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krishna\Downloads\"/>
    </mc:Choice>
  </mc:AlternateContent>
  <xr:revisionPtr revIDLastSave="0" documentId="8_{8482685A-85C0-428F-A9B3-ED035E1572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aliga" sheetId="1" r:id="rId1"/>
    <sheet name="1930-1980 Teams" sheetId="3" r:id="rId2"/>
    <sheet name="Top 5 per Points" sheetId="4" r:id="rId3"/>
    <sheet name="Goal Difference" sheetId="7" r:id="rId4"/>
    <sheet name="Top 5 Win Percent" sheetId="8" r:id="rId5"/>
    <sheet name="Sum of Points" sheetId="10" r:id="rId6"/>
  </sheets>
  <definedNames>
    <definedName name="_xlnm._FilterDatabase" localSheetId="3" hidden="1">'Goal Difference'!$B$3:$F$8</definedName>
    <definedName name="_xlnm._FilterDatabase" localSheetId="0" hidden="1">Laliga!$A$2:$U$63</definedName>
    <definedName name="_xlnm._FilterDatabase" localSheetId="4" hidden="1">'Top 5 Win Percent'!$A$2:$C$63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F17" i="7"/>
  <c r="F16" i="7"/>
  <c r="F15" i="7"/>
  <c r="F14" i="7"/>
  <c r="F13" i="7"/>
  <c r="F4" i="7"/>
  <c r="F5" i="7"/>
  <c r="F6" i="7"/>
  <c r="F7" i="7"/>
  <c r="F8" i="7"/>
</calcChain>
</file>

<file path=xl/sharedStrings.xml><?xml version="1.0" encoding="utf-8"?>
<sst xmlns="http://schemas.openxmlformats.org/spreadsheetml/2006/main" count="360" uniqueCount="156">
  <si>
    <t>Pos</t>
  </si>
  <si>
    <t>Team</t>
  </si>
  <si>
    <t>Seasons</t>
  </si>
  <si>
    <t>Points</t>
  </si>
  <si>
    <t>GamesPlayed</t>
  </si>
  <si>
    <t>GamesWon</t>
  </si>
  <si>
    <t>GamesDrawn</t>
  </si>
  <si>
    <t>GamesLost</t>
  </si>
  <si>
    <t>GoalsFor</t>
  </si>
  <si>
    <t>GoalsAgainst</t>
  </si>
  <si>
    <t>Champion</t>
  </si>
  <si>
    <t>Runner-up</t>
  </si>
  <si>
    <t>Third</t>
  </si>
  <si>
    <t>Fourth</t>
  </si>
  <si>
    <t>Fifth</t>
  </si>
  <si>
    <t>Sixth</t>
  </si>
  <si>
    <t>T</t>
  </si>
  <si>
    <t>Debut</t>
  </si>
  <si>
    <t>Since/LastApp</t>
  </si>
  <si>
    <t>BestPosition</t>
  </si>
  <si>
    <t>Real Madrid</t>
  </si>
  <si>
    <t>Barcelona</t>
  </si>
  <si>
    <t>Atletico Madrid</t>
  </si>
  <si>
    <t>2002-03</t>
  </si>
  <si>
    <t>Valencia</t>
  </si>
  <si>
    <t>1931-32</t>
  </si>
  <si>
    <t>1987-88</t>
  </si>
  <si>
    <t>Athletic Bilbao</t>
  </si>
  <si>
    <t>Sevilla</t>
  </si>
  <si>
    <t>1934-35</t>
  </si>
  <si>
    <t>2001-02</t>
  </si>
  <si>
    <t>Espanyol</t>
  </si>
  <si>
    <t>1994-95</t>
  </si>
  <si>
    <t>Real Sociedad</t>
  </si>
  <si>
    <t>2010-11</t>
  </si>
  <si>
    <t>Zaragoza</t>
  </si>
  <si>
    <t>1939-40</t>
  </si>
  <si>
    <t>2012-13</t>
  </si>
  <si>
    <t>Real Betis</t>
  </si>
  <si>
    <t>1932-33</t>
  </si>
  <si>
    <t>2015-16</t>
  </si>
  <si>
    <t>Deportivo La Coruna</t>
  </si>
  <si>
    <t>1941-42</t>
  </si>
  <si>
    <t>2014-15</t>
  </si>
  <si>
    <t>Celta Vigo</t>
  </si>
  <si>
    <t>Valladolid</t>
  </si>
  <si>
    <t>1948-49</t>
  </si>
  <si>
    <t>2013-14</t>
  </si>
  <si>
    <t>Racing Santander</t>
  </si>
  <si>
    <t>2011-12</t>
  </si>
  <si>
    <t>Sporting Gijon</t>
  </si>
  <si>
    <t>1944-45</t>
  </si>
  <si>
    <t>Osasuna</t>
  </si>
  <si>
    <t>1935-36</t>
  </si>
  <si>
    <t>2016-17</t>
  </si>
  <si>
    <t>Malaga</t>
  </si>
  <si>
    <t>1949-50</t>
  </si>
  <si>
    <t>2008-09</t>
  </si>
  <si>
    <t>Oviedo</t>
  </si>
  <si>
    <t>1933-34</t>
  </si>
  <si>
    <t>2000-01</t>
  </si>
  <si>
    <t>Mallorca</t>
  </si>
  <si>
    <t>1960-61</t>
  </si>
  <si>
    <t>Las Palmas</t>
  </si>
  <si>
    <t>1951-52</t>
  </si>
  <si>
    <t>Villarreal</t>
  </si>
  <si>
    <t>1998-99</t>
  </si>
  <si>
    <t>Granada</t>
  </si>
  <si>
    <t>Rayo Vallecano</t>
  </si>
  <si>
    <t>1977-78</t>
  </si>
  <si>
    <t>Elche</t>
  </si>
  <si>
    <t>1959-60</t>
  </si>
  <si>
    <t>Getafe</t>
  </si>
  <si>
    <t>2004-05</t>
  </si>
  <si>
    <t>Hercules</t>
  </si>
  <si>
    <t>Tenerife</t>
  </si>
  <si>
    <t>1961-62</t>
  </si>
  <si>
    <t>2009-10</t>
  </si>
  <si>
    <t>Murcia</t>
  </si>
  <si>
    <t>1940-41</t>
  </si>
  <si>
    <t>2007-08</t>
  </si>
  <si>
    <t>Alaves</t>
  </si>
  <si>
    <t>1930-31</t>
  </si>
  <si>
    <t>Levante</t>
  </si>
  <si>
    <t>1963-64</t>
  </si>
  <si>
    <t>Salamanca</t>
  </si>
  <si>
    <t>1974-75</t>
  </si>
  <si>
    <t>Sabadell</t>
  </si>
  <si>
    <t>1943-44</t>
  </si>
  <si>
    <t>Cadiz</t>
  </si>
  <si>
    <t>2005-06</t>
  </si>
  <si>
    <t>Logrones</t>
  </si>
  <si>
    <t>1996-97</t>
  </si>
  <si>
    <t>Castellon</t>
  </si>
  <si>
    <t>1990-91</t>
  </si>
  <si>
    <t>Albacete</t>
  </si>
  <si>
    <t>1991-92</t>
  </si>
  <si>
    <t>Almeria</t>
  </si>
  <si>
    <t>Cordoba</t>
  </si>
  <si>
    <t>1962-63</t>
  </si>
  <si>
    <t>Compostela</t>
  </si>
  <si>
    <t>1997-98</t>
  </si>
  <si>
    <t>Recreativo</t>
  </si>
  <si>
    <t>1978-79</t>
  </si>
  <si>
    <t>Burgos CF</t>
  </si>
  <si>
    <t>1971-72</t>
  </si>
  <si>
    <t>1979-80</t>
  </si>
  <si>
    <t>Pontevedra</t>
  </si>
  <si>
    <t>1969-70</t>
  </si>
  <si>
    <t>Numancia</t>
  </si>
  <si>
    <t>1999-00</t>
  </si>
  <si>
    <t>Eibar</t>
  </si>
  <si>
    <t>Arenas</t>
  </si>
  <si>
    <t>Real Burgos</t>
  </si>
  <si>
    <t>1992-93</t>
  </si>
  <si>
    <t>Gimnastic</t>
  </si>
  <si>
    <t>1947-48</t>
  </si>
  <si>
    <t>2006-07</t>
  </si>
  <si>
    <t>Extremadura</t>
  </si>
  <si>
    <t>Merida</t>
  </si>
  <si>
    <t>1995-96</t>
  </si>
  <si>
    <t>Alcoyano</t>
  </si>
  <si>
    <t>1945-46</t>
  </si>
  <si>
    <t>1950-51</t>
  </si>
  <si>
    <t>Jaen</t>
  </si>
  <si>
    <t>1953-54</t>
  </si>
  <si>
    <t>1957-58</t>
  </si>
  <si>
    <t>Real Union</t>
  </si>
  <si>
    <t>AD Almeria</t>
  </si>
  <si>
    <t>1980-81</t>
  </si>
  <si>
    <t>Europa</t>
  </si>
  <si>
    <t>Lleida</t>
  </si>
  <si>
    <t>1993-94</t>
  </si>
  <si>
    <t>Leganes</t>
  </si>
  <si>
    <t>Xerez</t>
  </si>
  <si>
    <t>Condal</t>
  </si>
  <si>
    <t>1956-57</t>
  </si>
  <si>
    <t>Atletico Tetuan</t>
  </si>
  <si>
    <t>Cultural Leonesa</t>
  </si>
  <si>
    <t>1955-56</t>
  </si>
  <si>
    <t>Girona</t>
  </si>
  <si>
    <t>2017-18</t>
  </si>
  <si>
    <t>Row Labels</t>
  </si>
  <si>
    <t>Sum of Points</t>
  </si>
  <si>
    <t>Diff</t>
  </si>
  <si>
    <t>Top 5 with Maximum Goal Difference</t>
  </si>
  <si>
    <t>Top 5 with Minimum Goal Difference</t>
  </si>
  <si>
    <t>Winning Percent</t>
  </si>
  <si>
    <t>Grand Total</t>
  </si>
  <si>
    <t>Count of Team</t>
  </si>
  <si>
    <t>Best Positions</t>
  </si>
  <si>
    <t>Sum of Points based on Position</t>
  </si>
  <si>
    <t>Top 5 Winning Percent</t>
  </si>
  <si>
    <t>Top 5 Teams as per Points</t>
  </si>
  <si>
    <t>Teams</t>
  </si>
  <si>
    <t>1930-1980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</si>
</sst>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\%"/>
  </numFmts>
  <fonts count="20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33" borderId="0" xfId="0" applyFill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9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9" fontId="19" fillId="34" borderId="0" xfId="1" applyNumberFormat="1" applyFont="1" applyFill="1" applyAlignment="1">
      <alignment horizontal="center"/>
    </xf>
    <xf numFmtId="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10" xfId="0" pivotButton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9" fontId="16" fillId="35" borderId="10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[Laliga_Completed.xlsx]Top 5 per Points!PivotTable2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Top 5</a:t>
            </a:r>
            <a:r>
              <a:rPr lang="en-US" sz="1600" b="1" baseline="0"/>
              <a:t> according to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723544459808483"/>
          <c:y val="0.13025052998573819"/>
          <c:w val="0.81248473386023101"/>
          <c:h val="0.793311659115456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'Top 5 per Points'!$B$3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per Points'!$A$4:$A$8</c:f>
              <c:strCache>
                <c:ptCount val="5"/>
                <c:pt idx="0">
                  <c:v>Real Madrid</c:v>
                </c:pt>
                <c:pt idx="1">
                  <c:v>Barcelona</c:v>
                </c:pt>
                <c:pt idx="2">
                  <c:v>Atletico Madrid</c:v>
                </c:pt>
                <c:pt idx="3">
                  <c:v>Valencia</c:v>
                </c:pt>
                <c:pt idx="4">
                  <c:v>Athletic Bilbao</c:v>
                </c:pt>
              </c:strCache>
            </c:strRef>
          </c:cat>
          <c:val>
            <c:numRef>
              <c:f>'Top 5 per Points'!$B$4:$B$8</c:f>
              <c:numCache>
                <c:formatCode>General</c:formatCode>
                <c:ptCount val="5"/>
                <c:pt idx="0">
                  <c:v>4385</c:v>
                </c:pt>
                <c:pt idx="1">
                  <c:v>4262</c:v>
                </c:pt>
                <c:pt idx="2">
                  <c:v>3442</c:v>
                </c:pt>
                <c:pt idx="3">
                  <c:v>3386</c:v>
                </c:pt>
                <c:pt idx="4">
                  <c:v>3368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C-40F0-AA86-405AA463F6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84027600"/>
        <c:axId val="53822992"/>
      </c:barChart>
      <c:catAx>
        <c:axId val="2084027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2992"/>
        <c:crosses val="autoZero"/>
        <c:auto val="1"/>
        <c:lblAlgn val="ctr"/>
        <c:lblOffset val="100"/>
        <c:noMultiLvlLbl val="0"/>
      </c:catAx>
      <c:valAx>
        <c:axId val="5382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2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892655357014757E-2"/>
          <c:y val="2.7245726731083057E-2"/>
          <c:w val="0.89618633297507178"/>
          <c:h val="0.7996494829737155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'Top 5 Win Percent'!$C$2</c:f>
              <c:strCache>
                <c:ptCount val="1"/>
                <c:pt idx="0">
                  <c:v>Winning Percent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p3d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2.2966514099088731E-2"/>
                  <c:y val="-2.97630904868257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96-4DA5-BA03-338040F7197C}"/>
                </c:ext>
              </c:extLst>
            </c:dLbl>
            <c:dLbl>
              <c:idx val="1"/>
              <c:layout>
                <c:manualLayout>
                  <c:x val="1.7862844299291254E-2"/>
                  <c:y val="-3.47236055679633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96-4DA5-BA03-338040F7197C}"/>
                </c:ext>
              </c:extLst>
            </c:dLbl>
            <c:dLbl>
              <c:idx val="2"/>
              <c:layout>
                <c:manualLayout>
                  <c:x val="1.7862844299291161E-2"/>
                  <c:y val="-2.97630904868257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96-4DA5-BA03-338040F7197C}"/>
                </c:ext>
              </c:extLst>
            </c:dLbl>
            <c:dLbl>
              <c:idx val="3"/>
              <c:layout>
                <c:manualLayout>
                  <c:x val="1.7862844299291161E-2"/>
                  <c:y val="-2.97630904868257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96-4DA5-BA03-338040F7197C}"/>
                </c:ext>
              </c:extLst>
            </c:dLbl>
            <c:dLbl>
              <c:idx val="4"/>
              <c:layout>
                <c:manualLayout>
                  <c:x val="1.7862844299291254E-2"/>
                  <c:y val="-2.97630904868257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96-4DA5-BA03-338040F719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5 Win Percent'!$A$3:$B$7</c:f>
              <c:multiLvlStrCache>
                <c:ptCount val="5"/>
                <c:lvl>
                  <c:pt idx="0">
                    <c:v>Real Madrid</c:v>
                  </c:pt>
                  <c:pt idx="1">
                    <c:v>Barcelona</c:v>
                  </c:pt>
                  <c:pt idx="2">
                    <c:v>Atletico Madrid</c:v>
                  </c:pt>
                  <c:pt idx="3">
                    <c:v>Valencia</c:v>
                  </c:pt>
                  <c:pt idx="4">
                    <c:v>Athletic Bilbao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'Top 5 Win Percent'!$C$3:$C$7</c:f>
              <c:numCache>
                <c:formatCode>0.00\%</c:formatCode>
                <c:ptCount val="5"/>
                <c:pt idx="0">
                  <c:v>59.630702389572775</c:v>
                </c:pt>
                <c:pt idx="1">
                  <c:v>57.241129616220135</c:v>
                </c:pt>
                <c:pt idx="2">
                  <c:v>47.475133894414689</c:v>
                </c:pt>
                <c:pt idx="3">
                  <c:v>44.557057057057058</c:v>
                </c:pt>
                <c:pt idx="4">
                  <c:v>43.772628530050689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6-4DA5-BA03-338040F71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9794736"/>
        <c:axId val="1039792240"/>
        <c:axId val="1034991184"/>
      </c:bar3DChart>
      <c:catAx>
        <c:axId val="1039794736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92240"/>
        <c:crosses val="autoZero"/>
        <c:auto val="1"/>
        <c:lblAlgn val="ctr"/>
        <c:lblOffset val="100"/>
        <c:noMultiLvlLbl val="0"/>
      </c:catAx>
      <c:valAx>
        <c:axId val="10397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94736"/>
        <c:crosses val="autoZero"/>
        <c:crossBetween val="between"/>
      </c:valAx>
      <c:serAx>
        <c:axId val="103499118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3979224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88461</xdr:colOff>
      <xdr:row>3</xdr:row>
      <xdr:rowOff>37712</xdr:rowOff>
    </xdr:from>
    <xdr:to>
      <xdr:col>13</xdr:col>
      <xdr:colOff>117232</xdr:colOff>
      <xdr:row>28</xdr:row>
      <xdr:rowOff>111369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8EFE6B-1B57-44EE-B652-60751D840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847725</xdr:colOff>
      <xdr:row>63</xdr:row>
      <xdr:rowOff>106783</xdr:rowOff>
    </xdr:from>
    <xdr:to>
      <xdr:col>11</xdr:col>
      <xdr:colOff>261936</xdr:colOff>
      <xdr:row>83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855DAB-B62D-4E79-AC0F-DD862F46F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lTor" refreshedDate="45437.461229629633" createdVersion="7" refreshedVersion="7" minRefreshableVersion="3" recordCount="61" xr:uid="{00000000-000A-0000-FFFF-FFFF07000000}">
  <cacheSource type="worksheet">
    <worksheetSource ref="A2:T63" sheet="Laliga"/>
  </cacheSource>
  <cacheFields count="20">
    <cacheField name="Pos" numFmtId="0">
      <sharedItems containsSemiMixedTypes="0" containsString="0" containsNumber="1" containsInteger="1" minValue="1" maxValue="61"/>
    </cacheField>
    <cacheField name="Team" numFmtId="0">
      <sharedItems count="61">
        <s v="Real Madrid"/>
        <s v="Barcelona"/>
        <s v="Atletico Madrid"/>
        <s v="Valencia"/>
        <s v="Athletic Bilbao"/>
        <s v="Sevilla"/>
        <s v="Espanyol"/>
        <s v="Real Sociedad"/>
        <s v="Zaragoza"/>
        <s v="Real Betis"/>
        <s v="Deportivo La Coruna"/>
        <s v="Celta Vigo"/>
        <s v="Valladolid"/>
        <s v="Racing Santander"/>
        <s v="Sporting Gijon"/>
        <s v="Osasuna"/>
        <s v="Malaga"/>
        <s v="Oviedo"/>
        <s v="Mallorca"/>
        <s v="Las Palmas"/>
        <s v="Villarreal"/>
        <s v="Granada"/>
        <s v="Rayo Vallecano"/>
        <s v="Elche"/>
        <s v="Getafe"/>
        <s v="Hercules"/>
        <s v="Tenerife"/>
        <s v="Murcia"/>
        <s v="Alaves"/>
        <s v="Levante"/>
        <s v="Salamanca"/>
        <s v="Sabadell"/>
        <s v="Cadiz"/>
        <s v="Logrones"/>
        <s v="Castellon"/>
        <s v="Albacete"/>
        <s v="Almeria"/>
        <s v="Cordoba"/>
        <s v="Compostela"/>
        <s v="Recreativo"/>
        <s v="Burgos CF"/>
        <s v="Pontevedra"/>
        <s v="Numancia"/>
        <s v="Eibar"/>
        <s v="Arenas"/>
        <s v="Real Burgos"/>
        <s v="Gimnastic"/>
        <s v="Extremadura"/>
        <s v="Merida"/>
        <s v="Alcoyano"/>
        <s v="Jaen"/>
        <s v="Real Union"/>
        <s v="AD Almeria"/>
        <s v="Europa"/>
        <s v="Lleida"/>
        <s v="Leganes"/>
        <s v="Xerez"/>
        <s v="Condal"/>
        <s v="Atletico Tetuan"/>
        <s v="Cultural Leonesa"/>
        <s v="Girona"/>
      </sharedItems>
    </cacheField>
    <cacheField name="Seasons" numFmtId="0">
      <sharedItems containsSemiMixedTypes="0" containsString="0" containsNumber="1" containsInteger="1" minValue="1" maxValue="86"/>
    </cacheField>
    <cacheField name="Points" numFmtId="0">
      <sharedItems containsSemiMixedTypes="0" containsString="0" containsNumber="1" containsInteger="1" minValue="0" maxValue="4385" count="61">
        <n v="4385"/>
        <n v="4262"/>
        <n v="3442"/>
        <n v="3386"/>
        <n v="3368"/>
        <n v="2819"/>
        <n v="2792"/>
        <n v="2573"/>
        <n v="2109"/>
        <n v="1884"/>
        <n v="1814"/>
        <n v="1789"/>
        <n v="1471"/>
        <n v="1416"/>
        <n v="1389"/>
        <n v="1351"/>
        <n v="1314"/>
        <n v="1174"/>
        <n v="1148"/>
        <n v="1020"/>
        <n v="970"/>
        <n v="667"/>
        <n v="662"/>
        <n v="606"/>
        <n v="553"/>
        <n v="538"/>
        <n v="510"/>
        <n v="445"/>
        <n v="421"/>
        <n v="416"/>
        <n v="375"/>
        <n v="353"/>
        <n v="343"/>
        <n v="293"/>
        <n v="285"/>
        <n v="277"/>
        <n v="242"/>
        <n v="230"/>
        <n v="190"/>
        <n v="188"/>
        <n v="168"/>
        <n v="150"/>
        <n v="148"/>
        <n v="132"/>
        <n v="107"/>
        <n v="96"/>
        <n v="91"/>
        <n v="83"/>
        <n v="81"/>
        <n v="76"/>
        <n v="71"/>
        <n v="56"/>
        <n v="52"/>
        <n v="42"/>
        <n v="40"/>
        <n v="35"/>
        <n v="34"/>
        <n v="22"/>
        <n v="19"/>
        <n v="14"/>
        <n v="0"/>
      </sharedItems>
    </cacheField>
    <cacheField name="GamesPlayed" numFmtId="0">
      <sharedItems containsSemiMixedTypes="0" containsString="0" containsNumber="1" containsInteger="1" minValue="0" maxValue="2762"/>
    </cacheField>
    <cacheField name="GamesWon" numFmtId="0">
      <sharedItems containsSemiMixedTypes="0" containsString="0" containsNumber="1" containsInteger="1" minValue="0" maxValue="1647"/>
    </cacheField>
    <cacheField name="GamesDrawn" numFmtId="0">
      <sharedItems containsSemiMixedTypes="0" containsString="0" containsNumber="1" containsInteger="1" minValue="0" maxValue="633"/>
    </cacheField>
    <cacheField name="GamesLost" numFmtId="0">
      <sharedItems containsSemiMixedTypes="0" containsString="0" containsNumber="1" containsInteger="1" minValue="0" maxValue="1070"/>
    </cacheField>
    <cacheField name="GoalsFor" numFmtId="0">
      <sharedItems containsSemiMixedTypes="0" containsString="0" containsNumber="1" containsInteger="1" minValue="0" maxValue="5947"/>
    </cacheField>
    <cacheField name="GoalsAgainst" numFmtId="0">
      <sharedItems containsSemiMixedTypes="0" containsString="0" containsNumber="1" containsInteger="1" minValue="0" maxValue="3889"/>
    </cacheField>
    <cacheField name="Champion" numFmtId="0">
      <sharedItems containsSemiMixedTypes="0" containsString="0" containsNumber="1" containsInteger="1" minValue="0" maxValue="33"/>
    </cacheField>
    <cacheField name="Runner-up" numFmtId="0">
      <sharedItems containsSemiMixedTypes="0" containsString="0" containsNumber="1" containsInteger="1" minValue="0" maxValue="25"/>
    </cacheField>
    <cacheField name="Third" numFmtId="0">
      <sharedItems containsSemiMixedTypes="0" containsString="0" containsNumber="1" containsInteger="1" minValue="0" maxValue="16"/>
    </cacheField>
    <cacheField name="Fourth" numFmtId="0">
      <sharedItems containsSemiMixedTypes="0" containsString="0" containsNumber="1" containsInteger="1" minValue="0" maxValue="12"/>
    </cacheField>
    <cacheField name="Fifth" numFmtId="0">
      <sharedItems containsSemiMixedTypes="0" containsString="0" containsNumber="1" containsInteger="1" minValue="0" maxValue="12"/>
    </cacheField>
    <cacheField name="Sixth" numFmtId="0">
      <sharedItems containsSemiMixedTypes="0" containsString="0" containsNumber="1" containsInteger="1" minValue="0" maxValue="10"/>
    </cacheField>
    <cacheField name="T" numFmtId="0">
      <sharedItems containsSemiMixedTypes="0" containsString="0" containsNumber="1" containsInteger="1" minValue="0" maxValue="83"/>
    </cacheField>
    <cacheField name="Debut" numFmtId="0">
      <sharedItems containsMixedTypes="1" containsNumber="1" containsInteger="1" minValue="1929" maxValue="1929" count="45">
        <n v="1929"/>
        <s v="1931-32"/>
        <s v="1934-35"/>
        <s v="1939-40"/>
        <s v="1932-33"/>
        <s v="1941-42"/>
        <s v="1948-49"/>
        <s v="1944-45"/>
        <s v="1935-36"/>
        <s v="1949-50"/>
        <s v="1933-34"/>
        <s v="1960-61"/>
        <s v="1951-52"/>
        <s v="1998-99"/>
        <s v="1977-78"/>
        <s v="1959-60"/>
        <s v="2004-05"/>
        <s v="1961-62"/>
        <s v="1940-41"/>
        <s v="1930-31"/>
        <s v="1963-64"/>
        <s v="1974-75"/>
        <s v="1943-44"/>
        <s v="1987-88"/>
        <s v="1991-92"/>
        <s v="2007-08"/>
        <s v="1962-63"/>
        <s v="1994-95"/>
        <s v="1978-79"/>
        <s v="1971-72"/>
        <s v="1999-00"/>
        <s v="2014-15"/>
        <s v="1990-91"/>
        <s v="1947-48"/>
        <s v="1996-97"/>
        <s v="1995-96"/>
        <s v="1945-46"/>
        <s v="1953-54"/>
        <s v="1979-80"/>
        <s v="1950-51"/>
        <s v="2016-17"/>
        <s v="2009-10"/>
        <s v="1956-57"/>
        <s v="1955-56"/>
        <s v="2017-18"/>
      </sharedItems>
    </cacheField>
    <cacheField name="Since/LastApp" numFmtId="0">
      <sharedItems containsMixedTypes="1" containsNumber="1" containsInteger="1" minValue="1929" maxValue="1929" count="37">
        <n v="1929"/>
        <s v="2002-03"/>
        <s v="1987-88"/>
        <s v="2001-02"/>
        <s v="1994-95"/>
        <s v="2010-11"/>
        <s v="2012-13"/>
        <s v="2015-16"/>
        <s v="2014-15"/>
        <s v="2013-14"/>
        <s v="2011-12"/>
        <s v="2016-17"/>
        <s v="2008-09"/>
        <s v="2000-01"/>
        <s v="2009-10"/>
        <s v="2007-08"/>
        <s v="1998-99"/>
        <s v="2005-06"/>
        <s v="1996-97"/>
        <s v="1990-91"/>
        <s v="2004-05"/>
        <s v="1997-98"/>
        <s v="1979-80"/>
        <s v="1969-70"/>
        <s v="1934-35"/>
        <s v="1992-93"/>
        <s v="2006-07"/>
        <s v="1950-51"/>
        <s v="1957-58"/>
        <s v="1931-32"/>
        <s v="1980-81"/>
        <s v="1930-31"/>
        <s v="1993-94"/>
        <s v="1956-57"/>
        <s v="1951-52"/>
        <s v="1955-56"/>
        <s v="2017-18"/>
      </sharedItems>
    </cacheField>
    <cacheField name="BestPosition" numFmtId="0">
      <sharedItems containsSemiMixedTypes="0" containsString="0" containsNumber="1" containsInteger="1" minValue="1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lTor" refreshedDate="45438.454423842595" createdVersion="7" refreshedVersion="7" minRefreshableVersion="3" recordCount="61" xr:uid="{0FDD4B0C-734B-40C8-A4FF-33062625A9CF}">
  <cacheSource type="worksheet">
    <worksheetSource ref="A2:U63" sheet="Laliga"/>
  </cacheSource>
  <cacheFields count="21">
    <cacheField name="Pos" numFmtId="0">
      <sharedItems containsSemiMixedTypes="0" containsString="0" containsNumber="1" containsInteger="1" minValue="1" maxValue="61"/>
    </cacheField>
    <cacheField name="Team" numFmtId="0">
      <sharedItems count="61">
        <s v="Real Madrid"/>
        <s v="Barcelona"/>
        <s v="Atletico Madrid"/>
        <s v="Valencia"/>
        <s v="Athletic Bilbao"/>
        <s v="Sevilla"/>
        <s v="Espanyol"/>
        <s v="Real Sociedad"/>
        <s v="Zaragoza"/>
        <s v="Real Betis"/>
        <s v="Deportivo La Coruna"/>
        <s v="Celta Vigo"/>
        <s v="Valladolid"/>
        <s v="Racing Santander"/>
        <s v="Sporting Gijon"/>
        <s v="Osasuna"/>
        <s v="Malaga"/>
        <s v="Oviedo"/>
        <s v="Mallorca"/>
        <s v="Las Palmas"/>
        <s v="Villarreal"/>
        <s v="Granada"/>
        <s v="Rayo Vallecano"/>
        <s v="Elche"/>
        <s v="Getafe"/>
        <s v="Hercules"/>
        <s v="Tenerife"/>
        <s v="Murcia"/>
        <s v="Alaves"/>
        <s v="Levante"/>
        <s v="Salamanca"/>
        <s v="Sabadell"/>
        <s v="Cadiz"/>
        <s v="Logrones"/>
        <s v="Castellon"/>
        <s v="Albacete"/>
        <s v="Almeria"/>
        <s v="Cordoba"/>
        <s v="Compostela"/>
        <s v="Recreativo"/>
        <s v="Burgos CF"/>
        <s v="Pontevedra"/>
        <s v="Numancia"/>
        <s v="Eibar"/>
        <s v="Arenas"/>
        <s v="Real Burgos"/>
        <s v="Gimnastic"/>
        <s v="Extremadura"/>
        <s v="Merida"/>
        <s v="Alcoyano"/>
        <s v="Jaen"/>
        <s v="Real Union"/>
        <s v="AD Almeria"/>
        <s v="Europa"/>
        <s v="Lleida"/>
        <s v="Leganes"/>
        <s v="Xerez"/>
        <s v="Condal"/>
        <s v="Atletico Tetuan"/>
        <s v="Cultural Leonesa"/>
        <s v="Girona"/>
      </sharedItems>
    </cacheField>
    <cacheField name="Seasons" numFmtId="0">
      <sharedItems containsSemiMixedTypes="0" containsString="0" containsNumber="1" containsInteger="1" minValue="1" maxValue="86"/>
    </cacheField>
    <cacheField name="Points" numFmtId="0">
      <sharedItems containsSemiMixedTypes="0" containsString="0" containsNumber="1" containsInteger="1" minValue="0" maxValue="4385"/>
    </cacheField>
    <cacheField name="GamesPlayed" numFmtId="0">
      <sharedItems containsSemiMixedTypes="0" containsString="0" containsNumber="1" containsInteger="1" minValue="0" maxValue="2762"/>
    </cacheField>
    <cacheField name="GamesWon" numFmtId="0">
      <sharedItems containsSemiMixedTypes="0" containsString="0" containsNumber="1" containsInteger="1" minValue="0" maxValue="1647"/>
    </cacheField>
    <cacheField name="GamesDrawn" numFmtId="0">
      <sharedItems containsSemiMixedTypes="0" containsString="0" containsNumber="1" containsInteger="1" minValue="0" maxValue="633"/>
    </cacheField>
    <cacheField name="GamesLost" numFmtId="0">
      <sharedItems containsSemiMixedTypes="0" containsString="0" containsNumber="1" containsInteger="1" minValue="0" maxValue="1070"/>
    </cacheField>
    <cacheField name="GoalsFor" numFmtId="0">
      <sharedItems containsSemiMixedTypes="0" containsString="0" containsNumber="1" containsInteger="1" minValue="0" maxValue="5947"/>
    </cacheField>
    <cacheField name="GoalsAgainst" numFmtId="0">
      <sharedItems containsSemiMixedTypes="0" containsString="0" containsNumber="1" containsInteger="1" minValue="0" maxValue="3889"/>
    </cacheField>
    <cacheField name="Champion" numFmtId="0">
      <sharedItems containsSemiMixedTypes="0" containsString="0" containsNumber="1" containsInteger="1" minValue="0" maxValue="33"/>
    </cacheField>
    <cacheField name="Runner-up" numFmtId="0">
      <sharedItems containsSemiMixedTypes="0" containsString="0" containsNumber="1" containsInteger="1" minValue="0" maxValue="25"/>
    </cacheField>
    <cacheField name="Third" numFmtId="0">
      <sharedItems containsSemiMixedTypes="0" containsString="0" containsNumber="1" containsInteger="1" minValue="0" maxValue="16"/>
    </cacheField>
    <cacheField name="Fourth" numFmtId="0">
      <sharedItems containsSemiMixedTypes="0" containsString="0" containsNumber="1" containsInteger="1" minValue="0" maxValue="12"/>
    </cacheField>
    <cacheField name="Fifth" numFmtId="0">
      <sharedItems containsSemiMixedTypes="0" containsString="0" containsNumber="1" containsInteger="1" minValue="0" maxValue="12"/>
    </cacheField>
    <cacheField name="Sixth" numFmtId="0">
      <sharedItems containsSemiMixedTypes="0" containsString="0" containsNumber="1" containsInteger="1" minValue="0" maxValue="10"/>
    </cacheField>
    <cacheField name="T" numFmtId="0">
      <sharedItems containsSemiMixedTypes="0" containsString="0" containsNumber="1" containsInteger="1" minValue="0" maxValue="83"/>
    </cacheField>
    <cacheField name="Debut" numFmtId="0">
      <sharedItems containsMixedTypes="1" containsNumber="1" containsInteger="1" minValue="1929" maxValue="1929"/>
    </cacheField>
    <cacheField name="Since/LastApp" numFmtId="0">
      <sharedItems containsMixedTypes="1" containsNumber="1" containsInteger="1" minValue="1929" maxValue="1929"/>
    </cacheField>
    <cacheField name="BestPosition" numFmtId="0">
      <sharedItems containsSemiMixedTypes="0" containsString="0" containsNumber="1" containsInteger="1" minValue="1" maxValue="20" count="18">
        <n v="1"/>
        <n v="3"/>
        <n v="2"/>
        <n v="4"/>
        <n v="6"/>
        <n v="8"/>
        <n v="5"/>
        <n v="11"/>
        <n v="7"/>
        <n v="12"/>
        <n v="10"/>
        <n v="17"/>
        <n v="9"/>
        <n v="19"/>
        <n v="14"/>
        <n v="16"/>
        <n v="20"/>
        <n v="15"/>
      </sharedItems>
    </cacheField>
    <cacheField name="Winning Percent" numFmtId="164">
      <sharedItems containsSemiMixedTypes="0" containsString="0" containsNumber="1" minValue="0" maxValue="59.6307023895727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1"/>
    <x v="0"/>
    <n v="86"/>
    <x v="0"/>
    <n v="2762"/>
    <n v="1647"/>
    <n v="552"/>
    <n v="563"/>
    <n v="5947"/>
    <n v="3140"/>
    <n v="33"/>
    <n v="23"/>
    <n v="8"/>
    <n v="8"/>
    <n v="3"/>
    <n v="4"/>
    <n v="79"/>
    <x v="0"/>
    <x v="0"/>
    <n v="1"/>
  </r>
  <r>
    <n v="2"/>
    <x v="1"/>
    <n v="86"/>
    <x v="1"/>
    <n v="2762"/>
    <n v="1581"/>
    <n v="573"/>
    <n v="608"/>
    <n v="5900"/>
    <n v="3114"/>
    <n v="25"/>
    <n v="25"/>
    <n v="12"/>
    <n v="12"/>
    <n v="4"/>
    <n v="6"/>
    <n v="83"/>
    <x v="0"/>
    <x v="0"/>
    <n v="1"/>
  </r>
  <r>
    <n v="3"/>
    <x v="2"/>
    <n v="80"/>
    <x v="2"/>
    <n v="2614"/>
    <n v="1241"/>
    <n v="598"/>
    <n v="775"/>
    <n v="4534"/>
    <n v="3309"/>
    <n v="10"/>
    <n v="8"/>
    <n v="16"/>
    <n v="9"/>
    <n v="7"/>
    <n v="6"/>
    <n v="56"/>
    <x v="0"/>
    <x v="1"/>
    <n v="1"/>
  </r>
  <r>
    <n v="4"/>
    <x v="3"/>
    <n v="82"/>
    <x v="3"/>
    <n v="2664"/>
    <n v="1187"/>
    <n v="616"/>
    <n v="861"/>
    <n v="4398"/>
    <n v="3469"/>
    <n v="6"/>
    <n v="6"/>
    <n v="10"/>
    <n v="11"/>
    <n v="10"/>
    <n v="7"/>
    <n v="50"/>
    <x v="1"/>
    <x v="2"/>
    <n v="1"/>
  </r>
  <r>
    <n v="5"/>
    <x v="4"/>
    <n v="86"/>
    <x v="4"/>
    <n v="2762"/>
    <n v="1209"/>
    <n v="633"/>
    <n v="920"/>
    <n v="4631"/>
    <n v="3700"/>
    <n v="8"/>
    <n v="7"/>
    <n v="10"/>
    <n v="5"/>
    <n v="8"/>
    <n v="10"/>
    <n v="49"/>
    <x v="0"/>
    <x v="0"/>
    <n v="1"/>
  </r>
  <r>
    <n v="6"/>
    <x v="5"/>
    <n v="73"/>
    <x v="5"/>
    <n v="2408"/>
    <n v="990"/>
    <n v="531"/>
    <n v="887"/>
    <n v="3680"/>
    <n v="3373"/>
    <n v="1"/>
    <n v="4"/>
    <n v="4"/>
    <n v="5"/>
    <n v="12"/>
    <n v="6"/>
    <n v="32"/>
    <x v="2"/>
    <x v="3"/>
    <n v="1"/>
  </r>
  <r>
    <n v="7"/>
    <x v="6"/>
    <n v="82"/>
    <x v="6"/>
    <n v="2626"/>
    <n v="948"/>
    <n v="608"/>
    <n v="1070"/>
    <n v="3609"/>
    <n v="3889"/>
    <n v="0"/>
    <n v="0"/>
    <n v="4"/>
    <n v="5"/>
    <n v="2"/>
    <n v="5"/>
    <n v="16"/>
    <x v="0"/>
    <x v="4"/>
    <n v="3"/>
  </r>
  <r>
    <n v="8"/>
    <x v="7"/>
    <n v="70"/>
    <x v="7"/>
    <n v="2302"/>
    <n v="864"/>
    <n v="577"/>
    <n v="861"/>
    <n v="3228"/>
    <n v="3230"/>
    <n v="2"/>
    <n v="3"/>
    <n v="2"/>
    <n v="5"/>
    <n v="4"/>
    <n v="3"/>
    <n v="19"/>
    <x v="0"/>
    <x v="5"/>
    <n v="1"/>
  </r>
  <r>
    <n v="9"/>
    <x v="8"/>
    <n v="58"/>
    <x v="8"/>
    <n v="1986"/>
    <n v="698"/>
    <n v="522"/>
    <n v="766"/>
    <n v="2683"/>
    <n v="2847"/>
    <n v="0"/>
    <n v="1"/>
    <n v="4"/>
    <n v="5"/>
    <n v="4"/>
    <n v="4"/>
    <n v="18"/>
    <x v="3"/>
    <x v="6"/>
    <n v="2"/>
  </r>
  <r>
    <n v="10"/>
    <x v="9"/>
    <n v="51"/>
    <x v="9"/>
    <n v="1728"/>
    <n v="606"/>
    <n v="440"/>
    <n v="682"/>
    <n v="2159"/>
    <n v="2492"/>
    <n v="1"/>
    <n v="0"/>
    <n v="2"/>
    <n v="3"/>
    <n v="4"/>
    <n v="4"/>
    <n v="14"/>
    <x v="4"/>
    <x v="7"/>
    <n v="1"/>
  </r>
  <r>
    <n v="11"/>
    <x v="10"/>
    <n v="45"/>
    <x v="10"/>
    <n v="1530"/>
    <n v="563"/>
    <n v="392"/>
    <n v="575"/>
    <n v="2052"/>
    <n v="2188"/>
    <n v="1"/>
    <n v="5"/>
    <n v="4"/>
    <n v="1"/>
    <n v="0"/>
    <n v="1"/>
    <n v="12"/>
    <x v="5"/>
    <x v="8"/>
    <n v="1"/>
  </r>
  <r>
    <n v="12"/>
    <x v="11"/>
    <n v="51"/>
    <x v="11"/>
    <n v="1698"/>
    <n v="586"/>
    <n v="389"/>
    <n v="723"/>
    <n v="2278"/>
    <n v="2624"/>
    <n v="0"/>
    <n v="0"/>
    <n v="0"/>
    <n v="2"/>
    <n v="4"/>
    <n v="5"/>
    <n v="11"/>
    <x v="3"/>
    <x v="6"/>
    <n v="4"/>
  </r>
  <r>
    <n v="13"/>
    <x v="12"/>
    <n v="42"/>
    <x v="12"/>
    <n v="1466"/>
    <n v="463"/>
    <n v="384"/>
    <n v="619"/>
    <n v="1767"/>
    <n v="2180"/>
    <n v="0"/>
    <n v="0"/>
    <n v="0"/>
    <n v="1"/>
    <n v="1"/>
    <n v="1"/>
    <n v="3"/>
    <x v="6"/>
    <x v="9"/>
    <n v="4"/>
  </r>
  <r>
    <n v="14"/>
    <x v="13"/>
    <n v="44"/>
    <x v="13"/>
    <n v="1428"/>
    <n v="453"/>
    <n v="336"/>
    <n v="639"/>
    <n v="1843"/>
    <n v="2368"/>
    <n v="0"/>
    <n v="1"/>
    <n v="1"/>
    <n v="2"/>
    <n v="0"/>
    <n v="1"/>
    <n v="5"/>
    <x v="0"/>
    <x v="10"/>
    <n v="2"/>
  </r>
  <r>
    <n v="15"/>
    <x v="14"/>
    <n v="43"/>
    <x v="14"/>
    <n v="1458"/>
    <n v="471"/>
    <n v="358"/>
    <n v="629"/>
    <n v="1753"/>
    <n v="2152"/>
    <n v="0"/>
    <n v="1"/>
    <n v="1"/>
    <n v="2"/>
    <n v="2"/>
    <n v="1"/>
    <n v="7"/>
    <x v="7"/>
    <x v="7"/>
    <n v="2"/>
  </r>
  <r>
    <n v="16"/>
    <x v="15"/>
    <n v="37"/>
    <x v="15"/>
    <n v="1318"/>
    <n v="426"/>
    <n v="327"/>
    <n v="565"/>
    <n v="1500"/>
    <n v="1834"/>
    <n v="0"/>
    <n v="0"/>
    <n v="0"/>
    <n v="2"/>
    <n v="2"/>
    <n v="2"/>
    <n v="6"/>
    <x v="8"/>
    <x v="11"/>
    <n v="4"/>
  </r>
  <r>
    <n v="17"/>
    <x v="16"/>
    <n v="36"/>
    <x v="16"/>
    <n v="1255"/>
    <n v="390"/>
    <n v="330"/>
    <n v="535"/>
    <n v="1421"/>
    <n v="1763"/>
    <n v="0"/>
    <n v="0"/>
    <n v="0"/>
    <n v="1"/>
    <n v="0"/>
    <n v="1"/>
    <n v="2"/>
    <x v="9"/>
    <x v="12"/>
    <n v="4"/>
  </r>
  <r>
    <n v="18"/>
    <x v="17"/>
    <n v="38"/>
    <x v="17"/>
    <n v="1192"/>
    <n v="408"/>
    <n v="292"/>
    <n v="492"/>
    <n v="1642"/>
    <n v="1951"/>
    <n v="0"/>
    <n v="0"/>
    <n v="3"/>
    <n v="2"/>
    <n v="2"/>
    <n v="4"/>
    <n v="11"/>
    <x v="10"/>
    <x v="13"/>
    <n v="3"/>
  </r>
  <r>
    <n v="19"/>
    <x v="18"/>
    <n v="27"/>
    <x v="18"/>
    <n v="988"/>
    <n v="333"/>
    <n v="256"/>
    <n v="399"/>
    <n v="1182"/>
    <n v="1371"/>
    <n v="0"/>
    <n v="0"/>
    <n v="2"/>
    <n v="0"/>
    <n v="2"/>
    <n v="1"/>
    <n v="5"/>
    <x v="11"/>
    <x v="6"/>
    <n v="3"/>
  </r>
  <r>
    <n v="20"/>
    <x v="19"/>
    <n v="33"/>
    <x v="19"/>
    <n v="1096"/>
    <n v="367"/>
    <n v="242"/>
    <n v="487"/>
    <n v="1347"/>
    <n v="1746"/>
    <n v="0"/>
    <n v="1"/>
    <n v="1"/>
    <n v="1"/>
    <n v="1"/>
    <n v="1"/>
    <n v="5"/>
    <x v="12"/>
    <x v="7"/>
    <n v="2"/>
  </r>
  <r>
    <n v="21"/>
    <x v="20"/>
    <n v="17"/>
    <x v="20"/>
    <n v="646"/>
    <n v="266"/>
    <n v="172"/>
    <n v="208"/>
    <n v="892"/>
    <n v="789"/>
    <n v="0"/>
    <n v="1"/>
    <n v="1"/>
    <n v="2"/>
    <n v="3"/>
    <n v="2"/>
    <n v="9"/>
    <x v="13"/>
    <x v="9"/>
    <n v="2"/>
  </r>
  <r>
    <n v="22"/>
    <x v="21"/>
    <n v="23"/>
    <x v="21"/>
    <n v="742"/>
    <n v="218"/>
    <n v="175"/>
    <n v="349"/>
    <n v="819"/>
    <n v="1157"/>
    <n v="0"/>
    <n v="0"/>
    <n v="0"/>
    <n v="0"/>
    <n v="0"/>
    <n v="2"/>
    <n v="2"/>
    <x v="5"/>
    <x v="11"/>
    <n v="6"/>
  </r>
  <r>
    <n v="23"/>
    <x v="22"/>
    <n v="17"/>
    <x v="22"/>
    <n v="652"/>
    <n v="189"/>
    <n v="148"/>
    <n v="305"/>
    <n v="760"/>
    <n v="1088"/>
    <n v="0"/>
    <n v="0"/>
    <n v="0"/>
    <n v="0"/>
    <n v="0"/>
    <n v="0"/>
    <n v="0"/>
    <x v="14"/>
    <x v="7"/>
    <n v="8"/>
  </r>
  <r>
    <n v="24"/>
    <x v="23"/>
    <n v="21"/>
    <x v="23"/>
    <n v="678"/>
    <n v="203"/>
    <n v="180"/>
    <n v="295"/>
    <n v="750"/>
    <n v="1022"/>
    <n v="0"/>
    <n v="0"/>
    <n v="0"/>
    <n v="0"/>
    <n v="1"/>
    <n v="1"/>
    <n v="2"/>
    <x v="15"/>
    <x v="8"/>
    <n v="5"/>
  </r>
  <r>
    <n v="25"/>
    <x v="24"/>
    <n v="12"/>
    <x v="24"/>
    <n v="456"/>
    <n v="147"/>
    <n v="112"/>
    <n v="197"/>
    <n v="520"/>
    <n v="633"/>
    <n v="0"/>
    <n v="0"/>
    <n v="0"/>
    <n v="0"/>
    <n v="0"/>
    <n v="1"/>
    <n v="1"/>
    <x v="16"/>
    <x v="7"/>
    <n v="6"/>
  </r>
  <r>
    <n v="26"/>
    <x v="25"/>
    <n v="20"/>
    <x v="25"/>
    <n v="628"/>
    <n v="184"/>
    <n v="149"/>
    <n v="295"/>
    <n v="716"/>
    <n v="1050"/>
    <n v="0"/>
    <n v="0"/>
    <n v="0"/>
    <n v="0"/>
    <n v="1"/>
    <n v="4"/>
    <n v="5"/>
    <x v="8"/>
    <x v="5"/>
    <n v="5"/>
  </r>
  <r>
    <n v="27"/>
    <x v="26"/>
    <n v="13"/>
    <x v="26"/>
    <n v="494"/>
    <n v="155"/>
    <n v="128"/>
    <n v="211"/>
    <n v="619"/>
    <n v="744"/>
    <n v="0"/>
    <n v="0"/>
    <n v="0"/>
    <n v="0"/>
    <n v="2"/>
    <n v="0"/>
    <n v="2"/>
    <x v="17"/>
    <x v="14"/>
    <n v="5"/>
  </r>
  <r>
    <n v="28"/>
    <x v="27"/>
    <n v="18"/>
    <x v="27"/>
    <n v="586"/>
    <n v="145"/>
    <n v="143"/>
    <n v="298"/>
    <n v="607"/>
    <n v="992"/>
    <n v="0"/>
    <n v="0"/>
    <n v="0"/>
    <n v="0"/>
    <n v="0"/>
    <n v="0"/>
    <n v="0"/>
    <x v="18"/>
    <x v="15"/>
    <n v="11"/>
  </r>
  <r>
    <n v="29"/>
    <x v="28"/>
    <n v="12"/>
    <x v="28"/>
    <n v="380"/>
    <n v="125"/>
    <n v="81"/>
    <n v="174"/>
    <n v="458"/>
    <n v="623"/>
    <n v="0"/>
    <n v="0"/>
    <n v="0"/>
    <n v="0"/>
    <n v="0"/>
    <n v="1"/>
    <n v="1"/>
    <x v="19"/>
    <x v="11"/>
    <n v="6"/>
  </r>
  <r>
    <n v="30"/>
    <x v="29"/>
    <n v="11"/>
    <x v="29"/>
    <n v="402"/>
    <n v="113"/>
    <n v="95"/>
    <n v="194"/>
    <n v="430"/>
    <n v="632"/>
    <n v="0"/>
    <n v="0"/>
    <n v="0"/>
    <n v="0"/>
    <n v="0"/>
    <n v="1"/>
    <n v="1"/>
    <x v="20"/>
    <x v="7"/>
    <n v="6"/>
  </r>
  <r>
    <n v="31"/>
    <x v="30"/>
    <n v="12"/>
    <x v="30"/>
    <n v="423"/>
    <n v="123"/>
    <n v="102"/>
    <n v="198"/>
    <n v="422"/>
    <n v="581"/>
    <n v="0"/>
    <n v="0"/>
    <n v="0"/>
    <n v="0"/>
    <n v="0"/>
    <n v="0"/>
    <n v="0"/>
    <x v="21"/>
    <x v="16"/>
    <n v="7"/>
  </r>
  <r>
    <n v="32"/>
    <x v="31"/>
    <n v="14"/>
    <x v="31"/>
    <n v="426"/>
    <n v="129"/>
    <n v="95"/>
    <n v="202"/>
    <n v="492"/>
    <n v="720"/>
    <n v="0"/>
    <n v="0"/>
    <n v="0"/>
    <n v="1"/>
    <n v="1"/>
    <n v="0"/>
    <n v="2"/>
    <x v="22"/>
    <x v="2"/>
    <n v="4"/>
  </r>
  <r>
    <n v="33"/>
    <x v="32"/>
    <n v="12"/>
    <x v="32"/>
    <n v="448"/>
    <n v="104"/>
    <n v="127"/>
    <n v="217"/>
    <n v="393"/>
    <n v="662"/>
    <n v="0"/>
    <n v="0"/>
    <n v="0"/>
    <n v="0"/>
    <n v="0"/>
    <n v="0"/>
    <n v="0"/>
    <x v="14"/>
    <x v="17"/>
    <n v="12"/>
  </r>
  <r>
    <n v="34"/>
    <x v="33"/>
    <n v="9"/>
    <x v="33"/>
    <n v="346"/>
    <n v="96"/>
    <n v="92"/>
    <n v="158"/>
    <n v="291"/>
    <n v="489"/>
    <n v="0"/>
    <n v="0"/>
    <n v="0"/>
    <n v="0"/>
    <n v="0"/>
    <n v="0"/>
    <n v="0"/>
    <x v="23"/>
    <x v="18"/>
    <n v="7"/>
  </r>
  <r>
    <n v="35"/>
    <x v="34"/>
    <n v="11"/>
    <x v="34"/>
    <n v="334"/>
    <n v="103"/>
    <n v="79"/>
    <n v="152"/>
    <n v="419"/>
    <n v="588"/>
    <n v="0"/>
    <n v="0"/>
    <n v="0"/>
    <n v="1"/>
    <n v="2"/>
    <n v="0"/>
    <n v="3"/>
    <x v="5"/>
    <x v="19"/>
    <n v="4"/>
  </r>
  <r>
    <n v="36"/>
    <x v="35"/>
    <n v="7"/>
    <x v="35"/>
    <n v="270"/>
    <n v="76"/>
    <n v="76"/>
    <n v="118"/>
    <n v="320"/>
    <n v="410"/>
    <n v="0"/>
    <n v="0"/>
    <n v="0"/>
    <n v="0"/>
    <n v="0"/>
    <n v="0"/>
    <n v="0"/>
    <x v="24"/>
    <x v="20"/>
    <n v="7"/>
  </r>
  <r>
    <n v="37"/>
    <x v="36"/>
    <n v="6"/>
    <x v="36"/>
    <n v="228"/>
    <n v="62"/>
    <n v="56"/>
    <n v="110"/>
    <n v="244"/>
    <n v="366"/>
    <n v="0"/>
    <n v="0"/>
    <n v="0"/>
    <n v="0"/>
    <n v="0"/>
    <n v="0"/>
    <n v="0"/>
    <x v="25"/>
    <x v="8"/>
    <n v="8"/>
  </r>
  <r>
    <n v="38"/>
    <x v="37"/>
    <n v="9"/>
    <x v="37"/>
    <n v="282"/>
    <n v="82"/>
    <n v="63"/>
    <n v="137"/>
    <n v="285"/>
    <n v="430"/>
    <n v="0"/>
    <n v="0"/>
    <n v="0"/>
    <n v="0"/>
    <n v="1"/>
    <n v="0"/>
    <n v="1"/>
    <x v="26"/>
    <x v="8"/>
    <n v="5"/>
  </r>
  <r>
    <n v="39"/>
    <x v="38"/>
    <n v="4"/>
    <x v="38"/>
    <n v="160"/>
    <n v="52"/>
    <n v="45"/>
    <n v="63"/>
    <n v="199"/>
    <n v="241"/>
    <n v="0"/>
    <n v="0"/>
    <n v="0"/>
    <n v="0"/>
    <n v="0"/>
    <n v="0"/>
    <n v="0"/>
    <x v="27"/>
    <x v="21"/>
    <n v="10"/>
  </r>
  <r>
    <n v="40"/>
    <x v="39"/>
    <n v="5"/>
    <x v="39"/>
    <n v="186"/>
    <n v="50"/>
    <n v="46"/>
    <n v="90"/>
    <n v="202"/>
    <n v="296"/>
    <n v="0"/>
    <n v="0"/>
    <n v="0"/>
    <n v="0"/>
    <n v="0"/>
    <n v="0"/>
    <n v="0"/>
    <x v="28"/>
    <x v="12"/>
    <n v="8"/>
  </r>
  <r>
    <n v="41"/>
    <x v="40"/>
    <n v="6"/>
    <x v="40"/>
    <n v="204"/>
    <n v="59"/>
    <n v="50"/>
    <n v="95"/>
    <n v="216"/>
    <n v="310"/>
    <n v="0"/>
    <n v="0"/>
    <n v="0"/>
    <n v="0"/>
    <n v="0"/>
    <n v="0"/>
    <n v="0"/>
    <x v="29"/>
    <x v="22"/>
    <n v="12"/>
  </r>
  <r>
    <n v="42"/>
    <x v="41"/>
    <n v="6"/>
    <x v="41"/>
    <n v="180"/>
    <n v="53"/>
    <n v="44"/>
    <n v="83"/>
    <n v="165"/>
    <n v="221"/>
    <n v="0"/>
    <n v="0"/>
    <n v="0"/>
    <n v="0"/>
    <n v="0"/>
    <n v="0"/>
    <n v="0"/>
    <x v="20"/>
    <x v="23"/>
    <n v="7"/>
  </r>
  <r>
    <n v="43"/>
    <x v="42"/>
    <n v="4"/>
    <x v="42"/>
    <n v="152"/>
    <n v="37"/>
    <n v="37"/>
    <n v="78"/>
    <n v="155"/>
    <n v="253"/>
    <n v="0"/>
    <n v="0"/>
    <n v="0"/>
    <n v="0"/>
    <n v="0"/>
    <n v="0"/>
    <n v="0"/>
    <x v="30"/>
    <x v="12"/>
    <n v="17"/>
  </r>
  <r>
    <n v="44"/>
    <x v="43"/>
    <n v="3"/>
    <x v="43"/>
    <n v="114"/>
    <n v="35"/>
    <n v="27"/>
    <n v="52"/>
    <n v="139"/>
    <n v="167"/>
    <n v="0"/>
    <n v="0"/>
    <n v="0"/>
    <n v="0"/>
    <n v="0"/>
    <n v="0"/>
    <n v="0"/>
    <x v="31"/>
    <x v="8"/>
    <n v="10"/>
  </r>
  <r>
    <n v="45"/>
    <x v="44"/>
    <n v="7"/>
    <x v="44"/>
    <n v="130"/>
    <n v="43"/>
    <n v="21"/>
    <n v="66"/>
    <n v="227"/>
    <n v="308"/>
    <n v="0"/>
    <n v="0"/>
    <n v="1"/>
    <n v="0"/>
    <n v="3"/>
    <n v="0"/>
    <n v="4"/>
    <x v="0"/>
    <x v="24"/>
    <n v="3"/>
  </r>
  <r>
    <n v="46"/>
    <x v="45"/>
    <n v="3"/>
    <x v="45"/>
    <n v="114"/>
    <n v="26"/>
    <n v="44"/>
    <n v="44"/>
    <n v="101"/>
    <n v="139"/>
    <n v="0"/>
    <n v="0"/>
    <n v="0"/>
    <n v="0"/>
    <n v="0"/>
    <n v="0"/>
    <n v="0"/>
    <x v="32"/>
    <x v="25"/>
    <n v="9"/>
  </r>
  <r>
    <n v="47"/>
    <x v="46"/>
    <n v="4"/>
    <x v="46"/>
    <n v="116"/>
    <n v="34"/>
    <n v="16"/>
    <n v="66"/>
    <n v="181"/>
    <n v="295"/>
    <n v="0"/>
    <n v="0"/>
    <n v="0"/>
    <n v="0"/>
    <n v="0"/>
    <n v="0"/>
    <n v="0"/>
    <x v="33"/>
    <x v="26"/>
    <n v="7"/>
  </r>
  <r>
    <n v="48"/>
    <x v="47"/>
    <n v="2"/>
    <x v="47"/>
    <n v="80"/>
    <n v="20"/>
    <n v="23"/>
    <n v="37"/>
    <n v="62"/>
    <n v="117"/>
    <n v="0"/>
    <n v="0"/>
    <n v="0"/>
    <n v="0"/>
    <n v="0"/>
    <n v="0"/>
    <n v="0"/>
    <x v="34"/>
    <x v="16"/>
    <n v="17"/>
  </r>
  <r>
    <n v="49"/>
    <x v="48"/>
    <n v="2"/>
    <x v="48"/>
    <n v="80"/>
    <n v="19"/>
    <n v="24"/>
    <n v="37"/>
    <n v="70"/>
    <n v="115"/>
    <n v="0"/>
    <n v="0"/>
    <n v="0"/>
    <n v="0"/>
    <n v="0"/>
    <n v="0"/>
    <n v="0"/>
    <x v="35"/>
    <x v="21"/>
    <n v="19"/>
  </r>
  <r>
    <n v="50"/>
    <x v="49"/>
    <n v="4"/>
    <x v="49"/>
    <n v="108"/>
    <n v="30"/>
    <n v="16"/>
    <n v="62"/>
    <n v="145"/>
    <n v="252"/>
    <n v="0"/>
    <n v="0"/>
    <n v="0"/>
    <n v="0"/>
    <n v="0"/>
    <n v="0"/>
    <n v="0"/>
    <x v="36"/>
    <x v="27"/>
    <n v="10"/>
  </r>
  <r>
    <n v="51"/>
    <x v="50"/>
    <n v="3"/>
    <x v="50"/>
    <n v="90"/>
    <n v="29"/>
    <n v="13"/>
    <n v="48"/>
    <n v="121"/>
    <n v="183"/>
    <n v="0"/>
    <n v="0"/>
    <n v="0"/>
    <n v="0"/>
    <n v="0"/>
    <n v="0"/>
    <n v="0"/>
    <x v="37"/>
    <x v="28"/>
    <n v="14"/>
  </r>
  <r>
    <n v="52"/>
    <x v="51"/>
    <n v="4"/>
    <x v="51"/>
    <n v="72"/>
    <n v="21"/>
    <n v="14"/>
    <n v="37"/>
    <n v="153"/>
    <n v="184"/>
    <n v="0"/>
    <n v="0"/>
    <n v="0"/>
    <n v="0"/>
    <n v="0"/>
    <n v="1"/>
    <n v="1"/>
    <x v="0"/>
    <x v="29"/>
    <n v="6"/>
  </r>
  <r>
    <n v="53"/>
    <x v="52"/>
    <n v="2"/>
    <x v="52"/>
    <n v="68"/>
    <n v="17"/>
    <n v="18"/>
    <n v="33"/>
    <n v="71"/>
    <n v="116"/>
    <n v="0"/>
    <n v="0"/>
    <n v="0"/>
    <n v="0"/>
    <n v="0"/>
    <n v="0"/>
    <n v="0"/>
    <x v="38"/>
    <x v="30"/>
    <n v="10"/>
  </r>
  <r>
    <n v="54"/>
    <x v="53"/>
    <n v="3"/>
    <x v="53"/>
    <n v="54"/>
    <n v="18"/>
    <n v="6"/>
    <n v="30"/>
    <n v="97"/>
    <n v="131"/>
    <n v="0"/>
    <n v="0"/>
    <n v="0"/>
    <n v="0"/>
    <n v="0"/>
    <n v="0"/>
    <n v="0"/>
    <x v="0"/>
    <x v="31"/>
    <n v="8"/>
  </r>
  <r>
    <n v="55"/>
    <x v="54"/>
    <n v="2"/>
    <x v="54"/>
    <n v="68"/>
    <n v="13"/>
    <n v="14"/>
    <n v="41"/>
    <n v="70"/>
    <n v="182"/>
    <n v="0"/>
    <n v="0"/>
    <n v="0"/>
    <n v="0"/>
    <n v="0"/>
    <n v="0"/>
    <n v="0"/>
    <x v="39"/>
    <x v="32"/>
    <n v="16"/>
  </r>
  <r>
    <n v="56"/>
    <x v="55"/>
    <n v="1"/>
    <x v="55"/>
    <n v="38"/>
    <n v="8"/>
    <n v="11"/>
    <n v="19"/>
    <n v="36"/>
    <n v="55"/>
    <n v="0"/>
    <n v="0"/>
    <n v="0"/>
    <n v="0"/>
    <n v="0"/>
    <n v="0"/>
    <n v="0"/>
    <x v="40"/>
    <x v="11"/>
    <n v="17"/>
  </r>
  <r>
    <n v="57"/>
    <x v="56"/>
    <n v="1"/>
    <x v="56"/>
    <n v="38"/>
    <n v="8"/>
    <n v="10"/>
    <n v="20"/>
    <n v="38"/>
    <n v="66"/>
    <n v="0"/>
    <n v="0"/>
    <n v="0"/>
    <n v="0"/>
    <n v="0"/>
    <n v="0"/>
    <n v="0"/>
    <x v="41"/>
    <x v="14"/>
    <n v="20"/>
  </r>
  <r>
    <n v="58"/>
    <x v="57"/>
    <n v="1"/>
    <x v="57"/>
    <n v="30"/>
    <n v="7"/>
    <n v="8"/>
    <n v="15"/>
    <n v="37"/>
    <n v="57"/>
    <n v="0"/>
    <n v="0"/>
    <n v="0"/>
    <n v="0"/>
    <n v="0"/>
    <n v="0"/>
    <n v="0"/>
    <x v="42"/>
    <x v="33"/>
    <n v="16"/>
  </r>
  <r>
    <n v="59"/>
    <x v="58"/>
    <n v="1"/>
    <x v="58"/>
    <n v="30"/>
    <n v="7"/>
    <n v="5"/>
    <n v="18"/>
    <n v="51"/>
    <n v="85"/>
    <n v="0"/>
    <n v="0"/>
    <n v="0"/>
    <n v="0"/>
    <n v="0"/>
    <n v="0"/>
    <n v="0"/>
    <x v="12"/>
    <x v="34"/>
    <n v="16"/>
  </r>
  <r>
    <n v="60"/>
    <x v="59"/>
    <n v="1"/>
    <x v="59"/>
    <n v="30"/>
    <n v="5"/>
    <n v="4"/>
    <n v="21"/>
    <n v="34"/>
    <n v="65"/>
    <n v="0"/>
    <n v="0"/>
    <n v="0"/>
    <n v="0"/>
    <n v="0"/>
    <n v="0"/>
    <n v="0"/>
    <x v="43"/>
    <x v="35"/>
    <n v="15"/>
  </r>
  <r>
    <n v="61"/>
    <x v="60"/>
    <n v="1"/>
    <x v="60"/>
    <n v="0"/>
    <n v="0"/>
    <n v="0"/>
    <n v="0"/>
    <n v="0"/>
    <n v="0"/>
    <n v="0"/>
    <n v="0"/>
    <n v="0"/>
    <n v="0"/>
    <n v="0"/>
    <n v="0"/>
    <n v="0"/>
    <x v="44"/>
    <x v="36"/>
    <n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n v="1"/>
    <x v="0"/>
    <n v="86"/>
    <n v="4385"/>
    <n v="2762"/>
    <n v="1647"/>
    <n v="552"/>
    <n v="563"/>
    <n v="5947"/>
    <n v="3140"/>
    <n v="33"/>
    <n v="23"/>
    <n v="8"/>
    <n v="8"/>
    <n v="3"/>
    <n v="4"/>
    <n v="79"/>
    <n v="1929"/>
    <n v="1929"/>
    <x v="0"/>
    <n v="59.630702389572775"/>
  </r>
  <r>
    <n v="2"/>
    <x v="1"/>
    <n v="86"/>
    <n v="4262"/>
    <n v="2762"/>
    <n v="1581"/>
    <n v="573"/>
    <n v="608"/>
    <n v="5900"/>
    <n v="3114"/>
    <n v="25"/>
    <n v="25"/>
    <n v="12"/>
    <n v="12"/>
    <n v="4"/>
    <n v="6"/>
    <n v="83"/>
    <n v="1929"/>
    <n v="1929"/>
    <x v="0"/>
    <n v="57.241129616220135"/>
  </r>
  <r>
    <n v="3"/>
    <x v="2"/>
    <n v="80"/>
    <n v="3442"/>
    <n v="2614"/>
    <n v="1241"/>
    <n v="598"/>
    <n v="775"/>
    <n v="4534"/>
    <n v="3309"/>
    <n v="10"/>
    <n v="8"/>
    <n v="16"/>
    <n v="9"/>
    <n v="7"/>
    <n v="6"/>
    <n v="56"/>
    <n v="1929"/>
    <s v="2002-03"/>
    <x v="0"/>
    <n v="47.475133894414689"/>
  </r>
  <r>
    <n v="4"/>
    <x v="3"/>
    <n v="82"/>
    <n v="3386"/>
    <n v="2664"/>
    <n v="1187"/>
    <n v="616"/>
    <n v="861"/>
    <n v="4398"/>
    <n v="3469"/>
    <n v="6"/>
    <n v="6"/>
    <n v="10"/>
    <n v="11"/>
    <n v="10"/>
    <n v="7"/>
    <n v="50"/>
    <s v="1931-32"/>
    <s v="1987-88"/>
    <x v="0"/>
    <n v="44.557057057057058"/>
  </r>
  <r>
    <n v="5"/>
    <x v="4"/>
    <n v="86"/>
    <n v="3368"/>
    <n v="2762"/>
    <n v="1209"/>
    <n v="633"/>
    <n v="920"/>
    <n v="4631"/>
    <n v="3700"/>
    <n v="8"/>
    <n v="7"/>
    <n v="10"/>
    <n v="5"/>
    <n v="8"/>
    <n v="10"/>
    <n v="49"/>
    <n v="1929"/>
    <n v="1929"/>
    <x v="0"/>
    <n v="43.772628530050689"/>
  </r>
  <r>
    <n v="6"/>
    <x v="5"/>
    <n v="73"/>
    <n v="2819"/>
    <n v="2408"/>
    <n v="990"/>
    <n v="531"/>
    <n v="887"/>
    <n v="3680"/>
    <n v="3373"/>
    <n v="1"/>
    <n v="4"/>
    <n v="4"/>
    <n v="5"/>
    <n v="12"/>
    <n v="6"/>
    <n v="32"/>
    <s v="1934-35"/>
    <s v="2001-02"/>
    <x v="0"/>
    <n v="41.112956810631232"/>
  </r>
  <r>
    <n v="7"/>
    <x v="6"/>
    <n v="82"/>
    <n v="2792"/>
    <n v="2626"/>
    <n v="948"/>
    <n v="608"/>
    <n v="1070"/>
    <n v="3609"/>
    <n v="3889"/>
    <n v="0"/>
    <n v="0"/>
    <n v="4"/>
    <n v="5"/>
    <n v="2"/>
    <n v="5"/>
    <n v="16"/>
    <n v="1929"/>
    <s v="1994-95"/>
    <x v="1"/>
    <n v="36.100533130236101"/>
  </r>
  <r>
    <n v="8"/>
    <x v="7"/>
    <n v="70"/>
    <n v="2573"/>
    <n v="2302"/>
    <n v="864"/>
    <n v="577"/>
    <n v="861"/>
    <n v="3228"/>
    <n v="3230"/>
    <n v="2"/>
    <n v="3"/>
    <n v="2"/>
    <n v="5"/>
    <n v="4"/>
    <n v="3"/>
    <n v="19"/>
    <n v="1929"/>
    <s v="2010-11"/>
    <x v="0"/>
    <n v="37.532580364900085"/>
  </r>
  <r>
    <n v="9"/>
    <x v="8"/>
    <n v="58"/>
    <n v="2109"/>
    <n v="1986"/>
    <n v="698"/>
    <n v="522"/>
    <n v="766"/>
    <n v="2683"/>
    <n v="2847"/>
    <n v="0"/>
    <n v="1"/>
    <n v="4"/>
    <n v="5"/>
    <n v="4"/>
    <n v="4"/>
    <n v="18"/>
    <s v="1939-40"/>
    <s v="2012-13"/>
    <x v="2"/>
    <n v="35.146022155085596"/>
  </r>
  <r>
    <n v="10"/>
    <x v="9"/>
    <n v="51"/>
    <n v="1884"/>
    <n v="1728"/>
    <n v="606"/>
    <n v="440"/>
    <n v="682"/>
    <n v="2159"/>
    <n v="2492"/>
    <n v="1"/>
    <n v="0"/>
    <n v="2"/>
    <n v="3"/>
    <n v="4"/>
    <n v="4"/>
    <n v="14"/>
    <s v="1932-33"/>
    <s v="2015-16"/>
    <x v="0"/>
    <n v="35.069444444444443"/>
  </r>
  <r>
    <n v="11"/>
    <x v="10"/>
    <n v="45"/>
    <n v="1814"/>
    <n v="1530"/>
    <n v="563"/>
    <n v="392"/>
    <n v="575"/>
    <n v="2052"/>
    <n v="2188"/>
    <n v="1"/>
    <n v="5"/>
    <n v="4"/>
    <n v="1"/>
    <n v="0"/>
    <n v="1"/>
    <n v="12"/>
    <s v="1941-42"/>
    <s v="2014-15"/>
    <x v="0"/>
    <n v="36.797385620915037"/>
  </r>
  <r>
    <n v="12"/>
    <x v="11"/>
    <n v="51"/>
    <n v="1789"/>
    <n v="1698"/>
    <n v="586"/>
    <n v="389"/>
    <n v="723"/>
    <n v="2278"/>
    <n v="2624"/>
    <n v="0"/>
    <n v="0"/>
    <n v="0"/>
    <n v="2"/>
    <n v="4"/>
    <n v="5"/>
    <n v="11"/>
    <s v="1939-40"/>
    <s v="2012-13"/>
    <x v="3"/>
    <n v="34.51118963486455"/>
  </r>
  <r>
    <n v="13"/>
    <x v="12"/>
    <n v="42"/>
    <n v="1471"/>
    <n v="1466"/>
    <n v="463"/>
    <n v="384"/>
    <n v="619"/>
    <n v="1767"/>
    <n v="2180"/>
    <n v="0"/>
    <n v="0"/>
    <n v="0"/>
    <n v="1"/>
    <n v="1"/>
    <n v="1"/>
    <n v="3"/>
    <s v="1948-49"/>
    <s v="2013-14"/>
    <x v="3"/>
    <n v="31.582537517053204"/>
  </r>
  <r>
    <n v="14"/>
    <x v="13"/>
    <n v="44"/>
    <n v="1416"/>
    <n v="1428"/>
    <n v="453"/>
    <n v="336"/>
    <n v="639"/>
    <n v="1843"/>
    <n v="2368"/>
    <n v="0"/>
    <n v="1"/>
    <n v="1"/>
    <n v="2"/>
    <n v="0"/>
    <n v="1"/>
    <n v="5"/>
    <n v="1929"/>
    <s v="2011-12"/>
    <x v="2"/>
    <n v="31.72268907563025"/>
  </r>
  <r>
    <n v="15"/>
    <x v="14"/>
    <n v="43"/>
    <n v="1389"/>
    <n v="1458"/>
    <n v="471"/>
    <n v="358"/>
    <n v="629"/>
    <n v="1753"/>
    <n v="2152"/>
    <n v="0"/>
    <n v="1"/>
    <n v="1"/>
    <n v="2"/>
    <n v="2"/>
    <n v="1"/>
    <n v="7"/>
    <s v="1944-45"/>
    <s v="2015-16"/>
    <x v="2"/>
    <n v="32.304526748971192"/>
  </r>
  <r>
    <n v="16"/>
    <x v="15"/>
    <n v="37"/>
    <n v="1351"/>
    <n v="1318"/>
    <n v="426"/>
    <n v="327"/>
    <n v="565"/>
    <n v="1500"/>
    <n v="1834"/>
    <n v="0"/>
    <n v="0"/>
    <n v="0"/>
    <n v="2"/>
    <n v="2"/>
    <n v="2"/>
    <n v="6"/>
    <s v="1935-36"/>
    <s v="2016-17"/>
    <x v="3"/>
    <n v="32.32169954476479"/>
  </r>
  <r>
    <n v="17"/>
    <x v="16"/>
    <n v="36"/>
    <n v="1314"/>
    <n v="1255"/>
    <n v="390"/>
    <n v="330"/>
    <n v="535"/>
    <n v="1421"/>
    <n v="1763"/>
    <n v="0"/>
    <n v="0"/>
    <n v="0"/>
    <n v="1"/>
    <n v="0"/>
    <n v="1"/>
    <n v="2"/>
    <s v="1949-50"/>
    <s v="2008-09"/>
    <x v="3"/>
    <n v="31.075697211155379"/>
  </r>
  <r>
    <n v="18"/>
    <x v="17"/>
    <n v="38"/>
    <n v="1174"/>
    <n v="1192"/>
    <n v="408"/>
    <n v="292"/>
    <n v="492"/>
    <n v="1642"/>
    <n v="1951"/>
    <n v="0"/>
    <n v="0"/>
    <n v="3"/>
    <n v="2"/>
    <n v="2"/>
    <n v="4"/>
    <n v="11"/>
    <s v="1933-34"/>
    <s v="2000-01"/>
    <x v="1"/>
    <n v="34.228187919463089"/>
  </r>
  <r>
    <n v="19"/>
    <x v="18"/>
    <n v="27"/>
    <n v="1148"/>
    <n v="988"/>
    <n v="333"/>
    <n v="256"/>
    <n v="399"/>
    <n v="1182"/>
    <n v="1371"/>
    <n v="0"/>
    <n v="0"/>
    <n v="2"/>
    <n v="0"/>
    <n v="2"/>
    <n v="1"/>
    <n v="5"/>
    <s v="1960-61"/>
    <s v="2012-13"/>
    <x v="1"/>
    <n v="33.704453441295549"/>
  </r>
  <r>
    <n v="20"/>
    <x v="19"/>
    <n v="33"/>
    <n v="1020"/>
    <n v="1096"/>
    <n v="367"/>
    <n v="242"/>
    <n v="487"/>
    <n v="1347"/>
    <n v="1746"/>
    <n v="0"/>
    <n v="1"/>
    <n v="1"/>
    <n v="1"/>
    <n v="1"/>
    <n v="1"/>
    <n v="5"/>
    <s v="1951-52"/>
    <s v="2015-16"/>
    <x v="2"/>
    <n v="33.485401459854018"/>
  </r>
  <r>
    <n v="21"/>
    <x v="20"/>
    <n v="17"/>
    <n v="970"/>
    <n v="646"/>
    <n v="266"/>
    <n v="172"/>
    <n v="208"/>
    <n v="892"/>
    <n v="789"/>
    <n v="0"/>
    <n v="1"/>
    <n v="1"/>
    <n v="2"/>
    <n v="3"/>
    <n v="2"/>
    <n v="9"/>
    <s v="1998-99"/>
    <s v="2013-14"/>
    <x v="2"/>
    <n v="41.17647058823529"/>
  </r>
  <r>
    <n v="22"/>
    <x v="21"/>
    <n v="23"/>
    <n v="667"/>
    <n v="742"/>
    <n v="218"/>
    <n v="175"/>
    <n v="349"/>
    <n v="819"/>
    <n v="1157"/>
    <n v="0"/>
    <n v="0"/>
    <n v="0"/>
    <n v="0"/>
    <n v="0"/>
    <n v="2"/>
    <n v="2"/>
    <s v="1941-42"/>
    <s v="2016-17"/>
    <x v="4"/>
    <n v="29.380053908355798"/>
  </r>
  <r>
    <n v="23"/>
    <x v="22"/>
    <n v="17"/>
    <n v="662"/>
    <n v="652"/>
    <n v="189"/>
    <n v="148"/>
    <n v="305"/>
    <n v="760"/>
    <n v="1088"/>
    <n v="0"/>
    <n v="0"/>
    <n v="0"/>
    <n v="0"/>
    <n v="0"/>
    <n v="0"/>
    <n v="0"/>
    <s v="1977-78"/>
    <s v="2015-16"/>
    <x v="5"/>
    <n v="28.987730061349694"/>
  </r>
  <r>
    <n v="24"/>
    <x v="23"/>
    <n v="21"/>
    <n v="606"/>
    <n v="678"/>
    <n v="203"/>
    <n v="180"/>
    <n v="295"/>
    <n v="750"/>
    <n v="1022"/>
    <n v="0"/>
    <n v="0"/>
    <n v="0"/>
    <n v="0"/>
    <n v="1"/>
    <n v="1"/>
    <n v="2"/>
    <s v="1959-60"/>
    <s v="2014-15"/>
    <x v="6"/>
    <n v="29.941002949852507"/>
  </r>
  <r>
    <n v="25"/>
    <x v="24"/>
    <n v="12"/>
    <n v="553"/>
    <n v="456"/>
    <n v="147"/>
    <n v="112"/>
    <n v="197"/>
    <n v="520"/>
    <n v="633"/>
    <n v="0"/>
    <n v="0"/>
    <n v="0"/>
    <n v="0"/>
    <n v="0"/>
    <n v="1"/>
    <n v="1"/>
    <s v="2004-05"/>
    <s v="2015-16"/>
    <x v="4"/>
    <n v="32.236842105263158"/>
  </r>
  <r>
    <n v="26"/>
    <x v="25"/>
    <n v="20"/>
    <n v="538"/>
    <n v="628"/>
    <n v="184"/>
    <n v="149"/>
    <n v="295"/>
    <n v="716"/>
    <n v="1050"/>
    <n v="0"/>
    <n v="0"/>
    <n v="0"/>
    <n v="0"/>
    <n v="1"/>
    <n v="4"/>
    <n v="5"/>
    <s v="1935-36"/>
    <s v="2010-11"/>
    <x v="6"/>
    <n v="29.29936305732484"/>
  </r>
  <r>
    <n v="27"/>
    <x v="26"/>
    <n v="13"/>
    <n v="510"/>
    <n v="494"/>
    <n v="155"/>
    <n v="128"/>
    <n v="211"/>
    <n v="619"/>
    <n v="744"/>
    <n v="0"/>
    <n v="0"/>
    <n v="0"/>
    <n v="0"/>
    <n v="2"/>
    <n v="0"/>
    <n v="2"/>
    <s v="1961-62"/>
    <s v="2009-10"/>
    <x v="6"/>
    <n v="31.376518218623485"/>
  </r>
  <r>
    <n v="28"/>
    <x v="27"/>
    <n v="18"/>
    <n v="445"/>
    <n v="586"/>
    <n v="145"/>
    <n v="143"/>
    <n v="298"/>
    <n v="607"/>
    <n v="992"/>
    <n v="0"/>
    <n v="0"/>
    <n v="0"/>
    <n v="0"/>
    <n v="0"/>
    <n v="0"/>
    <n v="0"/>
    <s v="1940-41"/>
    <s v="2007-08"/>
    <x v="7"/>
    <n v="24.744027303754265"/>
  </r>
  <r>
    <n v="29"/>
    <x v="28"/>
    <n v="12"/>
    <n v="421"/>
    <n v="380"/>
    <n v="125"/>
    <n v="81"/>
    <n v="174"/>
    <n v="458"/>
    <n v="623"/>
    <n v="0"/>
    <n v="0"/>
    <n v="0"/>
    <n v="0"/>
    <n v="0"/>
    <n v="1"/>
    <n v="1"/>
    <s v="1930-31"/>
    <s v="2016-17"/>
    <x v="4"/>
    <n v="32.894736842105267"/>
  </r>
  <r>
    <n v="30"/>
    <x v="29"/>
    <n v="11"/>
    <n v="416"/>
    <n v="402"/>
    <n v="113"/>
    <n v="95"/>
    <n v="194"/>
    <n v="430"/>
    <n v="632"/>
    <n v="0"/>
    <n v="0"/>
    <n v="0"/>
    <n v="0"/>
    <n v="0"/>
    <n v="1"/>
    <n v="1"/>
    <s v="1963-64"/>
    <s v="2015-16"/>
    <x v="4"/>
    <n v="28.109452736318406"/>
  </r>
  <r>
    <n v="31"/>
    <x v="30"/>
    <n v="12"/>
    <n v="375"/>
    <n v="423"/>
    <n v="123"/>
    <n v="102"/>
    <n v="198"/>
    <n v="422"/>
    <n v="581"/>
    <n v="0"/>
    <n v="0"/>
    <n v="0"/>
    <n v="0"/>
    <n v="0"/>
    <n v="0"/>
    <n v="0"/>
    <s v="1974-75"/>
    <s v="1998-99"/>
    <x v="8"/>
    <n v="29.078014184397162"/>
  </r>
  <r>
    <n v="32"/>
    <x v="31"/>
    <n v="14"/>
    <n v="353"/>
    <n v="426"/>
    <n v="129"/>
    <n v="95"/>
    <n v="202"/>
    <n v="492"/>
    <n v="720"/>
    <n v="0"/>
    <n v="0"/>
    <n v="0"/>
    <n v="1"/>
    <n v="1"/>
    <n v="0"/>
    <n v="2"/>
    <s v="1943-44"/>
    <s v="1987-88"/>
    <x v="3"/>
    <n v="30.281690140845068"/>
  </r>
  <r>
    <n v="33"/>
    <x v="32"/>
    <n v="12"/>
    <n v="343"/>
    <n v="448"/>
    <n v="104"/>
    <n v="127"/>
    <n v="217"/>
    <n v="393"/>
    <n v="662"/>
    <n v="0"/>
    <n v="0"/>
    <n v="0"/>
    <n v="0"/>
    <n v="0"/>
    <n v="0"/>
    <n v="0"/>
    <s v="1977-78"/>
    <s v="2005-06"/>
    <x v="9"/>
    <n v="23.214285714285715"/>
  </r>
  <r>
    <n v="34"/>
    <x v="33"/>
    <n v="9"/>
    <n v="293"/>
    <n v="346"/>
    <n v="96"/>
    <n v="92"/>
    <n v="158"/>
    <n v="291"/>
    <n v="489"/>
    <n v="0"/>
    <n v="0"/>
    <n v="0"/>
    <n v="0"/>
    <n v="0"/>
    <n v="0"/>
    <n v="0"/>
    <s v="1987-88"/>
    <s v="1996-97"/>
    <x v="8"/>
    <n v="27.74566473988439"/>
  </r>
  <r>
    <n v="35"/>
    <x v="34"/>
    <n v="11"/>
    <n v="285"/>
    <n v="334"/>
    <n v="103"/>
    <n v="79"/>
    <n v="152"/>
    <n v="419"/>
    <n v="588"/>
    <n v="0"/>
    <n v="0"/>
    <n v="0"/>
    <n v="1"/>
    <n v="2"/>
    <n v="0"/>
    <n v="3"/>
    <s v="1941-42"/>
    <s v="1990-91"/>
    <x v="3"/>
    <n v="30.838323353293411"/>
  </r>
  <r>
    <n v="36"/>
    <x v="35"/>
    <n v="7"/>
    <n v="277"/>
    <n v="270"/>
    <n v="76"/>
    <n v="76"/>
    <n v="118"/>
    <n v="320"/>
    <n v="410"/>
    <n v="0"/>
    <n v="0"/>
    <n v="0"/>
    <n v="0"/>
    <n v="0"/>
    <n v="0"/>
    <n v="0"/>
    <s v="1991-92"/>
    <s v="2004-05"/>
    <x v="8"/>
    <n v="28.148148148148149"/>
  </r>
  <r>
    <n v="37"/>
    <x v="36"/>
    <n v="6"/>
    <n v="242"/>
    <n v="228"/>
    <n v="62"/>
    <n v="56"/>
    <n v="110"/>
    <n v="244"/>
    <n v="366"/>
    <n v="0"/>
    <n v="0"/>
    <n v="0"/>
    <n v="0"/>
    <n v="0"/>
    <n v="0"/>
    <n v="0"/>
    <s v="2007-08"/>
    <s v="2014-15"/>
    <x v="5"/>
    <n v="27.192982456140353"/>
  </r>
  <r>
    <n v="38"/>
    <x v="37"/>
    <n v="9"/>
    <n v="230"/>
    <n v="282"/>
    <n v="82"/>
    <n v="63"/>
    <n v="137"/>
    <n v="285"/>
    <n v="430"/>
    <n v="0"/>
    <n v="0"/>
    <n v="0"/>
    <n v="0"/>
    <n v="1"/>
    <n v="0"/>
    <n v="1"/>
    <s v="1962-63"/>
    <s v="2014-15"/>
    <x v="6"/>
    <n v="29.078014184397162"/>
  </r>
  <r>
    <n v="39"/>
    <x v="38"/>
    <n v="4"/>
    <n v="190"/>
    <n v="160"/>
    <n v="52"/>
    <n v="45"/>
    <n v="63"/>
    <n v="199"/>
    <n v="241"/>
    <n v="0"/>
    <n v="0"/>
    <n v="0"/>
    <n v="0"/>
    <n v="0"/>
    <n v="0"/>
    <n v="0"/>
    <s v="1994-95"/>
    <s v="1997-98"/>
    <x v="10"/>
    <n v="32.5"/>
  </r>
  <r>
    <n v="40"/>
    <x v="39"/>
    <n v="5"/>
    <n v="188"/>
    <n v="186"/>
    <n v="50"/>
    <n v="46"/>
    <n v="90"/>
    <n v="202"/>
    <n v="296"/>
    <n v="0"/>
    <n v="0"/>
    <n v="0"/>
    <n v="0"/>
    <n v="0"/>
    <n v="0"/>
    <n v="0"/>
    <s v="1978-79"/>
    <s v="2008-09"/>
    <x v="5"/>
    <n v="26.881720430107524"/>
  </r>
  <r>
    <n v="41"/>
    <x v="40"/>
    <n v="6"/>
    <n v="168"/>
    <n v="204"/>
    <n v="59"/>
    <n v="50"/>
    <n v="95"/>
    <n v="216"/>
    <n v="310"/>
    <n v="0"/>
    <n v="0"/>
    <n v="0"/>
    <n v="0"/>
    <n v="0"/>
    <n v="0"/>
    <n v="0"/>
    <s v="1971-72"/>
    <s v="1979-80"/>
    <x v="9"/>
    <n v="28.921568627450984"/>
  </r>
  <r>
    <n v="42"/>
    <x v="41"/>
    <n v="6"/>
    <n v="150"/>
    <n v="180"/>
    <n v="53"/>
    <n v="44"/>
    <n v="83"/>
    <n v="165"/>
    <n v="221"/>
    <n v="0"/>
    <n v="0"/>
    <n v="0"/>
    <n v="0"/>
    <n v="0"/>
    <n v="0"/>
    <n v="0"/>
    <s v="1963-64"/>
    <s v="1969-70"/>
    <x v="8"/>
    <n v="29.444444444444446"/>
  </r>
  <r>
    <n v="43"/>
    <x v="42"/>
    <n v="4"/>
    <n v="148"/>
    <n v="152"/>
    <n v="37"/>
    <n v="37"/>
    <n v="78"/>
    <n v="155"/>
    <n v="253"/>
    <n v="0"/>
    <n v="0"/>
    <n v="0"/>
    <n v="0"/>
    <n v="0"/>
    <n v="0"/>
    <n v="0"/>
    <s v="1999-00"/>
    <s v="2008-09"/>
    <x v="11"/>
    <n v="24.342105263157894"/>
  </r>
  <r>
    <n v="44"/>
    <x v="43"/>
    <n v="3"/>
    <n v="132"/>
    <n v="114"/>
    <n v="35"/>
    <n v="27"/>
    <n v="52"/>
    <n v="139"/>
    <n v="167"/>
    <n v="0"/>
    <n v="0"/>
    <n v="0"/>
    <n v="0"/>
    <n v="0"/>
    <n v="0"/>
    <n v="0"/>
    <s v="2014-15"/>
    <s v="2014-15"/>
    <x v="10"/>
    <n v="30.701754385964914"/>
  </r>
  <r>
    <n v="45"/>
    <x v="44"/>
    <n v="7"/>
    <n v="107"/>
    <n v="130"/>
    <n v="43"/>
    <n v="21"/>
    <n v="66"/>
    <n v="227"/>
    <n v="308"/>
    <n v="0"/>
    <n v="0"/>
    <n v="1"/>
    <n v="0"/>
    <n v="3"/>
    <n v="0"/>
    <n v="4"/>
    <n v="1929"/>
    <s v="1934-35"/>
    <x v="1"/>
    <n v="33.076923076923073"/>
  </r>
  <r>
    <n v="46"/>
    <x v="45"/>
    <n v="3"/>
    <n v="96"/>
    <n v="114"/>
    <n v="26"/>
    <n v="44"/>
    <n v="44"/>
    <n v="101"/>
    <n v="139"/>
    <n v="0"/>
    <n v="0"/>
    <n v="0"/>
    <n v="0"/>
    <n v="0"/>
    <n v="0"/>
    <n v="0"/>
    <s v="1990-91"/>
    <s v="1992-93"/>
    <x v="12"/>
    <n v="22.807017543859647"/>
  </r>
  <r>
    <n v="47"/>
    <x v="46"/>
    <n v="4"/>
    <n v="91"/>
    <n v="116"/>
    <n v="34"/>
    <n v="16"/>
    <n v="66"/>
    <n v="181"/>
    <n v="295"/>
    <n v="0"/>
    <n v="0"/>
    <n v="0"/>
    <n v="0"/>
    <n v="0"/>
    <n v="0"/>
    <n v="0"/>
    <s v="1947-48"/>
    <s v="2006-07"/>
    <x v="8"/>
    <n v="29.310344827586203"/>
  </r>
  <r>
    <n v="48"/>
    <x v="47"/>
    <n v="2"/>
    <n v="83"/>
    <n v="80"/>
    <n v="20"/>
    <n v="23"/>
    <n v="37"/>
    <n v="62"/>
    <n v="117"/>
    <n v="0"/>
    <n v="0"/>
    <n v="0"/>
    <n v="0"/>
    <n v="0"/>
    <n v="0"/>
    <n v="0"/>
    <s v="1996-97"/>
    <s v="1998-99"/>
    <x v="11"/>
    <n v="25"/>
  </r>
  <r>
    <n v="49"/>
    <x v="48"/>
    <n v="2"/>
    <n v="81"/>
    <n v="80"/>
    <n v="19"/>
    <n v="24"/>
    <n v="37"/>
    <n v="70"/>
    <n v="115"/>
    <n v="0"/>
    <n v="0"/>
    <n v="0"/>
    <n v="0"/>
    <n v="0"/>
    <n v="0"/>
    <n v="0"/>
    <s v="1995-96"/>
    <s v="1997-98"/>
    <x v="13"/>
    <n v="23.75"/>
  </r>
  <r>
    <n v="50"/>
    <x v="49"/>
    <n v="4"/>
    <n v="76"/>
    <n v="108"/>
    <n v="30"/>
    <n v="16"/>
    <n v="62"/>
    <n v="145"/>
    <n v="252"/>
    <n v="0"/>
    <n v="0"/>
    <n v="0"/>
    <n v="0"/>
    <n v="0"/>
    <n v="0"/>
    <n v="0"/>
    <s v="1945-46"/>
    <s v="1950-51"/>
    <x v="10"/>
    <n v="27.777777777777779"/>
  </r>
  <r>
    <n v="51"/>
    <x v="50"/>
    <n v="3"/>
    <n v="71"/>
    <n v="90"/>
    <n v="29"/>
    <n v="13"/>
    <n v="48"/>
    <n v="121"/>
    <n v="183"/>
    <n v="0"/>
    <n v="0"/>
    <n v="0"/>
    <n v="0"/>
    <n v="0"/>
    <n v="0"/>
    <n v="0"/>
    <s v="1953-54"/>
    <s v="1957-58"/>
    <x v="14"/>
    <n v="32.222222222222221"/>
  </r>
  <r>
    <n v="52"/>
    <x v="51"/>
    <n v="4"/>
    <n v="56"/>
    <n v="72"/>
    <n v="21"/>
    <n v="14"/>
    <n v="37"/>
    <n v="153"/>
    <n v="184"/>
    <n v="0"/>
    <n v="0"/>
    <n v="0"/>
    <n v="0"/>
    <n v="0"/>
    <n v="1"/>
    <n v="1"/>
    <n v="1929"/>
    <s v="1931-32"/>
    <x v="4"/>
    <n v="29.166666666666668"/>
  </r>
  <r>
    <n v="53"/>
    <x v="52"/>
    <n v="2"/>
    <n v="52"/>
    <n v="68"/>
    <n v="17"/>
    <n v="18"/>
    <n v="33"/>
    <n v="71"/>
    <n v="116"/>
    <n v="0"/>
    <n v="0"/>
    <n v="0"/>
    <n v="0"/>
    <n v="0"/>
    <n v="0"/>
    <n v="0"/>
    <s v="1979-80"/>
    <s v="1980-81"/>
    <x v="10"/>
    <n v="25"/>
  </r>
  <r>
    <n v="54"/>
    <x v="53"/>
    <n v="3"/>
    <n v="42"/>
    <n v="54"/>
    <n v="18"/>
    <n v="6"/>
    <n v="30"/>
    <n v="97"/>
    <n v="131"/>
    <n v="0"/>
    <n v="0"/>
    <n v="0"/>
    <n v="0"/>
    <n v="0"/>
    <n v="0"/>
    <n v="0"/>
    <n v="1929"/>
    <s v="1930-31"/>
    <x v="5"/>
    <n v="33.333333333333329"/>
  </r>
  <r>
    <n v="55"/>
    <x v="54"/>
    <n v="2"/>
    <n v="40"/>
    <n v="68"/>
    <n v="13"/>
    <n v="14"/>
    <n v="41"/>
    <n v="70"/>
    <n v="182"/>
    <n v="0"/>
    <n v="0"/>
    <n v="0"/>
    <n v="0"/>
    <n v="0"/>
    <n v="0"/>
    <n v="0"/>
    <s v="1950-51"/>
    <s v="1993-94"/>
    <x v="15"/>
    <n v="19.117647058823529"/>
  </r>
  <r>
    <n v="56"/>
    <x v="55"/>
    <n v="1"/>
    <n v="35"/>
    <n v="38"/>
    <n v="8"/>
    <n v="11"/>
    <n v="19"/>
    <n v="36"/>
    <n v="55"/>
    <n v="0"/>
    <n v="0"/>
    <n v="0"/>
    <n v="0"/>
    <n v="0"/>
    <n v="0"/>
    <n v="0"/>
    <s v="2016-17"/>
    <s v="2016-17"/>
    <x v="11"/>
    <n v="21.052631578947366"/>
  </r>
  <r>
    <n v="57"/>
    <x v="56"/>
    <n v="1"/>
    <n v="34"/>
    <n v="38"/>
    <n v="8"/>
    <n v="10"/>
    <n v="20"/>
    <n v="38"/>
    <n v="66"/>
    <n v="0"/>
    <n v="0"/>
    <n v="0"/>
    <n v="0"/>
    <n v="0"/>
    <n v="0"/>
    <n v="0"/>
    <s v="2009-10"/>
    <s v="2009-10"/>
    <x v="16"/>
    <n v="21.052631578947366"/>
  </r>
  <r>
    <n v="58"/>
    <x v="57"/>
    <n v="1"/>
    <n v="22"/>
    <n v="30"/>
    <n v="7"/>
    <n v="8"/>
    <n v="15"/>
    <n v="37"/>
    <n v="57"/>
    <n v="0"/>
    <n v="0"/>
    <n v="0"/>
    <n v="0"/>
    <n v="0"/>
    <n v="0"/>
    <n v="0"/>
    <s v="1956-57"/>
    <s v="1956-57"/>
    <x v="15"/>
    <n v="23.333333333333332"/>
  </r>
  <r>
    <n v="59"/>
    <x v="58"/>
    <n v="1"/>
    <n v="19"/>
    <n v="30"/>
    <n v="7"/>
    <n v="5"/>
    <n v="18"/>
    <n v="51"/>
    <n v="85"/>
    <n v="0"/>
    <n v="0"/>
    <n v="0"/>
    <n v="0"/>
    <n v="0"/>
    <n v="0"/>
    <n v="0"/>
    <s v="1951-52"/>
    <s v="1951-52"/>
    <x v="15"/>
    <n v="23.333333333333332"/>
  </r>
  <r>
    <n v="60"/>
    <x v="59"/>
    <n v="1"/>
    <n v="14"/>
    <n v="30"/>
    <n v="5"/>
    <n v="4"/>
    <n v="21"/>
    <n v="34"/>
    <n v="65"/>
    <n v="0"/>
    <n v="0"/>
    <n v="0"/>
    <n v="0"/>
    <n v="0"/>
    <n v="0"/>
    <n v="0"/>
    <s v="1955-56"/>
    <s v="1955-56"/>
    <x v="17"/>
    <n v="16.666666666666664"/>
  </r>
  <r>
    <n v="61"/>
    <x v="60"/>
    <n v="1"/>
    <n v="0"/>
    <n v="0"/>
    <n v="0"/>
    <n v="0"/>
    <n v="0"/>
    <n v="0"/>
    <n v="0"/>
    <n v="0"/>
    <n v="0"/>
    <n v="0"/>
    <n v="0"/>
    <n v="0"/>
    <n v="0"/>
    <n v="0"/>
    <s v="2017-18"/>
    <s v="2017-18"/>
    <x v="1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A70" firstHeaderRow="1" firstDataRow="1" firstDataCol="1"/>
  <pivotFields count="20">
    <pivotField showAll="0" defaultSubtotal="0"/>
    <pivotField axis="axisRow" showAll="0" defaultSubtotal="0">
      <items count="61">
        <item x="52"/>
        <item x="28"/>
        <item x="35"/>
        <item x="49"/>
        <item x="36"/>
        <item x="44"/>
        <item x="4"/>
        <item x="2"/>
        <item x="58"/>
        <item x="1"/>
        <item x="40"/>
        <item x="32"/>
        <item x="34"/>
        <item x="11"/>
        <item x="38"/>
        <item x="57"/>
        <item x="37"/>
        <item x="59"/>
        <item x="10"/>
        <item x="43"/>
        <item x="23"/>
        <item x="6"/>
        <item x="53"/>
        <item x="47"/>
        <item x="24"/>
        <item x="46"/>
        <item x="60"/>
        <item x="21"/>
        <item x="25"/>
        <item x="50"/>
        <item x="19"/>
        <item x="55"/>
        <item x="29"/>
        <item x="54"/>
        <item x="33"/>
        <item x="16"/>
        <item x="18"/>
        <item x="48"/>
        <item x="27"/>
        <item x="42"/>
        <item x="15"/>
        <item x="17"/>
        <item x="41"/>
        <item x="13"/>
        <item x="22"/>
        <item x="9"/>
        <item x="45"/>
        <item x="0"/>
        <item x="7"/>
        <item x="51"/>
        <item x="39"/>
        <item x="31"/>
        <item x="30"/>
        <item x="5"/>
        <item x="14"/>
        <item x="26"/>
        <item x="3"/>
        <item x="12"/>
        <item x="20"/>
        <item x="56"/>
        <item x="8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multipleItemSelectionAllowed="1" showAll="0" defaultSubtotal="0">
      <items count="45">
        <item h="1" x="0"/>
        <item x="19"/>
        <item x="1"/>
        <item x="4"/>
        <item x="10"/>
        <item x="2"/>
        <item x="8"/>
        <item x="3"/>
        <item x="18"/>
        <item x="5"/>
        <item x="22"/>
        <item x="7"/>
        <item x="36"/>
        <item x="33"/>
        <item x="6"/>
        <item x="9"/>
        <item x="39"/>
        <item x="12"/>
        <item x="37"/>
        <item x="43"/>
        <item x="42"/>
        <item x="15"/>
        <item x="11"/>
        <item x="17"/>
        <item x="26"/>
        <item x="20"/>
        <item x="29"/>
        <item x="21"/>
        <item x="14"/>
        <item x="28"/>
        <item x="38"/>
        <item h="1" x="23"/>
        <item h="1" x="32"/>
        <item h="1" x="24"/>
        <item h="1" x="27"/>
        <item h="1" x="35"/>
        <item h="1" x="34"/>
        <item h="1" x="13"/>
        <item h="1" x="30"/>
        <item h="1" x="16"/>
        <item h="1" x="25"/>
        <item h="1" x="41"/>
        <item h="1" x="31"/>
        <item h="1" x="40"/>
        <item h="1" x="44"/>
      </items>
    </pivotField>
    <pivotField showAll="0" defaultSubtotal="0"/>
    <pivotField showAll="0" defaultSubtotal="0"/>
  </pivotFields>
  <rowFields count="2">
    <field x="17"/>
    <field x="1"/>
  </rowFields>
  <rowItems count="67">
    <i>
      <x v="1"/>
    </i>
    <i r="1">
      <x v="1"/>
    </i>
    <i>
      <x v="2"/>
    </i>
    <i r="1">
      <x v="56"/>
    </i>
    <i>
      <x v="3"/>
    </i>
    <i r="1">
      <x v="45"/>
    </i>
    <i>
      <x v="4"/>
    </i>
    <i r="1">
      <x v="41"/>
    </i>
    <i>
      <x v="5"/>
    </i>
    <i r="1">
      <x v="53"/>
    </i>
    <i>
      <x v="6"/>
    </i>
    <i r="1">
      <x v="28"/>
    </i>
    <i r="1">
      <x v="40"/>
    </i>
    <i>
      <x v="7"/>
    </i>
    <i r="1">
      <x v="13"/>
    </i>
    <i r="1">
      <x v="60"/>
    </i>
    <i>
      <x v="8"/>
    </i>
    <i r="1">
      <x v="38"/>
    </i>
    <i>
      <x v="9"/>
    </i>
    <i r="1">
      <x v="12"/>
    </i>
    <i r="1">
      <x v="18"/>
    </i>
    <i r="1">
      <x v="27"/>
    </i>
    <i>
      <x v="10"/>
    </i>
    <i r="1">
      <x v="51"/>
    </i>
    <i>
      <x v="11"/>
    </i>
    <i r="1">
      <x v="54"/>
    </i>
    <i>
      <x v="12"/>
    </i>
    <i r="1">
      <x v="3"/>
    </i>
    <i>
      <x v="13"/>
    </i>
    <i r="1">
      <x v="25"/>
    </i>
    <i>
      <x v="14"/>
    </i>
    <i r="1">
      <x v="57"/>
    </i>
    <i>
      <x v="15"/>
    </i>
    <i r="1">
      <x v="35"/>
    </i>
    <i>
      <x v="16"/>
    </i>
    <i r="1">
      <x v="33"/>
    </i>
    <i>
      <x v="17"/>
    </i>
    <i r="1">
      <x v="8"/>
    </i>
    <i r="1">
      <x v="30"/>
    </i>
    <i>
      <x v="18"/>
    </i>
    <i r="1">
      <x v="29"/>
    </i>
    <i>
      <x v="19"/>
    </i>
    <i r="1">
      <x v="17"/>
    </i>
    <i>
      <x v="20"/>
    </i>
    <i r="1">
      <x v="15"/>
    </i>
    <i>
      <x v="21"/>
    </i>
    <i r="1">
      <x v="20"/>
    </i>
    <i>
      <x v="22"/>
    </i>
    <i r="1">
      <x v="36"/>
    </i>
    <i>
      <x v="23"/>
    </i>
    <i r="1">
      <x v="55"/>
    </i>
    <i>
      <x v="24"/>
    </i>
    <i r="1">
      <x v="16"/>
    </i>
    <i>
      <x v="25"/>
    </i>
    <i r="1">
      <x v="32"/>
    </i>
    <i r="1">
      <x v="42"/>
    </i>
    <i>
      <x v="26"/>
    </i>
    <i r="1">
      <x v="10"/>
    </i>
    <i>
      <x v="27"/>
    </i>
    <i r="1">
      <x v="52"/>
    </i>
    <i>
      <x v="28"/>
    </i>
    <i r="1">
      <x v="11"/>
    </i>
    <i r="1">
      <x v="44"/>
    </i>
    <i>
      <x v="29"/>
    </i>
    <i r="1">
      <x v="50"/>
    </i>
    <i>
      <x v="30"/>
    </i>
    <i r="1">
      <x/>
    </i>
  </rowItems>
  <colItems count="1">
    <i/>
  </colItems>
  <formats count="30">
    <format dxfId="48">
      <pivotArea dataOnly="0" labelOnly="1" fieldPosition="0">
        <references count="1">
          <reference field="17" count="1">
            <x v="1"/>
          </reference>
        </references>
      </pivotArea>
    </format>
    <format dxfId="47">
      <pivotArea dataOnly="0" labelOnly="1" fieldPosition="0">
        <references count="1">
          <reference field="17" count="1">
            <x v="2"/>
          </reference>
        </references>
      </pivotArea>
    </format>
    <format dxfId="46">
      <pivotArea dataOnly="0" labelOnly="1" fieldPosition="0">
        <references count="1">
          <reference field="17" count="1">
            <x v="3"/>
          </reference>
        </references>
      </pivotArea>
    </format>
    <format dxfId="45">
      <pivotArea dataOnly="0" labelOnly="1" fieldPosition="0">
        <references count="1">
          <reference field="17" count="1">
            <x v="4"/>
          </reference>
        </references>
      </pivotArea>
    </format>
    <format dxfId="44">
      <pivotArea dataOnly="0" labelOnly="1" fieldPosition="0">
        <references count="1">
          <reference field="17" count="1">
            <x v="5"/>
          </reference>
        </references>
      </pivotArea>
    </format>
    <format dxfId="43">
      <pivotArea dataOnly="0" labelOnly="1" fieldPosition="0">
        <references count="1">
          <reference field="17" count="1">
            <x v="6"/>
          </reference>
        </references>
      </pivotArea>
    </format>
    <format dxfId="42">
      <pivotArea dataOnly="0" labelOnly="1" fieldPosition="0">
        <references count="1">
          <reference field="17" count="1">
            <x v="7"/>
          </reference>
        </references>
      </pivotArea>
    </format>
    <format dxfId="41">
      <pivotArea dataOnly="0" labelOnly="1" fieldPosition="0">
        <references count="1">
          <reference field="17" count="1">
            <x v="8"/>
          </reference>
        </references>
      </pivotArea>
    </format>
    <format dxfId="40">
      <pivotArea dataOnly="0" labelOnly="1" fieldPosition="0">
        <references count="1">
          <reference field="17" count="1">
            <x v="9"/>
          </reference>
        </references>
      </pivotArea>
    </format>
    <format dxfId="39">
      <pivotArea dataOnly="0" labelOnly="1" fieldPosition="0">
        <references count="1">
          <reference field="17" count="1">
            <x v="10"/>
          </reference>
        </references>
      </pivotArea>
    </format>
    <format dxfId="38">
      <pivotArea dataOnly="0" labelOnly="1" fieldPosition="0">
        <references count="1">
          <reference field="17" count="1">
            <x v="11"/>
          </reference>
        </references>
      </pivotArea>
    </format>
    <format dxfId="37">
      <pivotArea dataOnly="0" labelOnly="1" fieldPosition="0">
        <references count="1">
          <reference field="17" count="1">
            <x v="12"/>
          </reference>
        </references>
      </pivotArea>
    </format>
    <format dxfId="36">
      <pivotArea dataOnly="0" labelOnly="1" fieldPosition="0">
        <references count="1">
          <reference field="17" count="1">
            <x v="13"/>
          </reference>
        </references>
      </pivotArea>
    </format>
    <format dxfId="35">
      <pivotArea dataOnly="0" labelOnly="1" fieldPosition="0">
        <references count="1">
          <reference field="17" count="1">
            <x v="14"/>
          </reference>
        </references>
      </pivotArea>
    </format>
    <format dxfId="34">
      <pivotArea dataOnly="0" labelOnly="1" fieldPosition="0">
        <references count="1">
          <reference field="17" count="1">
            <x v="15"/>
          </reference>
        </references>
      </pivotArea>
    </format>
    <format dxfId="33">
      <pivotArea dataOnly="0" labelOnly="1" fieldPosition="0">
        <references count="1">
          <reference field="17" count="1">
            <x v="16"/>
          </reference>
        </references>
      </pivotArea>
    </format>
    <format dxfId="32">
      <pivotArea dataOnly="0" labelOnly="1" fieldPosition="0">
        <references count="1">
          <reference field="17" count="1">
            <x v="17"/>
          </reference>
        </references>
      </pivotArea>
    </format>
    <format dxfId="31">
      <pivotArea dataOnly="0" labelOnly="1" fieldPosition="0">
        <references count="1">
          <reference field="17" count="1">
            <x v="18"/>
          </reference>
        </references>
      </pivotArea>
    </format>
    <format dxfId="30">
      <pivotArea dataOnly="0" labelOnly="1" fieldPosition="0">
        <references count="1">
          <reference field="17" count="1">
            <x v="19"/>
          </reference>
        </references>
      </pivotArea>
    </format>
    <format dxfId="29">
      <pivotArea dataOnly="0" labelOnly="1" fieldPosition="0">
        <references count="1">
          <reference field="17" count="1">
            <x v="20"/>
          </reference>
        </references>
      </pivotArea>
    </format>
    <format dxfId="28">
      <pivotArea dataOnly="0" labelOnly="1" fieldPosition="0">
        <references count="1">
          <reference field="17" count="1">
            <x v="21"/>
          </reference>
        </references>
      </pivotArea>
    </format>
    <format dxfId="27">
      <pivotArea dataOnly="0" labelOnly="1" fieldPosition="0">
        <references count="1">
          <reference field="17" count="1">
            <x v="22"/>
          </reference>
        </references>
      </pivotArea>
    </format>
    <format dxfId="26">
      <pivotArea dataOnly="0" labelOnly="1" fieldPosition="0">
        <references count="1">
          <reference field="17" count="1">
            <x v="23"/>
          </reference>
        </references>
      </pivotArea>
    </format>
    <format dxfId="25">
      <pivotArea dataOnly="0" labelOnly="1" fieldPosition="0">
        <references count="1">
          <reference field="17" count="1">
            <x v="24"/>
          </reference>
        </references>
      </pivotArea>
    </format>
    <format dxfId="24">
      <pivotArea dataOnly="0" labelOnly="1" fieldPosition="0">
        <references count="1">
          <reference field="17" count="1">
            <x v="25"/>
          </reference>
        </references>
      </pivotArea>
    </format>
    <format dxfId="23">
      <pivotArea dataOnly="0" labelOnly="1" fieldPosition="0">
        <references count="1">
          <reference field="17" count="1">
            <x v="26"/>
          </reference>
        </references>
      </pivotArea>
    </format>
    <format dxfId="22">
      <pivotArea dataOnly="0" labelOnly="1" fieldPosition="0">
        <references count="1">
          <reference field="17" count="1">
            <x v="27"/>
          </reference>
        </references>
      </pivotArea>
    </format>
    <format dxfId="21">
      <pivotArea dataOnly="0" labelOnly="1" fieldPosition="0">
        <references count="1">
          <reference field="17" count="1">
            <x v="28"/>
          </reference>
        </references>
      </pivotArea>
    </format>
    <format dxfId="20">
      <pivotArea dataOnly="0" labelOnly="1" fieldPosition="0">
        <references count="1">
          <reference field="17" count="1">
            <x v="29"/>
          </reference>
        </references>
      </pivotArea>
    </format>
    <format dxfId="19">
      <pivotArea dataOnly="0" labelOnly="1" fieldPosition="0">
        <references count="1">
          <reference field="17" count="1">
            <x v="3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 rowHeaderCaption="Teams">
  <location ref="A3:B8" firstHeaderRow="1" firstDataRow="1" firstDataCol="1"/>
  <pivotFields count="20">
    <pivotField showAll="0" defaultSubtotal="0"/>
    <pivotField axis="axisRow" showAll="0" measureFilter="1" sortType="descending" defaultSubtotal="0">
      <items count="61">
        <item x="8"/>
        <item x="56"/>
        <item x="20"/>
        <item x="12"/>
        <item x="3"/>
        <item x="26"/>
        <item x="14"/>
        <item x="5"/>
        <item x="30"/>
        <item x="31"/>
        <item x="39"/>
        <item x="51"/>
        <item x="7"/>
        <item x="0"/>
        <item x="45"/>
        <item x="9"/>
        <item x="22"/>
        <item x="13"/>
        <item x="41"/>
        <item x="17"/>
        <item x="15"/>
        <item x="42"/>
        <item x="27"/>
        <item x="48"/>
        <item x="18"/>
        <item x="16"/>
        <item x="33"/>
        <item x="54"/>
        <item x="29"/>
        <item x="55"/>
        <item x="19"/>
        <item x="50"/>
        <item x="25"/>
        <item x="21"/>
        <item x="60"/>
        <item x="46"/>
        <item x="24"/>
        <item x="47"/>
        <item x="53"/>
        <item x="6"/>
        <item x="23"/>
        <item x="43"/>
        <item x="10"/>
        <item x="59"/>
        <item x="37"/>
        <item x="57"/>
        <item x="38"/>
        <item x="11"/>
        <item x="34"/>
        <item x="32"/>
        <item x="40"/>
        <item x="1"/>
        <item x="58"/>
        <item x="2"/>
        <item x="4"/>
        <item x="44"/>
        <item x="36"/>
        <item x="49"/>
        <item x="35"/>
        <item x="28"/>
        <item x="5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dataField="1" showAll="0" defaultSubtotal="0">
      <items count="61"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5">
    <i>
      <x v="13"/>
    </i>
    <i>
      <x v="51"/>
    </i>
    <i>
      <x v="53"/>
    </i>
    <i>
      <x v="4"/>
    </i>
    <i>
      <x v="54"/>
    </i>
  </rowItems>
  <colItems count="1">
    <i/>
  </colItems>
  <dataFields count="1">
    <dataField name="Sum of Points" fld="3" baseField="0" baseItem="0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5">
            <x v="4"/>
            <x v="13"/>
            <x v="51"/>
            <x v="53"/>
            <x v="54"/>
          </reference>
        </references>
      </pivotArea>
    </format>
    <format dxfId="14"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DC9AA-AEDF-46B5-BBD0-7BCB8178310D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Best Positions">
  <location ref="A3:C22" firstHeaderRow="0" firstDataRow="1" firstDataCol="1"/>
  <pivotFields count="21">
    <pivotField showAll="0"/>
    <pivotField dataField="1" showAll="0">
      <items count="62">
        <item x="52"/>
        <item x="28"/>
        <item x="35"/>
        <item x="49"/>
        <item x="36"/>
        <item x="44"/>
        <item x="4"/>
        <item x="2"/>
        <item x="58"/>
        <item x="1"/>
        <item x="40"/>
        <item x="32"/>
        <item x="34"/>
        <item x="11"/>
        <item x="38"/>
        <item x="57"/>
        <item x="37"/>
        <item x="59"/>
        <item x="10"/>
        <item x="43"/>
        <item x="23"/>
        <item x="6"/>
        <item x="53"/>
        <item x="47"/>
        <item x="24"/>
        <item x="46"/>
        <item x="60"/>
        <item x="21"/>
        <item x="25"/>
        <item x="50"/>
        <item x="19"/>
        <item x="55"/>
        <item x="29"/>
        <item x="54"/>
        <item x="33"/>
        <item x="16"/>
        <item x="18"/>
        <item x="48"/>
        <item x="27"/>
        <item x="42"/>
        <item x="15"/>
        <item x="17"/>
        <item x="41"/>
        <item x="13"/>
        <item x="22"/>
        <item x="9"/>
        <item x="45"/>
        <item x="0"/>
        <item x="7"/>
        <item x="51"/>
        <item x="39"/>
        <item x="31"/>
        <item x="30"/>
        <item x="5"/>
        <item x="14"/>
        <item x="26"/>
        <item x="3"/>
        <item x="12"/>
        <item x="20"/>
        <item x="56"/>
        <item x="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0"/>
        <item x="2"/>
        <item x="1"/>
        <item x="3"/>
        <item x="6"/>
        <item x="4"/>
        <item x="8"/>
        <item x="5"/>
        <item x="12"/>
        <item x="10"/>
        <item x="7"/>
        <item x="9"/>
        <item x="14"/>
        <item x="17"/>
        <item x="15"/>
        <item x="11"/>
        <item x="13"/>
        <item x="16"/>
        <item t="default"/>
      </items>
    </pivotField>
    <pivotField numFmtId="164" showAll="0"/>
  </pivotFields>
  <rowFields count="1">
    <field x="19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am" fld="1" subtotal="count" baseField="0" baseItem="0"/>
    <dataField name="Sum of Points" fld="3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9" type="button" dataOnly="0" labelOnly="1" outline="0" axis="axisRow" fieldPosition="0"/>
    </format>
    <format dxfId="8">
      <pivotArea dataOnly="0" labelOnly="1" fieldPosition="0">
        <references count="1">
          <reference field="19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9" type="button" dataOnly="0" labelOnly="1" outline="0" axis="axisRow" fieldPosition="0"/>
    </format>
    <format dxfId="2">
      <pivotArea dataOnly="0" labelOnly="1" fieldPosition="0">
        <references count="1">
          <reference field="19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63"/>
  <sheetViews>
    <sheetView tabSelected="1" topLeftCell="G1" zoomScale="130" zoomScaleNormal="130" workbookViewId="0">
      <selection activeCell="S23" sqref="S23"/>
    </sheetView>
  </sheetViews>
  <sheetFormatPr defaultRowHeight="10.199999999999999" x14ac:dyDescent="0.2"/>
  <cols>
    <col min="1" max="1" width="4.85546875" bestFit="1" customWidth="1"/>
    <col min="2" max="2" width="17.28515625" bestFit="1" customWidth="1"/>
    <col min="3" max="3" width="9.42578125" bestFit="1" customWidth="1"/>
    <col min="4" max="4" width="7.5703125" bestFit="1" customWidth="1"/>
    <col min="5" max="5" width="19.7109375" bestFit="1" customWidth="1"/>
    <col min="6" max="6" width="13" bestFit="1" customWidth="1"/>
    <col min="7" max="7" width="15.140625" bestFit="1" customWidth="1"/>
    <col min="8" max="8" width="12.42578125" bestFit="1" customWidth="1"/>
    <col min="9" max="9" width="12.28515625" customWidth="1"/>
    <col min="10" max="10" width="14.42578125" bestFit="1" customWidth="1"/>
    <col min="11" max="11" width="11.42578125" bestFit="1" customWidth="1"/>
    <col min="12" max="12" width="12" bestFit="1" customWidth="1"/>
    <col min="13" max="13" width="6.42578125" bestFit="1" customWidth="1"/>
    <col min="14" max="14" width="8" bestFit="1" customWidth="1"/>
    <col min="15" max="15" width="5.85546875" bestFit="1" customWidth="1"/>
    <col min="16" max="16" width="6.28515625" bestFit="1" customWidth="1"/>
    <col min="17" max="17" width="6.42578125" customWidth="1"/>
    <col min="18" max="18" width="7.5703125" bestFit="1" customWidth="1"/>
    <col min="19" max="19" width="18.5703125" customWidth="1"/>
    <col min="20" max="20" width="14.140625" bestFit="1" customWidth="1"/>
    <col min="21" max="21" width="18" style="10" customWidth="1"/>
    <col min="22" max="22" width="22.85546875" style="13" bestFit="1" customWidth="1"/>
  </cols>
  <sheetData>
    <row r="2" spans="1:22" ht="13.8" x14ac:dyDescent="0.3">
      <c r="A2" s="1" t="s">
        <v>0</v>
      </c>
      <c r="B2" s="1" t="s">
        <v>1</v>
      </c>
      <c r="C2" s="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1" t="s">
        <v>17</v>
      </c>
      <c r="S2" s="1" t="s">
        <v>18</v>
      </c>
      <c r="T2" s="1" t="s">
        <v>19</v>
      </c>
      <c r="U2" s="12" t="s">
        <v>147</v>
      </c>
    </row>
    <row r="3" spans="1:22" x14ac:dyDescent="0.2">
      <c r="A3" s="2">
        <v>1</v>
      </c>
      <c r="B3" s="2" t="s">
        <v>20</v>
      </c>
      <c r="C3" s="2">
        <v>86</v>
      </c>
      <c r="D3" s="2">
        <v>4385</v>
      </c>
      <c r="E3" s="2">
        <v>2762</v>
      </c>
      <c r="F3" s="2">
        <v>1647</v>
      </c>
      <c r="G3" s="2">
        <v>552</v>
      </c>
      <c r="H3" s="2">
        <v>563</v>
      </c>
      <c r="I3" s="2">
        <v>5947</v>
      </c>
      <c r="J3" s="2">
        <v>3140</v>
      </c>
      <c r="K3" s="2">
        <v>33</v>
      </c>
      <c r="L3" s="2">
        <v>23</v>
      </c>
      <c r="M3" s="2">
        <v>8</v>
      </c>
      <c r="N3" s="2">
        <v>8</v>
      </c>
      <c r="O3" s="2">
        <v>3</v>
      </c>
      <c r="P3" s="2">
        <v>4</v>
      </c>
      <c r="Q3" s="2">
        <v>79</v>
      </c>
      <c r="R3" s="2">
        <v>1929</v>
      </c>
      <c r="S3" s="2">
        <v>1929</v>
      </c>
      <c r="T3" s="2">
        <v>1</v>
      </c>
      <c r="U3" s="11">
        <f t="shared" ref="U3:U34" si="0">F3/E3*100</f>
        <v>59.630702389572775</v>
      </c>
      <c r="V3" s="14"/>
    </row>
    <row r="4" spans="1:22" x14ac:dyDescent="0.2">
      <c r="A4" s="2">
        <v>2</v>
      </c>
      <c r="B4" s="2" t="s">
        <v>21</v>
      </c>
      <c r="C4" s="2">
        <v>86</v>
      </c>
      <c r="D4" s="2">
        <v>4262</v>
      </c>
      <c r="E4" s="2">
        <v>2762</v>
      </c>
      <c r="F4" s="2">
        <v>1581</v>
      </c>
      <c r="G4" s="2">
        <v>573</v>
      </c>
      <c r="H4" s="2">
        <v>608</v>
      </c>
      <c r="I4" s="2">
        <v>5900</v>
      </c>
      <c r="J4" s="2">
        <v>3114</v>
      </c>
      <c r="K4" s="2">
        <v>25</v>
      </c>
      <c r="L4" s="2">
        <v>25</v>
      </c>
      <c r="M4" s="2">
        <v>12</v>
      </c>
      <c r="N4" s="2">
        <v>12</v>
      </c>
      <c r="O4" s="2">
        <v>4</v>
      </c>
      <c r="P4" s="2">
        <v>6</v>
      </c>
      <c r="Q4" s="2">
        <v>83</v>
      </c>
      <c r="R4" s="2">
        <v>1929</v>
      </c>
      <c r="S4" s="2">
        <v>1929</v>
      </c>
      <c r="T4" s="2">
        <v>1</v>
      </c>
      <c r="U4" s="11">
        <f t="shared" si="0"/>
        <v>57.241129616220135</v>
      </c>
      <c r="V4" s="14"/>
    </row>
    <row r="5" spans="1:22" x14ac:dyDescent="0.2">
      <c r="A5" s="2">
        <v>3</v>
      </c>
      <c r="B5" s="2" t="s">
        <v>22</v>
      </c>
      <c r="C5" s="2">
        <v>80</v>
      </c>
      <c r="D5" s="2">
        <v>3442</v>
      </c>
      <c r="E5" s="2">
        <v>2614</v>
      </c>
      <c r="F5" s="2">
        <v>1241</v>
      </c>
      <c r="G5" s="2">
        <v>598</v>
      </c>
      <c r="H5" s="2">
        <v>775</v>
      </c>
      <c r="I5" s="2">
        <v>4534</v>
      </c>
      <c r="J5" s="2">
        <v>3309</v>
      </c>
      <c r="K5" s="2">
        <v>10</v>
      </c>
      <c r="L5" s="2">
        <v>8</v>
      </c>
      <c r="M5" s="2">
        <v>16</v>
      </c>
      <c r="N5" s="2">
        <v>9</v>
      </c>
      <c r="O5" s="2">
        <v>7</v>
      </c>
      <c r="P5" s="2">
        <v>6</v>
      </c>
      <c r="Q5" s="2">
        <v>56</v>
      </c>
      <c r="R5" s="2">
        <v>1929</v>
      </c>
      <c r="S5" s="2" t="s">
        <v>23</v>
      </c>
      <c r="T5" s="2">
        <v>1</v>
      </c>
      <c r="U5" s="11">
        <f t="shared" si="0"/>
        <v>47.475133894414689</v>
      </c>
      <c r="V5" s="14"/>
    </row>
    <row r="6" spans="1:22" x14ac:dyDescent="0.2">
      <c r="A6" s="2">
        <v>4</v>
      </c>
      <c r="B6" s="2" t="s">
        <v>24</v>
      </c>
      <c r="C6" s="2">
        <v>82</v>
      </c>
      <c r="D6" s="2">
        <v>3386</v>
      </c>
      <c r="E6" s="2">
        <v>2664</v>
      </c>
      <c r="F6" s="2">
        <v>1187</v>
      </c>
      <c r="G6" s="2">
        <v>616</v>
      </c>
      <c r="H6" s="2">
        <v>861</v>
      </c>
      <c r="I6" s="2">
        <v>4398</v>
      </c>
      <c r="J6" s="2">
        <v>3469</v>
      </c>
      <c r="K6" s="2">
        <v>6</v>
      </c>
      <c r="L6" s="2">
        <v>6</v>
      </c>
      <c r="M6" s="2">
        <v>10</v>
      </c>
      <c r="N6" s="2">
        <v>11</v>
      </c>
      <c r="O6" s="2">
        <v>10</v>
      </c>
      <c r="P6" s="2">
        <v>7</v>
      </c>
      <c r="Q6" s="2">
        <v>50</v>
      </c>
      <c r="R6" s="2" t="s">
        <v>25</v>
      </c>
      <c r="S6" s="2" t="s">
        <v>26</v>
      </c>
      <c r="T6" s="2">
        <v>1</v>
      </c>
      <c r="U6" s="11">
        <f t="shared" si="0"/>
        <v>44.557057057057058</v>
      </c>
      <c r="V6" s="14"/>
    </row>
    <row r="7" spans="1:22" x14ac:dyDescent="0.2">
      <c r="A7" s="2">
        <v>5</v>
      </c>
      <c r="B7" s="2" t="s">
        <v>27</v>
      </c>
      <c r="C7" s="2">
        <v>86</v>
      </c>
      <c r="D7" s="2">
        <v>3368</v>
      </c>
      <c r="E7" s="2">
        <v>2762</v>
      </c>
      <c r="F7" s="2">
        <v>1209</v>
      </c>
      <c r="G7" s="2">
        <v>633</v>
      </c>
      <c r="H7" s="2">
        <v>920</v>
      </c>
      <c r="I7" s="2">
        <v>4631</v>
      </c>
      <c r="J7" s="2">
        <v>3700</v>
      </c>
      <c r="K7" s="2">
        <v>8</v>
      </c>
      <c r="L7" s="2">
        <v>7</v>
      </c>
      <c r="M7" s="2">
        <v>10</v>
      </c>
      <c r="N7" s="2">
        <v>5</v>
      </c>
      <c r="O7" s="2">
        <v>8</v>
      </c>
      <c r="P7" s="2">
        <v>10</v>
      </c>
      <c r="Q7" s="2">
        <v>49</v>
      </c>
      <c r="R7" s="2">
        <v>1929</v>
      </c>
      <c r="S7" s="2">
        <v>1929</v>
      </c>
      <c r="T7" s="2">
        <v>1</v>
      </c>
      <c r="U7" s="11">
        <f t="shared" si="0"/>
        <v>43.772628530050689</v>
      </c>
      <c r="V7" s="14"/>
    </row>
    <row r="8" spans="1:22" x14ac:dyDescent="0.2">
      <c r="A8" s="2">
        <v>6</v>
      </c>
      <c r="B8" s="2" t="s">
        <v>28</v>
      </c>
      <c r="C8" s="2">
        <v>73</v>
      </c>
      <c r="D8" s="2">
        <v>2819</v>
      </c>
      <c r="E8" s="2">
        <v>2408</v>
      </c>
      <c r="F8" s="2">
        <v>990</v>
      </c>
      <c r="G8" s="2">
        <v>531</v>
      </c>
      <c r="H8" s="2">
        <v>887</v>
      </c>
      <c r="I8" s="2">
        <v>3680</v>
      </c>
      <c r="J8" s="2">
        <v>3373</v>
      </c>
      <c r="K8" s="2">
        <v>1</v>
      </c>
      <c r="L8" s="2">
        <v>4</v>
      </c>
      <c r="M8" s="2">
        <v>4</v>
      </c>
      <c r="N8" s="2">
        <v>5</v>
      </c>
      <c r="O8" s="2">
        <v>12</v>
      </c>
      <c r="P8" s="2">
        <v>6</v>
      </c>
      <c r="Q8" s="2">
        <v>32</v>
      </c>
      <c r="R8" s="2" t="s">
        <v>29</v>
      </c>
      <c r="S8" s="2" t="s">
        <v>30</v>
      </c>
      <c r="T8" s="2">
        <v>1</v>
      </c>
      <c r="U8" s="11">
        <f t="shared" si="0"/>
        <v>41.112956810631232</v>
      </c>
      <c r="V8" s="14"/>
    </row>
    <row r="9" spans="1:22" x14ac:dyDescent="0.2">
      <c r="A9" s="2">
        <v>7</v>
      </c>
      <c r="B9" s="2" t="s">
        <v>31</v>
      </c>
      <c r="C9" s="2">
        <v>82</v>
      </c>
      <c r="D9" s="2">
        <v>2792</v>
      </c>
      <c r="E9" s="2">
        <v>2626</v>
      </c>
      <c r="F9" s="2">
        <v>948</v>
      </c>
      <c r="G9" s="2">
        <v>608</v>
      </c>
      <c r="H9" s="2">
        <v>1070</v>
      </c>
      <c r="I9" s="2">
        <v>3609</v>
      </c>
      <c r="J9" s="2">
        <v>3889</v>
      </c>
      <c r="K9" s="2">
        <v>0</v>
      </c>
      <c r="L9" s="2">
        <v>0</v>
      </c>
      <c r="M9" s="2">
        <v>4</v>
      </c>
      <c r="N9" s="2">
        <v>5</v>
      </c>
      <c r="O9" s="2">
        <v>2</v>
      </c>
      <c r="P9" s="2">
        <v>5</v>
      </c>
      <c r="Q9" s="2">
        <v>16</v>
      </c>
      <c r="R9" s="2">
        <v>1929</v>
      </c>
      <c r="S9" s="2" t="s">
        <v>32</v>
      </c>
      <c r="T9" s="2">
        <v>3</v>
      </c>
      <c r="U9" s="11">
        <f t="shared" si="0"/>
        <v>36.100533130236101</v>
      </c>
      <c r="V9" s="14"/>
    </row>
    <row r="10" spans="1:22" x14ac:dyDescent="0.2">
      <c r="A10" s="2">
        <v>8</v>
      </c>
      <c r="B10" s="2" t="s">
        <v>33</v>
      </c>
      <c r="C10" s="2">
        <v>70</v>
      </c>
      <c r="D10" s="2">
        <v>2573</v>
      </c>
      <c r="E10" s="2">
        <v>2302</v>
      </c>
      <c r="F10" s="2">
        <v>864</v>
      </c>
      <c r="G10" s="2">
        <v>577</v>
      </c>
      <c r="H10" s="2">
        <v>861</v>
      </c>
      <c r="I10" s="2">
        <v>3228</v>
      </c>
      <c r="J10" s="2">
        <v>3230</v>
      </c>
      <c r="K10" s="2">
        <v>2</v>
      </c>
      <c r="L10" s="2">
        <v>3</v>
      </c>
      <c r="M10" s="2">
        <v>2</v>
      </c>
      <c r="N10" s="2">
        <v>5</v>
      </c>
      <c r="O10" s="2">
        <v>4</v>
      </c>
      <c r="P10" s="2">
        <v>3</v>
      </c>
      <c r="Q10" s="2">
        <v>19</v>
      </c>
      <c r="R10" s="2">
        <v>1929</v>
      </c>
      <c r="S10" s="2" t="s">
        <v>34</v>
      </c>
      <c r="T10" s="2">
        <v>1</v>
      </c>
      <c r="U10" s="11">
        <f t="shared" si="0"/>
        <v>37.532580364900085</v>
      </c>
      <c r="V10" s="14"/>
    </row>
    <row r="11" spans="1:22" x14ac:dyDescent="0.2">
      <c r="A11" s="2">
        <v>9</v>
      </c>
      <c r="B11" s="2" t="s">
        <v>35</v>
      </c>
      <c r="C11" s="2">
        <v>58</v>
      </c>
      <c r="D11" s="2">
        <v>2109</v>
      </c>
      <c r="E11" s="2">
        <v>1986</v>
      </c>
      <c r="F11" s="2">
        <v>698</v>
      </c>
      <c r="G11" s="2">
        <v>522</v>
      </c>
      <c r="H11" s="2">
        <v>766</v>
      </c>
      <c r="I11" s="2">
        <v>2683</v>
      </c>
      <c r="J11" s="2">
        <v>2847</v>
      </c>
      <c r="K11" s="2">
        <v>0</v>
      </c>
      <c r="L11" s="2">
        <v>1</v>
      </c>
      <c r="M11" s="2">
        <v>4</v>
      </c>
      <c r="N11" s="2">
        <v>5</v>
      </c>
      <c r="O11" s="2">
        <v>4</v>
      </c>
      <c r="P11" s="2">
        <v>4</v>
      </c>
      <c r="Q11" s="2">
        <v>18</v>
      </c>
      <c r="R11" s="2" t="s">
        <v>36</v>
      </c>
      <c r="S11" s="2" t="s">
        <v>37</v>
      </c>
      <c r="T11" s="2">
        <v>2</v>
      </c>
      <c r="U11" s="11">
        <f t="shared" si="0"/>
        <v>35.146022155085596</v>
      </c>
      <c r="V11" s="14"/>
    </row>
    <row r="12" spans="1:22" x14ac:dyDescent="0.2">
      <c r="A12" s="2">
        <v>10</v>
      </c>
      <c r="B12" s="2" t="s">
        <v>38</v>
      </c>
      <c r="C12" s="2">
        <v>51</v>
      </c>
      <c r="D12" s="2">
        <v>1884</v>
      </c>
      <c r="E12" s="2">
        <v>1728</v>
      </c>
      <c r="F12" s="2">
        <v>606</v>
      </c>
      <c r="G12" s="2">
        <v>440</v>
      </c>
      <c r="H12" s="2">
        <v>682</v>
      </c>
      <c r="I12" s="2">
        <v>2159</v>
      </c>
      <c r="J12" s="2">
        <v>2492</v>
      </c>
      <c r="K12" s="2">
        <v>1</v>
      </c>
      <c r="L12" s="2">
        <v>0</v>
      </c>
      <c r="M12" s="2">
        <v>2</v>
      </c>
      <c r="N12" s="2">
        <v>3</v>
      </c>
      <c r="O12" s="2">
        <v>4</v>
      </c>
      <c r="P12" s="2">
        <v>4</v>
      </c>
      <c r="Q12" s="2">
        <v>14</v>
      </c>
      <c r="R12" s="2" t="s">
        <v>39</v>
      </c>
      <c r="S12" s="2" t="s">
        <v>40</v>
      </c>
      <c r="T12" s="2">
        <v>1</v>
      </c>
      <c r="U12" s="11">
        <f t="shared" si="0"/>
        <v>35.069444444444443</v>
      </c>
      <c r="V12" s="14"/>
    </row>
    <row r="13" spans="1:22" x14ac:dyDescent="0.2">
      <c r="A13" s="2">
        <v>11</v>
      </c>
      <c r="B13" s="2" t="s">
        <v>41</v>
      </c>
      <c r="C13" s="2">
        <v>45</v>
      </c>
      <c r="D13" s="2">
        <v>1814</v>
      </c>
      <c r="E13" s="2">
        <v>1530</v>
      </c>
      <c r="F13" s="2">
        <v>563</v>
      </c>
      <c r="G13" s="2">
        <v>392</v>
      </c>
      <c r="H13" s="2">
        <v>575</v>
      </c>
      <c r="I13" s="2">
        <v>2052</v>
      </c>
      <c r="J13" s="2">
        <v>2188</v>
      </c>
      <c r="K13" s="2">
        <v>1</v>
      </c>
      <c r="L13" s="2">
        <v>5</v>
      </c>
      <c r="M13" s="2">
        <v>4</v>
      </c>
      <c r="N13" s="2">
        <v>1</v>
      </c>
      <c r="O13" s="2">
        <v>0</v>
      </c>
      <c r="P13" s="2">
        <v>1</v>
      </c>
      <c r="Q13" s="2">
        <v>12</v>
      </c>
      <c r="R13" s="2" t="s">
        <v>42</v>
      </c>
      <c r="S13" s="2" t="s">
        <v>43</v>
      </c>
      <c r="T13" s="2">
        <v>1</v>
      </c>
      <c r="U13" s="11">
        <f t="shared" si="0"/>
        <v>36.797385620915037</v>
      </c>
      <c r="V13" s="14"/>
    </row>
    <row r="14" spans="1:22" x14ac:dyDescent="0.2">
      <c r="A14" s="2">
        <v>12</v>
      </c>
      <c r="B14" s="2" t="s">
        <v>44</v>
      </c>
      <c r="C14" s="2">
        <v>51</v>
      </c>
      <c r="D14" s="2">
        <v>1789</v>
      </c>
      <c r="E14" s="2">
        <v>1698</v>
      </c>
      <c r="F14" s="2">
        <v>586</v>
      </c>
      <c r="G14" s="2">
        <v>389</v>
      </c>
      <c r="H14" s="2">
        <v>723</v>
      </c>
      <c r="I14" s="2">
        <v>2278</v>
      </c>
      <c r="J14" s="2">
        <v>2624</v>
      </c>
      <c r="K14" s="2">
        <v>0</v>
      </c>
      <c r="L14" s="2">
        <v>0</v>
      </c>
      <c r="M14" s="2">
        <v>0</v>
      </c>
      <c r="N14" s="2">
        <v>2</v>
      </c>
      <c r="O14" s="2">
        <v>4</v>
      </c>
      <c r="P14" s="2">
        <v>5</v>
      </c>
      <c r="Q14" s="2">
        <v>11</v>
      </c>
      <c r="R14" s="2" t="s">
        <v>36</v>
      </c>
      <c r="S14" s="2" t="s">
        <v>37</v>
      </c>
      <c r="T14" s="2">
        <v>4</v>
      </c>
      <c r="U14" s="11">
        <f t="shared" si="0"/>
        <v>34.51118963486455</v>
      </c>
      <c r="V14" s="14"/>
    </row>
    <row r="15" spans="1:22" x14ac:dyDescent="0.2">
      <c r="A15" s="2">
        <v>13</v>
      </c>
      <c r="B15" s="2" t="s">
        <v>45</v>
      </c>
      <c r="C15" s="2">
        <v>42</v>
      </c>
      <c r="D15" s="2">
        <v>1471</v>
      </c>
      <c r="E15" s="2">
        <v>1466</v>
      </c>
      <c r="F15" s="2">
        <v>463</v>
      </c>
      <c r="G15" s="2">
        <v>384</v>
      </c>
      <c r="H15" s="2">
        <v>619</v>
      </c>
      <c r="I15" s="2">
        <v>1767</v>
      </c>
      <c r="J15" s="2">
        <v>2180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3</v>
      </c>
      <c r="R15" s="2" t="s">
        <v>46</v>
      </c>
      <c r="S15" s="2" t="s">
        <v>47</v>
      </c>
      <c r="T15" s="2">
        <v>4</v>
      </c>
      <c r="U15" s="11">
        <f t="shared" si="0"/>
        <v>31.582537517053204</v>
      </c>
      <c r="V15" s="14"/>
    </row>
    <row r="16" spans="1:22" x14ac:dyDescent="0.2">
      <c r="A16" s="2">
        <v>14</v>
      </c>
      <c r="B16" s="2" t="s">
        <v>48</v>
      </c>
      <c r="C16" s="2">
        <v>44</v>
      </c>
      <c r="D16" s="2">
        <v>1416</v>
      </c>
      <c r="E16" s="2">
        <v>1428</v>
      </c>
      <c r="F16" s="2">
        <v>453</v>
      </c>
      <c r="G16" s="2">
        <v>336</v>
      </c>
      <c r="H16" s="2">
        <v>639</v>
      </c>
      <c r="I16" s="2">
        <v>1843</v>
      </c>
      <c r="J16" s="2">
        <v>2368</v>
      </c>
      <c r="K16" s="2">
        <v>0</v>
      </c>
      <c r="L16" s="2">
        <v>1</v>
      </c>
      <c r="M16" s="2">
        <v>1</v>
      </c>
      <c r="N16" s="2">
        <v>2</v>
      </c>
      <c r="O16" s="2">
        <v>0</v>
      </c>
      <c r="P16" s="2">
        <v>1</v>
      </c>
      <c r="Q16" s="2">
        <v>5</v>
      </c>
      <c r="R16" s="2">
        <v>1929</v>
      </c>
      <c r="S16" s="2" t="s">
        <v>49</v>
      </c>
      <c r="T16" s="2">
        <v>2</v>
      </c>
      <c r="U16" s="11">
        <f t="shared" si="0"/>
        <v>31.72268907563025</v>
      </c>
      <c r="V16" s="14"/>
    </row>
    <row r="17" spans="1:22" x14ac:dyDescent="0.2">
      <c r="A17" s="2">
        <v>15</v>
      </c>
      <c r="B17" s="2" t="s">
        <v>50</v>
      </c>
      <c r="C17" s="2">
        <v>43</v>
      </c>
      <c r="D17" s="2">
        <v>1389</v>
      </c>
      <c r="E17" s="2">
        <v>1458</v>
      </c>
      <c r="F17" s="2">
        <v>471</v>
      </c>
      <c r="G17" s="2">
        <v>358</v>
      </c>
      <c r="H17" s="2">
        <v>629</v>
      </c>
      <c r="I17" s="2">
        <v>1753</v>
      </c>
      <c r="J17" s="2">
        <v>2152</v>
      </c>
      <c r="K17" s="2">
        <v>0</v>
      </c>
      <c r="L17" s="2">
        <v>1</v>
      </c>
      <c r="M17" s="2">
        <v>1</v>
      </c>
      <c r="N17" s="2">
        <v>2</v>
      </c>
      <c r="O17" s="2">
        <v>2</v>
      </c>
      <c r="P17" s="2">
        <v>1</v>
      </c>
      <c r="Q17" s="2">
        <v>7</v>
      </c>
      <c r="R17" s="2" t="s">
        <v>51</v>
      </c>
      <c r="S17" s="2" t="s">
        <v>40</v>
      </c>
      <c r="T17" s="2">
        <v>2</v>
      </c>
      <c r="U17" s="11">
        <f t="shared" si="0"/>
        <v>32.304526748971192</v>
      </c>
      <c r="V17" s="14"/>
    </row>
    <row r="18" spans="1:22" x14ac:dyDescent="0.2">
      <c r="A18" s="2">
        <v>16</v>
      </c>
      <c r="B18" s="2" t="s">
        <v>52</v>
      </c>
      <c r="C18" s="2">
        <v>37</v>
      </c>
      <c r="D18" s="2">
        <v>1351</v>
      </c>
      <c r="E18" s="2">
        <v>1318</v>
      </c>
      <c r="F18" s="2">
        <v>426</v>
      </c>
      <c r="G18" s="2">
        <v>327</v>
      </c>
      <c r="H18" s="2">
        <v>565</v>
      </c>
      <c r="I18" s="2">
        <v>1500</v>
      </c>
      <c r="J18" s="2">
        <v>1834</v>
      </c>
      <c r="K18" s="2">
        <v>0</v>
      </c>
      <c r="L18" s="2">
        <v>0</v>
      </c>
      <c r="M18" s="2">
        <v>0</v>
      </c>
      <c r="N18" s="2">
        <v>2</v>
      </c>
      <c r="O18" s="2">
        <v>2</v>
      </c>
      <c r="P18" s="2">
        <v>2</v>
      </c>
      <c r="Q18" s="2">
        <v>6</v>
      </c>
      <c r="R18" s="2" t="s">
        <v>53</v>
      </c>
      <c r="S18" s="2" t="s">
        <v>54</v>
      </c>
      <c r="T18" s="2">
        <v>4</v>
      </c>
      <c r="U18" s="11">
        <f t="shared" si="0"/>
        <v>32.32169954476479</v>
      </c>
      <c r="V18" s="14"/>
    </row>
    <row r="19" spans="1:22" x14ac:dyDescent="0.2">
      <c r="A19" s="2">
        <v>17</v>
      </c>
      <c r="B19" s="2" t="s">
        <v>55</v>
      </c>
      <c r="C19" s="2">
        <v>36</v>
      </c>
      <c r="D19" s="2">
        <v>1314</v>
      </c>
      <c r="E19" s="2">
        <v>1255</v>
      </c>
      <c r="F19" s="2">
        <v>390</v>
      </c>
      <c r="G19" s="2">
        <v>330</v>
      </c>
      <c r="H19" s="2">
        <v>535</v>
      </c>
      <c r="I19" s="2">
        <v>1421</v>
      </c>
      <c r="J19" s="2">
        <v>1763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2</v>
      </c>
      <c r="R19" s="2" t="s">
        <v>56</v>
      </c>
      <c r="S19" s="2" t="s">
        <v>57</v>
      </c>
      <c r="T19" s="2">
        <v>4</v>
      </c>
      <c r="U19" s="11">
        <f t="shared" si="0"/>
        <v>31.075697211155379</v>
      </c>
      <c r="V19" s="14"/>
    </row>
    <row r="20" spans="1:22" x14ac:dyDescent="0.2">
      <c r="A20" s="2">
        <v>18</v>
      </c>
      <c r="B20" s="2" t="s">
        <v>58</v>
      </c>
      <c r="C20" s="2">
        <v>38</v>
      </c>
      <c r="D20" s="2">
        <v>1174</v>
      </c>
      <c r="E20" s="2">
        <v>1192</v>
      </c>
      <c r="F20" s="2">
        <v>408</v>
      </c>
      <c r="G20" s="2">
        <v>292</v>
      </c>
      <c r="H20" s="2">
        <v>492</v>
      </c>
      <c r="I20" s="2">
        <v>1642</v>
      </c>
      <c r="J20" s="2">
        <v>1951</v>
      </c>
      <c r="K20" s="2">
        <v>0</v>
      </c>
      <c r="L20" s="2">
        <v>0</v>
      </c>
      <c r="M20" s="2">
        <v>3</v>
      </c>
      <c r="N20" s="2">
        <v>2</v>
      </c>
      <c r="O20" s="2">
        <v>2</v>
      </c>
      <c r="P20" s="2">
        <v>4</v>
      </c>
      <c r="Q20" s="2">
        <v>11</v>
      </c>
      <c r="R20" s="2" t="s">
        <v>59</v>
      </c>
      <c r="S20" s="2" t="s">
        <v>60</v>
      </c>
      <c r="T20" s="2">
        <v>3</v>
      </c>
      <c r="U20" s="11">
        <f t="shared" si="0"/>
        <v>34.228187919463089</v>
      </c>
      <c r="V20" s="14"/>
    </row>
    <row r="21" spans="1:22" x14ac:dyDescent="0.2">
      <c r="A21" s="2">
        <v>19</v>
      </c>
      <c r="B21" s="2" t="s">
        <v>61</v>
      </c>
      <c r="C21" s="2">
        <v>27</v>
      </c>
      <c r="D21" s="2">
        <v>1148</v>
      </c>
      <c r="E21" s="2">
        <v>988</v>
      </c>
      <c r="F21" s="2">
        <v>333</v>
      </c>
      <c r="G21" s="2">
        <v>256</v>
      </c>
      <c r="H21" s="2">
        <v>399</v>
      </c>
      <c r="I21" s="2">
        <v>1182</v>
      </c>
      <c r="J21" s="2">
        <v>1371</v>
      </c>
      <c r="K21" s="2">
        <v>0</v>
      </c>
      <c r="L21" s="2">
        <v>0</v>
      </c>
      <c r="M21" s="2">
        <v>2</v>
      </c>
      <c r="N21" s="2">
        <v>0</v>
      </c>
      <c r="O21" s="2">
        <v>2</v>
      </c>
      <c r="P21" s="2">
        <v>1</v>
      </c>
      <c r="Q21" s="2">
        <v>5</v>
      </c>
      <c r="R21" s="2" t="s">
        <v>62</v>
      </c>
      <c r="S21" s="2" t="s">
        <v>37</v>
      </c>
      <c r="T21" s="2">
        <v>3</v>
      </c>
      <c r="U21" s="11">
        <f t="shared" si="0"/>
        <v>33.704453441295549</v>
      </c>
      <c r="V21" s="14"/>
    </row>
    <row r="22" spans="1:22" x14ac:dyDescent="0.2">
      <c r="A22" s="2">
        <v>20</v>
      </c>
      <c r="B22" s="2" t="s">
        <v>63</v>
      </c>
      <c r="C22" s="2">
        <v>33</v>
      </c>
      <c r="D22" s="2">
        <v>1020</v>
      </c>
      <c r="E22" s="2">
        <v>1096</v>
      </c>
      <c r="F22" s="2">
        <v>367</v>
      </c>
      <c r="G22" s="2">
        <v>242</v>
      </c>
      <c r="H22" s="2">
        <v>487</v>
      </c>
      <c r="I22" s="2">
        <v>1347</v>
      </c>
      <c r="J22" s="2">
        <v>1746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5</v>
      </c>
      <c r="R22" s="2" t="s">
        <v>64</v>
      </c>
      <c r="S22" s="2" t="s">
        <v>40</v>
      </c>
      <c r="T22" s="2">
        <v>2</v>
      </c>
      <c r="U22" s="11">
        <f t="shared" si="0"/>
        <v>33.485401459854018</v>
      </c>
      <c r="V22" s="14"/>
    </row>
    <row r="23" spans="1:22" x14ac:dyDescent="0.2">
      <c r="A23" s="2">
        <v>21</v>
      </c>
      <c r="B23" s="2" t="s">
        <v>65</v>
      </c>
      <c r="C23" s="2">
        <v>17</v>
      </c>
      <c r="D23" s="2">
        <v>970</v>
      </c>
      <c r="E23" s="2">
        <v>646</v>
      </c>
      <c r="F23" s="2">
        <v>266</v>
      </c>
      <c r="G23" s="2">
        <v>172</v>
      </c>
      <c r="H23" s="2">
        <v>208</v>
      </c>
      <c r="I23" s="2">
        <v>892</v>
      </c>
      <c r="J23" s="2">
        <v>789</v>
      </c>
      <c r="K23" s="2">
        <v>0</v>
      </c>
      <c r="L23" s="2">
        <v>1</v>
      </c>
      <c r="M23" s="2">
        <v>1</v>
      </c>
      <c r="N23" s="2">
        <v>2</v>
      </c>
      <c r="O23" s="2">
        <v>3</v>
      </c>
      <c r="P23" s="2">
        <v>2</v>
      </c>
      <c r="Q23" s="2">
        <v>9</v>
      </c>
      <c r="R23" s="2" t="s">
        <v>66</v>
      </c>
      <c r="S23" s="2" t="s">
        <v>47</v>
      </c>
      <c r="T23" s="2">
        <v>2</v>
      </c>
      <c r="U23" s="11">
        <f t="shared" si="0"/>
        <v>41.17647058823529</v>
      </c>
      <c r="V23" s="14"/>
    </row>
    <row r="24" spans="1:22" x14ac:dyDescent="0.2">
      <c r="A24" s="2">
        <v>22</v>
      </c>
      <c r="B24" s="2" t="s">
        <v>67</v>
      </c>
      <c r="C24" s="2">
        <v>23</v>
      </c>
      <c r="D24" s="2">
        <v>667</v>
      </c>
      <c r="E24" s="2">
        <v>742</v>
      </c>
      <c r="F24" s="2">
        <v>218</v>
      </c>
      <c r="G24" s="2">
        <v>175</v>
      </c>
      <c r="H24" s="2">
        <v>349</v>
      </c>
      <c r="I24" s="2">
        <v>819</v>
      </c>
      <c r="J24" s="2">
        <v>1157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</v>
      </c>
      <c r="Q24" s="2">
        <v>2</v>
      </c>
      <c r="R24" s="2" t="s">
        <v>42</v>
      </c>
      <c r="S24" s="2" t="s">
        <v>54</v>
      </c>
      <c r="T24" s="2">
        <v>6</v>
      </c>
      <c r="U24" s="11">
        <f t="shared" si="0"/>
        <v>29.380053908355798</v>
      </c>
      <c r="V24" s="14"/>
    </row>
    <row r="25" spans="1:22" x14ac:dyDescent="0.2">
      <c r="A25" s="2">
        <v>23</v>
      </c>
      <c r="B25" s="2" t="s">
        <v>68</v>
      </c>
      <c r="C25" s="2">
        <v>17</v>
      </c>
      <c r="D25" s="2">
        <v>662</v>
      </c>
      <c r="E25" s="2">
        <v>652</v>
      </c>
      <c r="F25" s="2">
        <v>189</v>
      </c>
      <c r="G25" s="2">
        <v>148</v>
      </c>
      <c r="H25" s="2">
        <v>305</v>
      </c>
      <c r="I25" s="2">
        <v>760</v>
      </c>
      <c r="J25" s="2">
        <v>1088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 t="s">
        <v>69</v>
      </c>
      <c r="S25" s="2" t="s">
        <v>40</v>
      </c>
      <c r="T25" s="2">
        <v>8</v>
      </c>
      <c r="U25" s="11">
        <f t="shared" si="0"/>
        <v>28.987730061349694</v>
      </c>
      <c r="V25" s="14"/>
    </row>
    <row r="26" spans="1:22" x14ac:dyDescent="0.2">
      <c r="A26" s="2">
        <v>24</v>
      </c>
      <c r="B26" s="2" t="s">
        <v>70</v>
      </c>
      <c r="C26" s="2">
        <v>21</v>
      </c>
      <c r="D26" s="2">
        <v>606</v>
      </c>
      <c r="E26" s="2">
        <v>678</v>
      </c>
      <c r="F26" s="2">
        <v>203</v>
      </c>
      <c r="G26" s="2">
        <v>180</v>
      </c>
      <c r="H26" s="2">
        <v>295</v>
      </c>
      <c r="I26" s="2">
        <v>750</v>
      </c>
      <c r="J26" s="2">
        <v>1022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2</v>
      </c>
      <c r="R26" s="2" t="s">
        <v>71</v>
      </c>
      <c r="S26" s="2" t="s">
        <v>43</v>
      </c>
      <c r="T26" s="2">
        <v>5</v>
      </c>
      <c r="U26" s="11">
        <f t="shared" si="0"/>
        <v>29.941002949852507</v>
      </c>
      <c r="V26" s="14"/>
    </row>
    <row r="27" spans="1:22" x14ac:dyDescent="0.2">
      <c r="A27" s="2">
        <v>25</v>
      </c>
      <c r="B27" s="2" t="s">
        <v>72</v>
      </c>
      <c r="C27" s="2">
        <v>12</v>
      </c>
      <c r="D27" s="2">
        <v>553</v>
      </c>
      <c r="E27" s="2">
        <v>456</v>
      </c>
      <c r="F27" s="2">
        <v>147</v>
      </c>
      <c r="G27" s="2">
        <v>112</v>
      </c>
      <c r="H27" s="2">
        <v>197</v>
      </c>
      <c r="I27" s="2">
        <v>520</v>
      </c>
      <c r="J27" s="2">
        <v>633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 t="s">
        <v>73</v>
      </c>
      <c r="S27" s="2" t="s">
        <v>40</v>
      </c>
      <c r="T27" s="2">
        <v>6</v>
      </c>
      <c r="U27" s="11">
        <f t="shared" si="0"/>
        <v>32.236842105263158</v>
      </c>
      <c r="V27" s="14"/>
    </row>
    <row r="28" spans="1:22" x14ac:dyDescent="0.2">
      <c r="A28" s="2">
        <v>26</v>
      </c>
      <c r="B28" s="2" t="s">
        <v>74</v>
      </c>
      <c r="C28" s="2">
        <v>20</v>
      </c>
      <c r="D28" s="2">
        <v>538</v>
      </c>
      <c r="E28" s="2">
        <v>628</v>
      </c>
      <c r="F28" s="2">
        <v>184</v>
      </c>
      <c r="G28" s="2">
        <v>149</v>
      </c>
      <c r="H28" s="2">
        <v>295</v>
      </c>
      <c r="I28" s="2">
        <v>716</v>
      </c>
      <c r="J28" s="2">
        <v>1050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4</v>
      </c>
      <c r="Q28" s="2">
        <v>5</v>
      </c>
      <c r="R28" s="2" t="s">
        <v>53</v>
      </c>
      <c r="S28" s="2" t="s">
        <v>34</v>
      </c>
      <c r="T28" s="2">
        <v>5</v>
      </c>
      <c r="U28" s="11">
        <f t="shared" si="0"/>
        <v>29.29936305732484</v>
      </c>
      <c r="V28" s="14"/>
    </row>
    <row r="29" spans="1:22" x14ac:dyDescent="0.2">
      <c r="A29" s="2">
        <v>27</v>
      </c>
      <c r="B29" s="2" t="s">
        <v>75</v>
      </c>
      <c r="C29" s="2">
        <v>13</v>
      </c>
      <c r="D29" s="2">
        <v>510</v>
      </c>
      <c r="E29" s="2">
        <v>494</v>
      </c>
      <c r="F29" s="2">
        <v>155</v>
      </c>
      <c r="G29" s="2">
        <v>128</v>
      </c>
      <c r="H29" s="2">
        <v>211</v>
      </c>
      <c r="I29" s="2">
        <v>619</v>
      </c>
      <c r="J29" s="2">
        <v>744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  <c r="Q29" s="2">
        <v>2</v>
      </c>
      <c r="R29" s="2" t="s">
        <v>76</v>
      </c>
      <c r="S29" s="2" t="s">
        <v>77</v>
      </c>
      <c r="T29" s="2">
        <v>5</v>
      </c>
      <c r="U29" s="11">
        <f t="shared" si="0"/>
        <v>31.376518218623485</v>
      </c>
      <c r="V29" s="14"/>
    </row>
    <row r="30" spans="1:22" x14ac:dyDescent="0.2">
      <c r="A30" s="2">
        <v>28</v>
      </c>
      <c r="B30" s="2" t="s">
        <v>78</v>
      </c>
      <c r="C30" s="2">
        <v>18</v>
      </c>
      <c r="D30" s="2">
        <v>445</v>
      </c>
      <c r="E30" s="2">
        <v>586</v>
      </c>
      <c r="F30" s="2">
        <v>145</v>
      </c>
      <c r="G30" s="2">
        <v>143</v>
      </c>
      <c r="H30" s="2">
        <v>298</v>
      </c>
      <c r="I30" s="2">
        <v>607</v>
      </c>
      <c r="J30" s="2">
        <v>992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 t="s">
        <v>79</v>
      </c>
      <c r="S30" s="2" t="s">
        <v>80</v>
      </c>
      <c r="T30" s="2">
        <v>11</v>
      </c>
      <c r="U30" s="11">
        <f t="shared" si="0"/>
        <v>24.744027303754265</v>
      </c>
      <c r="V30" s="14"/>
    </row>
    <row r="31" spans="1:22" x14ac:dyDescent="0.2">
      <c r="A31" s="2">
        <v>29</v>
      </c>
      <c r="B31" s="2" t="s">
        <v>81</v>
      </c>
      <c r="C31" s="2">
        <v>12</v>
      </c>
      <c r="D31" s="2">
        <v>421</v>
      </c>
      <c r="E31" s="2">
        <v>380</v>
      </c>
      <c r="F31" s="2">
        <v>125</v>
      </c>
      <c r="G31" s="2">
        <v>81</v>
      </c>
      <c r="H31" s="2">
        <v>174</v>
      </c>
      <c r="I31" s="2">
        <v>458</v>
      </c>
      <c r="J31" s="2">
        <v>623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1</v>
      </c>
      <c r="R31" s="2" t="s">
        <v>82</v>
      </c>
      <c r="S31" s="2" t="s">
        <v>54</v>
      </c>
      <c r="T31" s="2">
        <v>6</v>
      </c>
      <c r="U31" s="11">
        <f t="shared" si="0"/>
        <v>32.894736842105267</v>
      </c>
      <c r="V31" s="14"/>
    </row>
    <row r="32" spans="1:22" x14ac:dyDescent="0.2">
      <c r="A32" s="2">
        <v>30</v>
      </c>
      <c r="B32" s="2" t="s">
        <v>83</v>
      </c>
      <c r="C32" s="2">
        <v>11</v>
      </c>
      <c r="D32" s="2">
        <v>416</v>
      </c>
      <c r="E32" s="2">
        <v>402</v>
      </c>
      <c r="F32" s="2">
        <v>113</v>
      </c>
      <c r="G32" s="2">
        <v>95</v>
      </c>
      <c r="H32" s="2">
        <v>194</v>
      </c>
      <c r="I32" s="2">
        <v>430</v>
      </c>
      <c r="J32" s="2">
        <v>632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 t="s">
        <v>84</v>
      </c>
      <c r="S32" s="2" t="s">
        <v>40</v>
      </c>
      <c r="T32" s="2">
        <v>6</v>
      </c>
      <c r="U32" s="11">
        <f t="shared" si="0"/>
        <v>28.109452736318406</v>
      </c>
      <c r="V32" s="14"/>
    </row>
    <row r="33" spans="1:22" x14ac:dyDescent="0.2">
      <c r="A33" s="2">
        <v>31</v>
      </c>
      <c r="B33" s="2" t="s">
        <v>85</v>
      </c>
      <c r="C33" s="2">
        <v>12</v>
      </c>
      <c r="D33" s="2">
        <v>375</v>
      </c>
      <c r="E33" s="2">
        <v>423</v>
      </c>
      <c r="F33" s="2">
        <v>123</v>
      </c>
      <c r="G33" s="2">
        <v>102</v>
      </c>
      <c r="H33" s="2">
        <v>198</v>
      </c>
      <c r="I33" s="2">
        <v>422</v>
      </c>
      <c r="J33" s="2">
        <v>581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 t="s">
        <v>86</v>
      </c>
      <c r="S33" s="2" t="s">
        <v>66</v>
      </c>
      <c r="T33" s="2">
        <v>7</v>
      </c>
      <c r="U33" s="11">
        <f t="shared" si="0"/>
        <v>29.078014184397162</v>
      </c>
      <c r="V33" s="14"/>
    </row>
    <row r="34" spans="1:22" x14ac:dyDescent="0.2">
      <c r="A34" s="2">
        <v>32</v>
      </c>
      <c r="B34" s="2" t="s">
        <v>87</v>
      </c>
      <c r="C34" s="2">
        <v>14</v>
      </c>
      <c r="D34" s="2">
        <v>353</v>
      </c>
      <c r="E34" s="2">
        <v>426</v>
      </c>
      <c r="F34" s="2">
        <v>129</v>
      </c>
      <c r="G34" s="2">
        <v>95</v>
      </c>
      <c r="H34" s="2">
        <v>202</v>
      </c>
      <c r="I34" s="2">
        <v>492</v>
      </c>
      <c r="J34" s="2">
        <v>720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2</v>
      </c>
      <c r="R34" s="2" t="s">
        <v>88</v>
      </c>
      <c r="S34" s="2" t="s">
        <v>26</v>
      </c>
      <c r="T34" s="2">
        <v>4</v>
      </c>
      <c r="U34" s="11">
        <f t="shared" si="0"/>
        <v>30.281690140845068</v>
      </c>
      <c r="V34" s="14"/>
    </row>
    <row r="35" spans="1:22" x14ac:dyDescent="0.2">
      <c r="A35" s="2">
        <v>33</v>
      </c>
      <c r="B35" s="2" t="s">
        <v>89</v>
      </c>
      <c r="C35" s="2">
        <v>12</v>
      </c>
      <c r="D35" s="2">
        <v>343</v>
      </c>
      <c r="E35" s="2">
        <v>448</v>
      </c>
      <c r="F35" s="2">
        <v>104</v>
      </c>
      <c r="G35" s="2">
        <v>127</v>
      </c>
      <c r="H35" s="2">
        <v>217</v>
      </c>
      <c r="I35" s="2">
        <v>393</v>
      </c>
      <c r="J35" s="2">
        <v>662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 t="s">
        <v>69</v>
      </c>
      <c r="S35" s="2" t="s">
        <v>90</v>
      </c>
      <c r="T35" s="2">
        <v>12</v>
      </c>
      <c r="U35" s="11">
        <f t="shared" ref="U35:U62" si="1">F35/E35*100</f>
        <v>23.214285714285715</v>
      </c>
      <c r="V35" s="14"/>
    </row>
    <row r="36" spans="1:22" x14ac:dyDescent="0.2">
      <c r="A36" s="2">
        <v>34</v>
      </c>
      <c r="B36" s="2" t="s">
        <v>91</v>
      </c>
      <c r="C36" s="2">
        <v>9</v>
      </c>
      <c r="D36" s="2">
        <v>293</v>
      </c>
      <c r="E36" s="2">
        <v>346</v>
      </c>
      <c r="F36" s="2">
        <v>96</v>
      </c>
      <c r="G36" s="2">
        <v>92</v>
      </c>
      <c r="H36" s="2">
        <v>158</v>
      </c>
      <c r="I36" s="2">
        <v>291</v>
      </c>
      <c r="J36" s="2">
        <v>489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 t="s">
        <v>26</v>
      </c>
      <c r="S36" s="2" t="s">
        <v>92</v>
      </c>
      <c r="T36" s="2">
        <v>7</v>
      </c>
      <c r="U36" s="11">
        <f t="shared" si="1"/>
        <v>27.74566473988439</v>
      </c>
      <c r="V36" s="14"/>
    </row>
    <row r="37" spans="1:22" x14ac:dyDescent="0.2">
      <c r="A37" s="2">
        <v>35</v>
      </c>
      <c r="B37" s="2" t="s">
        <v>93</v>
      </c>
      <c r="C37" s="2">
        <v>11</v>
      </c>
      <c r="D37" s="2">
        <v>285</v>
      </c>
      <c r="E37" s="2">
        <v>334</v>
      </c>
      <c r="F37" s="2">
        <v>103</v>
      </c>
      <c r="G37" s="2">
        <v>79</v>
      </c>
      <c r="H37" s="2">
        <v>152</v>
      </c>
      <c r="I37" s="2">
        <v>419</v>
      </c>
      <c r="J37" s="2">
        <v>588</v>
      </c>
      <c r="K37" s="2">
        <v>0</v>
      </c>
      <c r="L37" s="2">
        <v>0</v>
      </c>
      <c r="M37" s="2">
        <v>0</v>
      </c>
      <c r="N37" s="2">
        <v>1</v>
      </c>
      <c r="O37" s="2">
        <v>2</v>
      </c>
      <c r="P37" s="2">
        <v>0</v>
      </c>
      <c r="Q37" s="2">
        <v>3</v>
      </c>
      <c r="R37" s="2" t="s">
        <v>42</v>
      </c>
      <c r="S37" s="2" t="s">
        <v>94</v>
      </c>
      <c r="T37" s="2">
        <v>4</v>
      </c>
      <c r="U37" s="11">
        <f t="shared" si="1"/>
        <v>30.838323353293411</v>
      </c>
      <c r="V37" s="14"/>
    </row>
    <row r="38" spans="1:22" x14ac:dyDescent="0.2">
      <c r="A38" s="2">
        <v>36</v>
      </c>
      <c r="B38" s="2" t="s">
        <v>95</v>
      </c>
      <c r="C38" s="2">
        <v>7</v>
      </c>
      <c r="D38" s="2">
        <v>277</v>
      </c>
      <c r="E38" s="2">
        <v>270</v>
      </c>
      <c r="F38" s="2">
        <v>76</v>
      </c>
      <c r="G38" s="2">
        <v>76</v>
      </c>
      <c r="H38" s="2">
        <v>118</v>
      </c>
      <c r="I38" s="2">
        <v>320</v>
      </c>
      <c r="J38" s="2">
        <v>410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 t="s">
        <v>96</v>
      </c>
      <c r="S38" s="2" t="s">
        <v>73</v>
      </c>
      <c r="T38" s="2">
        <v>7</v>
      </c>
      <c r="U38" s="11">
        <f t="shared" si="1"/>
        <v>28.148148148148149</v>
      </c>
      <c r="V38" s="14"/>
    </row>
    <row r="39" spans="1:22" x14ac:dyDescent="0.2">
      <c r="A39" s="2">
        <v>37</v>
      </c>
      <c r="B39" s="2" t="s">
        <v>97</v>
      </c>
      <c r="C39" s="2">
        <v>6</v>
      </c>
      <c r="D39" s="2">
        <v>242</v>
      </c>
      <c r="E39" s="2">
        <v>228</v>
      </c>
      <c r="F39" s="2">
        <v>62</v>
      </c>
      <c r="G39" s="2">
        <v>56</v>
      </c>
      <c r="H39" s="2">
        <v>110</v>
      </c>
      <c r="I39" s="2">
        <v>244</v>
      </c>
      <c r="J39" s="2">
        <v>366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 t="s">
        <v>80</v>
      </c>
      <c r="S39" s="2" t="s">
        <v>43</v>
      </c>
      <c r="T39" s="2">
        <v>8</v>
      </c>
      <c r="U39" s="11">
        <f t="shared" si="1"/>
        <v>27.192982456140353</v>
      </c>
      <c r="V39" s="14"/>
    </row>
    <row r="40" spans="1:22" x14ac:dyDescent="0.2">
      <c r="A40" s="2">
        <v>38</v>
      </c>
      <c r="B40" s="2" t="s">
        <v>98</v>
      </c>
      <c r="C40" s="2">
        <v>9</v>
      </c>
      <c r="D40" s="2">
        <v>230</v>
      </c>
      <c r="E40" s="2">
        <v>282</v>
      </c>
      <c r="F40" s="2">
        <v>82</v>
      </c>
      <c r="G40" s="2">
        <v>63</v>
      </c>
      <c r="H40" s="2">
        <v>137</v>
      </c>
      <c r="I40" s="2">
        <v>285</v>
      </c>
      <c r="J40" s="2">
        <v>430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 t="s">
        <v>99</v>
      </c>
      <c r="S40" s="2" t="s">
        <v>43</v>
      </c>
      <c r="T40" s="2">
        <v>5</v>
      </c>
      <c r="U40" s="11">
        <f t="shared" si="1"/>
        <v>29.078014184397162</v>
      </c>
      <c r="V40" s="14"/>
    </row>
    <row r="41" spans="1:22" x14ac:dyDescent="0.2">
      <c r="A41" s="2">
        <v>39</v>
      </c>
      <c r="B41" s="2" t="s">
        <v>100</v>
      </c>
      <c r="C41" s="2">
        <v>4</v>
      </c>
      <c r="D41" s="2">
        <v>190</v>
      </c>
      <c r="E41" s="2">
        <v>160</v>
      </c>
      <c r="F41" s="2">
        <v>52</v>
      </c>
      <c r="G41" s="2">
        <v>45</v>
      </c>
      <c r="H41" s="2">
        <v>63</v>
      </c>
      <c r="I41" s="2">
        <v>199</v>
      </c>
      <c r="J41" s="2">
        <v>241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 t="s">
        <v>32</v>
      </c>
      <c r="S41" s="2" t="s">
        <v>101</v>
      </c>
      <c r="T41" s="2">
        <v>10</v>
      </c>
      <c r="U41" s="11">
        <f t="shared" si="1"/>
        <v>32.5</v>
      </c>
      <c r="V41" s="14"/>
    </row>
    <row r="42" spans="1:22" x14ac:dyDescent="0.2">
      <c r="A42" s="2">
        <v>40</v>
      </c>
      <c r="B42" s="2" t="s">
        <v>102</v>
      </c>
      <c r="C42" s="2">
        <v>5</v>
      </c>
      <c r="D42" s="2">
        <v>188</v>
      </c>
      <c r="E42" s="2">
        <v>186</v>
      </c>
      <c r="F42" s="2">
        <v>50</v>
      </c>
      <c r="G42" s="2">
        <v>46</v>
      </c>
      <c r="H42" s="2">
        <v>90</v>
      </c>
      <c r="I42" s="2">
        <v>202</v>
      </c>
      <c r="J42" s="2">
        <v>296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103</v>
      </c>
      <c r="S42" s="2" t="s">
        <v>57</v>
      </c>
      <c r="T42" s="2">
        <v>8</v>
      </c>
      <c r="U42" s="11">
        <f t="shared" si="1"/>
        <v>26.881720430107524</v>
      </c>
      <c r="V42" s="14"/>
    </row>
    <row r="43" spans="1:22" x14ac:dyDescent="0.2">
      <c r="A43" s="2">
        <v>41</v>
      </c>
      <c r="B43" s="2" t="s">
        <v>104</v>
      </c>
      <c r="C43" s="2">
        <v>6</v>
      </c>
      <c r="D43" s="2">
        <v>168</v>
      </c>
      <c r="E43" s="2">
        <v>204</v>
      </c>
      <c r="F43" s="2">
        <v>59</v>
      </c>
      <c r="G43" s="2">
        <v>50</v>
      </c>
      <c r="H43" s="2">
        <v>95</v>
      </c>
      <c r="I43" s="2">
        <v>216</v>
      </c>
      <c r="J43" s="2">
        <v>310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 t="s">
        <v>105</v>
      </c>
      <c r="S43" s="2" t="s">
        <v>106</v>
      </c>
      <c r="T43" s="2">
        <v>12</v>
      </c>
      <c r="U43" s="11">
        <f t="shared" si="1"/>
        <v>28.921568627450984</v>
      </c>
      <c r="V43" s="14"/>
    </row>
    <row r="44" spans="1:22" x14ac:dyDescent="0.2">
      <c r="A44" s="2">
        <v>42</v>
      </c>
      <c r="B44" s="2" t="s">
        <v>107</v>
      </c>
      <c r="C44" s="2">
        <v>6</v>
      </c>
      <c r="D44" s="2">
        <v>150</v>
      </c>
      <c r="E44" s="2">
        <v>180</v>
      </c>
      <c r="F44" s="2">
        <v>53</v>
      </c>
      <c r="G44" s="2">
        <v>44</v>
      </c>
      <c r="H44" s="2">
        <v>83</v>
      </c>
      <c r="I44" s="2">
        <v>165</v>
      </c>
      <c r="J44" s="2">
        <v>221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 t="s">
        <v>84</v>
      </c>
      <c r="S44" s="2" t="s">
        <v>108</v>
      </c>
      <c r="T44" s="2">
        <v>7</v>
      </c>
      <c r="U44" s="11">
        <f t="shared" si="1"/>
        <v>29.444444444444446</v>
      </c>
      <c r="V44" s="14"/>
    </row>
    <row r="45" spans="1:22" x14ac:dyDescent="0.2">
      <c r="A45" s="2">
        <v>43</v>
      </c>
      <c r="B45" s="2" t="s">
        <v>109</v>
      </c>
      <c r="C45" s="2">
        <v>4</v>
      </c>
      <c r="D45" s="2">
        <v>148</v>
      </c>
      <c r="E45" s="2">
        <v>152</v>
      </c>
      <c r="F45" s="2">
        <v>37</v>
      </c>
      <c r="G45" s="2">
        <v>37</v>
      </c>
      <c r="H45" s="2">
        <v>78</v>
      </c>
      <c r="I45" s="2">
        <v>155</v>
      </c>
      <c r="J45" s="2">
        <v>253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110</v>
      </c>
      <c r="S45" s="2" t="s">
        <v>57</v>
      </c>
      <c r="T45" s="2">
        <v>17</v>
      </c>
      <c r="U45" s="11">
        <f t="shared" si="1"/>
        <v>24.342105263157894</v>
      </c>
      <c r="V45" s="14"/>
    </row>
    <row r="46" spans="1:22" x14ac:dyDescent="0.2">
      <c r="A46" s="2">
        <v>44</v>
      </c>
      <c r="B46" s="2" t="s">
        <v>111</v>
      </c>
      <c r="C46" s="2">
        <v>3</v>
      </c>
      <c r="D46" s="2">
        <v>132</v>
      </c>
      <c r="E46" s="2">
        <v>114</v>
      </c>
      <c r="F46" s="2">
        <v>35</v>
      </c>
      <c r="G46" s="2">
        <v>27</v>
      </c>
      <c r="H46" s="2">
        <v>52</v>
      </c>
      <c r="I46" s="2">
        <v>139</v>
      </c>
      <c r="J46" s="2">
        <v>167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 t="s">
        <v>43</v>
      </c>
      <c r="S46" s="2" t="s">
        <v>43</v>
      </c>
      <c r="T46" s="2">
        <v>10</v>
      </c>
      <c r="U46" s="11">
        <f t="shared" si="1"/>
        <v>30.701754385964914</v>
      </c>
      <c r="V46" s="14"/>
    </row>
    <row r="47" spans="1:22" x14ac:dyDescent="0.2">
      <c r="A47" s="2">
        <v>45</v>
      </c>
      <c r="B47" s="2" t="s">
        <v>112</v>
      </c>
      <c r="C47" s="2">
        <v>7</v>
      </c>
      <c r="D47" s="2">
        <v>107</v>
      </c>
      <c r="E47" s="2">
        <v>130</v>
      </c>
      <c r="F47" s="2">
        <v>43</v>
      </c>
      <c r="G47" s="2">
        <v>21</v>
      </c>
      <c r="H47" s="2">
        <v>66</v>
      </c>
      <c r="I47" s="2">
        <v>227</v>
      </c>
      <c r="J47" s="2">
        <v>308</v>
      </c>
      <c r="K47" s="2">
        <v>0</v>
      </c>
      <c r="L47" s="2">
        <v>0</v>
      </c>
      <c r="M47" s="2">
        <v>1</v>
      </c>
      <c r="N47" s="2">
        <v>0</v>
      </c>
      <c r="O47" s="2">
        <v>3</v>
      </c>
      <c r="P47" s="2">
        <v>0</v>
      </c>
      <c r="Q47" s="2">
        <v>4</v>
      </c>
      <c r="R47" s="2">
        <v>1929</v>
      </c>
      <c r="S47" s="2" t="s">
        <v>29</v>
      </c>
      <c r="T47" s="2">
        <v>3</v>
      </c>
      <c r="U47" s="11">
        <f t="shared" si="1"/>
        <v>33.076923076923073</v>
      </c>
      <c r="V47" s="14"/>
    </row>
    <row r="48" spans="1:22" x14ac:dyDescent="0.2">
      <c r="A48" s="2">
        <v>46</v>
      </c>
      <c r="B48" s="2" t="s">
        <v>113</v>
      </c>
      <c r="C48" s="2">
        <v>3</v>
      </c>
      <c r="D48" s="2">
        <v>96</v>
      </c>
      <c r="E48" s="2">
        <v>114</v>
      </c>
      <c r="F48" s="2">
        <v>26</v>
      </c>
      <c r="G48" s="2">
        <v>44</v>
      </c>
      <c r="H48" s="2">
        <v>44</v>
      </c>
      <c r="I48" s="2">
        <v>101</v>
      </c>
      <c r="J48" s="2">
        <v>139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 t="s">
        <v>94</v>
      </c>
      <c r="S48" s="2" t="s">
        <v>114</v>
      </c>
      <c r="T48" s="2">
        <v>9</v>
      </c>
      <c r="U48" s="11">
        <f t="shared" si="1"/>
        <v>22.807017543859647</v>
      </c>
      <c r="V48" s="14"/>
    </row>
    <row r="49" spans="1:22" x14ac:dyDescent="0.2">
      <c r="A49" s="2">
        <v>47</v>
      </c>
      <c r="B49" s="2" t="s">
        <v>115</v>
      </c>
      <c r="C49" s="2">
        <v>4</v>
      </c>
      <c r="D49" s="2">
        <v>91</v>
      </c>
      <c r="E49" s="2">
        <v>116</v>
      </c>
      <c r="F49" s="2">
        <v>34</v>
      </c>
      <c r="G49" s="2">
        <v>16</v>
      </c>
      <c r="H49" s="2">
        <v>66</v>
      </c>
      <c r="I49" s="2">
        <v>181</v>
      </c>
      <c r="J49" s="2">
        <v>295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 t="s">
        <v>116</v>
      </c>
      <c r="S49" s="2" t="s">
        <v>117</v>
      </c>
      <c r="T49" s="2">
        <v>7</v>
      </c>
      <c r="U49" s="11">
        <f t="shared" si="1"/>
        <v>29.310344827586203</v>
      </c>
      <c r="V49" s="14"/>
    </row>
    <row r="50" spans="1:22" x14ac:dyDescent="0.2">
      <c r="A50" s="2">
        <v>48</v>
      </c>
      <c r="B50" s="2" t="s">
        <v>118</v>
      </c>
      <c r="C50" s="2">
        <v>2</v>
      </c>
      <c r="D50" s="2">
        <v>83</v>
      </c>
      <c r="E50" s="2">
        <v>80</v>
      </c>
      <c r="F50" s="2">
        <v>20</v>
      </c>
      <c r="G50" s="2">
        <v>23</v>
      </c>
      <c r="H50" s="2">
        <v>37</v>
      </c>
      <c r="I50" s="2">
        <v>62</v>
      </c>
      <c r="J50" s="2">
        <v>117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 t="s">
        <v>92</v>
      </c>
      <c r="S50" s="2" t="s">
        <v>66</v>
      </c>
      <c r="T50" s="2">
        <v>17</v>
      </c>
      <c r="U50" s="11">
        <f t="shared" si="1"/>
        <v>25</v>
      </c>
      <c r="V50" s="14"/>
    </row>
    <row r="51" spans="1:22" x14ac:dyDescent="0.2">
      <c r="A51" s="2">
        <v>49</v>
      </c>
      <c r="B51" s="2" t="s">
        <v>119</v>
      </c>
      <c r="C51" s="2">
        <v>2</v>
      </c>
      <c r="D51" s="2">
        <v>81</v>
      </c>
      <c r="E51" s="2">
        <v>80</v>
      </c>
      <c r="F51" s="2">
        <v>19</v>
      </c>
      <c r="G51" s="2">
        <v>24</v>
      </c>
      <c r="H51" s="2">
        <v>37</v>
      </c>
      <c r="I51" s="2">
        <v>70</v>
      </c>
      <c r="J51" s="2">
        <v>115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 t="s">
        <v>120</v>
      </c>
      <c r="S51" s="2" t="s">
        <v>101</v>
      </c>
      <c r="T51" s="2">
        <v>19</v>
      </c>
      <c r="U51" s="11">
        <f t="shared" si="1"/>
        <v>23.75</v>
      </c>
      <c r="V51" s="14"/>
    </row>
    <row r="52" spans="1:22" x14ac:dyDescent="0.2">
      <c r="A52" s="2">
        <v>50</v>
      </c>
      <c r="B52" s="2" t="s">
        <v>121</v>
      </c>
      <c r="C52" s="2">
        <v>4</v>
      </c>
      <c r="D52" s="2">
        <v>76</v>
      </c>
      <c r="E52" s="2">
        <v>108</v>
      </c>
      <c r="F52" s="2">
        <v>30</v>
      </c>
      <c r="G52" s="2">
        <v>16</v>
      </c>
      <c r="H52" s="2">
        <v>62</v>
      </c>
      <c r="I52" s="2">
        <v>145</v>
      </c>
      <c r="J52" s="2">
        <v>252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 t="s">
        <v>122</v>
      </c>
      <c r="S52" s="2" t="s">
        <v>123</v>
      </c>
      <c r="T52" s="2">
        <v>10</v>
      </c>
      <c r="U52" s="11">
        <f t="shared" si="1"/>
        <v>27.777777777777779</v>
      </c>
      <c r="V52" s="14"/>
    </row>
    <row r="53" spans="1:22" x14ac:dyDescent="0.2">
      <c r="A53" s="2">
        <v>51</v>
      </c>
      <c r="B53" s="2" t="s">
        <v>124</v>
      </c>
      <c r="C53" s="2">
        <v>3</v>
      </c>
      <c r="D53" s="2">
        <v>71</v>
      </c>
      <c r="E53" s="2">
        <v>90</v>
      </c>
      <c r="F53" s="2">
        <v>29</v>
      </c>
      <c r="G53" s="2">
        <v>13</v>
      </c>
      <c r="H53" s="2">
        <v>48</v>
      </c>
      <c r="I53" s="2">
        <v>121</v>
      </c>
      <c r="J53" s="2">
        <v>183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 t="s">
        <v>125</v>
      </c>
      <c r="S53" s="2" t="s">
        <v>126</v>
      </c>
      <c r="T53" s="2">
        <v>14</v>
      </c>
      <c r="U53" s="11">
        <f t="shared" si="1"/>
        <v>32.222222222222221</v>
      </c>
      <c r="V53" s="14"/>
    </row>
    <row r="54" spans="1:22" x14ac:dyDescent="0.2">
      <c r="A54" s="2">
        <v>52</v>
      </c>
      <c r="B54" s="2" t="s">
        <v>127</v>
      </c>
      <c r="C54" s="2">
        <v>4</v>
      </c>
      <c r="D54" s="2">
        <v>56</v>
      </c>
      <c r="E54" s="2">
        <v>72</v>
      </c>
      <c r="F54" s="2">
        <v>21</v>
      </c>
      <c r="G54" s="2">
        <v>14</v>
      </c>
      <c r="H54" s="2">
        <v>37</v>
      </c>
      <c r="I54" s="2">
        <v>153</v>
      </c>
      <c r="J54" s="2">
        <v>184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1</v>
      </c>
      <c r="R54" s="2">
        <v>1929</v>
      </c>
      <c r="S54" s="2" t="s">
        <v>25</v>
      </c>
      <c r="T54" s="2">
        <v>6</v>
      </c>
      <c r="U54" s="11">
        <f t="shared" si="1"/>
        <v>29.166666666666668</v>
      </c>
      <c r="V54" s="14"/>
    </row>
    <row r="55" spans="1:22" x14ac:dyDescent="0.2">
      <c r="A55" s="2">
        <v>53</v>
      </c>
      <c r="B55" s="2" t="s">
        <v>128</v>
      </c>
      <c r="C55" s="2">
        <v>2</v>
      </c>
      <c r="D55" s="2">
        <v>52</v>
      </c>
      <c r="E55" s="2">
        <v>68</v>
      </c>
      <c r="F55" s="2">
        <v>17</v>
      </c>
      <c r="G55" s="2">
        <v>18</v>
      </c>
      <c r="H55" s="2">
        <v>33</v>
      </c>
      <c r="I55" s="2">
        <v>71</v>
      </c>
      <c r="J55" s="2">
        <v>116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 t="s">
        <v>106</v>
      </c>
      <c r="S55" s="2" t="s">
        <v>129</v>
      </c>
      <c r="T55" s="2">
        <v>10</v>
      </c>
      <c r="U55" s="11">
        <f t="shared" si="1"/>
        <v>25</v>
      </c>
      <c r="V55" s="14"/>
    </row>
    <row r="56" spans="1:22" x14ac:dyDescent="0.2">
      <c r="A56" s="2">
        <v>54</v>
      </c>
      <c r="B56" s="2" t="s">
        <v>130</v>
      </c>
      <c r="C56" s="2">
        <v>3</v>
      </c>
      <c r="D56" s="2">
        <v>42</v>
      </c>
      <c r="E56" s="2">
        <v>54</v>
      </c>
      <c r="F56" s="2">
        <v>18</v>
      </c>
      <c r="G56" s="2">
        <v>6</v>
      </c>
      <c r="H56" s="2">
        <v>30</v>
      </c>
      <c r="I56" s="2">
        <v>97</v>
      </c>
      <c r="J56" s="2">
        <v>131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1929</v>
      </c>
      <c r="S56" s="2" t="s">
        <v>82</v>
      </c>
      <c r="T56" s="2">
        <v>8</v>
      </c>
      <c r="U56" s="11">
        <f t="shared" si="1"/>
        <v>33.333333333333329</v>
      </c>
      <c r="V56" s="14"/>
    </row>
    <row r="57" spans="1:22" x14ac:dyDescent="0.2">
      <c r="A57" s="2">
        <v>55</v>
      </c>
      <c r="B57" s="2" t="s">
        <v>131</v>
      </c>
      <c r="C57" s="2">
        <v>2</v>
      </c>
      <c r="D57" s="2">
        <v>40</v>
      </c>
      <c r="E57" s="2">
        <v>68</v>
      </c>
      <c r="F57" s="2">
        <v>13</v>
      </c>
      <c r="G57" s="2">
        <v>14</v>
      </c>
      <c r="H57" s="2">
        <v>41</v>
      </c>
      <c r="I57" s="2">
        <v>70</v>
      </c>
      <c r="J57" s="2">
        <v>182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 t="s">
        <v>123</v>
      </c>
      <c r="S57" s="2" t="s">
        <v>132</v>
      </c>
      <c r="T57" s="2">
        <v>16</v>
      </c>
      <c r="U57" s="11">
        <f t="shared" si="1"/>
        <v>19.117647058823529</v>
      </c>
      <c r="V57" s="14"/>
    </row>
    <row r="58" spans="1:22" x14ac:dyDescent="0.2">
      <c r="A58" s="2">
        <v>56</v>
      </c>
      <c r="B58" s="2" t="s">
        <v>133</v>
      </c>
      <c r="C58" s="2">
        <v>1</v>
      </c>
      <c r="D58" s="2">
        <v>35</v>
      </c>
      <c r="E58" s="2">
        <v>38</v>
      </c>
      <c r="F58" s="2">
        <v>8</v>
      </c>
      <c r="G58" s="2">
        <v>11</v>
      </c>
      <c r="H58" s="2">
        <v>19</v>
      </c>
      <c r="I58" s="2">
        <v>36</v>
      </c>
      <c r="J58" s="2">
        <v>55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 t="s">
        <v>54</v>
      </c>
      <c r="S58" s="2" t="s">
        <v>54</v>
      </c>
      <c r="T58" s="2">
        <v>17</v>
      </c>
      <c r="U58" s="11">
        <f t="shared" si="1"/>
        <v>21.052631578947366</v>
      </c>
      <c r="V58" s="14"/>
    </row>
    <row r="59" spans="1:22" x14ac:dyDescent="0.2">
      <c r="A59" s="2">
        <v>57</v>
      </c>
      <c r="B59" s="2" t="s">
        <v>134</v>
      </c>
      <c r="C59" s="2">
        <v>1</v>
      </c>
      <c r="D59" s="2">
        <v>34</v>
      </c>
      <c r="E59" s="2">
        <v>38</v>
      </c>
      <c r="F59" s="2">
        <v>8</v>
      </c>
      <c r="G59" s="2">
        <v>10</v>
      </c>
      <c r="H59" s="2">
        <v>20</v>
      </c>
      <c r="I59" s="2">
        <v>38</v>
      </c>
      <c r="J59" s="2">
        <v>66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 t="s">
        <v>77</v>
      </c>
      <c r="S59" s="2" t="s">
        <v>77</v>
      </c>
      <c r="T59" s="2">
        <v>20</v>
      </c>
      <c r="U59" s="11">
        <f t="shared" si="1"/>
        <v>21.052631578947366</v>
      </c>
      <c r="V59" s="14"/>
    </row>
    <row r="60" spans="1:22" x14ac:dyDescent="0.2">
      <c r="A60" s="2">
        <v>58</v>
      </c>
      <c r="B60" s="2" t="s">
        <v>135</v>
      </c>
      <c r="C60" s="2">
        <v>1</v>
      </c>
      <c r="D60" s="2">
        <v>22</v>
      </c>
      <c r="E60" s="2">
        <v>30</v>
      </c>
      <c r="F60" s="2">
        <v>7</v>
      </c>
      <c r="G60" s="2">
        <v>8</v>
      </c>
      <c r="H60" s="2">
        <v>15</v>
      </c>
      <c r="I60" s="2">
        <v>37</v>
      </c>
      <c r="J60" s="2">
        <v>57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 t="s">
        <v>136</v>
      </c>
      <c r="S60" s="2" t="s">
        <v>136</v>
      </c>
      <c r="T60" s="2">
        <v>16</v>
      </c>
      <c r="U60" s="11">
        <f t="shared" si="1"/>
        <v>23.333333333333332</v>
      </c>
      <c r="V60" s="14"/>
    </row>
    <row r="61" spans="1:22" x14ac:dyDescent="0.2">
      <c r="A61" s="2">
        <v>59</v>
      </c>
      <c r="B61" s="2" t="s">
        <v>137</v>
      </c>
      <c r="C61" s="2">
        <v>1</v>
      </c>
      <c r="D61" s="2">
        <v>19</v>
      </c>
      <c r="E61" s="2">
        <v>30</v>
      </c>
      <c r="F61" s="2">
        <v>7</v>
      </c>
      <c r="G61" s="2">
        <v>5</v>
      </c>
      <c r="H61" s="2">
        <v>18</v>
      </c>
      <c r="I61" s="2">
        <v>51</v>
      </c>
      <c r="J61" s="2">
        <v>85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 t="s">
        <v>64</v>
      </c>
      <c r="S61" s="2" t="s">
        <v>64</v>
      </c>
      <c r="T61" s="2">
        <v>16</v>
      </c>
      <c r="U61" s="11">
        <f t="shared" si="1"/>
        <v>23.333333333333332</v>
      </c>
      <c r="V61" s="14"/>
    </row>
    <row r="62" spans="1:22" x14ac:dyDescent="0.2">
      <c r="A62" s="2">
        <v>60</v>
      </c>
      <c r="B62" s="2" t="s">
        <v>138</v>
      </c>
      <c r="C62" s="2">
        <v>1</v>
      </c>
      <c r="D62" s="2">
        <v>14</v>
      </c>
      <c r="E62" s="2">
        <v>30</v>
      </c>
      <c r="F62" s="2">
        <v>5</v>
      </c>
      <c r="G62" s="2">
        <v>4</v>
      </c>
      <c r="H62" s="2">
        <v>21</v>
      </c>
      <c r="I62" s="2">
        <v>34</v>
      </c>
      <c r="J62" s="2">
        <v>65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 t="s">
        <v>139</v>
      </c>
      <c r="S62" s="2" t="s">
        <v>139</v>
      </c>
      <c r="T62" s="2">
        <v>15</v>
      </c>
      <c r="U62" s="11">
        <f t="shared" si="1"/>
        <v>16.666666666666664</v>
      </c>
      <c r="V62" s="14"/>
    </row>
    <row r="63" spans="1:22" x14ac:dyDescent="0.2">
      <c r="A63" s="2">
        <v>61</v>
      </c>
      <c r="B63" s="2" t="s">
        <v>140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 t="s">
        <v>141</v>
      </c>
      <c r="S63" s="2" t="s">
        <v>141</v>
      </c>
      <c r="T63" s="2">
        <v>9</v>
      </c>
      <c r="U63" s="11">
        <v>0</v>
      </c>
      <c r="V63" s="14"/>
    </row>
  </sheetData>
  <autoFilter ref="A2:U6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0"/>
  <sheetViews>
    <sheetView zoomScale="205" zoomScaleNormal="205" workbookViewId="0">
      <selection activeCell="D7" sqref="D7"/>
    </sheetView>
  </sheetViews>
  <sheetFormatPr defaultRowHeight="10.199999999999999" x14ac:dyDescent="0.2"/>
  <cols>
    <col min="1" max="1" width="21.42578125" bestFit="1" customWidth="1"/>
    <col min="2" max="2" width="14.5703125" bestFit="1" customWidth="1"/>
    <col min="3" max="3" width="6" bestFit="1" customWidth="1"/>
    <col min="4" max="4" width="8.140625" bestFit="1" customWidth="1"/>
    <col min="5" max="5" width="13.140625" bestFit="1" customWidth="1"/>
    <col min="6" max="6" width="8.5703125" bestFit="1" customWidth="1"/>
    <col min="7" max="7" width="5" bestFit="1" customWidth="1"/>
    <col min="8" max="8" width="8.140625" bestFit="1" customWidth="1"/>
    <col min="9" max="9" width="8.85546875" bestFit="1" customWidth="1"/>
    <col min="10" max="10" width="6.28515625" bestFit="1" customWidth="1"/>
    <col min="11" max="11" width="7.5703125" bestFit="1" customWidth="1"/>
    <col min="12" max="12" width="14.140625" bestFit="1" customWidth="1"/>
    <col min="13" max="13" width="17.28515625" bestFit="1" customWidth="1"/>
    <col min="14" max="14" width="5" bestFit="1" customWidth="1"/>
    <col min="15" max="15" width="8.5703125" bestFit="1" customWidth="1"/>
    <col min="16" max="16" width="7.42578125" bestFit="1" customWidth="1"/>
    <col min="17" max="17" width="7.7109375" bestFit="1" customWidth="1"/>
    <col min="18" max="18" width="4.42578125" bestFit="1" customWidth="1"/>
    <col min="19" max="19" width="9.28515625" bestFit="1" customWidth="1"/>
    <col min="20" max="20" width="7.28515625" bestFit="1" customWidth="1"/>
    <col min="21" max="21" width="5.5703125" bestFit="1" customWidth="1"/>
    <col min="22" max="22" width="6.5703125" bestFit="1" customWidth="1"/>
    <col min="23" max="23" width="7.7109375" bestFit="1" customWidth="1"/>
    <col min="24" max="24" width="6.28515625" bestFit="1" customWidth="1"/>
    <col min="25" max="25" width="7.42578125" bestFit="1" customWidth="1"/>
    <col min="26" max="26" width="6.5703125" bestFit="1" customWidth="1"/>
    <col min="27" max="27" width="10.140625" bestFit="1" customWidth="1"/>
    <col min="28" max="28" width="13" bestFit="1" customWidth="1"/>
    <col min="29" max="29" width="8.5703125" bestFit="1" customWidth="1"/>
    <col min="30" max="30" width="9.28515625" bestFit="1" customWidth="1"/>
    <col min="31" max="31" width="7.5703125" bestFit="1" customWidth="1"/>
    <col min="33" max="33" width="6" bestFit="1" customWidth="1"/>
    <col min="34" max="34" width="12.140625" bestFit="1" customWidth="1"/>
    <col min="35" max="36" width="7.5703125" bestFit="1" customWidth="1"/>
    <col min="37" max="37" width="8.7109375" bestFit="1" customWidth="1"/>
    <col min="38" max="38" width="7.85546875" bestFit="1" customWidth="1"/>
  </cols>
  <sheetData>
    <row r="2" spans="1:1" ht="13.8" x14ac:dyDescent="0.3">
      <c r="A2" s="1" t="s">
        <v>155</v>
      </c>
    </row>
    <row r="3" spans="1:1" x14ac:dyDescent="0.2">
      <c r="A3" s="4" t="s">
        <v>142</v>
      </c>
    </row>
    <row r="4" spans="1:1" x14ac:dyDescent="0.2">
      <c r="A4" s="6" t="s">
        <v>82</v>
      </c>
    </row>
    <row r="5" spans="1:1" x14ac:dyDescent="0.2">
      <c r="A5" s="5" t="s">
        <v>81</v>
      </c>
    </row>
    <row r="6" spans="1:1" x14ac:dyDescent="0.2">
      <c r="A6" s="6" t="s">
        <v>25</v>
      </c>
    </row>
    <row r="7" spans="1:1" x14ac:dyDescent="0.2">
      <c r="A7" s="5" t="s">
        <v>24</v>
      </c>
    </row>
    <row r="8" spans="1:1" x14ac:dyDescent="0.2">
      <c r="A8" s="6" t="s">
        <v>39</v>
      </c>
    </row>
    <row r="9" spans="1:1" x14ac:dyDescent="0.2">
      <c r="A9" s="5" t="s">
        <v>38</v>
      </c>
    </row>
    <row r="10" spans="1:1" x14ac:dyDescent="0.2">
      <c r="A10" s="6" t="s">
        <v>59</v>
      </c>
    </row>
    <row r="11" spans="1:1" x14ac:dyDescent="0.2">
      <c r="A11" s="5" t="s">
        <v>58</v>
      </c>
    </row>
    <row r="12" spans="1:1" x14ac:dyDescent="0.2">
      <c r="A12" s="6" t="s">
        <v>29</v>
      </c>
    </row>
    <row r="13" spans="1:1" x14ac:dyDescent="0.2">
      <c r="A13" s="5" t="s">
        <v>28</v>
      </c>
    </row>
    <row r="14" spans="1:1" x14ac:dyDescent="0.2">
      <c r="A14" s="6" t="s">
        <v>53</v>
      </c>
    </row>
    <row r="15" spans="1:1" x14ac:dyDescent="0.2">
      <c r="A15" s="5" t="s">
        <v>74</v>
      </c>
    </row>
    <row r="16" spans="1:1" x14ac:dyDescent="0.2">
      <c r="A16" s="5" t="s">
        <v>52</v>
      </c>
    </row>
    <row r="17" spans="1:1" x14ac:dyDescent="0.2">
      <c r="A17" s="6" t="s">
        <v>36</v>
      </c>
    </row>
    <row r="18" spans="1:1" x14ac:dyDescent="0.2">
      <c r="A18" s="5" t="s">
        <v>44</v>
      </c>
    </row>
    <row r="19" spans="1:1" x14ac:dyDescent="0.2">
      <c r="A19" s="5" t="s">
        <v>35</v>
      </c>
    </row>
    <row r="20" spans="1:1" x14ac:dyDescent="0.2">
      <c r="A20" s="6" t="s">
        <v>79</v>
      </c>
    </row>
    <row r="21" spans="1:1" x14ac:dyDescent="0.2">
      <c r="A21" s="5" t="s">
        <v>78</v>
      </c>
    </row>
    <row r="22" spans="1:1" x14ac:dyDescent="0.2">
      <c r="A22" s="6" t="s">
        <v>42</v>
      </c>
    </row>
    <row r="23" spans="1:1" x14ac:dyDescent="0.2">
      <c r="A23" s="5" t="s">
        <v>93</v>
      </c>
    </row>
    <row r="24" spans="1:1" x14ac:dyDescent="0.2">
      <c r="A24" s="5" t="s">
        <v>41</v>
      </c>
    </row>
    <row r="25" spans="1:1" x14ac:dyDescent="0.2">
      <c r="A25" s="5" t="s">
        <v>67</v>
      </c>
    </row>
    <row r="26" spans="1:1" x14ac:dyDescent="0.2">
      <c r="A26" s="6" t="s">
        <v>88</v>
      </c>
    </row>
    <row r="27" spans="1:1" x14ac:dyDescent="0.2">
      <c r="A27" s="5" t="s">
        <v>87</v>
      </c>
    </row>
    <row r="28" spans="1:1" x14ac:dyDescent="0.2">
      <c r="A28" s="6" t="s">
        <v>51</v>
      </c>
    </row>
    <row r="29" spans="1:1" x14ac:dyDescent="0.2">
      <c r="A29" s="5" t="s">
        <v>50</v>
      </c>
    </row>
    <row r="30" spans="1:1" x14ac:dyDescent="0.2">
      <c r="A30" s="6" t="s">
        <v>122</v>
      </c>
    </row>
    <row r="31" spans="1:1" x14ac:dyDescent="0.2">
      <c r="A31" s="5" t="s">
        <v>121</v>
      </c>
    </row>
    <row r="32" spans="1:1" x14ac:dyDescent="0.2">
      <c r="A32" s="6" t="s">
        <v>116</v>
      </c>
    </row>
    <row r="33" spans="1:1" x14ac:dyDescent="0.2">
      <c r="A33" s="5" t="s">
        <v>115</v>
      </c>
    </row>
    <row r="34" spans="1:1" x14ac:dyDescent="0.2">
      <c r="A34" s="6" t="s">
        <v>46</v>
      </c>
    </row>
    <row r="35" spans="1:1" x14ac:dyDescent="0.2">
      <c r="A35" s="5" t="s">
        <v>45</v>
      </c>
    </row>
    <row r="36" spans="1:1" x14ac:dyDescent="0.2">
      <c r="A36" s="6" t="s">
        <v>56</v>
      </c>
    </row>
    <row r="37" spans="1:1" x14ac:dyDescent="0.2">
      <c r="A37" s="5" t="s">
        <v>55</v>
      </c>
    </row>
    <row r="38" spans="1:1" x14ac:dyDescent="0.2">
      <c r="A38" s="6" t="s">
        <v>123</v>
      </c>
    </row>
    <row r="39" spans="1:1" x14ac:dyDescent="0.2">
      <c r="A39" s="5" t="s">
        <v>131</v>
      </c>
    </row>
    <row r="40" spans="1:1" x14ac:dyDescent="0.2">
      <c r="A40" s="6" t="s">
        <v>64</v>
      </c>
    </row>
    <row r="41" spans="1:1" x14ac:dyDescent="0.2">
      <c r="A41" s="5" t="s">
        <v>137</v>
      </c>
    </row>
    <row r="42" spans="1:1" x14ac:dyDescent="0.2">
      <c r="A42" s="5" t="s">
        <v>63</v>
      </c>
    </row>
    <row r="43" spans="1:1" x14ac:dyDescent="0.2">
      <c r="A43" s="6" t="s">
        <v>125</v>
      </c>
    </row>
    <row r="44" spans="1:1" x14ac:dyDescent="0.2">
      <c r="A44" s="5" t="s">
        <v>124</v>
      </c>
    </row>
    <row r="45" spans="1:1" x14ac:dyDescent="0.2">
      <c r="A45" s="6" t="s">
        <v>139</v>
      </c>
    </row>
    <row r="46" spans="1:1" x14ac:dyDescent="0.2">
      <c r="A46" s="5" t="s">
        <v>138</v>
      </c>
    </row>
    <row r="47" spans="1:1" x14ac:dyDescent="0.2">
      <c r="A47" s="6" t="s">
        <v>136</v>
      </c>
    </row>
    <row r="48" spans="1:1" x14ac:dyDescent="0.2">
      <c r="A48" s="5" t="s">
        <v>135</v>
      </c>
    </row>
    <row r="49" spans="1:1" x14ac:dyDescent="0.2">
      <c r="A49" s="6" t="s">
        <v>71</v>
      </c>
    </row>
    <row r="50" spans="1:1" x14ac:dyDescent="0.2">
      <c r="A50" s="5" t="s">
        <v>70</v>
      </c>
    </row>
    <row r="51" spans="1:1" x14ac:dyDescent="0.2">
      <c r="A51" s="6" t="s">
        <v>62</v>
      </c>
    </row>
    <row r="52" spans="1:1" x14ac:dyDescent="0.2">
      <c r="A52" s="5" t="s">
        <v>61</v>
      </c>
    </row>
    <row r="53" spans="1:1" x14ac:dyDescent="0.2">
      <c r="A53" s="6" t="s">
        <v>76</v>
      </c>
    </row>
    <row r="54" spans="1:1" x14ac:dyDescent="0.2">
      <c r="A54" s="5" t="s">
        <v>75</v>
      </c>
    </row>
    <row r="55" spans="1:1" x14ac:dyDescent="0.2">
      <c r="A55" s="6" t="s">
        <v>99</v>
      </c>
    </row>
    <row r="56" spans="1:1" x14ac:dyDescent="0.2">
      <c r="A56" s="5" t="s">
        <v>98</v>
      </c>
    </row>
    <row r="57" spans="1:1" x14ac:dyDescent="0.2">
      <c r="A57" s="6" t="s">
        <v>84</v>
      </c>
    </row>
    <row r="58" spans="1:1" x14ac:dyDescent="0.2">
      <c r="A58" s="5" t="s">
        <v>83</v>
      </c>
    </row>
    <row r="59" spans="1:1" x14ac:dyDescent="0.2">
      <c r="A59" s="5" t="s">
        <v>107</v>
      </c>
    </row>
    <row r="60" spans="1:1" x14ac:dyDescent="0.2">
      <c r="A60" s="6" t="s">
        <v>105</v>
      </c>
    </row>
    <row r="61" spans="1:1" x14ac:dyDescent="0.2">
      <c r="A61" s="5" t="s">
        <v>104</v>
      </c>
    </row>
    <row r="62" spans="1:1" x14ac:dyDescent="0.2">
      <c r="A62" s="6" t="s">
        <v>86</v>
      </c>
    </row>
    <row r="63" spans="1:1" x14ac:dyDescent="0.2">
      <c r="A63" s="5" t="s">
        <v>85</v>
      </c>
    </row>
    <row r="64" spans="1:1" x14ac:dyDescent="0.2">
      <c r="A64" s="6" t="s">
        <v>69</v>
      </c>
    </row>
    <row r="65" spans="1:1" x14ac:dyDescent="0.2">
      <c r="A65" s="5" t="s">
        <v>89</v>
      </c>
    </row>
    <row r="66" spans="1:1" x14ac:dyDescent="0.2">
      <c r="A66" s="5" t="s">
        <v>68</v>
      </c>
    </row>
    <row r="67" spans="1:1" x14ac:dyDescent="0.2">
      <c r="A67" s="6" t="s">
        <v>103</v>
      </c>
    </row>
    <row r="68" spans="1:1" x14ac:dyDescent="0.2">
      <c r="A68" s="5" t="s">
        <v>102</v>
      </c>
    </row>
    <row r="69" spans="1:1" x14ac:dyDescent="0.2">
      <c r="A69" s="6" t="s">
        <v>106</v>
      </c>
    </row>
    <row r="70" spans="1:1" x14ac:dyDescent="0.2">
      <c r="A70" s="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8"/>
  <sheetViews>
    <sheetView zoomScale="145" zoomScaleNormal="145" workbookViewId="0">
      <selection activeCell="F34" sqref="F34"/>
    </sheetView>
  </sheetViews>
  <sheetFormatPr defaultRowHeight="10.199999999999999" x14ac:dyDescent="0.2"/>
  <cols>
    <col min="1" max="1" width="13.42578125" bestFit="1" customWidth="1"/>
    <col min="2" max="2" width="11.7109375" bestFit="1" customWidth="1"/>
  </cols>
  <sheetData>
    <row r="2" spans="1:2" ht="12" x14ac:dyDescent="0.25">
      <c r="A2" s="23" t="s">
        <v>153</v>
      </c>
      <c r="B2" s="23"/>
    </row>
    <row r="3" spans="1:2" x14ac:dyDescent="0.2">
      <c r="A3" s="18" t="s">
        <v>154</v>
      </c>
      <c r="B3" s="8" t="s">
        <v>143</v>
      </c>
    </row>
    <row r="4" spans="1:2" x14ac:dyDescent="0.2">
      <c r="A4" s="16" t="s">
        <v>20</v>
      </c>
      <c r="B4" s="17">
        <v>4385</v>
      </c>
    </row>
    <row r="5" spans="1:2" x14ac:dyDescent="0.2">
      <c r="A5" s="16" t="s">
        <v>21</v>
      </c>
      <c r="B5" s="17">
        <v>4262</v>
      </c>
    </row>
    <row r="6" spans="1:2" x14ac:dyDescent="0.2">
      <c r="A6" s="16" t="s">
        <v>22</v>
      </c>
      <c r="B6" s="17">
        <v>3442</v>
      </c>
    </row>
    <row r="7" spans="1:2" x14ac:dyDescent="0.2">
      <c r="A7" s="16" t="s">
        <v>24</v>
      </c>
      <c r="B7" s="17">
        <v>3386</v>
      </c>
    </row>
    <row r="8" spans="1:2" x14ac:dyDescent="0.2">
      <c r="A8" s="16" t="s">
        <v>27</v>
      </c>
      <c r="B8" s="17">
        <v>3368</v>
      </c>
    </row>
  </sheetData>
  <mergeCells count="1">
    <mergeCell ref="A2:B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7"/>
  <sheetViews>
    <sheetView zoomScale="205" zoomScaleNormal="205" workbookViewId="0">
      <selection activeCell="A26" sqref="A26"/>
    </sheetView>
  </sheetViews>
  <sheetFormatPr defaultRowHeight="10.199999999999999" x14ac:dyDescent="0.2"/>
  <cols>
    <col min="3" max="3" width="14.85546875" bestFit="1" customWidth="1"/>
    <col min="4" max="4" width="14.7109375" bestFit="1" customWidth="1"/>
    <col min="5" max="5" width="14.42578125" bestFit="1" customWidth="1"/>
  </cols>
  <sheetData>
    <row r="2" spans="2:6" ht="12" x14ac:dyDescent="0.25">
      <c r="B2" s="24" t="s">
        <v>145</v>
      </c>
      <c r="C2" s="24"/>
      <c r="D2" s="24"/>
      <c r="E2" s="24"/>
      <c r="F2" s="24"/>
    </row>
    <row r="3" spans="2:6" ht="13.8" x14ac:dyDescent="0.3">
      <c r="B3" s="9" t="s">
        <v>0</v>
      </c>
      <c r="C3" s="9" t="s">
        <v>1</v>
      </c>
      <c r="D3" s="9" t="s">
        <v>8</v>
      </c>
      <c r="E3" s="9" t="s">
        <v>9</v>
      </c>
      <c r="F3" s="9" t="s">
        <v>144</v>
      </c>
    </row>
    <row r="4" spans="2:6" x14ac:dyDescent="0.2">
      <c r="B4" s="7">
        <v>1</v>
      </c>
      <c r="C4" s="7" t="s">
        <v>20</v>
      </c>
      <c r="D4" s="7">
        <v>5947</v>
      </c>
      <c r="E4" s="7">
        <v>3140</v>
      </c>
      <c r="F4" s="7">
        <f>D4-E4</f>
        <v>2807</v>
      </c>
    </row>
    <row r="5" spans="2:6" x14ac:dyDescent="0.2">
      <c r="B5" s="7">
        <v>2</v>
      </c>
      <c r="C5" s="7" t="s">
        <v>21</v>
      </c>
      <c r="D5" s="7">
        <v>5900</v>
      </c>
      <c r="E5" s="7">
        <v>3114</v>
      </c>
      <c r="F5" s="7">
        <f>D5-E5</f>
        <v>2786</v>
      </c>
    </row>
    <row r="6" spans="2:6" x14ac:dyDescent="0.2">
      <c r="B6" s="7">
        <v>3</v>
      </c>
      <c r="C6" s="7" t="s">
        <v>22</v>
      </c>
      <c r="D6" s="7">
        <v>4534</v>
      </c>
      <c r="E6" s="7">
        <v>3309</v>
      </c>
      <c r="F6" s="7">
        <f>D6-E6</f>
        <v>1225</v>
      </c>
    </row>
    <row r="7" spans="2:6" x14ac:dyDescent="0.2">
      <c r="B7" s="7">
        <v>5</v>
      </c>
      <c r="C7" s="7" t="s">
        <v>27</v>
      </c>
      <c r="D7" s="7">
        <v>4631</v>
      </c>
      <c r="E7" s="7">
        <v>3700</v>
      </c>
      <c r="F7" s="7">
        <f>D7-E7</f>
        <v>931</v>
      </c>
    </row>
    <row r="8" spans="2:6" x14ac:dyDescent="0.2">
      <c r="B8" s="7">
        <v>4</v>
      </c>
      <c r="C8" s="7" t="s">
        <v>24</v>
      </c>
      <c r="D8" s="7">
        <v>4398</v>
      </c>
      <c r="E8" s="7">
        <v>3469</v>
      </c>
      <c r="F8" s="7">
        <f>D8-E8</f>
        <v>929</v>
      </c>
    </row>
    <row r="11" spans="2:6" ht="12" x14ac:dyDescent="0.25">
      <c r="B11" s="24" t="s">
        <v>146</v>
      </c>
      <c r="C11" s="25"/>
      <c r="D11" s="25"/>
      <c r="E11" s="25"/>
      <c r="F11" s="25"/>
    </row>
    <row r="12" spans="2:6" ht="13.8" x14ac:dyDescent="0.3">
      <c r="B12" s="9" t="s">
        <v>0</v>
      </c>
      <c r="C12" s="9" t="s">
        <v>1</v>
      </c>
      <c r="D12" s="9" t="s">
        <v>8</v>
      </c>
      <c r="E12" s="9" t="s">
        <v>9</v>
      </c>
      <c r="F12" s="9" t="s">
        <v>144</v>
      </c>
    </row>
    <row r="13" spans="2:6" x14ac:dyDescent="0.2">
      <c r="B13" s="7">
        <v>14</v>
      </c>
      <c r="C13" s="7" t="s">
        <v>48</v>
      </c>
      <c r="D13" s="7">
        <v>1843</v>
      </c>
      <c r="E13" s="7">
        <v>2368</v>
      </c>
      <c r="F13" s="7">
        <f>D13-E13</f>
        <v>-525</v>
      </c>
    </row>
    <row r="14" spans="2:6" x14ac:dyDescent="0.2">
      <c r="B14" s="7">
        <v>13</v>
      </c>
      <c r="C14" s="7" t="s">
        <v>45</v>
      </c>
      <c r="D14" s="7">
        <v>1767</v>
      </c>
      <c r="E14" s="7">
        <v>2180</v>
      </c>
      <c r="F14" s="7">
        <f>D14-E14</f>
        <v>-413</v>
      </c>
    </row>
    <row r="15" spans="2:6" x14ac:dyDescent="0.2">
      <c r="B15" s="7">
        <v>15</v>
      </c>
      <c r="C15" s="7" t="s">
        <v>50</v>
      </c>
      <c r="D15" s="7">
        <v>1753</v>
      </c>
      <c r="E15" s="7">
        <v>2152</v>
      </c>
      <c r="F15" s="7">
        <f>D15-E15</f>
        <v>-399</v>
      </c>
    </row>
    <row r="16" spans="2:6" x14ac:dyDescent="0.2">
      <c r="B16" s="7">
        <v>20</v>
      </c>
      <c r="C16" s="7" t="s">
        <v>63</v>
      </c>
      <c r="D16" s="7">
        <v>1347</v>
      </c>
      <c r="E16" s="7">
        <v>1746</v>
      </c>
      <c r="F16" s="7">
        <f>D16-E16</f>
        <v>-399</v>
      </c>
    </row>
    <row r="17" spans="2:6" x14ac:dyDescent="0.2">
      <c r="B17" s="7">
        <v>28</v>
      </c>
      <c r="C17" s="7" t="s">
        <v>78</v>
      </c>
      <c r="D17" s="7">
        <v>607</v>
      </c>
      <c r="E17" s="7">
        <v>992</v>
      </c>
      <c r="F17" s="7">
        <f>D17-E17</f>
        <v>-385</v>
      </c>
    </row>
  </sheetData>
  <autoFilter ref="B3:F8" xr:uid="{00000000-0009-0000-0000-000003000000}"/>
  <mergeCells count="2">
    <mergeCell ref="B2:F2"/>
    <mergeCell ref="B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63"/>
  <sheetViews>
    <sheetView zoomScale="160" zoomScaleNormal="160" workbookViewId="0">
      <selection activeCell="G6" sqref="G6"/>
    </sheetView>
  </sheetViews>
  <sheetFormatPr defaultRowHeight="10.199999999999999" x14ac:dyDescent="0.2"/>
  <cols>
    <col min="1" max="1" width="4.85546875" bestFit="1" customWidth="1"/>
    <col min="2" max="2" width="17.28515625" bestFit="1" customWidth="1"/>
    <col min="3" max="3" width="14.140625" style="2" bestFit="1" customWidth="1"/>
  </cols>
  <sheetData>
    <row r="1" spans="1:3" ht="12" x14ac:dyDescent="0.25">
      <c r="A1" s="23" t="s">
        <v>152</v>
      </c>
      <c r="B1" s="23"/>
      <c r="C1" s="23"/>
    </row>
    <row r="2" spans="1:3" x14ac:dyDescent="0.2">
      <c r="A2" s="20" t="s">
        <v>0</v>
      </c>
      <c r="B2" s="20" t="s">
        <v>1</v>
      </c>
      <c r="C2" s="21" t="s">
        <v>147</v>
      </c>
    </row>
    <row r="3" spans="1:3" x14ac:dyDescent="0.2">
      <c r="A3" s="8">
        <v>1</v>
      </c>
      <c r="B3" s="8" t="s">
        <v>20</v>
      </c>
      <c r="C3" s="22">
        <v>59.630702389572775</v>
      </c>
    </row>
    <row r="4" spans="1:3" x14ac:dyDescent="0.2">
      <c r="A4" s="8">
        <v>2</v>
      </c>
      <c r="B4" s="8" t="s">
        <v>21</v>
      </c>
      <c r="C4" s="22">
        <v>57.241129616220135</v>
      </c>
    </row>
    <row r="5" spans="1:3" x14ac:dyDescent="0.2">
      <c r="A5" s="8">
        <v>3</v>
      </c>
      <c r="B5" s="8" t="s">
        <v>22</v>
      </c>
      <c r="C5" s="22">
        <v>47.475133894414689</v>
      </c>
    </row>
    <row r="6" spans="1:3" x14ac:dyDescent="0.2">
      <c r="A6" s="8">
        <v>4</v>
      </c>
      <c r="B6" s="8" t="s">
        <v>24</v>
      </c>
      <c r="C6" s="22">
        <v>44.557057057057058</v>
      </c>
    </row>
    <row r="7" spans="1:3" x14ac:dyDescent="0.2">
      <c r="A7" s="8">
        <v>5</v>
      </c>
      <c r="B7" s="8" t="s">
        <v>27</v>
      </c>
      <c r="C7" s="22">
        <v>43.772628530050689</v>
      </c>
    </row>
    <row r="8" spans="1:3" hidden="1" x14ac:dyDescent="0.2">
      <c r="A8" s="2">
        <v>6</v>
      </c>
      <c r="B8" s="2" t="s">
        <v>28</v>
      </c>
      <c r="C8" s="15">
        <v>41.112956810631232</v>
      </c>
    </row>
    <row r="9" spans="1:3" hidden="1" x14ac:dyDescent="0.2">
      <c r="A9" s="2">
        <v>7</v>
      </c>
      <c r="B9" s="2" t="s">
        <v>31</v>
      </c>
      <c r="C9" s="15">
        <v>36.100533130236101</v>
      </c>
    </row>
    <row r="10" spans="1:3" hidden="1" x14ac:dyDescent="0.2">
      <c r="A10" s="2">
        <v>8</v>
      </c>
      <c r="B10" s="2" t="s">
        <v>33</v>
      </c>
      <c r="C10" s="15">
        <v>37.532580364900085</v>
      </c>
    </row>
    <row r="11" spans="1:3" hidden="1" x14ac:dyDescent="0.2">
      <c r="A11" s="2">
        <v>9</v>
      </c>
      <c r="B11" s="2" t="s">
        <v>35</v>
      </c>
      <c r="C11" s="15">
        <v>35.146022155085596</v>
      </c>
    </row>
    <row r="12" spans="1:3" hidden="1" x14ac:dyDescent="0.2">
      <c r="A12" s="2">
        <v>10</v>
      </c>
      <c r="B12" s="2" t="s">
        <v>38</v>
      </c>
      <c r="C12" s="15">
        <v>35.069444444444443</v>
      </c>
    </row>
    <row r="13" spans="1:3" hidden="1" x14ac:dyDescent="0.2">
      <c r="A13" s="2">
        <v>11</v>
      </c>
      <c r="B13" s="2" t="s">
        <v>41</v>
      </c>
      <c r="C13" s="15">
        <v>36.797385620915037</v>
      </c>
    </row>
    <row r="14" spans="1:3" hidden="1" x14ac:dyDescent="0.2">
      <c r="A14" s="2">
        <v>12</v>
      </c>
      <c r="B14" s="2" t="s">
        <v>44</v>
      </c>
      <c r="C14" s="15">
        <v>34.51118963486455</v>
      </c>
    </row>
    <row r="15" spans="1:3" hidden="1" x14ac:dyDescent="0.2">
      <c r="A15" s="2">
        <v>13</v>
      </c>
      <c r="B15" s="2" t="s">
        <v>45</v>
      </c>
      <c r="C15" s="15">
        <v>31.582537517053204</v>
      </c>
    </row>
    <row r="16" spans="1:3" hidden="1" x14ac:dyDescent="0.2">
      <c r="A16" s="2">
        <v>14</v>
      </c>
      <c r="B16" s="2" t="s">
        <v>48</v>
      </c>
      <c r="C16" s="15">
        <v>31.72268907563025</v>
      </c>
    </row>
    <row r="17" spans="1:3" hidden="1" x14ac:dyDescent="0.2">
      <c r="A17" s="2">
        <v>15</v>
      </c>
      <c r="B17" s="2" t="s">
        <v>50</v>
      </c>
      <c r="C17" s="15">
        <v>32.304526748971192</v>
      </c>
    </row>
    <row r="18" spans="1:3" hidden="1" x14ac:dyDescent="0.2">
      <c r="A18" s="2">
        <v>16</v>
      </c>
      <c r="B18" s="2" t="s">
        <v>52</v>
      </c>
      <c r="C18" s="15">
        <v>32.32169954476479</v>
      </c>
    </row>
    <row r="19" spans="1:3" hidden="1" x14ac:dyDescent="0.2">
      <c r="A19" s="2">
        <v>17</v>
      </c>
      <c r="B19" s="2" t="s">
        <v>55</v>
      </c>
      <c r="C19" s="15">
        <v>31.075697211155379</v>
      </c>
    </row>
    <row r="20" spans="1:3" hidden="1" x14ac:dyDescent="0.2">
      <c r="A20" s="2">
        <v>18</v>
      </c>
      <c r="B20" s="2" t="s">
        <v>58</v>
      </c>
      <c r="C20" s="15">
        <v>34.228187919463089</v>
      </c>
    </row>
    <row r="21" spans="1:3" hidden="1" x14ac:dyDescent="0.2">
      <c r="A21" s="2">
        <v>19</v>
      </c>
      <c r="B21" s="2" t="s">
        <v>61</v>
      </c>
      <c r="C21" s="15">
        <v>33.704453441295549</v>
      </c>
    </row>
    <row r="22" spans="1:3" hidden="1" x14ac:dyDescent="0.2">
      <c r="A22" s="2">
        <v>20</v>
      </c>
      <c r="B22" s="2" t="s">
        <v>63</v>
      </c>
      <c r="C22" s="15">
        <v>33.485401459854018</v>
      </c>
    </row>
    <row r="23" spans="1:3" hidden="1" x14ac:dyDescent="0.2">
      <c r="A23" s="2">
        <v>21</v>
      </c>
      <c r="B23" s="2" t="s">
        <v>65</v>
      </c>
      <c r="C23" s="15">
        <v>41.17647058823529</v>
      </c>
    </row>
    <row r="24" spans="1:3" hidden="1" x14ac:dyDescent="0.2">
      <c r="A24" s="2">
        <v>22</v>
      </c>
      <c r="B24" s="2" t="s">
        <v>67</v>
      </c>
      <c r="C24" s="15">
        <v>29.380053908355798</v>
      </c>
    </row>
    <row r="25" spans="1:3" hidden="1" x14ac:dyDescent="0.2">
      <c r="A25" s="2">
        <v>23</v>
      </c>
      <c r="B25" s="2" t="s">
        <v>68</v>
      </c>
      <c r="C25" s="15">
        <v>28.987730061349694</v>
      </c>
    </row>
    <row r="26" spans="1:3" hidden="1" x14ac:dyDescent="0.2">
      <c r="A26" s="2">
        <v>24</v>
      </c>
      <c r="B26" s="2" t="s">
        <v>70</v>
      </c>
      <c r="C26" s="15">
        <v>29.941002949852507</v>
      </c>
    </row>
    <row r="27" spans="1:3" hidden="1" x14ac:dyDescent="0.2">
      <c r="A27" s="2">
        <v>25</v>
      </c>
      <c r="B27" s="2" t="s">
        <v>72</v>
      </c>
      <c r="C27" s="15">
        <v>32.236842105263158</v>
      </c>
    </row>
    <row r="28" spans="1:3" hidden="1" x14ac:dyDescent="0.2">
      <c r="A28" s="2">
        <v>26</v>
      </c>
      <c r="B28" s="2" t="s">
        <v>74</v>
      </c>
      <c r="C28" s="15">
        <v>29.29936305732484</v>
      </c>
    </row>
    <row r="29" spans="1:3" hidden="1" x14ac:dyDescent="0.2">
      <c r="A29" s="2">
        <v>27</v>
      </c>
      <c r="B29" s="2" t="s">
        <v>75</v>
      </c>
      <c r="C29" s="15">
        <v>31.376518218623485</v>
      </c>
    </row>
    <row r="30" spans="1:3" hidden="1" x14ac:dyDescent="0.2">
      <c r="A30" s="2">
        <v>28</v>
      </c>
      <c r="B30" s="2" t="s">
        <v>78</v>
      </c>
      <c r="C30" s="15">
        <v>24.744027303754265</v>
      </c>
    </row>
    <row r="31" spans="1:3" hidden="1" x14ac:dyDescent="0.2">
      <c r="A31" s="2">
        <v>29</v>
      </c>
      <c r="B31" s="2" t="s">
        <v>81</v>
      </c>
      <c r="C31" s="15">
        <v>32.894736842105267</v>
      </c>
    </row>
    <row r="32" spans="1:3" hidden="1" x14ac:dyDescent="0.2">
      <c r="A32" s="2">
        <v>30</v>
      </c>
      <c r="B32" s="2" t="s">
        <v>83</v>
      </c>
      <c r="C32" s="15">
        <v>28.109452736318406</v>
      </c>
    </row>
    <row r="33" spans="1:3" hidden="1" x14ac:dyDescent="0.2">
      <c r="A33" s="2">
        <v>31</v>
      </c>
      <c r="B33" s="2" t="s">
        <v>85</v>
      </c>
      <c r="C33" s="15">
        <v>29.078014184397162</v>
      </c>
    </row>
    <row r="34" spans="1:3" hidden="1" x14ac:dyDescent="0.2">
      <c r="A34" s="2">
        <v>32</v>
      </c>
      <c r="B34" s="2" t="s">
        <v>87</v>
      </c>
      <c r="C34" s="15">
        <v>30.281690140845068</v>
      </c>
    </row>
    <row r="35" spans="1:3" hidden="1" x14ac:dyDescent="0.2">
      <c r="A35" s="2">
        <v>33</v>
      </c>
      <c r="B35" s="2" t="s">
        <v>89</v>
      </c>
      <c r="C35" s="15">
        <v>23.214285714285715</v>
      </c>
    </row>
    <row r="36" spans="1:3" hidden="1" x14ac:dyDescent="0.2">
      <c r="A36" s="2">
        <v>34</v>
      </c>
      <c r="B36" s="2" t="s">
        <v>91</v>
      </c>
      <c r="C36" s="15">
        <v>27.74566473988439</v>
      </c>
    </row>
    <row r="37" spans="1:3" hidden="1" x14ac:dyDescent="0.2">
      <c r="A37" s="2">
        <v>35</v>
      </c>
      <c r="B37" s="2" t="s">
        <v>93</v>
      </c>
      <c r="C37" s="15">
        <v>30.838323353293411</v>
      </c>
    </row>
    <row r="38" spans="1:3" hidden="1" x14ac:dyDescent="0.2">
      <c r="A38" s="2">
        <v>36</v>
      </c>
      <c r="B38" s="2" t="s">
        <v>95</v>
      </c>
      <c r="C38" s="15">
        <v>28.148148148148149</v>
      </c>
    </row>
    <row r="39" spans="1:3" hidden="1" x14ac:dyDescent="0.2">
      <c r="A39" s="2">
        <v>37</v>
      </c>
      <c r="B39" s="2" t="s">
        <v>97</v>
      </c>
      <c r="C39" s="15">
        <v>27.192982456140353</v>
      </c>
    </row>
    <row r="40" spans="1:3" hidden="1" x14ac:dyDescent="0.2">
      <c r="A40" s="2">
        <v>38</v>
      </c>
      <c r="B40" s="2" t="s">
        <v>98</v>
      </c>
      <c r="C40" s="15">
        <v>29.078014184397162</v>
      </c>
    </row>
    <row r="41" spans="1:3" hidden="1" x14ac:dyDescent="0.2">
      <c r="A41" s="2">
        <v>39</v>
      </c>
      <c r="B41" s="2" t="s">
        <v>100</v>
      </c>
      <c r="C41" s="15">
        <v>32.5</v>
      </c>
    </row>
    <row r="42" spans="1:3" hidden="1" x14ac:dyDescent="0.2">
      <c r="A42" s="2">
        <v>40</v>
      </c>
      <c r="B42" s="2" t="s">
        <v>102</v>
      </c>
      <c r="C42" s="15">
        <v>26.881720430107524</v>
      </c>
    </row>
    <row r="43" spans="1:3" hidden="1" x14ac:dyDescent="0.2">
      <c r="A43" s="2">
        <v>41</v>
      </c>
      <c r="B43" s="2" t="s">
        <v>104</v>
      </c>
      <c r="C43" s="15">
        <v>28.921568627450984</v>
      </c>
    </row>
    <row r="44" spans="1:3" hidden="1" x14ac:dyDescent="0.2">
      <c r="A44" s="2">
        <v>42</v>
      </c>
      <c r="B44" s="2" t="s">
        <v>107</v>
      </c>
      <c r="C44" s="15">
        <v>29.444444444444446</v>
      </c>
    </row>
    <row r="45" spans="1:3" hidden="1" x14ac:dyDescent="0.2">
      <c r="A45" s="2">
        <v>43</v>
      </c>
      <c r="B45" s="2" t="s">
        <v>109</v>
      </c>
      <c r="C45" s="15">
        <v>24.342105263157894</v>
      </c>
    </row>
    <row r="46" spans="1:3" hidden="1" x14ac:dyDescent="0.2">
      <c r="A46" s="2">
        <v>44</v>
      </c>
      <c r="B46" s="2" t="s">
        <v>111</v>
      </c>
      <c r="C46" s="15">
        <v>30.701754385964914</v>
      </c>
    </row>
    <row r="47" spans="1:3" hidden="1" x14ac:dyDescent="0.2">
      <c r="A47" s="2">
        <v>45</v>
      </c>
      <c r="B47" s="2" t="s">
        <v>112</v>
      </c>
      <c r="C47" s="15">
        <v>33.076923076923073</v>
      </c>
    </row>
    <row r="48" spans="1:3" hidden="1" x14ac:dyDescent="0.2">
      <c r="A48" s="2">
        <v>46</v>
      </c>
      <c r="B48" s="2" t="s">
        <v>113</v>
      </c>
      <c r="C48" s="15">
        <v>22.807017543859647</v>
      </c>
    </row>
    <row r="49" spans="1:3" hidden="1" x14ac:dyDescent="0.2">
      <c r="A49" s="2">
        <v>47</v>
      </c>
      <c r="B49" s="2" t="s">
        <v>115</v>
      </c>
      <c r="C49" s="15">
        <v>29.310344827586203</v>
      </c>
    </row>
    <row r="50" spans="1:3" hidden="1" x14ac:dyDescent="0.2">
      <c r="A50" s="2">
        <v>48</v>
      </c>
      <c r="B50" s="2" t="s">
        <v>118</v>
      </c>
      <c r="C50" s="15">
        <v>25</v>
      </c>
    </row>
    <row r="51" spans="1:3" hidden="1" x14ac:dyDescent="0.2">
      <c r="A51" s="2">
        <v>49</v>
      </c>
      <c r="B51" s="2" t="s">
        <v>119</v>
      </c>
      <c r="C51" s="15">
        <v>23.75</v>
      </c>
    </row>
    <row r="52" spans="1:3" hidden="1" x14ac:dyDescent="0.2">
      <c r="A52" s="2">
        <v>50</v>
      </c>
      <c r="B52" s="2" t="s">
        <v>121</v>
      </c>
      <c r="C52" s="15">
        <v>27.777777777777779</v>
      </c>
    </row>
    <row r="53" spans="1:3" hidden="1" x14ac:dyDescent="0.2">
      <c r="A53" s="2">
        <v>51</v>
      </c>
      <c r="B53" s="2" t="s">
        <v>124</v>
      </c>
      <c r="C53" s="15">
        <v>32.222222222222221</v>
      </c>
    </row>
    <row r="54" spans="1:3" hidden="1" x14ac:dyDescent="0.2">
      <c r="A54" s="2">
        <v>52</v>
      </c>
      <c r="B54" s="2" t="s">
        <v>127</v>
      </c>
      <c r="C54" s="15">
        <v>29.166666666666668</v>
      </c>
    </row>
    <row r="55" spans="1:3" hidden="1" x14ac:dyDescent="0.2">
      <c r="A55" s="2">
        <v>53</v>
      </c>
      <c r="B55" s="2" t="s">
        <v>128</v>
      </c>
      <c r="C55" s="15">
        <v>25</v>
      </c>
    </row>
    <row r="56" spans="1:3" hidden="1" x14ac:dyDescent="0.2">
      <c r="A56" s="2">
        <v>54</v>
      </c>
      <c r="B56" s="2" t="s">
        <v>130</v>
      </c>
      <c r="C56" s="15">
        <v>33.333333333333329</v>
      </c>
    </row>
    <row r="57" spans="1:3" hidden="1" x14ac:dyDescent="0.2">
      <c r="A57" s="2">
        <v>55</v>
      </c>
      <c r="B57" s="2" t="s">
        <v>131</v>
      </c>
      <c r="C57" s="15">
        <v>19.117647058823529</v>
      </c>
    </row>
    <row r="58" spans="1:3" hidden="1" x14ac:dyDescent="0.2">
      <c r="A58" s="2">
        <v>56</v>
      </c>
      <c r="B58" s="2" t="s">
        <v>133</v>
      </c>
      <c r="C58" s="15">
        <v>21.052631578947366</v>
      </c>
    </row>
    <row r="59" spans="1:3" hidden="1" x14ac:dyDescent="0.2">
      <c r="A59" s="2">
        <v>57</v>
      </c>
      <c r="B59" s="2" t="s">
        <v>134</v>
      </c>
      <c r="C59" s="15">
        <v>21.052631578947366</v>
      </c>
    </row>
    <row r="60" spans="1:3" hidden="1" x14ac:dyDescent="0.2">
      <c r="A60" s="2">
        <v>58</v>
      </c>
      <c r="B60" s="2" t="s">
        <v>135</v>
      </c>
      <c r="C60" s="15">
        <v>23.333333333333332</v>
      </c>
    </row>
    <row r="61" spans="1:3" hidden="1" x14ac:dyDescent="0.2">
      <c r="A61" s="2">
        <v>59</v>
      </c>
      <c r="B61" s="2" t="s">
        <v>137</v>
      </c>
      <c r="C61" s="15">
        <v>23.333333333333332</v>
      </c>
    </row>
    <row r="62" spans="1:3" hidden="1" x14ac:dyDescent="0.2">
      <c r="A62" s="2">
        <v>60</v>
      </c>
      <c r="B62" s="2" t="s">
        <v>138</v>
      </c>
      <c r="C62" s="15">
        <v>16.666666666666664</v>
      </c>
    </row>
    <row r="63" spans="1:3" hidden="1" x14ac:dyDescent="0.2">
      <c r="A63" s="2">
        <v>61</v>
      </c>
      <c r="B63" s="2" t="s">
        <v>140</v>
      </c>
      <c r="C63" s="15">
        <v>0</v>
      </c>
    </row>
  </sheetData>
  <autoFilter ref="A2:C63" xr:uid="{00000000-0009-0000-0000-000004000000}">
    <filterColumn colId="2">
      <top10 val="5" filterVal="43.772628530050689"/>
    </filterColumn>
  </autoFilter>
  <mergeCells count="1">
    <mergeCell ref="A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57D0-44CC-42BE-8DED-F62DB3D22A8C}">
  <dimension ref="A2:C22"/>
  <sheetViews>
    <sheetView zoomScale="190" zoomScaleNormal="190" workbookViewId="0">
      <selection activeCell="E11" sqref="E11"/>
    </sheetView>
  </sheetViews>
  <sheetFormatPr defaultRowHeight="10.199999999999999" x14ac:dyDescent="0.2"/>
  <cols>
    <col min="1" max="1" width="14.140625" bestFit="1" customWidth="1"/>
    <col min="2" max="2" width="12.42578125" bestFit="1" customWidth="1"/>
    <col min="3" max="3" width="11.7109375" bestFit="1" customWidth="1"/>
  </cols>
  <sheetData>
    <row r="2" spans="1:3" ht="12" x14ac:dyDescent="0.25">
      <c r="A2" s="23" t="s">
        <v>151</v>
      </c>
      <c r="B2" s="23"/>
      <c r="C2" s="23"/>
    </row>
    <row r="3" spans="1:3" x14ac:dyDescent="0.2">
      <c r="A3" s="18" t="s">
        <v>150</v>
      </c>
      <c r="B3" s="8" t="s">
        <v>149</v>
      </c>
      <c r="C3" s="8" t="s">
        <v>143</v>
      </c>
    </row>
    <row r="4" spans="1:3" x14ac:dyDescent="0.2">
      <c r="A4" s="8">
        <v>1</v>
      </c>
      <c r="B4" s="19">
        <v>9</v>
      </c>
      <c r="C4" s="19">
        <v>27933</v>
      </c>
    </row>
    <row r="5" spans="1:3" x14ac:dyDescent="0.2">
      <c r="A5" s="8">
        <v>2</v>
      </c>
      <c r="B5" s="19">
        <v>5</v>
      </c>
      <c r="C5" s="19">
        <v>6904</v>
      </c>
    </row>
    <row r="6" spans="1:3" x14ac:dyDescent="0.2">
      <c r="A6" s="8">
        <v>3</v>
      </c>
      <c r="B6" s="19">
        <v>4</v>
      </c>
      <c r="C6" s="19">
        <v>5221</v>
      </c>
    </row>
    <row r="7" spans="1:3" x14ac:dyDescent="0.2">
      <c r="A7" s="8">
        <v>4</v>
      </c>
      <c r="B7" s="19">
        <v>6</v>
      </c>
      <c r="C7" s="19">
        <v>6563</v>
      </c>
    </row>
    <row r="8" spans="1:3" x14ac:dyDescent="0.2">
      <c r="A8" s="8">
        <v>5</v>
      </c>
      <c r="B8" s="19">
        <v>4</v>
      </c>
      <c r="C8" s="19">
        <v>1884</v>
      </c>
    </row>
    <row r="9" spans="1:3" x14ac:dyDescent="0.2">
      <c r="A9" s="8">
        <v>6</v>
      </c>
      <c r="B9" s="19">
        <v>5</v>
      </c>
      <c r="C9" s="19">
        <v>2113</v>
      </c>
    </row>
    <row r="10" spans="1:3" x14ac:dyDescent="0.2">
      <c r="A10" s="8">
        <v>7</v>
      </c>
      <c r="B10" s="19">
        <v>5</v>
      </c>
      <c r="C10" s="19">
        <v>1186</v>
      </c>
    </row>
    <row r="11" spans="1:3" x14ac:dyDescent="0.2">
      <c r="A11" s="8">
        <v>8</v>
      </c>
      <c r="B11" s="19">
        <v>4</v>
      </c>
      <c r="C11" s="19">
        <v>1134</v>
      </c>
    </row>
    <row r="12" spans="1:3" x14ac:dyDescent="0.2">
      <c r="A12" s="8">
        <v>9</v>
      </c>
      <c r="B12" s="19">
        <v>2</v>
      </c>
      <c r="C12" s="19">
        <v>96</v>
      </c>
    </row>
    <row r="13" spans="1:3" x14ac:dyDescent="0.2">
      <c r="A13" s="8">
        <v>10</v>
      </c>
      <c r="B13" s="19">
        <v>4</v>
      </c>
      <c r="C13" s="19">
        <v>450</v>
      </c>
    </row>
    <row r="14" spans="1:3" x14ac:dyDescent="0.2">
      <c r="A14" s="8">
        <v>11</v>
      </c>
      <c r="B14" s="19">
        <v>1</v>
      </c>
      <c r="C14" s="19">
        <v>445</v>
      </c>
    </row>
    <row r="15" spans="1:3" x14ac:dyDescent="0.2">
      <c r="A15" s="8">
        <v>12</v>
      </c>
      <c r="B15" s="19">
        <v>2</v>
      </c>
      <c r="C15" s="19">
        <v>511</v>
      </c>
    </row>
    <row r="16" spans="1:3" x14ac:dyDescent="0.2">
      <c r="A16" s="8">
        <v>14</v>
      </c>
      <c r="B16" s="19">
        <v>1</v>
      </c>
      <c r="C16" s="19">
        <v>71</v>
      </c>
    </row>
    <row r="17" spans="1:3" x14ac:dyDescent="0.2">
      <c r="A17" s="8">
        <v>15</v>
      </c>
      <c r="B17" s="19">
        <v>1</v>
      </c>
      <c r="C17" s="19">
        <v>14</v>
      </c>
    </row>
    <row r="18" spans="1:3" x14ac:dyDescent="0.2">
      <c r="A18" s="8">
        <v>16</v>
      </c>
      <c r="B18" s="19">
        <v>3</v>
      </c>
      <c r="C18" s="19">
        <v>81</v>
      </c>
    </row>
    <row r="19" spans="1:3" x14ac:dyDescent="0.2">
      <c r="A19" s="8">
        <v>17</v>
      </c>
      <c r="B19" s="19">
        <v>3</v>
      </c>
      <c r="C19" s="19">
        <v>266</v>
      </c>
    </row>
    <row r="20" spans="1:3" x14ac:dyDescent="0.2">
      <c r="A20" s="8">
        <v>19</v>
      </c>
      <c r="B20" s="19">
        <v>1</v>
      </c>
      <c r="C20" s="19">
        <v>81</v>
      </c>
    </row>
    <row r="21" spans="1:3" x14ac:dyDescent="0.2">
      <c r="A21" s="8">
        <v>20</v>
      </c>
      <c r="B21" s="19">
        <v>1</v>
      </c>
      <c r="C21" s="19">
        <v>34</v>
      </c>
    </row>
    <row r="22" spans="1:3" x14ac:dyDescent="0.2">
      <c r="A22" s="8" t="s">
        <v>148</v>
      </c>
      <c r="B22" s="19">
        <v>61</v>
      </c>
      <c r="C22" s="19">
        <v>54987</v>
      </c>
    </row>
  </sheetData>
  <mergeCells count="1">
    <mergeCell ref="A2:C2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Laliga</vt:lpstr>
      <vt:lpstr>1930-1980 Teams</vt:lpstr>
      <vt:lpstr>Top 5 per Points</vt:lpstr>
      <vt:lpstr>Goal Difference</vt:lpstr>
      <vt:lpstr>Top 5 Win Percent</vt:lpstr>
      <vt:lpstr>Sum of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</dc:creator>
  <cp:lastModifiedBy>Bal Tor</cp:lastModifiedBy>
  <dcterms:created xsi:type="dcterms:W3CDTF">2024-05-25T07:01:09Z</dcterms:created>
  <dcterms:modified xsi:type="dcterms:W3CDTF">2024-05-26T06:02:13Z</dcterms:modified>
</cp:coreProperties>
</file>