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Baskar\Downloads\"/>
    </mc:Choice>
  </mc:AlternateContent>
  <xr:revisionPtr revIDLastSave="0" documentId="13_ncr:1_{FEC3FD8A-CA13-41E0-9735-D2EA0A6F4C83}" xr6:coauthVersionLast="47" xr6:coauthVersionMax="47" xr10:uidLastSave="{00000000-0000-0000-0000-000000000000}"/>
  <bookViews>
    <workbookView xWindow="-110" yWindow="-110" windowWidth="19420" windowHeight="1150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4" i="2"/>
  <c r="G26" i="2"/>
  <c r="G25" i="2"/>
  <c r="E26" i="2"/>
  <c r="E25" i="2"/>
</calcChain>
</file>

<file path=xl/sharedStrings.xml><?xml version="1.0" encoding="utf-8"?>
<sst xmlns="http://schemas.openxmlformats.org/spreadsheetml/2006/main" count="14121" uniqueCount="2998">
  <si>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</si>
  <si>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</si>
  <si>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</si>
  <si>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</si>
  <si>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</si>
  <si>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</si>
  <si>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</si>
  <si>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</si>
  <si>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</si>
  <si>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</si>
  <si>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</si>
  <si>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</si>
  <si>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</si>
  <si>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</si>
  <si>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</si>
  <si>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</si>
  <si>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</si>
  <si>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</si>
  <si>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</si>
  <si>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</si>
  <si>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</si>
  <si>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</si>
  <si>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</si>
  <si>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</si>
  <si>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</si>
  <si>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</si>
  <si>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</si>
  <si>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</si>
  <si>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</si>
  <si>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</si>
  <si>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</si>
  <si>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</si>
  <si>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</si>
  <si>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</si>
  <si>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</si>
  <si>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</si>
  <si>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</si>
  <si>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</si>
  <si>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</si>
  <si>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</si>
  <si>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</si>
  <si>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</si>
  <si>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</si>
  <si>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</si>
  <si>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</si>
  <si>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</si>
  <si>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</si>
  <si>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</si>
  <si>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</si>
  <si>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</si>
  <si>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</si>
  <si>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</si>
  <si>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</si>
  <si>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</si>
  <si>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</si>
  <si>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</si>
  <si>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</si>
  <si>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</si>
  <si>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</si>
  <si>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</si>
  <si>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</si>
  <si>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</si>
  <si>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</si>
  <si>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</si>
  <si>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</si>
  <si>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</si>
  <si>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</si>
  <si>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</si>
  <si>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</si>
  <si>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</si>
  <si>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</si>
  <si>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</si>
  <si>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</si>
  <si>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</si>
  <si>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</si>
  <si>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</si>
  <si>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</si>
  <si>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</si>
  <si>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</si>
  <si>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</si>
  <si>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</si>
  <si>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</si>
  <si>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</si>
  <si>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</si>
  <si>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</si>
  <si>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</si>
  <si>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</si>
  <si>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</si>
  <si>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</si>
  <si>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</si>
  <si>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</si>
  <si>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</si>
  <si>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</si>
  <si>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</si>
  <si>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</si>
  <si>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</si>
  <si>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</si>
  <si>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</si>
  <si>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</si>
  <si>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</si>
  <si>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</si>
  <si>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</si>
  <si>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</si>
  <si>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</si>
  <si>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</si>
  <si>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</si>
  <si>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</si>
  <si>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</si>
  <si>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</si>
  <si>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</si>
  <si>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</si>
  <si>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</si>
  <si>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</si>
  <si>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</si>
  <si>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</si>
  <si>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</si>
  <si>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</si>
  <si>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</si>
  <si>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</si>
  <si>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</si>
  <si>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</si>
  <si>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</si>
  <si>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</si>
  <si>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</si>
  <si>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</si>
  <si>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</si>
  <si>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</si>
  <si>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</si>
  <si>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</si>
  <si>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</si>
  <si>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</si>
  <si>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</si>
  <si>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</si>
  <si>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</si>
  <si>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</si>
  <si>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</si>
  <si>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</si>
  <si>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</si>
  <si>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</si>
  <si>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</si>
  <si>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</si>
  <si>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</si>
  <si>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</si>
  <si>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</si>
  <si>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</si>
  <si>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</si>
  <si>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</si>
  <si>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</si>
  <si>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</si>
  <si>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</si>
  <si>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</si>
  <si>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</si>
  <si>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</si>
  <si>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</si>
  <si>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</si>
  <si>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</si>
  <si>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</si>
  <si>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</si>
  <si>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</si>
  <si>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</si>
  <si>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</si>
  <si>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</si>
  <si>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</si>
  <si>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</si>
  <si>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</si>
  <si>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</si>
  <si>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</si>
  <si>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</si>
  <si>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</si>
  <si>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</si>
  <si>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</si>
  <si>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</si>
  <si>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</si>
  <si>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</si>
  <si>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</si>
  <si>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</si>
  <si>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</si>
  <si>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</si>
  <si>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</si>
  <si>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</si>
  <si>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</si>
  <si>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</si>
  <si>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</si>
  <si>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</si>
  <si>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</si>
  <si>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</si>
  <si>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</si>
  <si>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</si>
  <si>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</si>
  <si>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</si>
  <si>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</si>
  <si>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</si>
  <si>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</si>
  <si>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</si>
  <si>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</si>
  <si>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</si>
  <si>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</si>
  <si>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</si>
  <si>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</si>
  <si>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</si>
  <si>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</si>
  <si>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</si>
  <si>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</si>
  <si>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</si>
  <si>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</si>
  <si>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</si>
  <si>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</si>
  <si>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</si>
  <si>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</si>
  <si>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</si>
  <si>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</si>
  <si>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</si>
  <si>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</si>
  <si>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</si>
  <si>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</si>
  <si>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</si>
  <si>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</si>
  <si>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</si>
  <si>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</si>
  <si>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</si>
  <si>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</si>
  <si>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</si>
  <si>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</si>
  <si>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</si>
  <si>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</si>
  <si>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</si>
  <si>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</si>
  <si>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</si>
  <si>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</si>
  <si>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</si>
  <si>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</si>
  <si>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</si>
  <si>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</si>
  <si>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</si>
  <si>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</si>
  <si>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</si>
  <si>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</si>
  <si>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</si>
  <si>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</si>
  <si>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</si>
  <si>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</si>
  <si>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</si>
  <si>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</si>
  <si>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</si>
  <si>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</si>
  <si>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</si>
  <si>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</si>
  <si>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</si>
  <si>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</si>
  <si>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</si>
  <si>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</si>
  <si>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</si>
  <si>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</si>
  <si>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</si>
  <si>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</si>
  <si>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</si>
  <si>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</si>
  <si>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</si>
  <si>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</si>
  <si>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</si>
  <si>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</si>
  <si>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</si>
  <si>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</si>
  <si>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</si>
  <si>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</si>
  <si>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</si>
  <si>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</si>
  <si>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</si>
  <si>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</si>
  <si>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</si>
  <si>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</si>
  <si>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</si>
  <si>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</si>
  <si>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</si>
  <si>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</si>
  <si>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</si>
  <si>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</si>
  <si>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</si>
  <si>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</si>
  <si>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</si>
  <si>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</si>
  <si>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</si>
  <si>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</si>
  <si>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</si>
  <si>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</si>
  <si>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</si>
  <si>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</si>
  <si>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</si>
  <si>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</si>
  <si>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</si>
  <si>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</si>
  <si>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</si>
  <si>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</si>
  <si>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</si>
  <si>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</si>
  <si>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</si>
  <si>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</si>
  <si>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</si>
  <si>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</si>
  <si>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</si>
  <si>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</si>
  <si>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</si>
  <si>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</si>
  <si>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</si>
  <si>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</si>
  <si>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</si>
  <si>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</si>
  <si>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</si>
  <si>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</si>
  <si>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</si>
  <si>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</si>
  <si>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</si>
  <si>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</si>
  <si>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</si>
  <si>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</si>
  <si>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</si>
  <si>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</si>
  <si>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</si>
  <si>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</si>
  <si>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</si>
  <si>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</si>
  <si>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</si>
  <si>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</si>
  <si>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</si>
  <si>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</si>
  <si>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</si>
  <si>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</si>
  <si>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</si>
  <si>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</si>
  <si>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</si>
  <si>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</si>
  <si>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</si>
  <si>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</si>
  <si>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</si>
  <si>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</si>
  <si>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</si>
  <si>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</si>
  <si>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</si>
  <si>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</si>
  <si>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</si>
  <si>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</si>
  <si>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</si>
  <si>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</si>
  <si>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</si>
  <si>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</si>
  <si>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</si>
  <si>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</si>
  <si>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</si>
  <si>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</si>
  <si>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</si>
  <si>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</si>
  <si>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</si>
  <si>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</si>
  <si>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</si>
  <si>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</si>
  <si>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</si>
  <si>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</si>
  <si>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</si>
  <si>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</si>
  <si>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</si>
  <si>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</si>
  <si>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</si>
  <si>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</si>
  <si>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</si>
  <si>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</si>
  <si>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</si>
  <si>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</si>
  <si>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</si>
  <si>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</si>
  <si>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</si>
  <si>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</si>
  <si>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</si>
  <si>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</si>
  <si>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</si>
  <si>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</si>
  <si>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</si>
  <si>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</si>
  <si>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</si>
  <si>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</si>
  <si>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</si>
  <si>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</si>
  <si>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</si>
  <si>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</si>
  <si>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</si>
  <si>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</si>
  <si>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</si>
  <si>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</si>
  <si>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</si>
  <si>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</si>
  <si>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</si>
  <si>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</si>
  <si>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</si>
  <si>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</si>
  <si>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</si>
  <si>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</si>
  <si>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</si>
  <si>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</si>
  <si>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</si>
  <si>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</si>
  <si>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</si>
  <si>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</si>
  <si>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</si>
  <si>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</si>
  <si>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</si>
  <si>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</si>
  <si>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</si>
  <si>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</si>
  <si>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</si>
  <si>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</si>
  <si>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</si>
  <si>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</si>
  <si>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</si>
  <si>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</si>
  <si>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</si>
  <si>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</si>
  <si>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</si>
  <si>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</si>
  <si>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</si>
  <si>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</si>
  <si>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</si>
  <si>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</si>
  <si>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</si>
  <si>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</si>
  <si>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</si>
  <si>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</si>
  <si>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</si>
  <si>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</si>
  <si>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</si>
  <si>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</si>
  <si>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</si>
  <si>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</si>
  <si>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</si>
  <si>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</si>
  <si>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</si>
  <si>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</si>
  <si>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</si>
  <si>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</si>
  <si>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</si>
  <si>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</si>
  <si>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</si>
  <si>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</si>
  <si>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</si>
  <si>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</si>
  <si>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</si>
  <si>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</si>
  <si>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</si>
  <si>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</si>
  <si>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</si>
  <si>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</si>
  <si>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</si>
  <si>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</si>
  <si>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</si>
  <si>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</si>
  <si>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</si>
  <si>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</si>
  <si>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</si>
  <si>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</si>
  <si>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</si>
  <si>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</si>
  <si>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</si>
  <si>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</si>
  <si>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</si>
  <si>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</si>
  <si>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</si>
  <si>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</si>
  <si>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</si>
  <si>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</si>
  <si>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</si>
  <si>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</si>
  <si>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</si>
  <si>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</si>
  <si>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</si>
  <si>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</si>
  <si>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</si>
  <si>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</si>
  <si>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</si>
  <si>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</si>
  <si>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</si>
  <si>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</si>
  <si>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</si>
  <si>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</si>
  <si>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</si>
  <si>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</si>
  <si>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</si>
  <si>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</si>
  <si>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</si>
  <si>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</si>
  <si>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</si>
  <si>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</si>
  <si>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</si>
  <si>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</si>
  <si>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</si>
  <si>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</si>
  <si>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</si>
  <si>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</si>
  <si>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</si>
  <si>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</si>
  <si>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</si>
  <si>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</si>
  <si>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</si>
  <si>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</si>
  <si>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</si>
  <si>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</si>
  <si>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</si>
  <si>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</si>
  <si>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</si>
  <si>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</si>
  <si>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</si>
  <si>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</si>
  <si>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</si>
  <si>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</si>
  <si>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</si>
  <si>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</si>
  <si>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</si>
  <si>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</si>
  <si>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</si>
  <si>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</si>
  <si>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</si>
  <si>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</si>
  <si>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</si>
  <si>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</si>
  <si>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</si>
  <si>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</si>
  <si>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</si>
  <si>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</si>
  <si>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</si>
  <si>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</si>
  <si>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</si>
  <si>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</si>
  <si>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</si>
  <si>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</si>
  <si>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</si>
  <si>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</si>
  <si>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</si>
  <si>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</si>
  <si>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</si>
  <si>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</si>
  <si>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</si>
  <si>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</si>
  <si>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</si>
  <si>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</si>
  <si>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</si>
  <si>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</si>
  <si>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</si>
  <si>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</si>
  <si>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</si>
  <si>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</si>
  <si>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</si>
  <si>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</si>
  <si>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</si>
  <si>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</si>
  <si>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</si>
  <si>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</si>
  <si>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</si>
  <si>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</si>
  <si>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</si>
  <si>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</si>
  <si>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</si>
  <si>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</si>
  <si>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</si>
  <si>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</si>
  <si>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</si>
  <si>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</si>
  <si>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</si>
  <si>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</si>
  <si>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</si>
  <si>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</si>
  <si>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</si>
  <si>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</si>
  <si>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</si>
  <si>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</si>
  <si>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</si>
  <si>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</si>
  <si>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</si>
  <si>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</si>
  <si>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</si>
  <si>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</si>
  <si>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</si>
  <si>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</si>
  <si>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</si>
  <si>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</si>
  <si>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</si>
  <si>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</si>
  <si>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</si>
  <si>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</si>
  <si>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</si>
  <si>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</si>
  <si>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</si>
  <si>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</si>
  <si>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</si>
  <si>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</si>
  <si>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</si>
  <si>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</si>
  <si>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</si>
  <si>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</si>
  <si>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</si>
  <si>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</si>
  <si>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</si>
  <si>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</si>
  <si>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</si>
  <si>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</si>
  <si>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</si>
  <si>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</si>
  <si>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</si>
  <si>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</si>
  <si>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</si>
  <si>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</si>
  <si>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</si>
  <si>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</si>
  <si>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</si>
  <si>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</si>
  <si>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</si>
  <si>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</si>
  <si>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</si>
  <si>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</si>
  <si>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</si>
  <si>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</si>
  <si>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</si>
  <si>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</si>
  <si>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</si>
  <si>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</si>
  <si>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</si>
  <si>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</si>
  <si>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</si>
  <si>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</si>
  <si>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</si>
  <si>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</si>
  <si>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</si>
  <si>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</si>
  <si>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</si>
  <si>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</si>
  <si>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</si>
  <si>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</si>
  <si>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</si>
  <si>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</si>
  <si>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</si>
  <si>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</si>
  <si>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</si>
  <si>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</si>
  <si>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</si>
  <si>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</si>
  <si>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</si>
  <si>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</si>
  <si>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</si>
  <si>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</si>
  <si>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</si>
  <si>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</si>
  <si>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</si>
  <si>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</si>
  <si>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</si>
  <si>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</si>
  <si>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</si>
  <si>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</si>
  <si>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</si>
  <si>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</si>
  <si>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</si>
  <si>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</si>
  <si>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</si>
  <si>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</si>
  <si>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</si>
  <si>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</si>
  <si>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</si>
  <si>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</si>
  <si>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</si>
  <si>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</si>
  <si>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</si>
  <si>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</si>
  <si>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</si>
  <si>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</si>
  <si>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</si>
  <si>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</si>
  <si>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</si>
  <si>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</si>
  <si>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</si>
  <si>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</si>
  <si>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</si>
  <si>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</si>
  <si>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</si>
  <si>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</si>
  <si>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</si>
  <si>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</si>
  <si>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</si>
  <si>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</si>
  <si>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</si>
  <si>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</si>
  <si>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</si>
  <si>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</si>
  <si>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</si>
  <si>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</si>
  <si>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</si>
  <si>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</si>
  <si>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</si>
  <si>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</si>
  <si>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</si>
  <si>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</si>
  <si>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</si>
  <si>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</si>
  <si>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</si>
  <si>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</si>
  <si>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</si>
  <si>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</si>
  <si>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</si>
  <si>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</si>
  <si>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</si>
  <si>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</si>
  <si>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</si>
  <si>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</si>
  <si>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</si>
  <si>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</si>
  <si>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</si>
  <si>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</si>
  <si>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</si>
  <si>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</si>
  <si>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</si>
  <si>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</si>
  <si>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</si>
  <si>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</si>
  <si>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</si>
  <si>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</si>
  <si>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</si>
  <si>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</si>
  <si>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</si>
  <si>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</si>
  <si>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</si>
  <si>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</si>
  <si>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</si>
  <si>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</si>
  <si>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</si>
  <si>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</si>
  <si>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</si>
  <si>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</si>
  <si>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</si>
  <si>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</si>
  <si>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</si>
  <si>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</si>
  <si>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</si>
  <si>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</si>
  <si>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</si>
  <si>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</si>
  <si>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</si>
  <si>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</si>
  <si>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</si>
  <si>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</si>
  <si>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</si>
  <si>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</si>
  <si>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</si>
  <si>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</si>
  <si>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</si>
  <si>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</si>
  <si>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</si>
  <si>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</si>
  <si>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</si>
  <si>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</si>
  <si>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</si>
  <si>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</si>
  <si>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</si>
  <si>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</si>
  <si>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</si>
  <si>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</si>
  <si>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</si>
  <si>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</si>
  <si>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</si>
  <si>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</si>
  <si>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</si>
  <si>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</si>
  <si>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</si>
  <si>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</si>
  <si>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</si>
  <si>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</si>
  <si>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</si>
  <si>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</si>
  <si>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</si>
  <si>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</si>
  <si>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</si>
  <si>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</si>
  <si>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</si>
  <si>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</si>
  <si>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</si>
  <si>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</si>
  <si>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</si>
  <si>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</si>
  <si>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</si>
  <si>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</si>
  <si>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</si>
  <si>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</si>
  <si>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</si>
  <si>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</si>
  <si>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</si>
  <si>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</si>
  <si>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</si>
  <si>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</si>
  <si>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</si>
  <si>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</si>
  <si>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</si>
  <si>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</si>
  <si>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</si>
  <si>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</si>
  <si>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</si>
  <si>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</si>
  <si>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</si>
  <si>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</si>
  <si>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</si>
  <si>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</si>
  <si>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</si>
  <si>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</si>
  <si>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</si>
  <si>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</si>
  <si>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</si>
  <si>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</si>
  <si>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</si>
  <si>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</si>
  <si>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</si>
  <si>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</si>
  <si>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</si>
  <si>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</si>
  <si>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</si>
  <si>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</si>
  <si>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</si>
  <si>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</si>
  <si>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</si>
  <si>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</si>
  <si>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</si>
  <si>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</si>
  <si>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</si>
  <si>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</si>
  <si>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</si>
  <si>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</si>
  <si>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</si>
  <si>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</si>
  <si>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</si>
  <si>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</si>
  <si>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</si>
  <si>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</si>
  <si>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</si>
  <si>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</si>
  <si>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</si>
  <si>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</si>
  <si>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</si>
  <si>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</si>
  <si>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</si>
  <si>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</si>
  <si>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</si>
  <si>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</si>
  <si>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</si>
  <si>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</si>
  <si>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</si>
  <si>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</si>
  <si>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</si>
  <si>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</si>
  <si>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</si>
  <si>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</si>
  <si>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</si>
  <si>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</si>
  <si>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</si>
  <si>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</si>
  <si>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</si>
  <si>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</si>
  <si>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</si>
  <si>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</si>
  <si>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</si>
  <si>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</si>
  <si>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</si>
  <si>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</si>
  <si>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</si>
  <si>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</si>
  <si>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</si>
  <si>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</si>
  <si>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</si>
  <si>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</si>
  <si>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</si>
  <si>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</si>
  <si>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</si>
  <si>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</si>
  <si>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</si>
  <si>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</si>
  <si>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</si>
  <si>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</si>
  <si>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</si>
  <si>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</si>
  <si>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</si>
  <si>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</si>
  <si>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</si>
  <si>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</si>
  <si>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</si>
  <si>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</si>
  <si>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</si>
  <si>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</si>
  <si>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</si>
  <si>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</si>
  <si>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</si>
  <si>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</si>
  <si>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</si>
  <si>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</si>
  <si>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</si>
  <si>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</si>
  <si>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</si>
  <si>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</si>
  <si>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</si>
  <si>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</si>
  <si>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</si>
  <si>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</si>
  <si>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</si>
  <si>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</si>
  <si>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</si>
  <si>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</si>
  <si>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</si>
  <si>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</si>
  <si>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</si>
  <si>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</si>
  <si>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</si>
  <si>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</si>
  <si>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</si>
  <si>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</si>
  <si>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</si>
  <si>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</si>
  <si>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</si>
  <si>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</si>
  <si>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</si>
  <si>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</si>
  <si>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</si>
  <si>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</si>
  <si>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</si>
  <si>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</si>
  <si>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</si>
  <si>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</si>
  <si>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</si>
  <si>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</si>
  <si>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</si>
  <si>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</si>
  <si>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</si>
  <si>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</si>
  <si>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</si>
  <si>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</si>
  <si>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</si>
  <si>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</si>
  <si>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</si>
  <si>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</si>
  <si>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</si>
  <si>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</si>
  <si>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</si>
  <si>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</si>
  <si>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</si>
  <si>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</si>
  <si>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</si>
  <si>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</si>
  <si>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</si>
  <si>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</si>
  <si>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</si>
  <si>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</si>
  <si>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</si>
  <si>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</si>
  <si>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</si>
  <si>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</si>
  <si>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</si>
  <si>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</si>
  <si>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</si>
  <si>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</si>
  <si>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</si>
  <si>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</si>
  <si>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</si>
  <si>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</si>
  <si>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</si>
  <si>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</si>
  <si>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</si>
  <si>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</si>
  <si>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</si>
  <si>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</si>
  <si>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</si>
  <si>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</si>
  <si>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</si>
  <si>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</si>
  <si>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</si>
  <si>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</si>
  <si>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</si>
  <si>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</si>
  <si>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</si>
  <si>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</si>
  <si>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</si>
  <si>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</si>
  <si>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</si>
  <si>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</si>
  <si>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</si>
  <si>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</si>
  <si>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</si>
  <si>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</si>
  <si>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</si>
  <si>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</si>
  <si>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</si>
  <si>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</si>
  <si>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</si>
  <si>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</si>
  <si>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</si>
  <si>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</si>
  <si>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</si>
  <si>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</si>
  <si>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</si>
  <si>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</si>
  <si>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</si>
  <si>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</si>
  <si>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</si>
  <si>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</si>
  <si>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</si>
  <si>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</si>
  <si>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</si>
  <si>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</si>
  <si>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</si>
  <si>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</si>
  <si>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</si>
  <si>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</si>
  <si>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</si>
  <si>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</si>
  <si>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</si>
  <si>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</si>
  <si>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</si>
  <si>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</si>
  <si>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</si>
  <si>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</si>
  <si>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</si>
  <si>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</si>
  <si>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</si>
  <si>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</si>
  <si>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</si>
  <si>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</si>
  <si>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</si>
  <si>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</si>
  <si>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</si>
  <si>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</si>
  <si>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</si>
  <si>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</si>
  <si>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</si>
  <si>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</si>
  <si>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</si>
  <si>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</si>
  <si>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</si>
  <si>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</si>
  <si>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</si>
  <si>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</si>
  <si>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</si>
  <si>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</si>
  <si>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</si>
  <si>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</si>
  <si>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</si>
  <si>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</si>
  <si>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</si>
  <si>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</si>
  <si>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</si>
  <si>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</si>
  <si>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</si>
  <si>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</si>
  <si>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</si>
  <si>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</si>
  <si>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</si>
  <si>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</si>
  <si>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</si>
  <si>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</si>
  <si>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</si>
  <si>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</si>
  <si>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</si>
  <si>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</si>
  <si>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</si>
  <si>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</si>
  <si>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</si>
  <si>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</si>
  <si>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</si>
  <si>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</si>
  <si>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</si>
  <si>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</si>
  <si>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</si>
  <si>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</si>
  <si>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</si>
  <si>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</si>
  <si>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</si>
  <si>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</si>
  <si>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</si>
  <si>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</si>
  <si>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</si>
  <si>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</si>
  <si>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</si>
  <si>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</si>
  <si>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</si>
  <si>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</si>
  <si>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</si>
  <si>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</si>
  <si>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</si>
  <si>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</si>
  <si>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</si>
  <si>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</si>
  <si>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</si>
  <si>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</si>
  <si>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</si>
  <si>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</si>
  <si>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</si>
  <si>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</si>
  <si>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</si>
  <si>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</si>
  <si>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</si>
  <si>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</si>
  <si>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</si>
  <si>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</si>
  <si>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</si>
  <si>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</si>
  <si>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</si>
  <si>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</si>
  <si>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</si>
  <si>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</si>
  <si>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</si>
  <si>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</si>
  <si>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</si>
  <si>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</si>
  <si>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</si>
  <si>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</si>
  <si>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</si>
  <si>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</si>
  <si>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</si>
  <si>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</si>
  <si>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</si>
  <si>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</si>
  <si>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</si>
  <si>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</si>
  <si>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</si>
  <si>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</si>
  <si>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</si>
  <si>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</si>
  <si>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</si>
  <si>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</si>
  <si>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</si>
  <si>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</si>
  <si>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</si>
  <si>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</si>
  <si>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</si>
  <si>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</si>
  <si>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</si>
  <si>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</si>
  <si>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</si>
  <si>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</si>
  <si>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</si>
  <si>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</si>
  <si>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</si>
  <si>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</si>
  <si>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</si>
  <si>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</si>
  <si>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</si>
  <si>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</si>
  <si>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</si>
  <si>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</si>
  <si>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</si>
  <si>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</si>
  <si>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</si>
  <si>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</si>
  <si>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</si>
  <si>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</si>
  <si>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</si>
  <si>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</si>
  <si>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</si>
  <si>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</si>
  <si>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</si>
  <si>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</si>
  <si>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</si>
  <si>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</si>
  <si>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</si>
  <si>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</si>
  <si>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</si>
  <si>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</si>
  <si>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</si>
  <si>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</si>
  <si>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</si>
  <si>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</si>
  <si>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</si>
  <si>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</si>
  <si>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</si>
  <si>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</si>
  <si>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</si>
  <si>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</si>
  <si>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</si>
  <si>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</si>
  <si>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</si>
  <si>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</si>
  <si>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</si>
  <si>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</si>
  <si>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</si>
  <si>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</si>
  <si>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</si>
  <si>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</si>
  <si>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</si>
  <si>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</si>
  <si>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</si>
  <si>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</si>
  <si>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</si>
  <si>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</si>
  <si>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</si>
  <si>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</si>
  <si>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</si>
  <si>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</si>
  <si>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</si>
  <si>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</si>
  <si>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</si>
  <si>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</si>
  <si>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</si>
  <si>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</si>
  <si>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</si>
  <si>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</si>
  <si>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</si>
  <si>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</si>
  <si>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</si>
  <si>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</si>
  <si>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</si>
  <si>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</si>
  <si>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</si>
  <si>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</si>
  <si>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</si>
  <si>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</si>
  <si>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</si>
  <si>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</si>
  <si>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</si>
  <si>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</si>
  <si>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</si>
  <si>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</si>
  <si>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</si>
  <si>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</si>
  <si>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</si>
  <si>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</si>
  <si>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</si>
  <si>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</si>
  <si>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</si>
  <si>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</si>
  <si>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</si>
  <si>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</si>
  <si>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</si>
  <si>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</si>
  <si>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</si>
  <si>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</si>
  <si>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</si>
  <si>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</si>
  <si>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</si>
  <si>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</si>
  <si>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</si>
  <si>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</si>
  <si>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</si>
  <si>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</si>
  <si>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</si>
  <si>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</si>
  <si>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</si>
  <si>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</si>
  <si>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</si>
  <si>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</si>
  <si>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</si>
  <si>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</si>
  <si>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</si>
  <si>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</si>
  <si>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</si>
  <si>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</si>
  <si>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</si>
  <si>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</si>
  <si>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</si>
  <si>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</si>
  <si>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</si>
  <si>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</si>
  <si>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</si>
  <si>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</si>
  <si>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</si>
  <si>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</si>
  <si>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</si>
  <si>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</si>
  <si>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</si>
  <si>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</si>
  <si>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</si>
  <si>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</si>
  <si>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</si>
  <si>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</si>
  <si>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</si>
  <si>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</si>
  <si>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</si>
  <si>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</si>
  <si>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</si>
  <si>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</si>
  <si>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</si>
  <si>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</si>
  <si>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</si>
  <si>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</si>
  <si>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</si>
  <si>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</si>
  <si>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</si>
  <si>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</si>
  <si>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</si>
  <si>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</si>
  <si>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</si>
  <si>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</si>
  <si>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</si>
  <si>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</si>
  <si>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</si>
  <si>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</si>
  <si>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</si>
  <si>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</si>
  <si>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</si>
  <si>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</si>
  <si>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</si>
  <si>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</si>
  <si>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</si>
  <si>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</si>
  <si>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</si>
  <si>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</si>
  <si>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</si>
  <si>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</si>
  <si>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</si>
  <si>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</si>
  <si>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</si>
  <si>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</si>
  <si>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</si>
  <si>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</si>
  <si>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</si>
  <si>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</si>
  <si>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</si>
  <si>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</si>
  <si>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</si>
  <si>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</si>
  <si>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</si>
  <si>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</si>
  <si>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</si>
  <si>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</si>
  <si>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</si>
  <si>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</si>
  <si>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</si>
  <si>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</si>
  <si>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</si>
  <si>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</si>
  <si>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</si>
  <si>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</si>
  <si>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</si>
  <si>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</si>
  <si>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</si>
  <si>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</si>
  <si>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</si>
  <si>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</si>
  <si>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</si>
  <si>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</si>
  <si>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</si>
  <si>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</si>
  <si>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</si>
  <si>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</si>
  <si>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</si>
  <si>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</si>
  <si>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</si>
  <si>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</si>
  <si>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</si>
  <si>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</si>
  <si>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</si>
  <si>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</si>
  <si>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</si>
  <si>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</si>
  <si>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</si>
  <si>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</si>
  <si>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</si>
  <si>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</si>
  <si>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</si>
  <si>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</si>
  <si>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</si>
  <si>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</si>
  <si>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</si>
  <si>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</si>
  <si>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</si>
  <si>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</si>
  <si>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</si>
  <si>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</si>
  <si>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</si>
  <si>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</si>
  <si>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</si>
  <si>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</si>
  <si>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</si>
  <si>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</si>
  <si>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</si>
  <si>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</si>
  <si>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</si>
  <si>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</si>
  <si>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</si>
  <si>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</si>
  <si>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</si>
  <si>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</si>
  <si>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</si>
  <si>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</si>
  <si>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</si>
  <si>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</si>
  <si>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</si>
  <si>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</si>
  <si>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</si>
  <si>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</si>
  <si>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</si>
  <si>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</si>
  <si>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</si>
  <si>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</si>
  <si>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</si>
  <si>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</si>
  <si>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</si>
  <si>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</si>
  <si>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</si>
  <si>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</si>
  <si>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</si>
  <si>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</si>
  <si>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</si>
  <si>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</si>
  <si>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</si>
  <si>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</si>
  <si>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</si>
  <si>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</si>
  <si>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</si>
  <si>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</si>
  <si>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</si>
  <si>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</si>
  <si>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</si>
  <si>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</si>
  <si>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</si>
  <si>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</si>
  <si>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</si>
  <si>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</si>
  <si>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</si>
  <si>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</si>
  <si>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</si>
  <si>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</si>
  <si>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</si>
  <si>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</si>
  <si>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</si>
  <si>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</si>
  <si>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</si>
  <si>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</si>
  <si>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</si>
  <si>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</si>
  <si>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</si>
  <si>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</si>
  <si>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</si>
  <si>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</si>
  <si>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</si>
  <si>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</si>
  <si>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</si>
  <si>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</si>
  <si>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</si>
  <si>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</si>
  <si>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</si>
  <si>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</si>
  <si>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</si>
  <si>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</si>
  <si>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</si>
  <si>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</si>
  <si>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</si>
  <si>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</si>
  <si>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</si>
  <si>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</si>
  <si>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</si>
  <si>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</si>
  <si>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</si>
  <si>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</si>
  <si>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</si>
  <si>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</si>
  <si>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</si>
  <si>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</si>
  <si>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</si>
  <si>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</si>
  <si>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</si>
  <si>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</si>
  <si>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</si>
  <si>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</si>
  <si>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</si>
  <si>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</si>
  <si>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</si>
  <si>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</si>
  <si>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</si>
  <si>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</si>
  <si>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</si>
  <si>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</si>
  <si>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</si>
  <si>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</si>
  <si>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</si>
  <si>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</si>
  <si>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</si>
  <si>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</si>
  <si>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</si>
  <si>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</si>
  <si>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</si>
  <si>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</si>
  <si>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</si>
  <si>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</si>
  <si>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</si>
  <si>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</si>
  <si>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</si>
  <si>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</si>
  <si>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</si>
  <si>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</si>
  <si>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</si>
  <si>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</si>
  <si>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</si>
  <si>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</si>
  <si>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</si>
  <si>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</si>
  <si>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</si>
  <si>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</si>
  <si>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</si>
  <si>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</si>
  <si>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</si>
  <si>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</si>
  <si>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</si>
  <si>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</si>
  <si>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</si>
  <si>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</si>
  <si>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</si>
  <si>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</si>
  <si>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</si>
  <si>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</si>
  <si>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</si>
  <si>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</si>
  <si>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</si>
  <si>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</si>
  <si>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</si>
  <si>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</si>
  <si>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</si>
  <si>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</si>
  <si>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</si>
  <si>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</si>
  <si>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</si>
  <si>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</si>
  <si>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</si>
  <si>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</si>
  <si>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</si>
  <si>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</si>
  <si>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</si>
  <si>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</si>
  <si>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</si>
  <si>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</si>
  <si>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</si>
  <si>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</si>
  <si>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</si>
  <si>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</si>
  <si>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</si>
  <si>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</si>
  <si>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</si>
  <si>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</si>
  <si>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</si>
  <si>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</si>
  <si>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</si>
  <si>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</si>
  <si>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</si>
  <si>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</si>
  <si>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</si>
  <si>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</si>
  <si>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</si>
  <si>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</si>
  <si>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</si>
  <si>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</si>
  <si>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</si>
  <si>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</si>
  <si>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</si>
  <si>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</si>
  <si>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</si>
  <si>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</si>
  <si>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</si>
  <si>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</si>
  <si>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</si>
  <si>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</si>
  <si>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</si>
  <si>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</si>
  <si>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</si>
  <si>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</si>
  <si>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</si>
  <si>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</si>
  <si>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</si>
  <si>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</si>
  <si>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</si>
  <si>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</si>
  <si>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</si>
  <si>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</si>
  <si>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</si>
  <si>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</si>
  <si>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</si>
  <si>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</si>
  <si>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</si>
  <si>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</si>
  <si>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</si>
  <si>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</si>
  <si>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</si>
  <si>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</si>
  <si>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</si>
  <si>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</si>
  <si>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</si>
  <si>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</si>
  <si>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</si>
  <si>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</si>
  <si>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</si>
  <si>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</si>
  <si>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</si>
  <si>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</si>
  <si>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</si>
  <si>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</si>
  <si>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</si>
  <si>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</si>
  <si>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</si>
  <si>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</si>
  <si>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</si>
  <si>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</si>
  <si>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</si>
  <si>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</si>
  <si>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</si>
  <si>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</si>
  <si>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</si>
  <si>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</si>
  <si>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</si>
  <si>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</si>
  <si>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</si>
  <si>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</si>
  <si>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</si>
  <si>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</si>
  <si>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</si>
  <si>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</si>
  <si>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</si>
  <si>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</si>
  <si>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</si>
  <si>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</si>
  <si>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</si>
  <si>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</si>
  <si>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</si>
  <si>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</si>
  <si>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</si>
  <si>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</si>
  <si>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</si>
  <si>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</si>
  <si>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</si>
  <si>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</si>
  <si>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</si>
  <si>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</si>
  <si>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</si>
  <si>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</si>
  <si>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</si>
  <si>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</si>
  <si>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</si>
  <si>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</si>
  <si>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</si>
  <si>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</si>
  <si>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</si>
  <si>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</si>
  <si>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</si>
  <si>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</si>
  <si>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</si>
  <si>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</si>
  <si>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</si>
  <si>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</si>
  <si>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</si>
  <si>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</si>
  <si>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</si>
  <si>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</si>
  <si>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</si>
  <si>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</si>
  <si>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</si>
  <si>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</si>
  <si>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</si>
  <si>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</si>
  <si>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</si>
  <si>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</si>
  <si>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</si>
  <si>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</si>
  <si>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</si>
  <si>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</si>
  <si>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</si>
  <si>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</si>
  <si>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</si>
  <si>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</si>
  <si>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</si>
  <si>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</si>
  <si>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</si>
  <si>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</si>
  <si>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</si>
  <si>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</si>
  <si>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</si>
  <si>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</si>
  <si>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</si>
  <si>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</si>
  <si>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</si>
  <si>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</si>
  <si>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</si>
  <si>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</si>
  <si>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</si>
  <si>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</si>
  <si>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</si>
  <si>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</si>
  <si>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</si>
  <si>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</si>
  <si>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</si>
  <si>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</si>
  <si>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</si>
  <si>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</si>
  <si>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</si>
  <si>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</si>
  <si>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</si>
  <si>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</si>
  <si>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</si>
  <si>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</si>
  <si>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</si>
  <si>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</si>
  <si>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</si>
  <si>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</si>
  <si>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</si>
  <si>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</si>
  <si>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</si>
  <si>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</si>
  <si>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</si>
  <si>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</si>
  <si>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</si>
  <si>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</si>
  <si>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</si>
  <si>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</si>
  <si>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</si>
  <si>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</si>
  <si>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</si>
  <si>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</si>
  <si>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</si>
  <si>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</si>
  <si>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</si>
  <si>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</si>
  <si>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</si>
  <si>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</si>
  <si>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</si>
  <si>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</si>
  <si>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</si>
  <si>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</si>
  <si>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</si>
  <si>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</si>
  <si>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</si>
  <si>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</si>
  <si>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</si>
  <si>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</si>
  <si>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</si>
  <si>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</si>
  <si>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</si>
  <si>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</si>
  <si>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</si>
  <si>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</si>
  <si>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</si>
  <si>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</si>
  <si>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</si>
  <si>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</si>
  <si>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</si>
  <si>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</si>
  <si>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</si>
  <si>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</si>
  <si>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</si>
  <si>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</si>
  <si>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</si>
  <si>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</si>
  <si>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</si>
  <si>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</si>
  <si>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</si>
  <si>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</si>
  <si>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</si>
  <si>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</si>
  <si>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</si>
  <si>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</si>
  <si>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</si>
  <si>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</si>
  <si>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</si>
  <si>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</si>
  <si>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</si>
  <si>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</si>
  <si>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</si>
  <si>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</si>
  <si>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</si>
  <si>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</si>
  <si>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</si>
  <si>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</si>
  <si>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</si>
  <si>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</si>
  <si>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</si>
  <si>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</si>
  <si>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</si>
  <si>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</si>
  <si>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</si>
  <si>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</si>
  <si>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</si>
  <si>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</si>
  <si>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</si>
  <si>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</si>
  <si>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</si>
  <si>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</si>
  <si>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</si>
  <si>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</si>
  <si>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</si>
  <si>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</si>
  <si>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</si>
  <si>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</si>
  <si>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</si>
  <si>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</si>
  <si>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</si>
  <si>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</si>
  <si>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</si>
  <si>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</si>
  <si>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</si>
  <si>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</si>
  <si>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</si>
  <si>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</si>
  <si>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</si>
  <si>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</si>
  <si>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</si>
  <si>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</si>
  <si>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</si>
  <si>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</si>
  <si>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</si>
  <si>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</si>
  <si>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</si>
  <si>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</si>
  <si>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</si>
  <si>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</si>
  <si>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</si>
  <si>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</si>
  <si>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</si>
  <si>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</si>
  <si>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</si>
  <si>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</si>
  <si>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</si>
  <si>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</si>
  <si>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</si>
  <si>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</si>
  <si>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</si>
  <si>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</si>
  <si>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</si>
  <si>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</si>
  <si>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</si>
  <si>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</si>
  <si>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</si>
  <si>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</si>
  <si>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</si>
  <si>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</si>
  <si>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</si>
  <si>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</si>
  <si>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</si>
  <si>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</si>
  <si>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</si>
  <si>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</si>
  <si>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</si>
  <si>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</si>
  <si>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</si>
  <si>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</si>
  <si>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</si>
  <si>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</si>
  <si>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</si>
  <si>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</si>
  <si>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</si>
  <si>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</si>
  <si>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</si>
  <si>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</si>
  <si>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</si>
  <si>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</si>
  <si>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</si>
  <si>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</si>
  <si>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</si>
  <si>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</si>
  <si>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</si>
  <si>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</si>
  <si>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</si>
  <si>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</si>
  <si>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</si>
  <si>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</si>
  <si>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</si>
  <si>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</si>
  <si>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</si>
  <si>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</si>
  <si>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</si>
  <si>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</si>
  <si>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</si>
  <si>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</si>
  <si>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</si>
  <si>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</si>
  <si>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</si>
  <si>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</si>
  <si>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</si>
  <si>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</si>
  <si>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</si>
  <si>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</si>
  <si>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</si>
  <si>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</si>
  <si>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</si>
  <si>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</si>
  <si>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</si>
  <si>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</si>
  <si>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</si>
  <si>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</si>
  <si>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</si>
  <si>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</si>
  <si>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</si>
  <si>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</si>
  <si>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</si>
  <si>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</si>
  <si>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</si>
  <si>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</si>
  <si>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</si>
  <si>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</si>
  <si>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</si>
  <si>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</si>
  <si>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</si>
  <si>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</si>
  <si>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</si>
  <si>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</si>
  <si>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</si>
  <si>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</si>
  <si>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</si>
  <si>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</si>
  <si>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</si>
  <si>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</si>
  <si>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</si>
  <si>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</si>
  <si>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</si>
  <si>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</si>
  <si>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</si>
  <si>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</si>
  <si>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</si>
  <si>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</si>
  <si>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</si>
  <si>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</si>
  <si>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</si>
  <si>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</si>
  <si>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</si>
  <si>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</si>
  <si>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</si>
  <si>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</si>
  <si>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</si>
  <si>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</si>
  <si>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</si>
  <si>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</si>
  <si>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</si>
  <si>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</si>
  <si>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</si>
  <si>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</si>
  <si>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</si>
  <si>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</si>
  <si>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</si>
  <si>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</si>
  <si>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</si>
  <si>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</si>
  <si>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</si>
  <si>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</si>
  <si>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</si>
  <si>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</si>
  <si>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</si>
  <si>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</si>
  <si>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</si>
  <si>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</si>
  <si>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</si>
  <si>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</si>
  <si>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</si>
  <si>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</si>
  <si>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</si>
  <si>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</si>
  <si>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</si>
  <si>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</si>
  <si>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</si>
  <si>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</si>
  <si>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</si>
  <si>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</si>
  <si>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</si>
  <si>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</si>
  <si>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</si>
  <si>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</si>
  <si>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</si>
  <si>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</si>
  <si>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</si>
  <si>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</si>
  <si>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</si>
  <si>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</si>
  <si>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</si>
  <si>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</si>
  <si>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</si>
  <si>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</si>
  <si>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</si>
  <si>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</si>
  <si>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</si>
  <si>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</si>
  <si>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</si>
  <si>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</si>
  <si>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</si>
  <si>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</si>
  <si>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</si>
  <si>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</si>
  <si>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</si>
  <si>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</si>
  <si>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</si>
  <si>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</si>
  <si>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</si>
  <si>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</si>
  <si>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</si>
  <si>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</si>
  <si>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</si>
  <si>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</si>
  <si>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</si>
  <si>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</si>
  <si>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</si>
  <si>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</si>
  <si>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</si>
  <si>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</si>
  <si>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</si>
  <si>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</si>
  <si>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</si>
  <si>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</si>
  <si>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</si>
  <si>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</si>
  <si>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</si>
  <si>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</si>
  <si>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</si>
  <si>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</si>
  <si>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</si>
  <si>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</si>
  <si>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</si>
  <si>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</si>
  <si>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</si>
  <si>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</si>
  <si>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</si>
  <si>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</si>
  <si>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</si>
  <si>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</si>
  <si>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</si>
  <si>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</si>
  <si>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</si>
  <si>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</si>
  <si>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</si>
  <si>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</si>
  <si>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</si>
  <si>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</si>
  <si>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</si>
  <si>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</si>
  <si>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</si>
  <si>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</si>
  <si>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</si>
  <si>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</si>
  <si>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</si>
  <si>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</si>
  <si>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</si>
  <si>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</si>
  <si>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</si>
  <si>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</si>
  <si>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</si>
  <si>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</si>
  <si>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</si>
  <si>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</si>
  <si>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</si>
  <si>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</si>
  <si>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</si>
  <si>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</si>
  <si>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</si>
  <si>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</si>
  <si>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</si>
  <si>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</si>
  <si>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</si>
  <si>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</si>
  <si>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</si>
  <si>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</si>
  <si>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</si>
  <si>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</si>
  <si>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</si>
  <si>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</si>
  <si>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</si>
  <si>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</si>
  <si>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</si>
  <si>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</si>
  <si>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</si>
  <si>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</si>
  <si>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</si>
  <si>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</si>
  <si>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</si>
  <si>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</si>
  <si>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</si>
  <si>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</si>
  <si>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</si>
  <si>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</si>
  <si>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</si>
  <si>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</si>
  <si>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</si>
  <si>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</si>
  <si>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</si>
  <si>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</si>
  <si>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</si>
  <si>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</si>
  <si>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</si>
  <si>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</si>
  <si>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</si>
  <si>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</si>
  <si>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</si>
  <si>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</si>
  <si>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</si>
  <si>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</si>
  <si>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</si>
  <si>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</si>
  <si>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</si>
  <si>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</si>
  <si>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</si>
  <si>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</si>
  <si>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</si>
  <si>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</si>
  <si>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</si>
  <si>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</si>
  <si>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</si>
  <si>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</si>
  <si>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</si>
  <si>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</si>
  <si>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</si>
  <si>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</si>
  <si>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</si>
  <si>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</si>
  <si>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</si>
  <si>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</si>
  <si>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</si>
  <si>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</si>
  <si>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</si>
  <si>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</si>
  <si>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</si>
  <si>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</si>
  <si>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</si>
  <si>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</si>
  <si>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</si>
  <si>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</si>
  <si>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</si>
  <si>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</si>
  <si>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</si>
  <si>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</si>
  <si>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</si>
  <si>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</si>
  <si>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</si>
  <si>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</si>
  <si>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</si>
  <si>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</si>
  <si>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</si>
  <si>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</si>
  <si>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</si>
  <si>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</si>
  <si>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</si>
  <si>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</si>
  <si>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</si>
  <si>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</si>
  <si>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</si>
  <si>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</si>
  <si>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</si>
  <si>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</si>
  <si>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</si>
  <si>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</si>
  <si>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</si>
  <si>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</si>
  <si>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</si>
  <si>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</si>
  <si>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</si>
  <si>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</si>
  <si>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</si>
  <si>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</si>
  <si>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</si>
  <si>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</si>
  <si>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</si>
  <si>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</si>
  <si>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</si>
  <si>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</si>
  <si>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</si>
  <si>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</si>
  <si>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</si>
  <si>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</si>
  <si>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</si>
  <si>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</si>
  <si>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</si>
  <si>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</si>
  <si>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</si>
  <si>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</si>
  <si>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</si>
  <si>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</si>
  <si>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</si>
  <si>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</si>
  <si>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</si>
  <si>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</si>
  <si>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</si>
  <si>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</si>
  <si>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</si>
  <si>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</si>
  <si>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</si>
  <si>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</si>
  <si>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</si>
  <si>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</si>
  <si>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</si>
  <si>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</si>
  <si>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</si>
  <si>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</si>
  <si>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</si>
  <si>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</si>
  <si>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</si>
  <si>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</si>
  <si>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</si>
  <si>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</si>
  <si>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</si>
  <si>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</si>
  <si>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</si>
  <si>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</si>
  <si>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</si>
  <si>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</si>
  <si>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</si>
  <si>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</si>
  <si>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</si>
  <si>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</si>
  <si>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</si>
  <si>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</si>
  <si>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</si>
  <si>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</si>
  <si>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</si>
  <si>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</si>
  <si>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</si>
  <si>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</si>
  <si>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</si>
  <si>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</si>
  <si>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</si>
  <si>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</si>
  <si>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</si>
  <si>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</si>
  <si>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</si>
  <si>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</si>
  <si>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</si>
  <si>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</si>
  <si>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</si>
  <si>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</si>
  <si>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</si>
  <si>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</si>
  <si>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</si>
  <si>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</si>
  <si>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</si>
  <si>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</si>
  <si>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</si>
  <si>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</si>
  <si>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</si>
  <si>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</si>
  <si>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</si>
  <si>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</si>
  <si>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</si>
  <si>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</si>
  <si>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</si>
  <si>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</si>
  <si>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</si>
  <si>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</si>
  <si>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</si>
  <si>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</si>
  <si>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</si>
  <si>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</si>
  <si>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</si>
  <si>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</si>
  <si>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</si>
  <si>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</si>
  <si>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</si>
  <si>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</si>
  <si>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</si>
  <si>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</si>
  <si>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</si>
  <si>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</si>
  <si>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</si>
  <si>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</si>
  <si>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</si>
  <si>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</si>
  <si>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</si>
  <si>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</si>
  <si>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</si>
  <si>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</si>
  <si>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</si>
  <si>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</si>
  <si>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</si>
  <si>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</si>
  <si>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</si>
  <si>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</si>
  <si>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</si>
  <si>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</si>
  <si>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</si>
  <si>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</si>
  <si>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</si>
  <si>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</si>
  <si>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</si>
  <si>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</si>
  <si>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</si>
  <si>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</si>
  <si>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</si>
  <si>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</si>
  <si>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</si>
  <si>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</si>
  <si>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</si>
  <si>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</si>
  <si>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</si>
  <si>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</si>
  <si>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</si>
  <si>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</si>
  <si>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</si>
  <si>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</si>
  <si>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</si>
  <si>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</si>
  <si>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</si>
  <si>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</si>
  <si>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</si>
  <si>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</si>
  <si>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</si>
  <si>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</si>
  <si>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</si>
  <si>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</si>
  <si>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</si>
  <si>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</si>
  <si>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</si>
  <si>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</si>
  <si>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</si>
  <si>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</si>
  <si>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</si>
  <si>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</si>
  <si>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</si>
  <si>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</si>
  <si>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</si>
  <si>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</si>
  <si>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</si>
  <si>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</si>
  <si>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</si>
  <si>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</si>
  <si>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</si>
  <si>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</si>
  <si>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</si>
  <si>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</si>
  <si>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</si>
  <si>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</si>
  <si>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</si>
  <si>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</si>
  <si>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</si>
  <si>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</si>
  <si>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</si>
  <si>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</si>
  <si>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</si>
  <si>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</si>
  <si>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</si>
  <si>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</si>
  <si>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</si>
  <si>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</si>
  <si>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</si>
  <si>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</si>
  <si>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</si>
  <si>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</si>
  <si>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</si>
  <si>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</si>
  <si>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</si>
  <si>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</si>
  <si>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</si>
  <si>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</si>
  <si>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</si>
  <si>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</si>
  <si>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</si>
  <si>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</si>
  <si>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</si>
  <si>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</si>
  <si>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</si>
  <si>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</si>
  <si>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</si>
  <si>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</si>
  <si>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</si>
  <si>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</si>
  <si>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</si>
  <si>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</si>
  <si>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</si>
  <si>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</si>
  <si>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</si>
  <si>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</si>
  <si>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</si>
  <si>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</si>
  <si>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</si>
  <si>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</si>
  <si>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</si>
  <si>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</si>
  <si>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</si>
  <si>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</si>
  <si>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</si>
  <si>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</si>
  <si>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</si>
  <si>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</si>
  <si>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</si>
  <si>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</si>
  <si>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</si>
  <si>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</si>
  <si>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</si>
  <si>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</si>
  <si>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</si>
  <si>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</si>
  <si>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</si>
  <si>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</si>
  <si>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</si>
  <si>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</si>
  <si>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</si>
  <si>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</si>
  <si>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</si>
  <si>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</si>
  <si>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</si>
  <si>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</si>
  <si>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</si>
  <si>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</si>
  <si>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</si>
  <si>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</si>
  <si>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</si>
  <si>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</si>
  <si>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</si>
  <si>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</si>
  <si>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</si>
  <si>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</si>
  <si>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</si>
  <si>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</si>
  <si>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</si>
  <si>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</si>
  <si>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</si>
  <si>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</si>
  <si>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</si>
  <si>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</si>
  <si>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</si>
  <si>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</si>
  <si>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</si>
  <si>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</si>
  <si>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</si>
  <si>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</si>
  <si>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</si>
  <si>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</si>
  <si>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</si>
  <si>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</si>
  <si>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</si>
  <si>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</si>
  <si>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</si>
  <si>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</si>
  <si>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</si>
  <si>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</si>
  <si>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</si>
  <si>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</si>
  <si>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</si>
  <si>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</si>
  <si>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</si>
  <si>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</si>
  <si>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</si>
  <si>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</si>
  <si>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</si>
  <si>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</si>
  <si>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</si>
  <si>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</si>
  <si>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</si>
  <si>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</si>
  <si>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</si>
  <si>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</si>
  <si>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</si>
  <si>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</si>
  <si>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</si>
  <si>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</si>
  <si>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</si>
  <si>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</si>
  <si>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</si>
  <si>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</si>
  <si>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</si>
  <si>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</si>
  <si>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</si>
  <si>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</si>
  <si>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</si>
  <si>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</si>
  <si>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</si>
  <si>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</si>
  <si>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</si>
  <si>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</si>
  <si>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</si>
  <si>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</si>
  <si>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</si>
  <si>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</si>
  <si>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</si>
  <si>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</si>
  <si>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</si>
  <si>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</si>
  <si>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</si>
  <si>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</si>
  <si>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</si>
  <si>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</si>
  <si>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</si>
  <si>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</si>
  <si>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</si>
  <si>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</si>
  <si>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</si>
  <si>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</si>
  <si>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</si>
  <si>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</si>
  <si>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</si>
  <si>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</si>
  <si>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</si>
  <si>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</si>
  <si>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</si>
  <si>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</si>
  <si>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</si>
  <si>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</si>
  <si>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</si>
  <si>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</si>
  <si>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</si>
  <si>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</si>
  <si>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</si>
  <si>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</si>
  <si>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</si>
  <si>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</si>
  <si>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</si>
  <si>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</si>
  <si>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</si>
  <si>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</si>
  <si>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</si>
  <si>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</si>
  <si>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</si>
  <si>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</si>
  <si>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</si>
  <si>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</si>
  <si>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</si>
  <si>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</si>
  <si>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</si>
  <si>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</si>
  <si>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</si>
  <si>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</si>
  <si>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</si>
  <si>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</si>
  <si>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</si>
  <si>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</si>
  <si>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</si>
  <si>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</si>
  <si>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</si>
  <si>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</si>
  <si>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</si>
  <si>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</si>
  <si>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</si>
  <si>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</si>
  <si>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</si>
  <si>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</si>
  <si>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</si>
  <si>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</si>
  <si>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</si>
  <si>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</si>
  <si>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</si>
  <si>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</si>
  <si>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</si>
  <si>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</si>
  <si>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</si>
  <si>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</si>
  <si>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</si>
  <si>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</si>
  <si>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</si>
  <si>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</si>
  <si>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</si>
  <si>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</si>
  <si>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</si>
  <si>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</si>
  <si>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</si>
  <si>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</si>
  <si>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</si>
  <si>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</si>
  <si>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</si>
  <si>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</si>
  <si>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</si>
  <si>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</si>
  <si>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</si>
  <si>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</si>
  <si>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</si>
  <si>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</si>
  <si>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</si>
  <si>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</si>
  <si>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</si>
  <si>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</si>
  <si>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</si>
  <si>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</si>
  <si>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</si>
  <si>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</si>
  <si>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</si>
  <si>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</si>
  <si>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</si>
  <si>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</si>
  <si>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</si>
  <si>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</si>
  <si>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</si>
  <si>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</si>
  <si>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</si>
  <si>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</si>
  <si>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</si>
  <si>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</si>
  <si>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</si>
  <si>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</si>
  <si>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</si>
  <si>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</si>
  <si>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</si>
  <si>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</si>
  <si>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</si>
  <si>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</si>
  <si>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</si>
  <si>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</si>
  <si>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</si>
  <si>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</si>
  <si>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</si>
  <si>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</si>
  <si>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</si>
  <si>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</si>
  <si>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</si>
  <si>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</si>
  <si>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</si>
  <si>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</si>
  <si>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</si>
  <si>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</si>
  <si>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</si>
  <si>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</si>
  <si>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</si>
  <si>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</si>
  <si>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</si>
  <si>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</si>
  <si>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</si>
  <si>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</si>
  <si>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</si>
  <si>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</si>
  <si>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</si>
  <si>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</si>
  <si>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</si>
  <si>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</si>
  <si>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</si>
  <si>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</si>
  <si>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</si>
  <si>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</si>
  <si>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</si>
  <si>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</si>
  <si>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</si>
  <si>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</si>
  <si>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</si>
  <si>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</si>
  <si>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</si>
  <si>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</si>
  <si>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</si>
  <si>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</si>
  <si>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</si>
  <si>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</si>
  <si>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</si>
  <si>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</si>
  <si>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</si>
  <si>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</si>
  <si>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</si>
  <si>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</si>
  <si>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</si>
  <si>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</si>
  <si>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</si>
  <si>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</si>
  <si>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</si>
  <si>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</si>
  <si>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</si>
  <si>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</si>
  <si>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</si>
  <si>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</si>
  <si>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</si>
  <si>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</si>
  <si>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</si>
  <si>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</si>
  <si>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</si>
  <si>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</si>
  <si>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</si>
  <si>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</si>
  <si>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</si>
  <si>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</si>
  <si>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</si>
  <si>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</si>
  <si>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</si>
  <si>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</si>
  <si>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</si>
  <si>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</si>
  <si>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</si>
  <si>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</si>
  <si>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</si>
  <si>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</si>
  <si>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</si>
  <si>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</si>
  <si>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</si>
  <si>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</si>
  <si>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</si>
  <si>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</si>
  <si>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</si>
  <si>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</si>
  <si>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</si>
  <si>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</si>
  <si>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</si>
  <si>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</si>
  <si>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</si>
  <si>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</si>
  <si>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</si>
  <si>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</si>
  <si>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</si>
  <si>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</si>
  <si>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</si>
  <si>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</si>
  <si>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</si>
  <si>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</si>
  <si>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</si>
  <si>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</si>
  <si>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</si>
  <si>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</si>
  <si>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</si>
  <si>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</si>
  <si>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</si>
  <si>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</si>
  <si>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</si>
  <si>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</si>
  <si>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</si>
  <si>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</si>
  <si>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</si>
  <si>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</si>
  <si>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</si>
  <si>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</si>
  <si>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</si>
  <si>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</si>
  <si>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</si>
  <si>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</si>
  <si>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</si>
  <si>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</si>
  <si>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</si>
  <si>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</si>
  <si>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</si>
  <si>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</si>
  <si>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</si>
  <si>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</si>
  <si>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</si>
  <si>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</si>
  <si>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</si>
  <si>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</si>
  <si>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</si>
  <si>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</si>
  <si>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</si>
  <si>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</si>
  <si>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</si>
  <si>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</si>
  <si>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</si>
  <si>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</si>
  <si>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</si>
  <si>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</si>
  <si>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</si>
  <si>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</si>
  <si>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</si>
  <si>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</si>
  <si>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</si>
  <si>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</si>
  <si>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</si>
  <si>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</si>
  <si>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</si>
  <si>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</si>
  <si>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</si>
  <si>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</si>
  <si>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</si>
  <si>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</si>
  <si>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</si>
  <si>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</si>
  <si>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</si>
  <si>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</si>
  <si>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</si>
  <si>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</si>
  <si>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</si>
  <si>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</si>
  <si>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</si>
  <si>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</si>
  <si>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</si>
  <si>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</si>
  <si>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</si>
  <si>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</si>
  <si>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</si>
  <si>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</si>
  <si>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</si>
  <si>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</si>
  <si>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</si>
  <si>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</si>
  <si>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</si>
  <si>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</si>
  <si>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</si>
  <si>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</si>
  <si>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</si>
  <si>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</si>
  <si>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</si>
  <si>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</si>
  <si>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</si>
  <si>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</si>
  <si>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</si>
  <si>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</si>
  <si>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</si>
  <si>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</si>
  <si>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</si>
  <si>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</si>
  <si>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</si>
  <si>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</si>
  <si>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</si>
  <si>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</si>
  <si>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</si>
  <si>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</si>
  <si>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</si>
  <si>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</si>
  <si>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</si>
  <si>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</si>
  <si>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</si>
  <si>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</si>
  <si>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</si>
  <si>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</si>
  <si>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</si>
  <si>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</si>
  <si>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</si>
  <si>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</si>
  <si>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</si>
  <si>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</si>
  <si>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</si>
  <si>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</si>
  <si>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</si>
  <si>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</si>
  <si>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</si>
  <si>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</si>
  <si>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</si>
  <si>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</si>
  <si>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</si>
  <si>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</si>
  <si>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</si>
  <si>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</si>
  <si>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</si>
  <si>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</si>
  <si>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</si>
  <si>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</si>
  <si>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</si>
  <si>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</si>
  <si>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</si>
  <si>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</si>
  <si>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</si>
  <si>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</si>
  <si>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</si>
  <si>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</si>
  <si>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</si>
  <si>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</si>
  <si>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</si>
  <si>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</si>
  <si>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</si>
  <si>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</si>
  <si>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</si>
  <si>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</si>
  <si>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</si>
  <si>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</si>
  <si>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</si>
  <si>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</si>
  <si>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</si>
  <si>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</si>
  <si>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</si>
  <si>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</si>
  <si>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</si>
  <si>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</si>
  <si>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</si>
  <si>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</si>
  <si>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</si>
  <si>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</si>
  <si>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</si>
  <si>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</si>
  <si>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</si>
  <si>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</si>
  <si>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</si>
  <si>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</si>
  <si>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</si>
  <si>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</si>
  <si>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</si>
  <si>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</si>
  <si>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</si>
  <si>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</si>
  <si>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</si>
  <si>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</si>
  <si>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</si>
  <si>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</si>
  <si>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</si>
  <si>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</si>
  <si>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</si>
  <si>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</si>
  <si>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</si>
  <si>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</si>
  <si>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</si>
  <si>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</si>
  <si>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</si>
  <si>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</si>
  <si>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</si>
  <si>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</si>
  <si>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</si>
  <si>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</si>
  <si>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</si>
  <si>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</si>
  <si>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</si>
  <si>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</si>
  <si>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</si>
  <si>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</si>
  <si>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</si>
  <si>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</si>
  <si>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</si>
  <si>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</si>
  <si>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</si>
  <si>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</si>
  <si>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</si>
  <si>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</si>
  <si>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</si>
  <si>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</si>
  <si>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</si>
  <si>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</si>
  <si>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</si>
  <si>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</si>
  <si>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</si>
  <si>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</si>
  <si>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</si>
  <si>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</si>
  <si>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</si>
  <si>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</si>
  <si>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</si>
  <si>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</si>
  <si>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</si>
  <si>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</si>
  <si>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</si>
  <si>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</si>
  <si>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</si>
  <si>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</si>
  <si>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</si>
  <si>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</si>
  <si>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</si>
  <si>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</si>
  <si>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</si>
  <si>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</si>
  <si>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</si>
  <si>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</si>
  <si>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</si>
  <si>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</si>
  <si>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</si>
  <si>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</si>
  <si>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</si>
  <si>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</si>
  <si>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</si>
  <si>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</si>
  <si>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</si>
  <si>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</si>
  <si>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</si>
  <si>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</si>
  <si>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</si>
  <si>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</si>
  <si>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</si>
  <si>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</si>
  <si>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</si>
  <si>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</si>
  <si>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</si>
  <si>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</si>
  <si>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</si>
  <si>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</si>
  <si>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</si>
  <si>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</si>
  <si>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</si>
  <si>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</si>
  <si>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</si>
  <si>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</si>
  <si>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</si>
  <si>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</si>
  <si>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</si>
  <si>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</si>
  <si>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</si>
  <si>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</si>
  <si>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</si>
  <si>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</si>
  <si>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</si>
  <si>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</si>
  <si>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</si>
  <si>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</si>
  <si>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</si>
  <si>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</si>
  <si>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</si>
  <si>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</si>
  <si>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</si>
  <si>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</si>
  <si>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</si>
  <si>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</si>
  <si>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</si>
  <si>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</si>
  <si>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</si>
  <si>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</si>
  <si>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</si>
  <si>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</si>
  <si>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</si>
  <si>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</si>
  <si>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</si>
  <si>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</si>
  <si>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</si>
  <si>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</si>
  <si>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</si>
  <si>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</si>
  <si>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</si>
  <si>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</si>
  <si>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</si>
  <si>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</si>
  <si>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</si>
  <si>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</si>
  <si>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</si>
  <si>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</si>
  <si>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</si>
  <si>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</si>
  <si>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</si>
  <si>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</si>
  <si>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</si>
  <si>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</si>
  <si>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</si>
  <si>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</si>
  <si>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</si>
  <si>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</si>
  <si>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</si>
  <si>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</si>
  <si>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</si>
  <si>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</si>
  <si>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</si>
  <si>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</si>
  <si>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</si>
  <si>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Sum</t>
  </si>
  <si>
    <t>Average</t>
  </si>
  <si>
    <t>Domestic %</t>
  </si>
  <si>
    <t>International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</si>
</sst>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3" fillId="2" borderId="6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9" fontId="0" fillId="0" borderId="0" xfId="1" applyFont="1"/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11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/>
    </xf>
    <xf numFmtId="6" fontId="3" fillId="2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6" fontId="0" fillId="0" borderId="0" xfId="0" applyNumberFormat="1" applyAlignment="1">
      <alignment horizontal="center"/>
    </xf>
    <xf numFmtId="6" fontId="3" fillId="2" borderId="9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6" fontId="3" fillId="2" borderId="7" xfId="0" applyNumberFormat="1" applyFont="1" applyFill="1" applyBorder="1" applyAlignment="1">
      <alignment horizontal="center" vertical="center" wrapText="1"/>
    </xf>
    <xf numFmtId="6" fontId="3" fillId="2" borderId="10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1" xfId="2" applyNumberFormat="1" applyFont="1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936662225</c:v>
                </c:pt>
                <c:pt idx="2">
                  <c:v>936662225</c:v>
                </c:pt>
                <c:pt idx="3">
                  <c:v>936662225</c:v>
                </c:pt>
                <c:pt idx="4">
                  <c:v>936662225</c:v>
                </c:pt>
                <c:pt idx="5">
                  <c:v>936662225</c:v>
                </c:pt>
                <c:pt idx="6">
                  <c:v>936662225</c:v>
                </c:pt>
                <c:pt idx="7">
                  <c:v>936662225</c:v>
                </c:pt>
                <c:pt idx="8">
                  <c:v>936662225</c:v>
                </c:pt>
                <c:pt idx="9">
                  <c:v>936662225</c:v>
                </c:pt>
                <c:pt idx="10">
                  <c:v>936662225</c:v>
                </c:pt>
                <c:pt idx="11">
                  <c:v>936662225</c:v>
                </c:pt>
                <c:pt idx="12">
                  <c:v>936662225</c:v>
                </c:pt>
                <c:pt idx="13">
                  <c:v>936662225</c:v>
                </c:pt>
                <c:pt idx="14">
                  <c:v>936662225</c:v>
                </c:pt>
                <c:pt idx="15">
                  <c:v>936662225</c:v>
                </c:pt>
                <c:pt idx="16">
                  <c:v>936662225</c:v>
                </c:pt>
                <c:pt idx="17">
                  <c:v>936662225</c:v>
                </c:pt>
                <c:pt idx="18">
                  <c:v>936662225</c:v>
                </c:pt>
                <c:pt idx="19">
                  <c:v>936662225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0-4D68-84E3-6A97E3D5A72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 1'!$F$4:$F$23</c:f>
              <c:numCache>
                <c:formatCode>0.00</c:formatCode>
                <c:ptCount val="20"/>
                <c:pt idx="0">
                  <c:v>45.367385897538149</c:v>
                </c:pt>
                <c:pt idx="1">
                  <c:v>33.478520129428354</c:v>
                </c:pt>
                <c:pt idx="2">
                  <c:v>32.912694615737315</c:v>
                </c:pt>
                <c:pt idx="3">
                  <c:v>70.083517025284834</c:v>
                </c:pt>
                <c:pt idx="4">
                  <c:v>45.812847163606939</c:v>
                </c:pt>
                <c:pt idx="5">
                  <c:v>42.421554928451791</c:v>
                </c:pt>
                <c:pt idx="6">
                  <c:v>56.088231206907643</c:v>
                </c:pt>
                <c:pt idx="7">
                  <c:v>61.82180018190229</c:v>
                </c:pt>
                <c:pt idx="8">
                  <c:v>70.339254061484695</c:v>
                </c:pt>
                <c:pt idx="9">
                  <c:v>75.366767468211407</c:v>
                </c:pt>
                <c:pt idx="10">
                  <c:v>56.617409015238628</c:v>
                </c:pt>
                <c:pt idx="11">
                  <c:v>93.755639034304167</c:v>
                </c:pt>
                <c:pt idx="12">
                  <c:v>88.77173955418003</c:v>
                </c:pt>
                <c:pt idx="13">
                  <c:v>87.306104855419335</c:v>
                </c:pt>
                <c:pt idx="14">
                  <c:v>74.629644020766136</c:v>
                </c:pt>
                <c:pt idx="15">
                  <c:v>91.381134429806451</c:v>
                </c:pt>
                <c:pt idx="16">
                  <c:v>64.734659270573758</c:v>
                </c:pt>
                <c:pt idx="17">
                  <c:v>91.199754594512143</c:v>
                </c:pt>
                <c:pt idx="18">
                  <c:v>120.79760542897553</c:v>
                </c:pt>
                <c:pt idx="19">
                  <c:v>67.128992128461732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0-4D68-84E3-6A97E3D5A72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0-4D68-84E3-6A97E3D5A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2984031"/>
        <c:axId val="702985471"/>
      </c:barChart>
      <c:catAx>
        <c:axId val="702984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85471"/>
        <c:crosses val="autoZero"/>
        <c:auto val="1"/>
        <c:lblAlgn val="ctr"/>
        <c:lblOffset val="100"/>
        <c:noMultiLvlLbl val="0"/>
      </c:catAx>
      <c:valAx>
        <c:axId val="7029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1'!$E$46:$E$47</c:f>
              <c:strCache>
                <c:ptCount val="2"/>
                <c:pt idx="0">
                  <c:v>Worldwide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1'!$D$48:$D$66</c:f>
              <c:strCache>
                <c:ptCount val="19"/>
                <c:pt idx="0">
                  <c:v>Avengers: Endgame</c:v>
                </c:pt>
                <c:pt idx="1">
                  <c:v>Avatar</c:v>
                </c:pt>
                <c:pt idx="2">
                  <c:v>Black Panther</c:v>
                </c:pt>
                <c:pt idx="3">
                  <c:v>Avengers: Infinity War</c:v>
                </c:pt>
                <c:pt idx="4">
                  <c:v>Titanic</c:v>
                </c:pt>
                <c:pt idx="5">
                  <c:v>Jurassic World</c:v>
                </c:pt>
                <c:pt idx="6">
                  <c:v>The Avengers</c:v>
                </c:pt>
                <c:pt idx="7">
                  <c:v>Star Wars Ep. VIII: The Last Jedi</c:v>
                </c:pt>
                <c:pt idx="8">
                  <c:v>Incredibles 2</c:v>
                </c:pt>
                <c:pt idx="9">
                  <c:v>The Lion King</c:v>
                </c:pt>
                <c:pt idx="10">
                  <c:v>The Dark Knight</c:v>
                </c:pt>
                <c:pt idx="11">
                  <c:v>Rogue One: A Star Wars Story</c:v>
                </c:pt>
                <c:pt idx="12">
                  <c:v>Star Wars: The Rise of Skywalker</c:v>
                </c:pt>
                <c:pt idx="13">
                  <c:v>Beauty and the Beast</c:v>
                </c:pt>
                <c:pt idx="14">
                  <c:v>Finding Dory</c:v>
                </c:pt>
                <c:pt idx="15">
                  <c:v>Frozen II</c:v>
                </c:pt>
                <c:pt idx="16">
                  <c:v>Star Wars Ep. I: The Phantom Menace</c:v>
                </c:pt>
                <c:pt idx="17">
                  <c:v>Star Wars Ep. IV: A New Hope</c:v>
                </c:pt>
                <c:pt idx="18">
                  <c:v>Avengers: Age of Ultron</c:v>
                </c:pt>
              </c:strCache>
            </c:strRef>
          </c:cat>
          <c:val>
            <c:numRef>
              <c:f>'Ex 1'!$E$48:$E$66</c:f>
              <c:numCache>
                <c:formatCode>"$"#,##0_);[Red]\("$"#,##0\)</c:formatCode>
                <c:ptCount val="19"/>
                <c:pt idx="0">
                  <c:v>2797800564</c:v>
                </c:pt>
                <c:pt idx="1">
                  <c:v>2845899541</c:v>
                </c:pt>
                <c:pt idx="2">
                  <c:v>1336494321</c:v>
                </c:pt>
                <c:pt idx="3">
                  <c:v>2044540523</c:v>
                </c:pt>
                <c:pt idx="4">
                  <c:v>2207986545</c:v>
                </c:pt>
                <c:pt idx="5">
                  <c:v>1669979967</c:v>
                </c:pt>
                <c:pt idx="6">
                  <c:v>1515100211</c:v>
                </c:pt>
                <c:pt idx="7">
                  <c:v>1331635141</c:v>
                </c:pt>
                <c:pt idx="8">
                  <c:v>1242805359</c:v>
                </c:pt>
                <c:pt idx="9">
                  <c:v>1654371405</c:v>
                </c:pt>
                <c:pt idx="10">
                  <c:v>999046281</c:v>
                </c:pt>
                <c:pt idx="11">
                  <c:v>1055135598</c:v>
                </c:pt>
                <c:pt idx="12">
                  <c:v>1072848487</c:v>
                </c:pt>
                <c:pt idx="13">
                  <c:v>1255080655</c:v>
                </c:pt>
                <c:pt idx="14">
                  <c:v>1025006125</c:v>
                </c:pt>
                <c:pt idx="15">
                  <c:v>1446925396</c:v>
                </c:pt>
                <c:pt idx="16">
                  <c:v>1027044677</c:v>
                </c:pt>
                <c:pt idx="17">
                  <c:v>775398007</c:v>
                </c:pt>
                <c:pt idx="18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4-4283-A3C2-FB10E5AF4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992671"/>
        <c:axId val="702994111"/>
      </c:barChart>
      <c:catAx>
        <c:axId val="70299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94111"/>
        <c:crosses val="autoZero"/>
        <c:auto val="1"/>
        <c:lblAlgn val="ctr"/>
        <c:lblOffset val="100"/>
        <c:noMultiLvlLbl val="0"/>
      </c:catAx>
      <c:valAx>
        <c:axId val="7029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9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26</xdr:row>
      <xdr:rowOff>95250</xdr:rowOff>
    </xdr:from>
    <xdr:to>
      <xdr:col>9</xdr:col>
      <xdr:colOff>511175</xdr:colOff>
      <xdr:row>44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FA2803-1416-4308-5CBD-D9E0FABAF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390524</xdr:colOff>
      <xdr:row>26</xdr:row>
      <xdr:rowOff>63500</xdr:rowOff>
    </xdr:from>
    <xdr:to>
      <xdr:col>4</xdr:col>
      <xdr:colOff>1352549</xdr:colOff>
      <xdr:row>44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E5C80B-246F-1A85-74F4-EFAA94EB0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J66"/>
  <sheetViews>
    <sheetView tabSelected="1" workbookViewId="0">
      <selection activeCell="H51" sqref="H51"/>
    </sheetView>
  </sheetViews>
  <sheetFormatPr defaultRowHeight="14.5" x14ac:dyDescent="0.35"/>
  <cols>
    <col min="1" max="1" width="9.08984375" bestFit="1" customWidth="1"/>
    <col min="2" max="2" width="11.90625" style="6" customWidth="1"/>
    <col min="3" max="3" width="34.36328125" customWidth="1"/>
    <col min="4" max="4" width="16.7265625" customWidth="1"/>
    <col min="5" max="5" width="21.6328125" style="6" customWidth="1"/>
    <col min="6" max="6" width="12.26953125" style="6" customWidth="1"/>
    <col min="7" max="8" width="23.7265625" style="6" customWidth="1"/>
    <col min="9" max="9" width="18.81640625" style="6" customWidth="1"/>
    <col min="10" max="10" width="15.26953125" customWidth="1"/>
    <col min="11" max="11" width="8.7265625" customWidth="1"/>
  </cols>
  <sheetData>
    <row r="1" spans="1:10" ht="15" thickBot="1" x14ac:dyDescent="0.4">
      <c r="A1" s="24" t="s">
        <v>2993</v>
      </c>
      <c r="B1" s="25"/>
      <c r="C1" s="25"/>
      <c r="D1" s="25"/>
      <c r="E1" s="25"/>
      <c r="F1" s="25"/>
      <c r="G1" s="25"/>
      <c r="H1" s="25"/>
      <c r="I1" s="25"/>
    </row>
    <row r="2" spans="1:10" s="11" customFormat="1" ht="14.5" customHeight="1" x14ac:dyDescent="0.35">
      <c r="A2" s="8" t="s">
        <v>2992</v>
      </c>
      <c r="B2" s="9" t="s">
        <v>2960</v>
      </c>
      <c r="C2" s="9" t="s">
        <v>2961</v>
      </c>
      <c r="D2" s="10" t="s">
        <v>2962</v>
      </c>
      <c r="E2" s="16" t="s">
        <v>2963</v>
      </c>
      <c r="F2" s="16" t="s">
        <v>2996</v>
      </c>
      <c r="G2" s="16" t="s">
        <v>2965</v>
      </c>
      <c r="H2" s="16" t="s">
        <v>2997</v>
      </c>
      <c r="I2" s="20" t="s">
        <v>2966</v>
      </c>
    </row>
    <row r="3" spans="1:10" s="11" customFormat="1" ht="15" thickBot="1" x14ac:dyDescent="0.4">
      <c r="A3" s="12"/>
      <c r="B3" s="13"/>
      <c r="C3" s="13"/>
      <c r="D3" s="14"/>
      <c r="E3" s="17" t="s">
        <v>2964</v>
      </c>
      <c r="F3" s="17"/>
      <c r="G3" s="17" t="s">
        <v>2964</v>
      </c>
      <c r="H3" s="17"/>
      <c r="I3" s="21" t="s">
        <v>2964</v>
      </c>
    </row>
    <row r="4" spans="1:10" ht="15" thickBot="1" x14ac:dyDescent="0.4">
      <c r="A4" s="4">
        <v>1</v>
      </c>
      <c r="B4" s="6">
        <v>2015</v>
      </c>
      <c r="C4" t="s">
        <v>2967</v>
      </c>
      <c r="D4" t="s">
        <v>2968</v>
      </c>
      <c r="E4" s="15">
        <v>936662225</v>
      </c>
      <c r="F4" s="27">
        <f>(E4/I4)*100</f>
        <v>45.367385897538149</v>
      </c>
      <c r="G4" s="15">
        <v>1127953592</v>
      </c>
      <c r="H4" s="26">
        <f>G4*100/I4</f>
        <v>54.632614102461851</v>
      </c>
      <c r="I4" s="22">
        <v>2064615817</v>
      </c>
      <c r="J4" s="7"/>
    </row>
    <row r="5" spans="1:10" ht="15" thickBot="1" x14ac:dyDescent="0.4">
      <c r="A5" s="4">
        <v>2</v>
      </c>
      <c r="B5" s="6">
        <v>2019</v>
      </c>
      <c r="C5" t="s">
        <v>2969</v>
      </c>
      <c r="D5" t="s">
        <v>2968</v>
      </c>
      <c r="E5" s="15">
        <v>936662225</v>
      </c>
      <c r="F5" s="27">
        <f t="shared" ref="F5:F23" si="0">(E5/I5)*100</f>
        <v>33.478520129428354</v>
      </c>
      <c r="G5" s="15">
        <v>1939427564</v>
      </c>
      <c r="H5" s="26">
        <f t="shared" ref="H5:H23" si="1">G5*100/I5</f>
        <v>69.319721675486804</v>
      </c>
      <c r="I5" s="22">
        <v>2797800564</v>
      </c>
    </row>
    <row r="6" spans="1:10" ht="15" thickBot="1" x14ac:dyDescent="0.4">
      <c r="A6" s="4">
        <v>3</v>
      </c>
      <c r="B6" s="6">
        <v>2009</v>
      </c>
      <c r="C6" t="s">
        <v>2970</v>
      </c>
      <c r="D6" t="s">
        <v>2971</v>
      </c>
      <c r="E6" s="15">
        <v>936662225</v>
      </c>
      <c r="F6" s="27">
        <f t="shared" si="0"/>
        <v>32.912694615737315</v>
      </c>
      <c r="G6" s="15">
        <v>2085391916</v>
      </c>
      <c r="H6" s="26">
        <f t="shared" si="1"/>
        <v>73.277074118618728</v>
      </c>
      <c r="I6" s="22">
        <v>2845899541</v>
      </c>
    </row>
    <row r="7" spans="1:10" ht="15" thickBot="1" x14ac:dyDescent="0.4">
      <c r="A7" s="4">
        <v>4</v>
      </c>
      <c r="B7" s="6">
        <v>2018</v>
      </c>
      <c r="C7" t="s">
        <v>2972</v>
      </c>
      <c r="D7" t="s">
        <v>2968</v>
      </c>
      <c r="E7" s="15">
        <v>936662225</v>
      </c>
      <c r="F7" s="27">
        <f t="shared" si="0"/>
        <v>70.083517025284834</v>
      </c>
      <c r="G7" s="15">
        <v>636434755</v>
      </c>
      <c r="H7" s="26">
        <f t="shared" si="1"/>
        <v>47.619712631760592</v>
      </c>
      <c r="I7" s="22">
        <v>1336494321</v>
      </c>
    </row>
    <row r="8" spans="1:10" ht="15" thickBot="1" x14ac:dyDescent="0.4">
      <c r="A8" s="4">
        <v>5</v>
      </c>
      <c r="B8" s="6">
        <v>2018</v>
      </c>
      <c r="C8" t="s">
        <v>2973</v>
      </c>
      <c r="D8" t="s">
        <v>2968</v>
      </c>
      <c r="E8" s="15">
        <v>936662225</v>
      </c>
      <c r="F8" s="27">
        <f t="shared" si="0"/>
        <v>45.812847163606939</v>
      </c>
      <c r="G8" s="15">
        <v>1365725041</v>
      </c>
      <c r="H8" s="26">
        <f t="shared" si="1"/>
        <v>66.798629111837855</v>
      </c>
      <c r="I8" s="22">
        <v>2044540523</v>
      </c>
    </row>
    <row r="9" spans="1:10" ht="15" thickBot="1" x14ac:dyDescent="0.4">
      <c r="A9" s="4">
        <v>6</v>
      </c>
      <c r="B9" s="6">
        <v>1997</v>
      </c>
      <c r="C9" t="s">
        <v>2974</v>
      </c>
      <c r="D9" t="s">
        <v>2975</v>
      </c>
      <c r="E9" s="15">
        <v>936662225</v>
      </c>
      <c r="F9" s="27">
        <f t="shared" si="0"/>
        <v>42.421554928451791</v>
      </c>
      <c r="G9" s="15">
        <v>1548622601</v>
      </c>
      <c r="H9" s="26">
        <f t="shared" si="1"/>
        <v>70.137320560529048</v>
      </c>
      <c r="I9" s="22">
        <v>2207986545</v>
      </c>
    </row>
    <row r="10" spans="1:10" ht="15" thickBot="1" x14ac:dyDescent="0.4">
      <c r="A10" s="4">
        <v>7</v>
      </c>
      <c r="B10" s="6">
        <v>2015</v>
      </c>
      <c r="C10" t="s">
        <v>2976</v>
      </c>
      <c r="D10" t="s">
        <v>2977</v>
      </c>
      <c r="E10" s="15">
        <v>936662225</v>
      </c>
      <c r="F10" s="27">
        <f t="shared" si="0"/>
        <v>56.088231206907643</v>
      </c>
      <c r="G10" s="15">
        <v>1017673342</v>
      </c>
      <c r="H10" s="26">
        <f t="shared" si="1"/>
        <v>60.939254488673754</v>
      </c>
      <c r="I10" s="22">
        <v>1669979967</v>
      </c>
    </row>
    <row r="11" spans="1:10" ht="15" thickBot="1" x14ac:dyDescent="0.4">
      <c r="A11" s="4">
        <v>8</v>
      </c>
      <c r="B11" s="6">
        <v>2012</v>
      </c>
      <c r="C11" t="s">
        <v>2978</v>
      </c>
      <c r="D11" t="s">
        <v>2968</v>
      </c>
      <c r="E11" s="15">
        <v>936662225</v>
      </c>
      <c r="F11" s="27">
        <f t="shared" si="0"/>
        <v>61.82180018190229</v>
      </c>
      <c r="G11" s="15">
        <v>891742301</v>
      </c>
      <c r="H11" s="26">
        <f t="shared" si="1"/>
        <v>58.856984807059739</v>
      </c>
      <c r="I11" s="22">
        <v>1515100211</v>
      </c>
    </row>
    <row r="12" spans="1:10" ht="15" thickBot="1" x14ac:dyDescent="0.4">
      <c r="A12" s="4">
        <v>9</v>
      </c>
      <c r="B12" s="6">
        <v>2017</v>
      </c>
      <c r="C12" t="s">
        <v>2979</v>
      </c>
      <c r="D12" t="s">
        <v>2968</v>
      </c>
      <c r="E12" s="15">
        <v>936662225</v>
      </c>
      <c r="F12" s="27">
        <f t="shared" si="0"/>
        <v>70.339254061484695</v>
      </c>
      <c r="G12" s="15">
        <v>711453759</v>
      </c>
      <c r="H12" s="26">
        <f t="shared" si="1"/>
        <v>53.42707901698428</v>
      </c>
      <c r="I12" s="22">
        <v>1331635141</v>
      </c>
    </row>
    <row r="13" spans="1:10" ht="15" thickBot="1" x14ac:dyDescent="0.4">
      <c r="A13" s="4">
        <v>10</v>
      </c>
      <c r="B13" s="6">
        <v>2018</v>
      </c>
      <c r="C13" t="s">
        <v>2980</v>
      </c>
      <c r="D13" t="s">
        <v>2968</v>
      </c>
      <c r="E13" s="15">
        <v>936662225</v>
      </c>
      <c r="F13" s="27">
        <f t="shared" si="0"/>
        <v>75.366767468211407</v>
      </c>
      <c r="G13" s="15">
        <v>634223615</v>
      </c>
      <c r="H13" s="26">
        <f t="shared" si="1"/>
        <v>51.031612505301403</v>
      </c>
      <c r="I13" s="22">
        <v>1242805359</v>
      </c>
    </row>
    <row r="14" spans="1:10" ht="15" thickBot="1" x14ac:dyDescent="0.4">
      <c r="A14" s="4">
        <v>11</v>
      </c>
      <c r="B14" s="6">
        <v>2019</v>
      </c>
      <c r="C14" t="s">
        <v>2981</v>
      </c>
      <c r="D14" t="s">
        <v>2968</v>
      </c>
      <c r="E14" s="15">
        <v>936662225</v>
      </c>
      <c r="F14" s="27">
        <f t="shared" si="0"/>
        <v>56.617409015238628</v>
      </c>
      <c r="G14" s="15">
        <v>1110733362</v>
      </c>
      <c r="H14" s="26">
        <f t="shared" si="1"/>
        <v>67.139298868623754</v>
      </c>
      <c r="I14" s="22">
        <v>1654371405</v>
      </c>
    </row>
    <row r="15" spans="1:10" ht="15" thickBot="1" x14ac:dyDescent="0.4">
      <c r="A15" s="4">
        <v>12</v>
      </c>
      <c r="B15" s="6">
        <v>2008</v>
      </c>
      <c r="C15" t="s">
        <v>2982</v>
      </c>
      <c r="D15" t="s">
        <v>2983</v>
      </c>
      <c r="E15" s="15">
        <v>936662225</v>
      </c>
      <c r="F15" s="27">
        <f t="shared" si="0"/>
        <v>93.755639034304167</v>
      </c>
      <c r="G15" s="15">
        <v>465325334</v>
      </c>
      <c r="H15" s="26">
        <f t="shared" si="1"/>
        <v>46.576954726684981</v>
      </c>
      <c r="I15" s="22">
        <v>999046281</v>
      </c>
    </row>
    <row r="16" spans="1:10" ht="15" thickBot="1" x14ac:dyDescent="0.4">
      <c r="A16" s="4">
        <v>13</v>
      </c>
      <c r="B16" s="6">
        <v>2016</v>
      </c>
      <c r="C16" t="s">
        <v>2984</v>
      </c>
      <c r="D16" t="s">
        <v>2968</v>
      </c>
      <c r="E16" s="15">
        <v>936662225</v>
      </c>
      <c r="F16" s="27">
        <f t="shared" si="0"/>
        <v>88.77173955418003</v>
      </c>
      <c r="G16" s="15">
        <v>522958274</v>
      </c>
      <c r="H16" s="26">
        <f t="shared" si="1"/>
        <v>49.563134348918062</v>
      </c>
      <c r="I16" s="22">
        <v>1055135598</v>
      </c>
    </row>
    <row r="17" spans="1:9" ht="15" thickBot="1" x14ac:dyDescent="0.4">
      <c r="A17" s="4">
        <v>14</v>
      </c>
      <c r="B17" s="6">
        <v>2019</v>
      </c>
      <c r="C17" t="s">
        <v>2985</v>
      </c>
      <c r="D17" t="s">
        <v>2968</v>
      </c>
      <c r="E17" s="15">
        <v>936662225</v>
      </c>
      <c r="F17" s="27">
        <f t="shared" si="0"/>
        <v>87.306104855419335</v>
      </c>
      <c r="G17" s="15">
        <v>557645945</v>
      </c>
      <c r="H17" s="26">
        <f t="shared" si="1"/>
        <v>51.978070692847048</v>
      </c>
      <c r="I17" s="22">
        <v>1072848487</v>
      </c>
    </row>
    <row r="18" spans="1:9" ht="15" thickBot="1" x14ac:dyDescent="0.4">
      <c r="A18" s="4">
        <v>15</v>
      </c>
      <c r="B18" s="6">
        <v>2017</v>
      </c>
      <c r="C18" t="s">
        <v>2986</v>
      </c>
      <c r="D18" t="s">
        <v>2968</v>
      </c>
      <c r="E18" s="15">
        <v>936662225</v>
      </c>
      <c r="F18" s="27">
        <f t="shared" si="0"/>
        <v>74.629644020766136</v>
      </c>
      <c r="G18" s="15">
        <v>751066490</v>
      </c>
      <c r="H18" s="26">
        <f t="shared" si="1"/>
        <v>59.842089590648655</v>
      </c>
      <c r="I18" s="22">
        <v>1255080655</v>
      </c>
    </row>
    <row r="19" spans="1:9" ht="15" thickBot="1" x14ac:dyDescent="0.4">
      <c r="A19" s="4">
        <v>16</v>
      </c>
      <c r="B19" s="6">
        <v>2016</v>
      </c>
      <c r="C19" t="s">
        <v>2987</v>
      </c>
      <c r="D19" t="s">
        <v>2968</v>
      </c>
      <c r="E19" s="15">
        <v>936662225</v>
      </c>
      <c r="F19" s="27">
        <f t="shared" si="0"/>
        <v>91.381134429806451</v>
      </c>
      <c r="G19" s="15">
        <v>538710564</v>
      </c>
      <c r="H19" s="26">
        <f t="shared" si="1"/>
        <v>52.556814136110653</v>
      </c>
      <c r="I19" s="22">
        <v>1025006125</v>
      </c>
    </row>
    <row r="20" spans="1:9" ht="15" thickBot="1" x14ac:dyDescent="0.4">
      <c r="A20" s="4">
        <v>17</v>
      </c>
      <c r="B20" s="6">
        <v>2019</v>
      </c>
      <c r="C20" t="s">
        <v>2988</v>
      </c>
      <c r="D20" t="s">
        <v>2968</v>
      </c>
      <c r="E20" s="15">
        <v>936662225</v>
      </c>
      <c r="F20" s="27">
        <f t="shared" si="0"/>
        <v>64.734659270573758</v>
      </c>
      <c r="G20" s="15">
        <v>969551818</v>
      </c>
      <c r="H20" s="26">
        <f t="shared" si="1"/>
        <v>67.007726913931364</v>
      </c>
      <c r="I20" s="22">
        <v>1446925396</v>
      </c>
    </row>
    <row r="21" spans="1:9" ht="15" thickBot="1" x14ac:dyDescent="0.4">
      <c r="A21" s="4">
        <v>18</v>
      </c>
      <c r="B21" s="6">
        <v>1999</v>
      </c>
      <c r="C21" t="s">
        <v>2989</v>
      </c>
      <c r="D21" t="s">
        <v>2971</v>
      </c>
      <c r="E21" s="15">
        <v>936662225</v>
      </c>
      <c r="F21" s="27">
        <f t="shared" si="0"/>
        <v>91.199754594512143</v>
      </c>
      <c r="G21" s="15">
        <v>552500000</v>
      </c>
      <c r="H21" s="26">
        <f t="shared" si="1"/>
        <v>53.795128135404376</v>
      </c>
      <c r="I21" s="22">
        <v>1027044677</v>
      </c>
    </row>
    <row r="22" spans="1:9" ht="15" thickBot="1" x14ac:dyDescent="0.4">
      <c r="A22" s="4">
        <v>19</v>
      </c>
      <c r="B22" s="6">
        <v>1977</v>
      </c>
      <c r="C22" t="s">
        <v>2990</v>
      </c>
      <c r="D22" t="s">
        <v>2971</v>
      </c>
      <c r="E22" s="15">
        <v>936662225</v>
      </c>
      <c r="F22" s="27">
        <f t="shared" si="0"/>
        <v>120.79760542897553</v>
      </c>
      <c r="G22" s="15">
        <v>314400000</v>
      </c>
      <c r="H22" s="26">
        <f t="shared" si="1"/>
        <v>40.54691876452037</v>
      </c>
      <c r="I22" s="22">
        <v>775398007</v>
      </c>
    </row>
    <row r="23" spans="1:9" ht="15" thickBot="1" x14ac:dyDescent="0.4">
      <c r="A23" s="5">
        <v>20</v>
      </c>
      <c r="B23" s="6">
        <v>2015</v>
      </c>
      <c r="C23" t="s">
        <v>2991</v>
      </c>
      <c r="D23" t="s">
        <v>2968</v>
      </c>
      <c r="E23" s="15">
        <v>936662225</v>
      </c>
      <c r="F23" s="27">
        <f t="shared" si="0"/>
        <v>67.128992128461732</v>
      </c>
      <c r="G23" s="19">
        <v>936311111</v>
      </c>
      <c r="H23" s="26">
        <f t="shared" si="1"/>
        <v>67.103828383930249</v>
      </c>
      <c r="I23" s="23">
        <v>1395316979</v>
      </c>
    </row>
    <row r="25" spans="1:9" x14ac:dyDescent="0.35">
      <c r="D25" t="s">
        <v>2994</v>
      </c>
      <c r="E25" s="18">
        <f>SUM(E4:E24)</f>
        <v>18733244500</v>
      </c>
      <c r="F25" s="18"/>
      <c r="G25" s="18">
        <f>SUM(G4:G24)</f>
        <v>18677851384</v>
      </c>
      <c r="H25" s="18"/>
    </row>
    <row r="26" spans="1:9" x14ac:dyDescent="0.35">
      <c r="D26" t="s">
        <v>2995</v>
      </c>
      <c r="E26" s="18">
        <f>AVERAGE(E4:E23)</f>
        <v>936662225</v>
      </c>
      <c r="F26" s="18"/>
      <c r="G26" s="18">
        <f>AVERAGE(G4:G23)</f>
        <v>933892569.20000005</v>
      </c>
      <c r="H26" s="18"/>
    </row>
    <row r="45" spans="4:6" ht="15" thickBot="1" x14ac:dyDescent="0.4"/>
    <row r="46" spans="4:6" x14ac:dyDescent="0.35">
      <c r="D46" s="9" t="s">
        <v>2961</v>
      </c>
      <c r="E46" s="20" t="s">
        <v>2966</v>
      </c>
    </row>
    <row r="47" spans="4:6" ht="15" thickBot="1" x14ac:dyDescent="0.4">
      <c r="D47" s="13"/>
      <c r="E47" s="21" t="s">
        <v>2964</v>
      </c>
      <c r="F47" s="7"/>
    </row>
    <row r="48" spans="4:6" ht="15" thickBot="1" x14ac:dyDescent="0.4">
      <c r="D48" t="s">
        <v>2969</v>
      </c>
      <c r="E48" s="22">
        <v>2797800564</v>
      </c>
      <c r="F48"/>
    </row>
    <row r="49" spans="4:6" ht="15" thickBot="1" x14ac:dyDescent="0.4">
      <c r="D49" t="s">
        <v>2970</v>
      </c>
      <c r="E49" s="22">
        <v>2845899541</v>
      </c>
      <c r="F49"/>
    </row>
    <row r="50" spans="4:6" ht="15" thickBot="1" x14ac:dyDescent="0.4">
      <c r="D50" t="s">
        <v>2972</v>
      </c>
      <c r="E50" s="22">
        <v>1336494321</v>
      </c>
      <c r="F50"/>
    </row>
    <row r="51" spans="4:6" ht="15" thickBot="1" x14ac:dyDescent="0.4">
      <c r="D51" t="s">
        <v>2973</v>
      </c>
      <c r="E51" s="22">
        <v>2044540523</v>
      </c>
      <c r="F51"/>
    </row>
    <row r="52" spans="4:6" ht="15" thickBot="1" x14ac:dyDescent="0.4">
      <c r="D52" t="s">
        <v>2974</v>
      </c>
      <c r="E52" s="22">
        <v>2207986545</v>
      </c>
      <c r="F52"/>
    </row>
    <row r="53" spans="4:6" ht="15" thickBot="1" x14ac:dyDescent="0.4">
      <c r="D53" t="s">
        <v>2976</v>
      </c>
      <c r="E53" s="22">
        <v>1669979967</v>
      </c>
      <c r="F53"/>
    </row>
    <row r="54" spans="4:6" ht="15" thickBot="1" x14ac:dyDescent="0.4">
      <c r="D54" t="s">
        <v>2978</v>
      </c>
      <c r="E54" s="22">
        <v>1515100211</v>
      </c>
      <c r="F54"/>
    </row>
    <row r="55" spans="4:6" ht="15" thickBot="1" x14ac:dyDescent="0.4">
      <c r="D55" t="s">
        <v>2979</v>
      </c>
      <c r="E55" s="22">
        <v>1331635141</v>
      </c>
      <c r="F55"/>
    </row>
    <row r="56" spans="4:6" ht="15" thickBot="1" x14ac:dyDescent="0.4">
      <c r="D56" t="s">
        <v>2980</v>
      </c>
      <c r="E56" s="22">
        <v>1242805359</v>
      </c>
      <c r="F56"/>
    </row>
    <row r="57" spans="4:6" ht="15" thickBot="1" x14ac:dyDescent="0.4">
      <c r="D57" t="s">
        <v>2981</v>
      </c>
      <c r="E57" s="22">
        <v>1654371405</v>
      </c>
      <c r="F57"/>
    </row>
    <row r="58" spans="4:6" ht="15" thickBot="1" x14ac:dyDescent="0.4">
      <c r="D58" t="s">
        <v>2982</v>
      </c>
      <c r="E58" s="22">
        <v>999046281</v>
      </c>
      <c r="F58"/>
    </row>
    <row r="59" spans="4:6" ht="15" thickBot="1" x14ac:dyDescent="0.4">
      <c r="D59" t="s">
        <v>2984</v>
      </c>
      <c r="E59" s="22">
        <v>1055135598</v>
      </c>
      <c r="F59"/>
    </row>
    <row r="60" spans="4:6" ht="15" thickBot="1" x14ac:dyDescent="0.4">
      <c r="D60" t="s">
        <v>2985</v>
      </c>
      <c r="E60" s="22">
        <v>1072848487</v>
      </c>
      <c r="F60"/>
    </row>
    <row r="61" spans="4:6" ht="15" thickBot="1" x14ac:dyDescent="0.4">
      <c r="D61" t="s">
        <v>2986</v>
      </c>
      <c r="E61" s="22">
        <v>1255080655</v>
      </c>
      <c r="F61"/>
    </row>
    <row r="62" spans="4:6" ht="15" thickBot="1" x14ac:dyDescent="0.4">
      <c r="D62" t="s">
        <v>2987</v>
      </c>
      <c r="E62" s="22">
        <v>1025006125</v>
      </c>
      <c r="F62"/>
    </row>
    <row r="63" spans="4:6" ht="15" thickBot="1" x14ac:dyDescent="0.4">
      <c r="D63" t="s">
        <v>2988</v>
      </c>
      <c r="E63" s="22">
        <v>1446925396</v>
      </c>
      <c r="F63"/>
    </row>
    <row r="64" spans="4:6" ht="15" thickBot="1" x14ac:dyDescent="0.4">
      <c r="D64" t="s">
        <v>2989</v>
      </c>
      <c r="E64" s="22">
        <v>1027044677</v>
      </c>
      <c r="F64"/>
    </row>
    <row r="65" spans="4:6" ht="15" thickBot="1" x14ac:dyDescent="0.4">
      <c r="D65" t="s">
        <v>2990</v>
      </c>
      <c r="E65" s="22">
        <v>775398007</v>
      </c>
      <c r="F65"/>
    </row>
    <row r="66" spans="4:6" ht="15" thickBot="1" x14ac:dyDescent="0.4">
      <c r="D66" t="s">
        <v>2991</v>
      </c>
      <c r="E66" s="23">
        <v>1395316979</v>
      </c>
      <c r="F66"/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Bala Baskar</cp:lastModifiedBy>
  <dcterms:created xsi:type="dcterms:W3CDTF">2021-08-06T10:01:53Z</dcterms:created>
  <dcterms:modified xsi:type="dcterms:W3CDTF">2024-03-25T16:40:19Z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