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0e58c07bd5aac87/Desktop/All Projects/PROJRCT 1(EXCEL) DA/TERRO'S REA/solutions/"/>
    </mc:Choice>
  </mc:AlternateContent>
  <xr:revisionPtr revIDLastSave="1" documentId="13_ncr:1_{DA27EAB7-BFA8-4E74-8197-1C39E507C682}" xr6:coauthVersionLast="47" xr6:coauthVersionMax="47" xr10:uidLastSave="{D783230A-49F6-4EE4-A083-811AB38A02F0}"/>
  <bookViews>
    <workbookView xWindow="-108" yWindow="-108" windowWidth="23256" windowHeight="12456" activeTab="8" xr2:uid="{00000000-000D-0000-FFFF-FFFF00000000}"/>
  </bookViews>
  <sheets>
    <sheet name="Sheet1" sheetId="1" r:id="rId1"/>
    <sheet name="SOL.Q1" sheetId="3" r:id="rId2"/>
    <sheet name="SOL.Q2" sheetId="4" r:id="rId3"/>
    <sheet name="SOL.Q3" sheetId="5" r:id="rId4"/>
    <sheet name="SOL.Q4" sheetId="6" r:id="rId5"/>
    <sheet name="SOL.Q5" sheetId="7" r:id="rId6"/>
    <sheet name="SOL.Q6" sheetId="8" r:id="rId7"/>
    <sheet name="SOL.Q7" sheetId="9" r:id="rId8"/>
    <sheet name="SOL.Q8" sheetId="10" r:id="rId9"/>
  </sheets>
  <definedNames>
    <definedName name="_xlnm._FilterDatabase" localSheetId="0" hidden="1">Sheet1!$A$1:$J$507</definedName>
    <definedName name="_xlchart.v1.0" hidden="1">SOL.Q2!$A$1</definedName>
    <definedName name="_xlchart.v1.1" hidden="1">SOL.Q2!$A$2:$A$507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9" l="1"/>
  <c r="L7" i="8"/>
  <c r="L18" i="9"/>
  <c r="L17" i="9"/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<sst xmlns="http://schemas.openxmlformats.org/spreadsheetml/2006/main" count="437" uniqueCount="155">
  <si>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</si>
  <si>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</si>
  <si>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</si>
  <si>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</si>
  <si>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</si>
  <si>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</si>
  <si>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</si>
  <si>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</si>
  <si>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</si>
  <si>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</si>
  <si>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</si>
  <si>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</si>
  <si>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</si>
  <si>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</si>
  <si>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</si>
  <si>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</si>
  <si>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</si>
  <si>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</si>
  <si>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</si>
  <si>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</si>
  <si>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</si>
  <si>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</si>
  <si>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</si>
  <si>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1.In the locality half of the town crime rate is less than 5, so most of the area is safe from crime.</t>
  </si>
  <si>
    <t>2.The above age statistics gives the average age of the houses are more than 60 and the error shows the accuracy of this value is less</t>
  </si>
  <si>
    <t>some of the houses being more than 50 or 60 and the other way we consider that are most valuble old construction.</t>
  </si>
  <si>
    <t xml:space="preserve">3.Industries  are the level or rank of town most of the town gives more than 10 acres for industries. </t>
  </si>
  <si>
    <t>4.Most of the town atmosphere contains less amount of NOX it shows the greenfull atmosphere.</t>
  </si>
  <si>
    <t>The total amount of the NOX level is lesser than 300 parts per million.</t>
  </si>
  <si>
    <t>5.The house located at the distance from the highway is minimum 1miles.</t>
  </si>
  <si>
    <t>Most of the town are located less than 10 miles.It is give the average comfortibility to our travel.</t>
  </si>
  <si>
    <t>6.From the above statistics gives the fecilities for students is the education institutes are frequently availabe at the rate of more than 20.</t>
  </si>
  <si>
    <t>But the houses are located in the enough distance from the industries.</t>
  </si>
  <si>
    <t>It gives the variance of 4.6 it tells the most of the areas are having availabity of school and institutions are high.</t>
  </si>
  <si>
    <t>7.Most of the houses having more than 5 rooms the minimum number of room is 3 and some houses are avilable with 8 rooms .</t>
  </si>
  <si>
    <t xml:space="preserve">8.The population rate is in decreasing face of 12 percentage at most of the towns, some times it varied such as decreasing 12% and than  </t>
  </si>
  <si>
    <t>it increased of more than the decreased % From the probability of migration.</t>
  </si>
  <si>
    <t>9.Average price of the house get from the data is $22000 and it is varied from the range of minimum $5000 to $50000.</t>
  </si>
  <si>
    <t>Some frequent houses are rated more than $45000.</t>
  </si>
  <si>
    <t xml:space="preserve">10.From the statistics table these above are the positive and negative insights of the house and its prices. </t>
  </si>
  <si>
    <t xml:space="preserve">1.The histogram gives the distribution of the average price of houses. </t>
  </si>
  <si>
    <t>2.Most of the houses falling at the price variation 21 to 25 and the mean rate is known as $22000.</t>
  </si>
  <si>
    <t xml:space="preserve">3.The kurtosis or the peakness of the range is more at gives the rate nearly 1.5. </t>
  </si>
  <si>
    <t>4.And it positively peaked at the high rate.This gives the insight most of the average price of the houses are fells in this price.</t>
  </si>
  <si>
    <t>5.And the distribution is also skewed postively after the normal distribution of preices.</t>
  </si>
  <si>
    <t>6.The skewness is more than 1 at the rate skewed some of the houses ranges fare from the mean.</t>
  </si>
  <si>
    <t>7.The graph gives the mode or frequent value of the price is found at the end of skewness.</t>
  </si>
  <si>
    <t>8.And the maximum average price of the house is fared double from the mean price.</t>
  </si>
  <si>
    <t>1.In most of the areas crime rate is very less than 5 so it varied at the high rate.It gives some insights of some of the old houses are found crime in less.</t>
  </si>
  <si>
    <t>And the industries are highly protected area so it has no crime.Atmosphere condition should not impact on crime.</t>
  </si>
  <si>
    <t>2.Now a days people are ready to protect themselves so the average price is not too much varied with respet to the crime rate.</t>
  </si>
  <si>
    <t>3.Age is the factor which is varies the average price in the negative side or decrease the average price.</t>
  </si>
  <si>
    <t>Because the older construction are not considerable.</t>
  </si>
  <si>
    <t>4.And area which is near the industries are harmfull things may contains this cause the price.</t>
  </si>
  <si>
    <t>5.In this case NOX as a environmental poluter whiich is contain more will less impact on the average price.</t>
  </si>
  <si>
    <t>6.The average distance of the most area are far from the highway such as this also decrease the price.</t>
  </si>
  <si>
    <t>7.Education facilities derived byvthe dataset are less so this decrease the price.</t>
  </si>
  <si>
    <t>8.Many houses are not giving more number of rooms such this data their gives average room rate of 6 is the positive sign of increasing the price.</t>
  </si>
  <si>
    <t xml:space="preserve">9.At the town goes to decreasing people numbers will loss of the living security,So it hugely decrease the price. </t>
  </si>
  <si>
    <t>1.Tax and distance</t>
  </si>
  <si>
    <t>2.Industries and NOX</t>
  </si>
  <si>
    <t>Most of the industries are release more number of harmfull gases the,so there is increasing the number of industry will increase the NOX level.</t>
  </si>
  <si>
    <t>More distance travelled by all of the things are increase the value of goods tax, so there is directly relation between the tax.</t>
  </si>
  <si>
    <t>3.Avg Room and Avg price</t>
  </si>
  <si>
    <t>Here from the data set there is average number of room is 6 in the most of the house, more number of rooms available will increase the average price of the house.</t>
  </si>
  <si>
    <t>Postively Correlated Variables are</t>
  </si>
  <si>
    <t>Negatively Correlated Variables are</t>
  </si>
  <si>
    <t>1.Average price and Pupil-Teacher ratio</t>
  </si>
  <si>
    <t>In the given data the education institutes are less in their town, so this factor willl decrease the value or price of the houses.</t>
  </si>
  <si>
    <t>2.LSTAT and Avg room</t>
  </si>
  <si>
    <t>If decrease in the number of people from the town will not need the more number of rooms, so this will decrease the marketing value.</t>
  </si>
  <si>
    <t>3.Avg price and LSTAT</t>
  </si>
  <si>
    <t>If decrease in the number of people from the town will create some rumors about that town this will directly affect the market and considerably decrease the price of the house.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</si>
  <si>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</si>
  <si>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</si>
  <si>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</si>
  <si>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</si>
  <si>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</si>
  <si>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</si>
  <si>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</si>
  <si>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</si>
  <si>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</si>
  <si>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</si>
  <si>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</si>
  <si>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</si>
  <si>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</si>
  <si>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</si>
  <si>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</si>
  <si>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</si>
  <si>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</si>
  <si>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</si>
  <si>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</si>
  <si>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</si>
  <si>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</si>
  <si>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</si>
  <si>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</si>
  <si>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</si>
  <si>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</si>
  <si>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</si>
  <si>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</si>
  <si>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FROM THE REGRESSION TABLE</t>
  </si>
  <si>
    <t>in this case %lower status of the population is having a good relation with average price of the house.</t>
  </si>
  <si>
    <t>This means if the %lower status of the population will increased will increases the avrage price of the house.</t>
  </si>
  <si>
    <t xml:space="preserve">1.It gives the multiple R value which tells the two variables are how related with each other </t>
  </si>
  <si>
    <t>a)</t>
  </si>
  <si>
    <t>The changes of LSTAT will give 54% accurete predicted price value.</t>
  </si>
  <si>
    <t>In this case LSTAT is make the impact to change or give the predicted price of the house with relatedly.</t>
  </si>
  <si>
    <t>THE EQUATION</t>
  </si>
  <si>
    <t>Predicted Avrage Price = -0.95*LSTAT+34.553</t>
  </si>
  <si>
    <t>Coeeficient = -0.95</t>
  </si>
  <si>
    <t>Intercept = 34.553</t>
  </si>
  <si>
    <t>Which means there is 1 unit of increasing the LSTAT will decrease 0.95 times the of the average price of the house</t>
  </si>
  <si>
    <t>2.R square value which gives how the built model gives the accurate output.</t>
  </si>
  <si>
    <t>b)</t>
  </si>
  <si>
    <t>&lt;0.05</t>
  </si>
  <si>
    <t>which means the LSTAT variable is the significant it will makes the significant impact on average price.</t>
  </si>
  <si>
    <t>REGRESSION EQUATION</t>
  </si>
  <si>
    <t>AVG PRICE = 5.09*AVG ROOM-0.64*LSTAT-1.358</t>
  </si>
  <si>
    <t>From the equation an average of 7 rooms and LSTAT of 20 will gives the predicted average price of</t>
  </si>
  <si>
    <t>Ans =</t>
  </si>
  <si>
    <t>case 1.</t>
  </si>
  <si>
    <t>case 2.</t>
  </si>
  <si>
    <t>Company quating the price $30000</t>
  </si>
  <si>
    <t>Case 3</t>
  </si>
  <si>
    <t>If the company will quot the price $30000 for the above condition it will definitely known a overcharging.</t>
  </si>
  <si>
    <t>From the above calculation we got the avg price nearly $22000, the company should not quot the price upto $30000</t>
  </si>
  <si>
    <t>From the last regression model built with LSTAT and AVG PRICE gives the 54% of accurate output.</t>
  </si>
  <si>
    <t>And now this regression model gives the 63% of accurate price prediction.</t>
  </si>
  <si>
    <t>This model is better than the previous model.</t>
  </si>
  <si>
    <t>1.FROM REGRESSION TABLE</t>
  </si>
  <si>
    <t xml:space="preserve">The adjusted R Square value is 0.68 </t>
  </si>
  <si>
    <t>Which is the good model it will gives the price predicted accuracy 68%.</t>
  </si>
  <si>
    <t xml:space="preserve">Regression Equation </t>
  </si>
  <si>
    <t>PREDICTED AVG PRICE = 0.048CRIME RATE+0.032AGE+0.13INDUS-10.32NOX+0.26DISTANCE-0.01TAX-1.07PTRATIO+4.12AVG ROOM-0.6LSTAT+29.24</t>
  </si>
  <si>
    <t>From the above equation</t>
  </si>
  <si>
    <t>If 1 unit of increasing the crime rate will increase the predicted avg price 0.04 times and the other variables are not chaged.</t>
  </si>
  <si>
    <t>Which means the other variables are constant contains the above equation.</t>
  </si>
  <si>
    <t>Respectively change the 1 unit of other variables will change the price number of times of coefficient values for other variables and the remains will constant from the equation.</t>
  </si>
  <si>
    <t xml:space="preserve">SIGNIFICANT VARIABLES </t>
  </si>
  <si>
    <t xml:space="preserve">The significant variables is conclude by the p-value </t>
  </si>
  <si>
    <t>PTRATIO =</t>
  </si>
  <si>
    <t>AVG ROOM =</t>
  </si>
  <si>
    <t>LSTAT =</t>
  </si>
  <si>
    <t>THESE ABOVE ARE THE SIGNIFICANT VARIABLES WITH RESPECT TO THE AVG PRICE.</t>
  </si>
  <si>
    <t>p value =5.0811E-88 &lt;0.05</t>
  </si>
  <si>
    <t xml:space="preserve">a) The R square value is 0.67 </t>
  </si>
  <si>
    <t>This means the model is good and it gives the 67% of accurate predicted price.</t>
  </si>
  <si>
    <t>b) The previous model (SOL.Q1) gives the adjusted R square value 0.68.</t>
  </si>
  <si>
    <t>Now this model gives a Adjusted R square value 0.67.</t>
  </si>
  <si>
    <t>There is no too much of difference between these two models.</t>
  </si>
  <si>
    <t>c) If the NOX level increased in the town will decrease the avg price of the house.</t>
  </si>
  <si>
    <t>d) REGRESSION EQUATION</t>
  </si>
  <si>
    <t>PREDICTED AVERAGE PRICE = -0.93PTRATIO+4.51AVG ROOM-0.57LSTAT+18.56</t>
  </si>
  <si>
    <t>FINALLY THE VARIABLES PTRATIO AVG ROOM AND LSTAT ARE THE MORE SIGNIFICANT VARIABLES WITH THE AVG PRICE VARIABLE.</t>
  </si>
  <si>
    <t>AND IT GIVES A 67% OF ACCURATE PREDICTED PRICE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</si>
</sst>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2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2" xfId="0" applyFill="1" applyBorder="1"/>
    <xf numFmtId="0" fontId="0" fillId="11" borderId="0" xfId="0" applyFill="1"/>
    <xf numFmtId="0" fontId="0" fillId="11" borderId="2" xfId="0" applyFill="1" applyBorder="1"/>
    <xf numFmtId="0" fontId="0" fillId="12" borderId="0" xfId="0" applyFill="1"/>
    <xf numFmtId="0" fontId="0" fillId="0" borderId="0" xfId="0" quotePrefix="1"/>
    <xf numFmtId="0" fontId="0" fillId="8" borderId="2" xfId="0" applyFill="1" applyBorder="1"/>
    <xf numFmtId="0" fontId="0" fillId="7" borderId="2" xfId="0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9" borderId="2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SOL.Q5!$C$25:$C$530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6-42CC-BC72-6D85C782B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1600"/>
        <c:axId val="1185617920"/>
      </c:scatterChart>
      <c:valAx>
        <c:axId val="1015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5617920"/>
        <c:crosses val="autoZero"/>
        <c:crossBetween val="midCat"/>
      </c:valAx>
      <c:valAx>
        <c:axId val="118561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501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SOL.Q6!$C$26:$C$531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0-4195-9E1C-952790DB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74928"/>
        <c:axId val="21196624"/>
      </c:scatterChart>
      <c:valAx>
        <c:axId val="125197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6624"/>
        <c:crosses val="autoZero"/>
        <c:crossBetween val="midCat"/>
      </c:valAx>
      <c:valAx>
        <c:axId val="2119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97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SOL.Q6!$C$26:$C$531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6-4BDF-B0BD-373E3559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974928"/>
        <c:axId val="21223504"/>
      </c:scatterChart>
      <c:valAx>
        <c:axId val="125197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3504"/>
        <c:crosses val="autoZero"/>
        <c:crossBetween val="midCat"/>
      </c:valAx>
      <c:valAx>
        <c:axId val="2122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974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F2359BA-B5FC-4718-BFF8-8A6E0250DCDC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3</xdr:row>
      <xdr:rowOff>148590</xdr:rowOff>
    </xdr:from>
    <xdr:to>
      <xdr:col>12</xdr:col>
      <xdr:colOff>53340</xdr:colOff>
      <xdr:row>18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C15DBF-3F8D-951D-D74B-B6FE56F7F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29100" y="69723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24</xdr:row>
      <xdr:rowOff>30480</xdr:rowOff>
    </xdr:from>
    <xdr:to>
      <xdr:col>9</xdr:col>
      <xdr:colOff>30480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975AD-A155-45C5-EFBB-B24E6DFF5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24</xdr:row>
      <xdr:rowOff>15240</xdr:rowOff>
    </xdr:from>
    <xdr:to>
      <xdr:col>9</xdr:col>
      <xdr:colOff>289560</xdr:colOff>
      <xdr:row>35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7B91A-5B98-66FB-E963-69EE1E9AF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35</xdr:row>
      <xdr:rowOff>68580</xdr:rowOff>
    </xdr:from>
    <xdr:to>
      <xdr:col>9</xdr:col>
      <xdr:colOff>289560</xdr:colOff>
      <xdr:row>46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A663B-FD36-AE5C-6C98-625AD18A9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B1" sqref="B1"/>
    </sheetView>
  </sheetViews>
  <sheetFormatPr defaultRowHeight="14.4" x14ac:dyDescent="0.3"/>
  <cols>
    <col min="1" max="1" width="12.88671875" customWidth="1"/>
    <col min="5" max="5" width="10.33203125" customWidth="1"/>
    <col min="8" max="8" width="11.6640625" customWidth="1"/>
    <col min="10" max="10" width="12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FD51-86BB-4D53-BAF3-7532D4BF571A}">
  <dimension ref="A1:T34"/>
  <sheetViews>
    <sheetView workbookViewId="0">
      <selection activeCell="D15" sqref="D15"/>
    </sheetView>
  </sheetViews>
  <sheetFormatPr defaultRowHeight="14.4" x14ac:dyDescent="0.3"/>
  <cols>
    <col min="1" max="1" width="15.77734375" customWidth="1"/>
    <col min="3" max="3" width="12.6640625" customWidth="1"/>
    <col min="5" max="5" width="16.33203125" customWidth="1"/>
    <col min="7" max="7" width="13" customWidth="1"/>
    <col min="14" max="14" width="12.6640625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8" spans="2:2" x14ac:dyDescent="0.3">
      <c r="B18" t="s">
        <v>23</v>
      </c>
    </row>
    <row r="19" spans="2:2" x14ac:dyDescent="0.3">
      <c r="B19" t="s">
        <v>24</v>
      </c>
    </row>
    <row r="20" spans="2:2" x14ac:dyDescent="0.3">
      <c r="B20" t="s">
        <v>25</v>
      </c>
    </row>
    <row r="21" spans="2:2" x14ac:dyDescent="0.3">
      <c r="B21" t="s">
        <v>26</v>
      </c>
    </row>
    <row r="22" spans="2:2" x14ac:dyDescent="0.3">
      <c r="B22" t="s">
        <v>32</v>
      </c>
    </row>
    <row r="23" spans="2:2" x14ac:dyDescent="0.3">
      <c r="B23" t="s">
        <v>27</v>
      </c>
    </row>
    <row r="24" spans="2:2" x14ac:dyDescent="0.3">
      <c r="B24" t="s">
        <v>28</v>
      </c>
    </row>
    <row r="25" spans="2:2" x14ac:dyDescent="0.3">
      <c r="B25" t="s">
        <v>29</v>
      </c>
    </row>
    <row r="26" spans="2:2" x14ac:dyDescent="0.3">
      <c r="B26" t="s">
        <v>30</v>
      </c>
    </row>
    <row r="27" spans="2:2" x14ac:dyDescent="0.3">
      <c r="B27" t="s">
        <v>31</v>
      </c>
    </row>
    <row r="28" spans="2:2" x14ac:dyDescent="0.3">
      <c r="B28" t="s">
        <v>33</v>
      </c>
    </row>
    <row r="29" spans="2:2" x14ac:dyDescent="0.3">
      <c r="B29" t="s">
        <v>34</v>
      </c>
    </row>
    <row r="30" spans="2:2" x14ac:dyDescent="0.3">
      <c r="B30" t="s">
        <v>35</v>
      </c>
    </row>
    <row r="31" spans="2:2" x14ac:dyDescent="0.3">
      <c r="B31" t="s">
        <v>36</v>
      </c>
    </row>
    <row r="32" spans="2:2" x14ac:dyDescent="0.3">
      <c r="B32" t="s">
        <v>37</v>
      </c>
    </row>
    <row r="33" spans="2:2" x14ac:dyDescent="0.3">
      <c r="B33" t="s">
        <v>38</v>
      </c>
    </row>
    <row r="34" spans="2:2" x14ac:dyDescent="0.3">
      <c r="B34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31B8-149D-47F1-8648-C156C7CA6992}">
  <dimension ref="A1:D507"/>
  <sheetViews>
    <sheetView workbookViewId="0">
      <selection activeCell="P8" sqref="P8"/>
    </sheetView>
  </sheetViews>
  <sheetFormatPr defaultRowHeight="14.4" x14ac:dyDescent="0.3"/>
  <cols>
    <col min="1" max="1" width="16.21875" customWidth="1"/>
    <col min="3" max="3" width="17.5546875" customWidth="1"/>
    <col min="4" max="4" width="13.77734375" customWidth="1"/>
  </cols>
  <sheetData>
    <row r="1" spans="1:4" x14ac:dyDescent="0.3">
      <c r="A1" s="1" t="s">
        <v>9</v>
      </c>
    </row>
    <row r="2" spans="1:4" x14ac:dyDescent="0.3">
      <c r="A2" s="1">
        <v>24</v>
      </c>
    </row>
    <row r="3" spans="1:4" x14ac:dyDescent="0.3">
      <c r="A3" s="1">
        <v>21.6</v>
      </c>
    </row>
    <row r="4" spans="1:4" ht="15" thickBot="1" x14ac:dyDescent="0.35">
      <c r="A4" s="1">
        <v>34.700000000000003</v>
      </c>
    </row>
    <row r="5" spans="1:4" x14ac:dyDescent="0.3">
      <c r="A5" s="1">
        <v>33.4</v>
      </c>
      <c r="C5" s="4" t="s">
        <v>9</v>
      </c>
      <c r="D5" s="4"/>
    </row>
    <row r="6" spans="1:4" x14ac:dyDescent="0.3">
      <c r="A6" s="1">
        <v>36.200000000000003</v>
      </c>
    </row>
    <row r="7" spans="1:4" x14ac:dyDescent="0.3">
      <c r="A7" s="1">
        <v>28.7</v>
      </c>
      <c r="C7" t="s">
        <v>10</v>
      </c>
      <c r="D7">
        <v>22.532806324110698</v>
      </c>
    </row>
    <row r="8" spans="1:4" x14ac:dyDescent="0.3">
      <c r="A8" s="1">
        <v>22.9</v>
      </c>
      <c r="C8" t="s">
        <v>11</v>
      </c>
      <c r="D8">
        <v>0.40886114749753183</v>
      </c>
    </row>
    <row r="9" spans="1:4" x14ac:dyDescent="0.3">
      <c r="A9" s="1">
        <v>27.1</v>
      </c>
      <c r="C9" t="s">
        <v>12</v>
      </c>
      <c r="D9">
        <v>21.2</v>
      </c>
    </row>
    <row r="10" spans="1:4" x14ac:dyDescent="0.3">
      <c r="A10" s="1">
        <v>16.5</v>
      </c>
      <c r="C10" t="s">
        <v>13</v>
      </c>
      <c r="D10">
        <v>50</v>
      </c>
    </row>
    <row r="11" spans="1:4" x14ac:dyDescent="0.3">
      <c r="A11" s="1">
        <v>18.899999999999999</v>
      </c>
      <c r="C11" t="s">
        <v>14</v>
      </c>
      <c r="D11">
        <v>9.1971040873797456</v>
      </c>
    </row>
    <row r="12" spans="1:4" x14ac:dyDescent="0.3">
      <c r="A12" s="1">
        <v>15</v>
      </c>
      <c r="C12" t="s">
        <v>15</v>
      </c>
      <c r="D12">
        <v>84.586723594097208</v>
      </c>
    </row>
    <row r="13" spans="1:4" x14ac:dyDescent="0.3">
      <c r="A13" s="1">
        <v>18.899999999999999</v>
      </c>
      <c r="C13" t="s">
        <v>16</v>
      </c>
      <c r="D13">
        <v>1.495196944165802</v>
      </c>
    </row>
    <row r="14" spans="1:4" x14ac:dyDescent="0.3">
      <c r="A14" s="1">
        <v>21.7</v>
      </c>
      <c r="C14" t="s">
        <v>17</v>
      </c>
      <c r="D14">
        <v>1.108098408254901</v>
      </c>
    </row>
    <row r="15" spans="1:4" x14ac:dyDescent="0.3">
      <c r="A15" s="1">
        <v>20.399999999999999</v>
      </c>
      <c r="C15" t="s">
        <v>18</v>
      </c>
      <c r="D15">
        <v>45</v>
      </c>
    </row>
    <row r="16" spans="1:4" x14ac:dyDescent="0.3">
      <c r="A16" s="1">
        <v>18.2</v>
      </c>
      <c r="C16" t="s">
        <v>19</v>
      </c>
      <c r="D16">
        <v>5</v>
      </c>
    </row>
    <row r="17" spans="1:4" x14ac:dyDescent="0.3">
      <c r="A17" s="1">
        <v>19.899999999999999</v>
      </c>
      <c r="C17" t="s">
        <v>20</v>
      </c>
      <c r="D17">
        <v>50</v>
      </c>
    </row>
    <row r="18" spans="1:4" x14ac:dyDescent="0.3">
      <c r="A18" s="1">
        <v>23.1</v>
      </c>
      <c r="C18" t="s">
        <v>21</v>
      </c>
      <c r="D18">
        <v>11401.600000000013</v>
      </c>
    </row>
    <row r="19" spans="1:4" ht="15" thickBot="1" x14ac:dyDescent="0.35">
      <c r="A19" s="1">
        <v>17.5</v>
      </c>
      <c r="C19" s="3" t="s">
        <v>22</v>
      </c>
      <c r="D19" s="3">
        <v>506</v>
      </c>
    </row>
    <row r="20" spans="1:4" x14ac:dyDescent="0.3">
      <c r="A20" s="1">
        <v>20.2</v>
      </c>
    </row>
    <row r="21" spans="1:4" x14ac:dyDescent="0.3">
      <c r="A21" s="1">
        <v>18.2</v>
      </c>
    </row>
    <row r="22" spans="1:4" x14ac:dyDescent="0.3">
      <c r="A22" s="1">
        <v>13.6</v>
      </c>
      <c r="C22" t="s">
        <v>40</v>
      </c>
    </row>
    <row r="23" spans="1:4" x14ac:dyDescent="0.3">
      <c r="A23" s="1">
        <v>19.600000000000001</v>
      </c>
      <c r="C23" t="s">
        <v>41</v>
      </c>
    </row>
    <row r="24" spans="1:4" x14ac:dyDescent="0.3">
      <c r="A24" s="1">
        <v>15.2</v>
      </c>
      <c r="C24" t="s">
        <v>42</v>
      </c>
    </row>
    <row r="25" spans="1:4" x14ac:dyDescent="0.3">
      <c r="A25" s="1">
        <v>14.5</v>
      </c>
      <c r="C25" t="s">
        <v>43</v>
      </c>
    </row>
    <row r="26" spans="1:4" x14ac:dyDescent="0.3">
      <c r="A26" s="1">
        <v>15.6</v>
      </c>
      <c r="C26" t="s">
        <v>44</v>
      </c>
    </row>
    <row r="27" spans="1:4" x14ac:dyDescent="0.3">
      <c r="A27" s="1">
        <v>13.9</v>
      </c>
      <c r="C27" t="s">
        <v>45</v>
      </c>
    </row>
    <row r="28" spans="1:4" x14ac:dyDescent="0.3">
      <c r="A28" s="1">
        <v>16.600000000000001</v>
      </c>
      <c r="C28" t="s">
        <v>46</v>
      </c>
    </row>
    <row r="29" spans="1:4" x14ac:dyDescent="0.3">
      <c r="A29" s="1">
        <v>14.8</v>
      </c>
      <c r="C29" t="s">
        <v>47</v>
      </c>
    </row>
    <row r="30" spans="1:4" x14ac:dyDescent="0.3">
      <c r="A30" s="1">
        <v>18.399999999999999</v>
      </c>
    </row>
    <row r="31" spans="1:4" x14ac:dyDescent="0.3">
      <c r="A31" s="1">
        <v>21</v>
      </c>
    </row>
    <row r="32" spans="1:4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69146-E818-41FF-87C2-CD096FCFF855}">
  <dimension ref="A1:K24"/>
  <sheetViews>
    <sheetView workbookViewId="0">
      <selection activeCell="E26" sqref="E26"/>
    </sheetView>
  </sheetViews>
  <sheetFormatPr defaultRowHeight="14.4" x14ac:dyDescent="0.3"/>
  <cols>
    <col min="1" max="1" width="15.6640625" customWidth="1"/>
    <col min="2" max="2" width="18.6640625" customWidth="1"/>
    <col min="3" max="3" width="14.5546875" customWidth="1"/>
    <col min="4" max="4" width="11.6640625" customWidth="1"/>
    <col min="5" max="5" width="15.33203125" customWidth="1"/>
    <col min="6" max="6" width="16.77734375" customWidth="1"/>
    <col min="7" max="7" width="14.5546875" customWidth="1"/>
    <col min="8" max="8" width="13.5546875" customWidth="1"/>
    <col min="9" max="9" width="13.77734375" customWidth="1"/>
    <col min="10" max="10" width="14.109375" customWidth="1"/>
    <col min="11" max="11" width="13.4414062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15">
        <f>VARP(Sheet1!$A$2:$A$507)</f>
        <v>8.5161478729553952</v>
      </c>
    </row>
    <row r="3" spans="1:11" x14ac:dyDescent="0.3">
      <c r="A3" t="s">
        <v>0</v>
      </c>
      <c r="B3" s="8">
        <v>0.56291521504788367</v>
      </c>
      <c r="C3" s="12">
        <f>VARP(Sheet1!$B$2:$B$507)</f>
        <v>790.79247281632058</v>
      </c>
    </row>
    <row r="4" spans="1:11" x14ac:dyDescent="0.3">
      <c r="A4" t="s">
        <v>1</v>
      </c>
      <c r="B4">
        <v>-0.11021517520973631</v>
      </c>
      <c r="C4" s="13">
        <v>124.26782823899758</v>
      </c>
      <c r="D4" s="5">
        <f>VARP(Sheet1!$C$2:$C$507)</f>
        <v>46.971429741520595</v>
      </c>
    </row>
    <row r="5" spans="1:11" x14ac:dyDescent="0.3">
      <c r="A5" t="s">
        <v>2</v>
      </c>
      <c r="B5" s="10">
        <v>6.2530818322423449E-4</v>
      </c>
      <c r="C5" s="8">
        <v>2.3812119313299718</v>
      </c>
      <c r="D5" s="8">
        <v>0.60587394258229343</v>
      </c>
      <c r="E5" s="17">
        <f>VARP(Sheet1!$D$2:$D$507)</f>
        <v>1.3401098888632343E-2</v>
      </c>
    </row>
    <row r="6" spans="1:11" x14ac:dyDescent="0.3">
      <c r="A6" t="s">
        <v>7</v>
      </c>
      <c r="B6">
        <v>-0.22986048836882322</v>
      </c>
      <c r="C6" s="13">
        <v>111.54995547501125</v>
      </c>
      <c r="D6" s="15">
        <v>35.479714493274436</v>
      </c>
      <c r="E6" s="13">
        <v>0.61571022434345091</v>
      </c>
      <c r="F6" s="5">
        <f>VARP(Sheet1!$E$2:$E$507)</f>
        <v>75.666531269040291</v>
      </c>
    </row>
    <row r="7" spans="1:11" x14ac:dyDescent="0.3">
      <c r="A7" t="s">
        <v>3</v>
      </c>
      <c r="B7">
        <v>-8.2293224390320105</v>
      </c>
      <c r="C7" s="11">
        <v>2397.941723038949</v>
      </c>
      <c r="D7" s="12">
        <v>831.71333312503305</v>
      </c>
      <c r="E7" s="15">
        <v>13.020502357480964</v>
      </c>
      <c r="F7" s="11">
        <v>1333.1167413957373</v>
      </c>
      <c r="G7" s="11">
        <f>VARP(Sheet1!$F$2:$F$507)</f>
        <v>28348.623599806277</v>
      </c>
    </row>
    <row r="8" spans="1:11" x14ac:dyDescent="0.3">
      <c r="A8" t="s">
        <v>4</v>
      </c>
      <c r="B8" s="17">
        <v>6.8168905935102789E-2</v>
      </c>
      <c r="C8" s="5">
        <v>15.905425447983875</v>
      </c>
      <c r="D8" s="15">
        <v>5.6808547821400115</v>
      </c>
      <c r="E8" s="17">
        <v>4.7303653822118687E-2</v>
      </c>
      <c r="F8" s="15">
        <v>8.7434024902747911</v>
      </c>
      <c r="G8" s="13">
        <v>167.82082207189643</v>
      </c>
      <c r="H8" s="15">
        <f>VARP(Sheet1!$G$2:$G$507)</f>
        <v>4.6777262963018424</v>
      </c>
    </row>
    <row r="9" spans="1:11" x14ac:dyDescent="0.3">
      <c r="A9" t="s">
        <v>8</v>
      </c>
      <c r="B9" s="17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 s="8">
        <f>VARP(Sheet1!$H$2:$H$507)</f>
        <v>0.49269521612970291</v>
      </c>
    </row>
    <row r="10" spans="1:11" x14ac:dyDescent="0.3">
      <c r="A10" t="s">
        <v>5</v>
      </c>
      <c r="B10">
        <v>-0.88268036213657475</v>
      </c>
      <c r="C10" s="13">
        <v>120.8384405200832</v>
      </c>
      <c r="D10" s="5">
        <v>29.52181125115218</v>
      </c>
      <c r="E10" s="8">
        <v>0.48797987086581535</v>
      </c>
      <c r="F10" s="5">
        <v>30.325392132356395</v>
      </c>
      <c r="G10" s="12">
        <v>653.42061741317593</v>
      </c>
      <c r="H10" s="15">
        <v>5.7713002429345837</v>
      </c>
      <c r="I10">
        <v>-3.0736549669968305</v>
      </c>
      <c r="J10" s="5">
        <f>VARP(Sheet1!$I$2:$I$507)</f>
        <v>50.893979351731517</v>
      </c>
    </row>
    <row r="11" spans="1:11" ht="15" thickBot="1" x14ac:dyDescent="0.35">
      <c r="A11" s="3" t="s">
        <v>9</v>
      </c>
      <c r="B11" s="9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16">
        <v>4.4845655517192906</v>
      </c>
      <c r="J11" s="3">
        <v>-48.351792193285306</v>
      </c>
      <c r="K11" s="14">
        <f>VARP(Sheet1!$J$2:$J$507)</f>
        <v>84.419556156164219</v>
      </c>
    </row>
    <row r="14" spans="1:11" x14ac:dyDescent="0.3">
      <c r="B14" t="s">
        <v>48</v>
      </c>
    </row>
    <row r="15" spans="1:11" x14ac:dyDescent="0.3">
      <c r="B15" t="s">
        <v>49</v>
      </c>
    </row>
    <row r="16" spans="1:11" x14ac:dyDescent="0.3">
      <c r="B16" t="s">
        <v>50</v>
      </c>
    </row>
    <row r="17" spans="2:2" x14ac:dyDescent="0.3">
      <c r="B17" t="s">
        <v>51</v>
      </c>
    </row>
    <row r="18" spans="2:2" x14ac:dyDescent="0.3">
      <c r="B18" s="18" t="s">
        <v>52</v>
      </c>
    </row>
    <row r="19" spans="2:2" x14ac:dyDescent="0.3">
      <c r="B19" t="s">
        <v>53</v>
      </c>
    </row>
    <row r="20" spans="2:2" x14ac:dyDescent="0.3">
      <c r="B20" t="s">
        <v>54</v>
      </c>
    </row>
    <row r="21" spans="2:2" x14ac:dyDescent="0.3">
      <c r="B21" t="s">
        <v>55</v>
      </c>
    </row>
    <row r="22" spans="2:2" x14ac:dyDescent="0.3">
      <c r="B22" t="s">
        <v>56</v>
      </c>
    </row>
    <row r="23" spans="2:2" x14ac:dyDescent="0.3">
      <c r="B23" t="s">
        <v>57</v>
      </c>
    </row>
    <row r="24" spans="2:2" x14ac:dyDescent="0.3">
      <c r="B24" t="s">
        <v>58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ED73AD3-F036-46BE-A572-5A1F8B1B31D2}">
            <xm:f>NOT(ISERROR(SEARCH("-",B2)))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B2:K11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2A92-0F09-49BD-A177-73DA94B886F3}">
  <dimension ref="A1:K27"/>
  <sheetViews>
    <sheetView workbookViewId="0">
      <selection activeCell="M10" sqref="M10"/>
    </sheetView>
  </sheetViews>
  <sheetFormatPr defaultRowHeight="14.4" x14ac:dyDescent="0.3"/>
  <cols>
    <col min="1" max="1" width="14.109375" customWidth="1"/>
    <col min="2" max="2" width="14.77734375" customWidth="1"/>
    <col min="3" max="3" width="11.77734375" customWidth="1"/>
    <col min="4" max="4" width="14.109375" customWidth="1"/>
    <col min="5" max="5" width="13.21875" customWidth="1"/>
    <col min="6" max="6" width="11.88671875" customWidth="1"/>
    <col min="7" max="7" width="14.109375" customWidth="1"/>
    <col min="8" max="8" width="13.88671875" customWidth="1"/>
    <col min="9" max="9" width="12.77734375" customWidth="1"/>
    <col min="10" max="10" width="12.21875" customWidth="1"/>
    <col min="11" max="11" width="13.554687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>
        <v>1</v>
      </c>
    </row>
    <row r="3" spans="1:11" x14ac:dyDescent="0.3">
      <c r="A3" t="s">
        <v>0</v>
      </c>
      <c r="B3" s="8">
        <v>6.8594631451170916E-3</v>
      </c>
      <c r="C3">
        <v>1</v>
      </c>
    </row>
    <row r="4" spans="1:11" x14ac:dyDescent="0.3">
      <c r="A4" t="s">
        <v>1</v>
      </c>
      <c r="B4">
        <v>-5.510651018097835E-3</v>
      </c>
      <c r="C4" s="5">
        <v>0.64477851135525488</v>
      </c>
      <c r="D4">
        <v>1</v>
      </c>
    </row>
    <row r="5" spans="1:11" x14ac:dyDescent="0.3">
      <c r="A5" t="s">
        <v>2</v>
      </c>
      <c r="B5" s="8">
        <v>1.8509824853121615E-3</v>
      </c>
      <c r="C5">
        <v>0.73147010378595789</v>
      </c>
      <c r="D5" s="11">
        <v>0.76365144692091447</v>
      </c>
      <c r="E5">
        <v>1</v>
      </c>
    </row>
    <row r="6" spans="1:11" x14ac:dyDescent="0.3">
      <c r="A6" t="s">
        <v>7</v>
      </c>
      <c r="B6">
        <v>-9.0550492233347733E-3</v>
      </c>
      <c r="C6" s="6">
        <v>0.45602245175161338</v>
      </c>
      <c r="D6" s="5">
        <v>0.59512927460384857</v>
      </c>
      <c r="E6" s="5">
        <v>0.61144056348557552</v>
      </c>
      <c r="F6">
        <v>1</v>
      </c>
    </row>
    <row r="7" spans="1:11" x14ac:dyDescent="0.3">
      <c r="A7" t="s">
        <v>3</v>
      </c>
      <c r="B7">
        <v>-1.6748522203743222E-2</v>
      </c>
      <c r="C7" s="5">
        <v>0.50645559355070491</v>
      </c>
      <c r="D7">
        <v>0.72076017995154407</v>
      </c>
      <c r="E7" s="5">
        <v>0.66802320040301999</v>
      </c>
      <c r="F7" s="11">
        <v>0.91022818853318221</v>
      </c>
      <c r="G7">
        <v>1</v>
      </c>
    </row>
    <row r="8" spans="1:11" x14ac:dyDescent="0.3">
      <c r="A8" t="s">
        <v>4</v>
      </c>
      <c r="B8" s="8">
        <v>1.0800586106705168E-2</v>
      </c>
      <c r="C8" s="7">
        <v>0.26151501167195718</v>
      </c>
      <c r="D8" s="6">
        <v>0.38324755642888669</v>
      </c>
      <c r="E8" s="7">
        <v>0.18893267711276665</v>
      </c>
      <c r="F8" s="6">
        <v>0.4647411785030543</v>
      </c>
      <c r="G8" s="6">
        <v>0.46085303506566561</v>
      </c>
      <c r="H8">
        <v>1</v>
      </c>
    </row>
    <row r="9" spans="1:11" x14ac:dyDescent="0.3">
      <c r="A9" t="s">
        <v>8</v>
      </c>
      <c r="B9" s="8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 s="10">
        <v>-0.35550149455908486</v>
      </c>
      <c r="I9">
        <v>1</v>
      </c>
    </row>
    <row r="10" spans="1:11" x14ac:dyDescent="0.3">
      <c r="A10" t="s">
        <v>5</v>
      </c>
      <c r="B10" s="8">
        <v>-4.2398321425172351E-2</v>
      </c>
      <c r="C10" s="5">
        <v>0.60233852872623994</v>
      </c>
      <c r="D10" s="5">
        <v>0.60379971647662123</v>
      </c>
      <c r="E10" s="5">
        <v>0.59087892088084493</v>
      </c>
      <c r="F10" s="6">
        <v>0.48867633497506641</v>
      </c>
      <c r="G10" s="5">
        <v>0.54399341200156903</v>
      </c>
      <c r="H10" s="6">
        <v>0.37404431671467536</v>
      </c>
      <c r="I10" s="10">
        <v>-0.61380827186639575</v>
      </c>
      <c r="J10">
        <v>1</v>
      </c>
    </row>
    <row r="11" spans="1:11" ht="15" thickBot="1" x14ac:dyDescent="0.35">
      <c r="A11" s="3" t="s">
        <v>9</v>
      </c>
      <c r="B11" s="9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20">
        <v>-0.50778668553756101</v>
      </c>
      <c r="I11" s="19">
        <v>0.69535994707153892</v>
      </c>
      <c r="J11" s="20">
        <v>-0.7376627261740144</v>
      </c>
      <c r="K11" s="3">
        <v>1</v>
      </c>
    </row>
    <row r="13" spans="1:11" x14ac:dyDescent="0.3">
      <c r="B13" t="s">
        <v>65</v>
      </c>
    </row>
    <row r="14" spans="1:11" x14ac:dyDescent="0.3">
      <c r="B14" t="s">
        <v>59</v>
      </c>
    </row>
    <row r="15" spans="1:11" x14ac:dyDescent="0.3">
      <c r="B15" t="s">
        <v>62</v>
      </c>
    </row>
    <row r="16" spans="1:11" x14ac:dyDescent="0.3">
      <c r="B16" t="s">
        <v>60</v>
      </c>
    </row>
    <row r="17" spans="2:2" x14ac:dyDescent="0.3">
      <c r="B17" t="s">
        <v>61</v>
      </c>
    </row>
    <row r="18" spans="2:2" x14ac:dyDescent="0.3">
      <c r="B18" t="s">
        <v>63</v>
      </c>
    </row>
    <row r="19" spans="2:2" x14ac:dyDescent="0.3">
      <c r="B19" t="s">
        <v>64</v>
      </c>
    </row>
    <row r="21" spans="2:2" x14ac:dyDescent="0.3">
      <c r="B21" t="s">
        <v>66</v>
      </c>
    </row>
    <row r="22" spans="2:2" x14ac:dyDescent="0.3">
      <c r="B22" t="s">
        <v>67</v>
      </c>
    </row>
    <row r="23" spans="2:2" x14ac:dyDescent="0.3">
      <c r="B23" t="s">
        <v>68</v>
      </c>
    </row>
    <row r="24" spans="2:2" x14ac:dyDescent="0.3">
      <c r="B24" t="s">
        <v>69</v>
      </c>
    </row>
    <row r="25" spans="2:2" x14ac:dyDescent="0.3">
      <c r="B25" t="s">
        <v>70</v>
      </c>
    </row>
    <row r="26" spans="2:2" x14ac:dyDescent="0.3">
      <c r="B26" t="s">
        <v>71</v>
      </c>
    </row>
    <row r="27" spans="2:2" x14ac:dyDescent="0.3">
      <c r="B27" t="s">
        <v>72</v>
      </c>
    </row>
  </sheetData>
  <conditionalFormatting sqref="B2:K4 B5:C5 E5:K5 B6:K6 B7:E7 G7:K7 B8:K9 B10:H10 J10:K10 B11:G11 I11 K11">
    <cfRule type="cellIs" dxfId="0" priority="1" operator="greaterThan">
      <formula>0.7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76814F6-51FC-4E2A-9145-B4118ACD9F6C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A1:K4 A5:C5 E5:K5 A6:K6 A7:E7 G7:K7 A8:K9 A10:H10 J10:K10 A11:G11 I11 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2D05-616B-4391-9A7A-7480D270ACEC}">
  <dimension ref="A1:K530"/>
  <sheetViews>
    <sheetView workbookViewId="0">
      <selection activeCell="L19" sqref="L19"/>
    </sheetView>
  </sheetViews>
  <sheetFormatPr defaultRowHeight="14.4" x14ac:dyDescent="0.3"/>
  <cols>
    <col min="1" max="1" width="28.5546875" customWidth="1"/>
    <col min="2" max="2" width="18.21875" customWidth="1"/>
    <col min="3" max="3" width="11.77734375" customWidth="1"/>
    <col min="4" max="4" width="12.5546875" customWidth="1"/>
    <col min="5" max="5" width="17.77734375" customWidth="1"/>
    <col min="12" max="12" width="11" bestFit="1" customWidth="1"/>
  </cols>
  <sheetData>
    <row r="1" spans="1:11" x14ac:dyDescent="0.3">
      <c r="A1" t="s">
        <v>73</v>
      </c>
    </row>
    <row r="2" spans="1:11" ht="15" thickBot="1" x14ac:dyDescent="0.35">
      <c r="J2" t="s">
        <v>104</v>
      </c>
      <c r="K2" t="s">
        <v>100</v>
      </c>
    </row>
    <row r="3" spans="1:11" x14ac:dyDescent="0.3">
      <c r="A3" s="21" t="s">
        <v>74</v>
      </c>
      <c r="B3" s="21"/>
      <c r="K3" t="s">
        <v>103</v>
      </c>
    </row>
    <row r="4" spans="1:11" x14ac:dyDescent="0.3">
      <c r="A4" t="s">
        <v>75</v>
      </c>
      <c r="B4">
        <v>0.73766272617401496</v>
      </c>
      <c r="K4" t="s">
        <v>101</v>
      </c>
    </row>
    <row r="5" spans="1:11" x14ac:dyDescent="0.3">
      <c r="A5" t="s">
        <v>76</v>
      </c>
      <c r="B5">
        <v>0.54414629758647981</v>
      </c>
      <c r="K5" t="s">
        <v>102</v>
      </c>
    </row>
    <row r="6" spans="1:11" x14ac:dyDescent="0.3">
      <c r="A6" t="s">
        <v>77</v>
      </c>
      <c r="B6">
        <v>0.54324182595470694</v>
      </c>
      <c r="K6" t="s">
        <v>112</v>
      </c>
    </row>
    <row r="7" spans="1:11" x14ac:dyDescent="0.3">
      <c r="A7" t="s">
        <v>11</v>
      </c>
      <c r="B7">
        <v>6.2157604053980702</v>
      </c>
      <c r="K7" t="s">
        <v>106</v>
      </c>
    </row>
    <row r="8" spans="1:11" ht="15" thickBot="1" x14ac:dyDescent="0.35">
      <c r="A8" s="3" t="s">
        <v>78</v>
      </c>
      <c r="B8" s="3">
        <v>506</v>
      </c>
      <c r="K8" t="s">
        <v>105</v>
      </c>
    </row>
    <row r="9" spans="1:11" x14ac:dyDescent="0.3">
      <c r="K9" t="s">
        <v>107</v>
      </c>
    </row>
    <row r="10" spans="1:11" ht="15" thickBot="1" x14ac:dyDescent="0.35">
      <c r="A10" t="s">
        <v>79</v>
      </c>
      <c r="K10" t="s">
        <v>108</v>
      </c>
    </row>
    <row r="11" spans="1:11" x14ac:dyDescent="0.3">
      <c r="A11" s="4"/>
      <c r="B11" s="4" t="s">
        <v>84</v>
      </c>
      <c r="C11" s="4" t="s">
        <v>85</v>
      </c>
      <c r="D11" s="4" t="s">
        <v>86</v>
      </c>
      <c r="E11" s="4" t="s">
        <v>87</v>
      </c>
      <c r="F11" s="4" t="s">
        <v>88</v>
      </c>
      <c r="K11" t="s">
        <v>109</v>
      </c>
    </row>
    <row r="12" spans="1:11" x14ac:dyDescent="0.3">
      <c r="A12" t="s">
        <v>80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  <c r="K12" t="s">
        <v>110</v>
      </c>
    </row>
    <row r="13" spans="1:11" x14ac:dyDescent="0.3">
      <c r="A13" t="s">
        <v>81</v>
      </c>
      <c r="B13">
        <v>504</v>
      </c>
      <c r="C13">
        <v>19472.381418326448</v>
      </c>
      <c r="D13">
        <v>38.635677417314383</v>
      </c>
      <c r="K13" t="s">
        <v>111</v>
      </c>
    </row>
    <row r="14" spans="1:11" ht="15" thickBot="1" x14ac:dyDescent="0.35">
      <c r="A14" s="3" t="s">
        <v>82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>
      <c r="J15" t="s">
        <v>113</v>
      </c>
      <c r="K15" t="s">
        <v>144</v>
      </c>
    </row>
    <row r="16" spans="1:11" x14ac:dyDescent="0.3">
      <c r="A16" s="4"/>
      <c r="B16" s="4" t="s">
        <v>89</v>
      </c>
      <c r="C16" s="4" t="s">
        <v>11</v>
      </c>
      <c r="D16" s="4" t="s">
        <v>90</v>
      </c>
      <c r="E16" s="4" t="s">
        <v>91</v>
      </c>
      <c r="F16" s="4" t="s">
        <v>92</v>
      </c>
      <c r="G16" s="4" t="s">
        <v>93</v>
      </c>
      <c r="H16" s="4" t="s">
        <v>94</v>
      </c>
      <c r="I16" s="4" t="s">
        <v>95</v>
      </c>
      <c r="K16" t="s">
        <v>115</v>
      </c>
    </row>
    <row r="17" spans="1:9" x14ac:dyDescent="0.3">
      <c r="A17" t="s">
        <v>83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96</v>
      </c>
    </row>
    <row r="23" spans="1:9" ht="15" thickBot="1" x14ac:dyDescent="0.35"/>
    <row r="24" spans="1:9" x14ac:dyDescent="0.3">
      <c r="A24" s="4" t="s">
        <v>97</v>
      </c>
      <c r="B24" s="4" t="s">
        <v>98</v>
      </c>
      <c r="C24" s="4" t="s">
        <v>99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73922-7162-45C1-A56B-D06689921124}">
  <dimension ref="A1:L531"/>
  <sheetViews>
    <sheetView workbookViewId="0">
      <selection activeCell="J2" sqref="J2"/>
    </sheetView>
  </sheetViews>
  <sheetFormatPr defaultRowHeight="14.4" x14ac:dyDescent="0.3"/>
  <cols>
    <col min="1" max="1" width="15.21875" customWidth="1"/>
    <col min="2" max="2" width="27.44140625" customWidth="1"/>
    <col min="3" max="3" width="27" customWidth="1"/>
    <col min="4" max="4" width="14.6640625" customWidth="1"/>
    <col min="5" max="5" width="13.88671875" customWidth="1"/>
    <col min="6" max="6" width="22.88671875" customWidth="1"/>
  </cols>
  <sheetData>
    <row r="1" spans="1:12" x14ac:dyDescent="0.3">
      <c r="A1" t="s">
        <v>73</v>
      </c>
    </row>
    <row r="2" spans="1:12" ht="15" thickBot="1" x14ac:dyDescent="0.35">
      <c r="J2" t="s">
        <v>104</v>
      </c>
      <c r="K2" t="s">
        <v>116</v>
      </c>
    </row>
    <row r="3" spans="1:12" x14ac:dyDescent="0.3">
      <c r="A3" s="21" t="s">
        <v>74</v>
      </c>
      <c r="B3" s="21"/>
    </row>
    <row r="4" spans="1:12" x14ac:dyDescent="0.3">
      <c r="A4" t="s">
        <v>75</v>
      </c>
      <c r="B4">
        <v>0.79910049822305862</v>
      </c>
      <c r="K4" t="s">
        <v>117</v>
      </c>
    </row>
    <row r="5" spans="1:12" x14ac:dyDescent="0.3">
      <c r="A5" t="s">
        <v>76</v>
      </c>
      <c r="B5">
        <v>0.63856160626034053</v>
      </c>
    </row>
    <row r="6" spans="1:12" x14ac:dyDescent="0.3">
      <c r="A6" t="s">
        <v>77</v>
      </c>
      <c r="B6">
        <v>0.63712447547012319</v>
      </c>
      <c r="J6" t="s">
        <v>120</v>
      </c>
      <c r="K6" t="s">
        <v>118</v>
      </c>
    </row>
    <row r="7" spans="1:12" x14ac:dyDescent="0.3">
      <c r="A7" t="s">
        <v>11</v>
      </c>
      <c r="B7">
        <v>5.5402573669886701</v>
      </c>
      <c r="K7" t="s">
        <v>119</v>
      </c>
      <c r="L7">
        <f>(5.09*7)-(0.64*20)-1.358</f>
        <v>21.471999999999994</v>
      </c>
    </row>
    <row r="8" spans="1:12" ht="15" thickBot="1" x14ac:dyDescent="0.35">
      <c r="A8" s="3" t="s">
        <v>78</v>
      </c>
      <c r="B8" s="3">
        <v>506</v>
      </c>
      <c r="L8">
        <v>21.472000000000001</v>
      </c>
    </row>
    <row r="9" spans="1:12" x14ac:dyDescent="0.3">
      <c r="J9" t="s">
        <v>121</v>
      </c>
      <c r="K9" t="s">
        <v>122</v>
      </c>
    </row>
    <row r="10" spans="1:12" ht="15" thickBot="1" x14ac:dyDescent="0.35">
      <c r="A10" t="s">
        <v>79</v>
      </c>
      <c r="K10" t="s">
        <v>125</v>
      </c>
    </row>
    <row r="11" spans="1:12" x14ac:dyDescent="0.3">
      <c r="A11" s="4"/>
      <c r="B11" s="4" t="s">
        <v>84</v>
      </c>
      <c r="C11" s="4" t="s">
        <v>85</v>
      </c>
      <c r="D11" s="4" t="s">
        <v>86</v>
      </c>
      <c r="E11" s="4" t="s">
        <v>87</v>
      </c>
      <c r="F11" s="4" t="s">
        <v>88</v>
      </c>
      <c r="G11" s="22"/>
      <c r="J11" s="22"/>
      <c r="K11" s="22"/>
    </row>
    <row r="12" spans="1:12" x14ac:dyDescent="0.3">
      <c r="A12" t="s">
        <v>80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2" x14ac:dyDescent="0.3">
      <c r="A13" t="s">
        <v>81</v>
      </c>
      <c r="B13">
        <v>503</v>
      </c>
      <c r="C13">
        <v>15439.309201313534</v>
      </c>
      <c r="D13">
        <v>30.694451692472235</v>
      </c>
      <c r="J13" t="s">
        <v>123</v>
      </c>
      <c r="K13" t="s">
        <v>124</v>
      </c>
    </row>
    <row r="14" spans="1:12" ht="15" thickBot="1" x14ac:dyDescent="0.35">
      <c r="A14" s="3" t="s">
        <v>82</v>
      </c>
      <c r="B14" s="3">
        <v>505</v>
      </c>
      <c r="C14" s="3">
        <v>42716.295415019791</v>
      </c>
      <c r="D14" s="3"/>
      <c r="E14" s="3"/>
      <c r="F14" s="3"/>
    </row>
    <row r="15" spans="1:12" ht="15" thickBot="1" x14ac:dyDescent="0.35"/>
    <row r="16" spans="1:12" x14ac:dyDescent="0.3">
      <c r="A16" s="4"/>
      <c r="B16" s="4" t="s">
        <v>89</v>
      </c>
      <c r="C16" s="4" t="s">
        <v>11</v>
      </c>
      <c r="D16" s="4" t="s">
        <v>90</v>
      </c>
      <c r="E16" s="4" t="s">
        <v>91</v>
      </c>
      <c r="F16" s="4" t="s">
        <v>92</v>
      </c>
      <c r="G16" s="4" t="s">
        <v>93</v>
      </c>
      <c r="H16" s="4" t="s">
        <v>94</v>
      </c>
      <c r="I16" s="4" t="s">
        <v>95</v>
      </c>
    </row>
    <row r="17" spans="1:11" x14ac:dyDescent="0.3">
      <c r="A17" t="s">
        <v>83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11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11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0" spans="1:11" x14ac:dyDescent="0.3">
      <c r="J20" t="s">
        <v>113</v>
      </c>
      <c r="K20" t="s">
        <v>126</v>
      </c>
    </row>
    <row r="21" spans="1:11" x14ac:dyDescent="0.3">
      <c r="K21" t="s">
        <v>127</v>
      </c>
    </row>
    <row r="23" spans="1:11" x14ac:dyDescent="0.3">
      <c r="A23" t="s">
        <v>96</v>
      </c>
      <c r="K23" t="s">
        <v>128</v>
      </c>
    </row>
    <row r="24" spans="1:11" ht="15" thickBot="1" x14ac:dyDescent="0.35"/>
    <row r="25" spans="1:11" x14ac:dyDescent="0.3">
      <c r="A25" s="4" t="s">
        <v>97</v>
      </c>
      <c r="B25" s="4" t="s">
        <v>98</v>
      </c>
      <c r="C25" s="4" t="s">
        <v>99</v>
      </c>
    </row>
    <row r="26" spans="1:11" x14ac:dyDescent="0.3">
      <c r="A26">
        <v>1</v>
      </c>
      <c r="B26">
        <v>28.941013680602506</v>
      </c>
      <c r="C26">
        <v>-4.9410136806025058</v>
      </c>
    </row>
    <row r="27" spans="1:11" x14ac:dyDescent="0.3">
      <c r="A27">
        <v>2</v>
      </c>
      <c r="B27">
        <v>25.484205660559105</v>
      </c>
      <c r="C27">
        <v>-3.884205660559104</v>
      </c>
    </row>
    <row r="28" spans="1:11" x14ac:dyDescent="0.3">
      <c r="A28">
        <v>3</v>
      </c>
      <c r="B28">
        <v>32.659074768579721</v>
      </c>
      <c r="C28">
        <v>2.0409252314202817</v>
      </c>
    </row>
    <row r="29" spans="1:11" x14ac:dyDescent="0.3">
      <c r="A29">
        <v>4</v>
      </c>
      <c r="B29">
        <v>32.406519999834892</v>
      </c>
      <c r="C29">
        <v>0.99348000016510696</v>
      </c>
    </row>
    <row r="30" spans="1:11" x14ac:dyDescent="0.3">
      <c r="A30">
        <v>5</v>
      </c>
      <c r="B30">
        <v>31.630406990657569</v>
      </c>
      <c r="C30">
        <v>4.5695930093424337</v>
      </c>
    </row>
    <row r="31" spans="1:11" x14ac:dyDescent="0.3">
      <c r="A31">
        <v>6</v>
      </c>
      <c r="B31">
        <v>28.054527005997553</v>
      </c>
      <c r="C31">
        <v>0.6454729940024464</v>
      </c>
    </row>
    <row r="32" spans="1:11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B516-26C6-4F25-B803-38CA8707C1EE}">
  <dimension ref="A1:M26"/>
  <sheetViews>
    <sheetView workbookViewId="0">
      <selection activeCell="K24" sqref="K24"/>
    </sheetView>
  </sheetViews>
  <sheetFormatPr defaultRowHeight="14.4" x14ac:dyDescent="0.3"/>
  <cols>
    <col min="1" max="1" width="20.109375" customWidth="1"/>
    <col min="2" max="2" width="19.77734375" customWidth="1"/>
    <col min="3" max="3" width="14.6640625" customWidth="1"/>
    <col min="4" max="4" width="9.44140625" customWidth="1"/>
    <col min="5" max="5" width="15" customWidth="1"/>
    <col min="11" max="11" width="11.44140625" customWidth="1"/>
    <col min="12" max="12" width="13" customWidth="1"/>
    <col min="13" max="13" width="7" customWidth="1"/>
  </cols>
  <sheetData>
    <row r="1" spans="1:13" x14ac:dyDescent="0.3">
      <c r="A1" t="s">
        <v>73</v>
      </c>
    </row>
    <row r="2" spans="1:13" ht="15" thickBot="1" x14ac:dyDescent="0.35">
      <c r="J2" t="s">
        <v>129</v>
      </c>
    </row>
    <row r="3" spans="1:13" x14ac:dyDescent="0.3">
      <c r="A3" s="21" t="s">
        <v>74</v>
      </c>
      <c r="B3" s="21"/>
      <c r="J3" t="s">
        <v>130</v>
      </c>
    </row>
    <row r="4" spans="1:13" x14ac:dyDescent="0.3">
      <c r="A4" t="s">
        <v>75</v>
      </c>
      <c r="B4">
        <v>0.83297882354603825</v>
      </c>
      <c r="J4" t="s">
        <v>131</v>
      </c>
    </row>
    <row r="5" spans="1:13" x14ac:dyDescent="0.3">
      <c r="A5" t="s">
        <v>76</v>
      </c>
      <c r="B5">
        <v>0.69385372047614191</v>
      </c>
    </row>
    <row r="6" spans="1:13" x14ac:dyDescent="0.3">
      <c r="A6" t="s">
        <v>77</v>
      </c>
      <c r="B6" s="11">
        <v>0.68829864685574926</v>
      </c>
      <c r="J6" t="s">
        <v>132</v>
      </c>
    </row>
    <row r="7" spans="1:13" x14ac:dyDescent="0.3">
      <c r="A7" t="s">
        <v>11</v>
      </c>
      <c r="B7">
        <v>5.13476350013506</v>
      </c>
      <c r="J7" t="s">
        <v>133</v>
      </c>
    </row>
    <row r="8" spans="1:13" ht="15" thickBot="1" x14ac:dyDescent="0.35">
      <c r="A8" s="3" t="s">
        <v>78</v>
      </c>
      <c r="B8" s="3">
        <v>506</v>
      </c>
    </row>
    <row r="9" spans="1:13" x14ac:dyDescent="0.3">
      <c r="J9" t="s">
        <v>134</v>
      </c>
    </row>
    <row r="10" spans="1:13" ht="15" thickBot="1" x14ac:dyDescent="0.35">
      <c r="A10" t="s">
        <v>79</v>
      </c>
      <c r="J10" t="s">
        <v>135</v>
      </c>
    </row>
    <row r="11" spans="1:13" x14ac:dyDescent="0.3">
      <c r="A11" s="4"/>
      <c r="B11" s="4" t="s">
        <v>84</v>
      </c>
      <c r="C11" s="4" t="s">
        <v>85</v>
      </c>
      <c r="D11" s="4" t="s">
        <v>86</v>
      </c>
      <c r="E11" s="4" t="s">
        <v>87</v>
      </c>
      <c r="F11" s="4" t="s">
        <v>88</v>
      </c>
      <c r="J11" t="s">
        <v>136</v>
      </c>
    </row>
    <row r="12" spans="1:13" x14ac:dyDescent="0.3">
      <c r="A12" t="s">
        <v>80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  <c r="J12" t="s">
        <v>137</v>
      </c>
    </row>
    <row r="13" spans="1:13" x14ac:dyDescent="0.3">
      <c r="A13" t="s">
        <v>81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3" t="s">
        <v>82</v>
      </c>
      <c r="B14" s="3">
        <v>505</v>
      </c>
      <c r="C14" s="3">
        <v>42716.295415019791</v>
      </c>
      <c r="D14" s="3"/>
      <c r="E14" s="3"/>
      <c r="F14" s="3"/>
      <c r="J14" t="s">
        <v>138</v>
      </c>
    </row>
    <row r="15" spans="1:13" ht="15" thickBot="1" x14ac:dyDescent="0.35">
      <c r="J15" t="s">
        <v>139</v>
      </c>
    </row>
    <row r="16" spans="1:13" x14ac:dyDescent="0.3">
      <c r="A16" s="4"/>
      <c r="B16" s="4" t="s">
        <v>89</v>
      </c>
      <c r="C16" s="4" t="s">
        <v>11</v>
      </c>
      <c r="D16" s="4" t="s">
        <v>90</v>
      </c>
      <c r="E16" s="4" t="s">
        <v>91</v>
      </c>
      <c r="F16" s="4" t="s">
        <v>92</v>
      </c>
      <c r="G16" s="4" t="s">
        <v>93</v>
      </c>
      <c r="H16" s="4" t="s">
        <v>94</v>
      </c>
      <c r="I16" s="4" t="s">
        <v>95</v>
      </c>
      <c r="K16" s="22" t="s">
        <v>140</v>
      </c>
      <c r="L16">
        <f>E24</f>
        <v>6.5864159823552438E-15</v>
      </c>
      <c r="M16" s="22" t="s">
        <v>114</v>
      </c>
    </row>
    <row r="17" spans="1:13" x14ac:dyDescent="0.3">
      <c r="A17" t="s">
        <v>83</v>
      </c>
      <c r="B17">
        <v>29.241315256500638</v>
      </c>
      <c r="C17">
        <v>4.8171255960748303</v>
      </c>
      <c r="D17">
        <v>6.0702829256367172</v>
      </c>
      <c r="E17" s="12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K17" t="s">
        <v>141</v>
      </c>
      <c r="L17">
        <f>E25</f>
        <v>3.8928698157969983E-19</v>
      </c>
      <c r="M17" t="s">
        <v>114</v>
      </c>
    </row>
    <row r="18" spans="1:13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K18" t="s">
        <v>142</v>
      </c>
      <c r="L18">
        <f>E26</f>
        <v>8.9107126714390647E-27</v>
      </c>
      <c r="M18" t="s">
        <v>114</v>
      </c>
    </row>
    <row r="19" spans="1:13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13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K20" t="s">
        <v>143</v>
      </c>
    </row>
    <row r="21" spans="1:13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13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13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13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12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13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12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3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2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E5A5-7373-4AE5-A5D7-2907B81F6F77}">
  <dimension ref="A1:K23"/>
  <sheetViews>
    <sheetView tabSelected="1" workbookViewId="0">
      <selection activeCell="I25" sqref="I25"/>
    </sheetView>
  </sheetViews>
  <sheetFormatPr defaultRowHeight="14.4" x14ac:dyDescent="0.3"/>
  <cols>
    <col min="1" max="1" width="21.6640625" customWidth="1"/>
    <col min="2" max="2" width="16.6640625" customWidth="1"/>
  </cols>
  <sheetData>
    <row r="1" spans="1:11" x14ac:dyDescent="0.3">
      <c r="A1" t="s">
        <v>73</v>
      </c>
    </row>
    <row r="2" spans="1:11" ht="15" thickBot="1" x14ac:dyDescent="0.35"/>
    <row r="3" spans="1:11" x14ac:dyDescent="0.3">
      <c r="A3" s="21" t="s">
        <v>74</v>
      </c>
      <c r="B3" s="21"/>
      <c r="K3" t="s">
        <v>145</v>
      </c>
    </row>
    <row r="4" spans="1:11" x14ac:dyDescent="0.3">
      <c r="A4" t="s">
        <v>75</v>
      </c>
      <c r="B4">
        <v>0.82378647728723453</v>
      </c>
      <c r="K4" t="s">
        <v>146</v>
      </c>
    </row>
    <row r="5" spans="1:11" x14ac:dyDescent="0.3">
      <c r="A5" t="s">
        <v>76</v>
      </c>
      <c r="B5">
        <v>0.67862416016131133</v>
      </c>
    </row>
    <row r="6" spans="1:11" x14ac:dyDescent="0.3">
      <c r="A6" t="s">
        <v>77</v>
      </c>
      <c r="B6">
        <v>0.67670358741327141</v>
      </c>
      <c r="K6" t="s">
        <v>147</v>
      </c>
    </row>
    <row r="7" spans="1:11" x14ac:dyDescent="0.3">
      <c r="A7" t="s">
        <v>11</v>
      </c>
      <c r="B7">
        <v>5.2293961688169386</v>
      </c>
      <c r="K7" t="s">
        <v>148</v>
      </c>
    </row>
    <row r="8" spans="1:11" ht="15" thickBot="1" x14ac:dyDescent="0.35">
      <c r="A8" s="3" t="s">
        <v>78</v>
      </c>
      <c r="B8" s="3">
        <v>506</v>
      </c>
      <c r="K8" t="s">
        <v>149</v>
      </c>
    </row>
    <row r="9" spans="1:11" x14ac:dyDescent="0.3">
      <c r="K9" t="s">
        <v>150</v>
      </c>
    </row>
    <row r="10" spans="1:11" ht="15" thickBot="1" x14ac:dyDescent="0.35">
      <c r="A10" t="s">
        <v>79</v>
      </c>
    </row>
    <row r="11" spans="1:11" x14ac:dyDescent="0.3">
      <c r="A11" s="4"/>
      <c r="B11" s="4" t="s">
        <v>84</v>
      </c>
      <c r="C11" s="4" t="s">
        <v>85</v>
      </c>
      <c r="D11" s="4" t="s">
        <v>86</v>
      </c>
      <c r="E11" s="4" t="s">
        <v>87</v>
      </c>
      <c r="F11" s="4" t="s">
        <v>88</v>
      </c>
      <c r="K11" t="s">
        <v>151</v>
      </c>
    </row>
    <row r="12" spans="1:11" x14ac:dyDescent="0.3">
      <c r="A12" t="s">
        <v>80</v>
      </c>
      <c r="B12">
        <v>3</v>
      </c>
      <c r="C12">
        <v>28988.310101220279</v>
      </c>
      <c r="D12">
        <v>9662.7700337400929</v>
      </c>
      <c r="E12">
        <v>353.34467848399743</v>
      </c>
      <c r="F12">
        <v>2.688322916170892E-123</v>
      </c>
      <c r="K12" t="s">
        <v>152</v>
      </c>
    </row>
    <row r="13" spans="1:11" x14ac:dyDescent="0.3">
      <c r="A13" t="s">
        <v>81</v>
      </c>
      <c r="B13">
        <v>502</v>
      </c>
      <c r="C13">
        <v>13727.985313799512</v>
      </c>
      <c r="D13">
        <v>27.346584290437274</v>
      </c>
    </row>
    <row r="14" spans="1:11" ht="15" thickBot="1" x14ac:dyDescent="0.35">
      <c r="A14" s="3" t="s">
        <v>82</v>
      </c>
      <c r="B14" s="3">
        <v>505</v>
      </c>
      <c r="C14" s="3">
        <v>42716.295415019791</v>
      </c>
      <c r="D14" s="3"/>
      <c r="E14" s="3"/>
      <c r="F14" s="3"/>
    </row>
    <row r="15" spans="1:11" ht="15" thickBot="1" x14ac:dyDescent="0.35"/>
    <row r="16" spans="1:11" x14ac:dyDescent="0.3">
      <c r="A16" s="4"/>
      <c r="B16" s="4" t="s">
        <v>89</v>
      </c>
      <c r="C16" s="4" t="s">
        <v>11</v>
      </c>
      <c r="D16" s="4" t="s">
        <v>90</v>
      </c>
      <c r="E16" s="4" t="s">
        <v>91</v>
      </c>
      <c r="F16" s="4" t="s">
        <v>92</v>
      </c>
      <c r="G16" s="4" t="s">
        <v>93</v>
      </c>
      <c r="H16" s="4" t="s">
        <v>94</v>
      </c>
      <c r="I16" s="4" t="s">
        <v>95</v>
      </c>
    </row>
    <row r="17" spans="1:9" x14ac:dyDescent="0.3">
      <c r="A17" t="s">
        <v>83</v>
      </c>
      <c r="B17">
        <v>18.567111505395307</v>
      </c>
      <c r="C17">
        <v>3.9132016346215939</v>
      </c>
      <c r="D17">
        <v>4.7447367243039453</v>
      </c>
      <c r="E17">
        <v>2.7258082620428865E-6</v>
      </c>
      <c r="F17">
        <v>10.878840947656542</v>
      </c>
      <c r="G17">
        <v>26.255382063134071</v>
      </c>
      <c r="H17">
        <v>10.878840947656542</v>
      </c>
      <c r="I17">
        <v>26.255382063134071</v>
      </c>
    </row>
    <row r="18" spans="1:9" x14ac:dyDescent="0.3">
      <c r="A18" t="s">
        <v>4</v>
      </c>
      <c r="B18">
        <v>-0.93072255527062131</v>
      </c>
      <c r="C18">
        <v>0.11765372368031508</v>
      </c>
      <c r="D18">
        <v>-7.9106935688627305</v>
      </c>
      <c r="E18">
        <v>1.6446598593920914E-14</v>
      </c>
      <c r="F18">
        <v>-1.1618769255889729</v>
      </c>
      <c r="G18">
        <v>-0.6995681849522698</v>
      </c>
      <c r="H18">
        <v>-1.1618769255889729</v>
      </c>
      <c r="I18">
        <v>-0.6995681849522698</v>
      </c>
    </row>
    <row r="19" spans="1:9" x14ac:dyDescent="0.3">
      <c r="A19" t="s">
        <v>8</v>
      </c>
      <c r="B19">
        <v>4.515420943855414</v>
      </c>
      <c r="C19">
        <v>0.4258715406328144</v>
      </c>
      <c r="D19">
        <v>10.602776924576421</v>
      </c>
      <c r="E19">
        <v>7.7347934059330178E-24</v>
      </c>
      <c r="F19">
        <v>3.6787107681624791</v>
      </c>
      <c r="G19">
        <v>5.352131119548349</v>
      </c>
      <c r="H19">
        <v>3.6787107681624791</v>
      </c>
      <c r="I19">
        <v>5.352131119548349</v>
      </c>
    </row>
    <row r="20" spans="1:9" ht="15" thickBot="1" x14ac:dyDescent="0.35">
      <c r="A20" s="3" t="s">
        <v>5</v>
      </c>
      <c r="B20" s="3">
        <v>-0.57180568787247621</v>
      </c>
      <c r="C20" s="3">
        <v>4.2230223612168154E-2</v>
      </c>
      <c r="D20" s="3">
        <v>-13.540200334333939</v>
      </c>
      <c r="E20" s="3">
        <v>7.9442082124694195E-36</v>
      </c>
      <c r="F20" s="3">
        <v>-0.65477544388290299</v>
      </c>
      <c r="G20" s="3">
        <v>-0.48883593186204943</v>
      </c>
      <c r="H20" s="3">
        <v>-0.65477544388290299</v>
      </c>
      <c r="I20" s="3">
        <v>-0.48883593186204943</v>
      </c>
    </row>
    <row r="22" spans="1:9" x14ac:dyDescent="0.3">
      <c r="G22" t="s">
        <v>153</v>
      </c>
    </row>
    <row r="23" spans="1:9" x14ac:dyDescent="0.3">
      <c r="I23" s="2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SOL.Q1</vt:lpstr>
      <vt:lpstr>SOL.Q2</vt:lpstr>
      <vt:lpstr>SOL.Q3</vt:lpstr>
      <vt:lpstr>SOL.Q4</vt:lpstr>
      <vt:lpstr>SOL.Q5</vt:lpstr>
      <vt:lpstr>SOL.Q6</vt:lpstr>
      <vt:lpstr>SOL.Q7</vt:lpstr>
      <vt:lpstr>SOL.Q8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Balamurugan S</cp:lastModifiedBy>
  <dcterms:created xsi:type="dcterms:W3CDTF">2020-06-02T13:46:53Z</dcterms:created>
  <dcterms:modified xsi:type="dcterms:W3CDTF">2024-03-06T16:32:57Z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2023-09-16T07:52:09Z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9a6a8fe6-f7c3-4fe1-9855-dc2a0be7c4cf</vt:lpwstr>
  </property>
  <property fmtid="{D5CDD505-2E9C-101B-9397-08002B2CF9AE}" pid="7" name="MSIP_Label_defa4170-0d19-0005-0004-bc88714345d2_ActionId">
    <vt:lpwstr>1eead2d7-ea40-4f73-b7e7-d052bd9c2613</vt:lpwstr>
  </property>
  <property fmtid="{D5CDD505-2E9C-101B-9397-08002B2CF9AE}" pid="8" name="MSIP_Label_defa4170-0d19-0005-0004-bc88714345d2_ContentBits">
    <vt:lpwstr>0</vt:lpwstr>
  </property>
</Properties>
</file>