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\Desktop\"/>
    </mc:Choice>
  </mc:AlternateContent>
  <xr:revisionPtr revIDLastSave="0" documentId="13_ncr:1_{9B717F69-3041-4B53-A590-56AA76482615}" xr6:coauthVersionLast="47" xr6:coauthVersionMax="47" xr10:uidLastSave="{00000000-0000-0000-0000-000000000000}"/>
  <bookViews>
    <workbookView xWindow="-108" yWindow="-108" windowWidth="23256" windowHeight="12456" xr2:uid="{F0240070-B825-4AA7-A422-42B413905F9E}"/>
  </bookViews>
  <sheets>
    <sheet name="Questions" sheetId="1" r:id="rId1"/>
    <sheet name="Employee Details-Old Syst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7" i="1"/>
  <c r="H8" i="1"/>
  <c r="H9" i="1"/>
  <c r="H10" i="1"/>
  <c r="H11" i="1"/>
  <c r="H12" i="1"/>
  <c r="H13" i="1"/>
  <c r="H14" i="1"/>
  <c r="H7" i="1"/>
  <c r="G13" i="1"/>
  <c r="F8" i="1"/>
  <c r="F12" i="1"/>
  <c r="G8" i="1"/>
  <c r="G9" i="1"/>
  <c r="G10" i="1"/>
  <c r="G11" i="1"/>
  <c r="G12" i="1"/>
  <c r="G14" i="1"/>
  <c r="G7" i="1"/>
  <c r="F9" i="1"/>
  <c r="F10" i="1"/>
  <c r="F11" i="1"/>
  <c r="F13" i="1"/>
  <c r="F14" i="1"/>
  <c r="F7" i="1"/>
  <c r="E8" i="1"/>
  <c r="E9" i="1"/>
  <c r="E10" i="1"/>
  <c r="E11" i="1"/>
  <c r="E12" i="1"/>
  <c r="E13" i="1"/>
  <c r="E14" i="1"/>
  <c r="E7" i="1"/>
  <c r="D8" i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<sst xmlns="http://schemas.openxmlformats.org/spreadsheetml/2006/main" count="67" uniqueCount="57">
  <si>
    <t>You were asked to assist your IT department with migrating information from the old employee system to the new system which was recently implemented.</t>
  </si>
  <si>
    <t xml:space="preserve">As the systems databases are different, some details in the new system are missing, and you're required to complete them, as much as possible. </t>
  </si>
  <si>
    <t>Fill the missing fields in the following worksheet, based on the instructions below:</t>
  </si>
  <si>
    <t>Email</t>
  </si>
  <si>
    <t>Employee ID</t>
  </si>
  <si>
    <t>First Name</t>
  </si>
  <si>
    <t>Last Name</t>
  </si>
  <si>
    <t>City</t>
  </si>
  <si>
    <t>Hire Date</t>
  </si>
  <si>
    <t>Experienced Employee?</t>
  </si>
  <si>
    <t>Payroll</t>
  </si>
  <si>
    <t>Payroll Raise %</t>
  </si>
  <si>
    <t>john.storm@gotrocks.net</t>
  </si>
  <si>
    <t xml:space="preserve">£10,088 </t>
  </si>
  <si>
    <t>john.johnson@wahoo.com</t>
  </si>
  <si>
    <t xml:space="preserve">£11,176 </t>
  </si>
  <si>
    <t>debby.powers@jeemail.com</t>
  </si>
  <si>
    <t xml:space="preserve">£10,546 </t>
  </si>
  <si>
    <t>joe.byethen@whitehouse.gov</t>
  </si>
  <si>
    <t xml:space="preserve">£10,004 </t>
  </si>
  <si>
    <t>stephanie.diaz@msm.org</t>
  </si>
  <si>
    <t xml:space="preserve">£11,383 </t>
  </si>
  <si>
    <t>donald.gump@wahoo.com</t>
  </si>
  <si>
    <t xml:space="preserve">£10,236 </t>
  </si>
  <si>
    <t>sarah.cohen@coldmail.com</t>
  </si>
  <si>
    <t xml:space="preserve">£10,822 </t>
  </si>
  <si>
    <t>vladimir.lupin@kremlinmail.com</t>
  </si>
  <si>
    <t xml:space="preserve">£11,379 </t>
  </si>
  <si>
    <t>A</t>
  </si>
  <si>
    <t>Extract the First and Last Name of each employee based on the email address, which is in the following format:</t>
  </si>
  <si>
    <t>firstname.lastname@emailprovider.com</t>
  </si>
  <si>
    <t>firstname - Employee's First Name</t>
  </si>
  <si>
    <t>lastname - Employee's Last Name</t>
  </si>
  <si>
    <t>B</t>
  </si>
  <si>
    <t>Retrieve the cities where each employee lives from the old system. In case a certain employee isn't found in the old database, it means that he's a new hire, and therefore the default is London.</t>
  </si>
  <si>
    <t>C</t>
  </si>
  <si>
    <t>Retrieve the hire date of the employees. In case the hire date is missing, it means that the employee was hired on January 5, 2020.</t>
  </si>
  <si>
    <t>D</t>
  </si>
  <si>
    <t>If an employee was hired before 2019, it means he's an experienced employee. Otherwise, return "No experience"</t>
  </si>
  <si>
    <t>E</t>
  </si>
  <si>
    <t>Your company had outstanding financial results in 2020, so the CEO decided to raise the payroll of all the employees in the company, in the following rates:</t>
  </si>
  <si>
    <t>Employees hired in 2020 - 3% Raise</t>
  </si>
  <si>
    <t>Employees hired in 2019 - 5% Raise</t>
  </si>
  <si>
    <t>Employees hired in 2018 or before - 10% Raise</t>
  </si>
  <si>
    <t>Fill the percentages in the "Payroll Raise %" column accordingly.</t>
  </si>
  <si>
    <t>Good Luck!</t>
  </si>
  <si>
    <t>Hire date</t>
  </si>
  <si>
    <t>Manchester</t>
  </si>
  <si>
    <t>Cardiff</t>
  </si>
  <si>
    <t>Birmingham</t>
  </si>
  <si>
    <t>liza.olson@owl.com</t>
  </si>
  <si>
    <t>Liverpool</t>
  </si>
  <si>
    <t>London</t>
  </si>
  <si>
    <t>Bristol</t>
  </si>
  <si>
    <t>barrack.ohara@jeemail.com</t>
  </si>
  <si>
    <t>Belfast</t>
  </si>
  <si>
    <t>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</si>
</sst>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2" applyBorder="1"/>
    <xf numFmtId="0" fontId="2" fillId="0" borderId="1" xfId="0" applyFont="1" applyBorder="1"/>
    <xf numFmtId="0" fontId="2" fillId="2" borderId="1" xfId="0" applyFont="1" applyFill="1" applyBorder="1"/>
    <xf numFmtId="0" fontId="4" fillId="0" borderId="0" xfId="2"/>
    <xf numFmtId="0" fontId="3" fillId="0" borderId="0" xfId="0" applyFont="1"/>
    <xf numFmtId="0" fontId="2" fillId="0" borderId="0" xfId="0" applyFont="1"/>
    <xf numFmtId="14" fontId="2" fillId="0" borderId="1" xfId="0" applyNumberFormat="1" applyFont="1" applyBorder="1"/>
    <xf numFmtId="14" fontId="2" fillId="2" borderId="1" xfId="0" applyNumberFormat="1" applyFont="1" applyFill="1" applyBorder="1"/>
    <xf numFmtId="9" fontId="2" fillId="2" borderId="1" xfId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joe.byethen@whitehouse.gov" TargetMode="External"/><Relationship Id="rId9" Type="http://schemas.openxmlformats.org/officeDocument/2006/relationships/hyperlink" Target="mailto:firstname.lastname@emailprovider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arrack.ohara@jeemail.com" TargetMode="External"/><Relationship Id="rId3" Type="http://schemas.openxmlformats.org/officeDocument/2006/relationships/hyperlink" Target="mailto:sarah.cohen@coldmail.com" TargetMode="External"/><Relationship Id="rId7" Type="http://schemas.openxmlformats.org/officeDocument/2006/relationships/hyperlink" Target="mailto:joe.byethen@whitehouse.gov" TargetMode="External"/><Relationship Id="rId2" Type="http://schemas.openxmlformats.org/officeDocument/2006/relationships/hyperlink" Target="mailto:debby.powers@jeemail.com" TargetMode="External"/><Relationship Id="rId1" Type="http://schemas.openxmlformats.org/officeDocument/2006/relationships/hyperlink" Target="mailto:john.johnson@wahoo.com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liza.olson@owl.com" TargetMode="External"/><Relationship Id="rId9" Type="http://schemas.openxmlformats.org/officeDocument/2006/relationships/hyperlink" Target="mailto:vladimir.lupin@kremlin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35B5-919C-4750-B30D-4FF6F9428C1D}">
  <dimension ref="A1:K32"/>
  <sheetViews>
    <sheetView tabSelected="1" workbookViewId="0">
      <selection activeCell="K9" sqref="K9"/>
    </sheetView>
  </sheetViews>
  <sheetFormatPr defaultRowHeight="14.4" x14ac:dyDescent="0.3"/>
  <cols>
    <col min="1" max="1" width="2.21875" bestFit="1" customWidth="1"/>
    <col min="2" max="2" width="28.109375" customWidth="1"/>
    <col min="3" max="3" width="12.77734375" customWidth="1"/>
    <col min="4" max="4" width="12.33203125" customWidth="1"/>
    <col min="5" max="5" width="13.109375" customWidth="1"/>
    <col min="6" max="6" width="13.5546875" customWidth="1"/>
    <col min="7" max="7" width="12.33203125" customWidth="1"/>
    <col min="8" max="8" width="21.109375" bestFit="1" customWidth="1"/>
    <col min="10" max="10" width="13.5546875" bestFit="1" customWidth="1"/>
  </cols>
  <sheetData>
    <row r="1" spans="1:11" x14ac:dyDescent="0.3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8"/>
      <c r="B3" s="8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8"/>
      <c r="B5" s="8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1"/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1"/>
    </row>
    <row r="7" spans="1:11" x14ac:dyDescent="0.3">
      <c r="A7" s="1"/>
      <c r="B7" s="3" t="s">
        <v>12</v>
      </c>
      <c r="C7" s="4">
        <v>9345</v>
      </c>
      <c r="D7" s="5" t="str">
        <f>PROPER(LEFT($B7,FIND(".",$B7,1)-1))</f>
        <v>John</v>
      </c>
      <c r="E7" s="5" t="str">
        <f>PROPER(MID($B7,FIND(".",$B7,1)+1,(FIND("@",$B7,1)-1)-(FIND(".",$B7,1))))</f>
        <v>Storm</v>
      </c>
      <c r="F7" s="5" t="str">
        <f>IFERROR(VLOOKUP($B7,'Employee Details-Old System'!$A$1:$C$10,3,0),"London")</f>
        <v>London</v>
      </c>
      <c r="G7" s="10">
        <f>IFERROR(VLOOKUP($B7,'Employee Details-Old System'!$A$1:$C$10,2,0),DATE(2020,1,5))</f>
        <v>43835</v>
      </c>
      <c r="H7" s="5" t="str">
        <f>IF(YEAR(G7)&lt;2019,"Experienced","No experience")</f>
        <v>No experience</v>
      </c>
      <c r="I7" s="4" t="s">
        <v>13</v>
      </c>
      <c r="J7" s="11">
        <f>IF(YEAR($G7)&lt;=2018,10%,IF(YEAR($G7)=2019,5%,3%))</f>
        <v>0.03</v>
      </c>
      <c r="K7" s="1"/>
    </row>
    <row r="8" spans="1:11" x14ac:dyDescent="0.3">
      <c r="A8" s="1"/>
      <c r="B8" s="3" t="s">
        <v>14</v>
      </c>
      <c r="C8" s="4">
        <v>6875</v>
      </c>
      <c r="D8" s="5" t="str">
        <f t="shared" ref="D8:D14" si="0">PROPER(LEFT($B8,FIND(".",$B8,1)-1))</f>
        <v>John</v>
      </c>
      <c r="E8" s="5" t="str">
        <f t="shared" ref="E8:E14" si="1">PROPER(MID($B8,FIND(".",$B8,1)+1,(FIND("@",$B8,1)-1)-(FIND(".",$B8,1))))</f>
        <v>Johnson</v>
      </c>
      <c r="F8" s="5" t="str">
        <f>IFERROR(VLOOKUP($B8,'Employee Details-Old System'!$A$1:$C$10,3,0),"London")</f>
        <v>Manchester</v>
      </c>
      <c r="G8" s="10">
        <f>IFERROR(VLOOKUP($B8,'Employee Details-Old System'!$A$1:$C$10,2,0),DATE(2020,1,5))</f>
        <v>43484</v>
      </c>
      <c r="H8" s="5" t="str">
        <f t="shared" ref="H8:H14" si="2">IF(YEAR(G8)&lt;2019,"Experienced","No experience")</f>
        <v>No experience</v>
      </c>
      <c r="I8" s="4" t="s">
        <v>15</v>
      </c>
      <c r="J8" s="11">
        <f t="shared" ref="J8:J14" si="3">IF(YEAR($G8)&lt;=2018,10%,IF(YEAR($G8)=2019,5%,3%))</f>
        <v>0.05</v>
      </c>
      <c r="K8" s="1"/>
    </row>
    <row r="9" spans="1:11" x14ac:dyDescent="0.3">
      <c r="A9" s="1"/>
      <c r="B9" s="3" t="s">
        <v>16</v>
      </c>
      <c r="C9" s="4">
        <v>6431</v>
      </c>
      <c r="D9" s="5" t="str">
        <f t="shared" si="0"/>
        <v>Debby</v>
      </c>
      <c r="E9" s="5" t="str">
        <f t="shared" si="1"/>
        <v>Powers</v>
      </c>
      <c r="F9" s="5" t="str">
        <f>IFERROR(VLOOKUP($B9,'Employee Details-Old System'!$A$1:$C$10,3,0),"London")</f>
        <v>Cardiff</v>
      </c>
      <c r="G9" s="10">
        <f>IFERROR(VLOOKUP($B9,'Employee Details-Old System'!$A$1:$C$10,2,0),DATE(2020,1,5))</f>
        <v>43364</v>
      </c>
      <c r="H9" s="5" t="str">
        <f t="shared" si="2"/>
        <v>Experienced</v>
      </c>
      <c r="I9" s="4" t="s">
        <v>17</v>
      </c>
      <c r="J9" s="11">
        <f t="shared" si="3"/>
        <v>0.1</v>
      </c>
      <c r="K9" s="1"/>
    </row>
    <row r="10" spans="1:11" x14ac:dyDescent="0.3">
      <c r="A10" s="1"/>
      <c r="B10" s="3" t="s">
        <v>18</v>
      </c>
      <c r="C10" s="4">
        <v>6076</v>
      </c>
      <c r="D10" s="5" t="str">
        <f t="shared" si="0"/>
        <v>Joe</v>
      </c>
      <c r="E10" s="5" t="str">
        <f t="shared" si="1"/>
        <v>Byethen</v>
      </c>
      <c r="F10" s="5" t="str">
        <f>IFERROR(VLOOKUP($B10,'Employee Details-Old System'!$A$1:$C$10,3,0),"London")</f>
        <v>Bristol</v>
      </c>
      <c r="G10" s="10">
        <f>IFERROR(VLOOKUP($B10,'Employee Details-Old System'!$A$1:$C$10,2,0),DATE(2020,1,5))</f>
        <v>43143</v>
      </c>
      <c r="H10" s="5" t="str">
        <f t="shared" si="2"/>
        <v>Experienced</v>
      </c>
      <c r="I10" s="4" t="s">
        <v>19</v>
      </c>
      <c r="J10" s="11">
        <f t="shared" si="3"/>
        <v>0.1</v>
      </c>
      <c r="K10" s="1"/>
    </row>
    <row r="11" spans="1:11" x14ac:dyDescent="0.3">
      <c r="A11" s="1"/>
      <c r="B11" s="3" t="s">
        <v>20</v>
      </c>
      <c r="C11" s="4">
        <v>8198</v>
      </c>
      <c r="D11" s="5" t="str">
        <f t="shared" si="0"/>
        <v>Stephanie</v>
      </c>
      <c r="E11" s="5" t="str">
        <f t="shared" si="1"/>
        <v>Diaz</v>
      </c>
      <c r="F11" s="5" t="str">
        <f>IFERROR(VLOOKUP($B11,'Employee Details-Old System'!$A$1:$C$10,3,0),"London")</f>
        <v>London</v>
      </c>
      <c r="G11" s="10">
        <f>IFERROR(VLOOKUP($B11,'Employee Details-Old System'!$A$1:$C$10,2,0),DATE(2020,1,5))</f>
        <v>43262</v>
      </c>
      <c r="H11" s="5" t="str">
        <f t="shared" si="2"/>
        <v>Experienced</v>
      </c>
      <c r="I11" s="4" t="s">
        <v>21</v>
      </c>
      <c r="J11" s="11">
        <f t="shared" si="3"/>
        <v>0.1</v>
      </c>
      <c r="K11" s="1"/>
    </row>
    <row r="12" spans="1:11" x14ac:dyDescent="0.3">
      <c r="A12" s="1"/>
      <c r="B12" s="3" t="s">
        <v>22</v>
      </c>
      <c r="C12" s="4">
        <v>7220</v>
      </c>
      <c r="D12" s="5" t="str">
        <f t="shared" si="0"/>
        <v>Donald</v>
      </c>
      <c r="E12" s="5" t="str">
        <f t="shared" si="1"/>
        <v>Gump</v>
      </c>
      <c r="F12" s="5" t="str">
        <f>IFERROR(VLOOKUP($B12,'Employee Details-Old System'!$A$1:$C$10,3,0),"London")</f>
        <v>Liverpool</v>
      </c>
      <c r="G12" s="10">
        <f>IFERROR(VLOOKUP($B12,'Employee Details-Old System'!$A$1:$C$10,2,0),DATE(2020,1,5))</f>
        <v>43068</v>
      </c>
      <c r="H12" s="5" t="str">
        <f t="shared" si="2"/>
        <v>Experienced</v>
      </c>
      <c r="I12" s="4" t="s">
        <v>23</v>
      </c>
      <c r="J12" s="11">
        <f t="shared" si="3"/>
        <v>0.1</v>
      </c>
      <c r="K12" s="1"/>
    </row>
    <row r="13" spans="1:11" x14ac:dyDescent="0.3">
      <c r="A13" s="1"/>
      <c r="B13" s="3" t="s">
        <v>24</v>
      </c>
      <c r="C13" s="4">
        <v>8638</v>
      </c>
      <c r="D13" s="5" t="str">
        <f t="shared" si="0"/>
        <v>Sarah</v>
      </c>
      <c r="E13" s="5" t="str">
        <f t="shared" si="1"/>
        <v>Cohen</v>
      </c>
      <c r="F13" s="5" t="str">
        <f>IFERROR(VLOOKUP($B13,'Employee Details-Old System'!$A$1:$C$10,3,0),"London")</f>
        <v>Birmingham</v>
      </c>
      <c r="G13" s="10">
        <f>IFERROR(VLOOKUP($B13,'Employee Details-Old System'!$A$1:$C$10,2,0),DATE(2020,1,5))</f>
        <v>43420</v>
      </c>
      <c r="H13" s="5" t="str">
        <f t="shared" si="2"/>
        <v>Experienced</v>
      </c>
      <c r="I13" s="4" t="s">
        <v>25</v>
      </c>
      <c r="J13" s="11">
        <f t="shared" si="3"/>
        <v>0.1</v>
      </c>
      <c r="K13" s="1"/>
    </row>
    <row r="14" spans="1:11" x14ac:dyDescent="0.3">
      <c r="A14" s="1"/>
      <c r="B14" s="3" t="s">
        <v>26</v>
      </c>
      <c r="C14" s="4">
        <v>8187</v>
      </c>
      <c r="D14" s="5" t="str">
        <f t="shared" si="0"/>
        <v>Vladimir</v>
      </c>
      <c r="E14" s="5" t="str">
        <f t="shared" si="1"/>
        <v>Lupin</v>
      </c>
      <c r="F14" s="5" t="str">
        <f>IFERROR(VLOOKUP($B14,'Employee Details-Old System'!$A$1:$C$10,3,0),"London")</f>
        <v>Cambridge</v>
      </c>
      <c r="G14" s="10">
        <f>IFERROR(VLOOKUP($B14,'Employee Details-Old System'!$A$1:$C$10,2,0),DATE(2020,1,5))</f>
        <v>43202</v>
      </c>
      <c r="H14" s="5" t="str">
        <f t="shared" si="2"/>
        <v>Experienced</v>
      </c>
      <c r="I14" s="4" t="s">
        <v>27</v>
      </c>
      <c r="J14" s="11">
        <f t="shared" si="3"/>
        <v>0.1</v>
      </c>
      <c r="K14" s="1"/>
    </row>
    <row r="15" spans="1:11" x14ac:dyDescent="0.3">
      <c r="A15" s="8"/>
      <c r="B15" s="8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 t="s">
        <v>28</v>
      </c>
      <c r="B16" s="1" t="s">
        <v>29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/>
      <c r="B17" s="6" t="s">
        <v>30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 t="s">
        <v>31</v>
      </c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 t="s">
        <v>32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8"/>
      <c r="B20" s="8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 t="s">
        <v>33</v>
      </c>
      <c r="B21" s="1" t="s">
        <v>34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 t="s">
        <v>35</v>
      </c>
      <c r="B22" s="1" t="s">
        <v>36</v>
      </c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 t="s">
        <v>37</v>
      </c>
      <c r="B23" s="1" t="s">
        <v>38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 t="s">
        <v>39</v>
      </c>
      <c r="B24" s="1" t="s">
        <v>40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 t="s">
        <v>41</v>
      </c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 t="s">
        <v>42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 t="s">
        <v>43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8"/>
      <c r="B28" s="8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 t="s">
        <v>44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8"/>
      <c r="B30" s="8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/>
      <c r="B31" s="7" t="s">
        <v>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8"/>
      <c r="B32" s="8"/>
      <c r="C32" s="1"/>
      <c r="D32" s="1"/>
      <c r="E32" s="1"/>
      <c r="F32" s="1"/>
      <c r="G32" s="1"/>
      <c r="H32" s="1"/>
      <c r="I32" s="1"/>
      <c r="J32" s="1"/>
      <c r="K32" s="1"/>
    </row>
  </sheetData>
  <mergeCells count="7">
    <mergeCell ref="A32:B32"/>
    <mergeCell ref="A3:B3"/>
    <mergeCell ref="A5:B5"/>
    <mergeCell ref="A15:B15"/>
    <mergeCell ref="A20:B20"/>
    <mergeCell ref="A28:B28"/>
    <mergeCell ref="A30:B30"/>
  </mergeCells>
  <hyperlinks>
    <hyperlink ref="B7" r:id="rId1" display="mailto:john.storm@gotrocks.net" xr:uid="{9A4387C3-353C-44E8-A7B5-F8A25DD441CB}"/>
    <hyperlink ref="B8" r:id="rId2" display="mailto:john.johnson@wahoo.com" xr:uid="{9DCF7C2D-6ED1-4D99-AC94-992D72D17D9D}"/>
    <hyperlink ref="B9" r:id="rId3" display="mailto:debby.powers@jeemail.com" xr:uid="{3004B9D7-C857-4ECE-918A-AC41C9F291AD}"/>
    <hyperlink ref="B10" r:id="rId4" display="mailto:joe.byethen@whitehouse.gov" xr:uid="{CCC5383B-C703-4B3C-8F1E-C9E2E5B0B25B}"/>
    <hyperlink ref="B11" r:id="rId5" display="mailto:stephanie.diaz@msm.org" xr:uid="{0B219A49-BD00-4075-81D9-0EE6AAB13714}"/>
    <hyperlink ref="B12" r:id="rId6" display="mailto:donald.gump@wahoo.com" xr:uid="{FCE849F1-F3AE-4370-BD6E-4E82B7533D02}"/>
    <hyperlink ref="B13" r:id="rId7" display="mailto:sarah.cohen@coldmail.com" xr:uid="{439FBBCB-473D-4529-A0E7-B41D3F906139}"/>
    <hyperlink ref="B14" r:id="rId8" display="mailto:vladimir.lupin@kremlinmail.com" xr:uid="{0A245CC7-0628-4C90-9A55-668AF3F46FE6}"/>
    <hyperlink ref="B17" r:id="rId9" display="mailto:firstname.lastname@emailprovider.com" xr:uid="{FAA2DA9C-474B-4297-9D62-F197817130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4880-10FD-4A23-8E0E-2748A90825E9}">
  <dimension ref="A1:C11"/>
  <sheetViews>
    <sheetView workbookViewId="0">
      <selection activeCell="D6" sqref="D6"/>
    </sheetView>
  </sheetViews>
  <sheetFormatPr defaultRowHeight="14.4" x14ac:dyDescent="0.3"/>
  <cols>
    <col min="1" max="1" width="27.6640625" bestFit="1" customWidth="1"/>
    <col min="2" max="2" width="16.21875" customWidth="1"/>
    <col min="3" max="3" width="10.6640625" bestFit="1" customWidth="1"/>
  </cols>
  <sheetData>
    <row r="1" spans="1:3" x14ac:dyDescent="0.3">
      <c r="A1" s="2" t="s">
        <v>3</v>
      </c>
      <c r="B1" s="2" t="s">
        <v>46</v>
      </c>
      <c r="C1" s="2" t="s">
        <v>7</v>
      </c>
    </row>
    <row r="2" spans="1:3" x14ac:dyDescent="0.3">
      <c r="A2" s="3" t="s">
        <v>14</v>
      </c>
      <c r="B2" s="9">
        <v>43484</v>
      </c>
      <c r="C2" s="4" t="s">
        <v>47</v>
      </c>
    </row>
    <row r="3" spans="1:3" x14ac:dyDescent="0.3">
      <c r="A3" s="3" t="s">
        <v>16</v>
      </c>
      <c r="B3" s="9">
        <v>43364</v>
      </c>
      <c r="C3" s="4" t="s">
        <v>48</v>
      </c>
    </row>
    <row r="4" spans="1:3" x14ac:dyDescent="0.3">
      <c r="A4" s="3" t="s">
        <v>24</v>
      </c>
      <c r="B4" s="9">
        <v>43420</v>
      </c>
      <c r="C4" s="4" t="s">
        <v>49</v>
      </c>
    </row>
    <row r="5" spans="1:3" x14ac:dyDescent="0.3">
      <c r="A5" s="3" t="s">
        <v>50</v>
      </c>
      <c r="B5" s="9">
        <v>42897</v>
      </c>
      <c r="C5" s="4" t="s">
        <v>51</v>
      </c>
    </row>
    <row r="6" spans="1:3" x14ac:dyDescent="0.3">
      <c r="A6" s="3" t="s">
        <v>20</v>
      </c>
      <c r="B6" s="9">
        <v>43262</v>
      </c>
      <c r="C6" s="4" t="s">
        <v>52</v>
      </c>
    </row>
    <row r="7" spans="1:3" x14ac:dyDescent="0.3">
      <c r="A7" s="3" t="s">
        <v>22</v>
      </c>
      <c r="B7" s="9">
        <v>43068</v>
      </c>
      <c r="C7" s="4" t="s">
        <v>51</v>
      </c>
    </row>
    <row r="8" spans="1:3" x14ac:dyDescent="0.3">
      <c r="A8" s="3" t="s">
        <v>18</v>
      </c>
      <c r="B8" s="9">
        <v>43143</v>
      </c>
      <c r="C8" s="4" t="s">
        <v>53</v>
      </c>
    </row>
    <row r="9" spans="1:3" x14ac:dyDescent="0.3">
      <c r="A9" s="3" t="s">
        <v>54</v>
      </c>
      <c r="B9" s="9">
        <v>43413</v>
      </c>
      <c r="C9" s="4" t="s">
        <v>55</v>
      </c>
    </row>
    <row r="10" spans="1:3" x14ac:dyDescent="0.3">
      <c r="A10" s="3" t="s">
        <v>26</v>
      </c>
      <c r="B10" s="9">
        <v>43202</v>
      </c>
      <c r="C10" s="4" t="s">
        <v>56</v>
      </c>
    </row>
    <row r="11" spans="1:3" x14ac:dyDescent="0.3">
      <c r="A11" s="1"/>
      <c r="B11" s="1"/>
      <c r="C11" s="1"/>
    </row>
  </sheetData>
  <hyperlinks>
    <hyperlink ref="A2" r:id="rId1" display="mailto:john.johnson@wahoo.com" xr:uid="{E1CC03D6-7324-48A2-ABFF-DBC0414BCE61}"/>
    <hyperlink ref="A3" r:id="rId2" display="mailto:debby.powers@jeemail.com" xr:uid="{1BE66A53-FE7E-42E4-8A18-5C6575803F4E}"/>
    <hyperlink ref="A4" r:id="rId3" display="mailto:sarah.cohen@coldmail.com" xr:uid="{DE9FA539-EF7C-488A-9D47-5C44D3FE06A7}"/>
    <hyperlink ref="A5" r:id="rId4" display="mailto:liza.olson@owl.com" xr:uid="{FE7D3E17-A937-4EB2-A4DB-3ACFE272B94E}"/>
    <hyperlink ref="A6" r:id="rId5" display="mailto:stephanie.diaz@msm.org" xr:uid="{0AC455BD-28B6-472B-8AAE-5AF05262C123}"/>
    <hyperlink ref="A7" r:id="rId6" display="mailto:donald.gump@wahoo.com" xr:uid="{5B5BA584-5AE8-440F-9A50-7EAF14D115C3}"/>
    <hyperlink ref="A8" r:id="rId7" display="mailto:joe.byethen@whitehouse.gov" xr:uid="{F9DD051D-B931-40E9-8E62-25CBE40FA280}"/>
    <hyperlink ref="A9" r:id="rId8" display="mailto:barrack.ohara@jeemail.com" xr:uid="{AB3FFC33-B2CE-44DA-9408-1510B830286D}"/>
    <hyperlink ref="A10" r:id="rId9" display="mailto:vladimir.lupin@kremlinmail.com" xr:uid="{3608A21E-49A3-4787-B20C-3C48663BCD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Employee Details-Old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</dc:creator>
  <cp:lastModifiedBy>BALA</cp:lastModifiedBy>
  <dcterms:created xsi:type="dcterms:W3CDTF">2022-10-31T11:58:19Z</dcterms:created>
  <dcterms:modified xsi:type="dcterms:W3CDTF">2022-10-31T12:30:41Z</dcterms:modified>
</cp:coreProperties>
</file>