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D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Default: 30%</t>
      </text>
    </comment>
  </commentList>
</comments>
</file>

<file path=xl/sharedStrings.xml><?xml version="1.0" encoding="utf-8"?>
<sst xmlns="http://schemas.openxmlformats.org/spreadsheetml/2006/main" count="51" uniqueCount="38">
  <si>
    <t>IDA Resource Calculator</t>
  </si>
  <si>
    <t>Calculates CPU and RAM required for ID Authentication module</t>
  </si>
  <si>
    <t>Legend</t>
  </si>
  <si>
    <t>DO NOT CHANGE!</t>
  </si>
  <si>
    <t>Assumptions</t>
  </si>
  <si>
    <t>Per day authentications</t>
  </si>
  <si>
    <t>Per hour peak %</t>
  </si>
  <si>
    <t>Per hour peak request count</t>
  </si>
  <si>
    <t>IDA services</t>
  </si>
  <si>
    <t xml:space="preserve"> </t>
  </si>
  <si>
    <t>OTP</t>
  </si>
  <si>
    <t>Auth (with OTP)</t>
  </si>
  <si>
    <t>Internal</t>
  </si>
  <si>
    <t>Single pod sub second parallel request (per second)</t>
  </si>
  <si>
    <t>Single pod required VCPU (cores)</t>
  </si>
  <si>
    <t>Single pod required RAM (GB)</t>
  </si>
  <si>
    <t>One pod sub second parallel request (per hour)</t>
  </si>
  <si>
    <t>No of pod request to handle per hour peak</t>
  </si>
  <si>
    <t>No of pod request to handle per hour peak (HA)</t>
  </si>
  <si>
    <t>VCPU required (cores)</t>
  </si>
  <si>
    <t>RAM required (GB)</t>
  </si>
  <si>
    <t>Other services</t>
  </si>
  <si>
    <t>Services</t>
  </si>
  <si>
    <t>VCPU/pod</t>
  </si>
  <si>
    <t>RAM (GB)/pod</t>
  </si>
  <si>
    <t>N pods</t>
  </si>
  <si>
    <t>Total VCPU</t>
  </si>
  <si>
    <t>Total RAM (GB)</t>
  </si>
  <si>
    <t>IDA auth</t>
  </si>
  <si>
    <t>IDA OTP</t>
  </si>
  <si>
    <t>Notification</t>
  </si>
  <si>
    <t>Auditmanager</t>
  </si>
  <si>
    <t>OTPManager</t>
  </si>
  <si>
    <t>Masterdata</t>
  </si>
  <si>
    <t>Websub</t>
  </si>
  <si>
    <t>Total</t>
  </si>
  <si>
    <t>Internal*</t>
  </si>
  <si>
    <t>* Internal service is for  Registration Processor internal usage.  The same is not required for offering ID Authentication service to residents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</si>
</sst>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  <color theme="1"/>
      <name val="Arial"/>
    </font>
    <font>
      <i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</font>
    <font/>
    <font>
      <b/>
    </font>
    <font>
      <b/>
      <name val="Arial"/>
    </font>
    <font>
      <name val="Arial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0" fontId="8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3" fontId="7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/>
    </xf>
    <xf borderId="0" fillId="0" fontId="10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0" fontId="11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2" fontId="7" numFmtId="0" xfId="0" applyAlignment="1" applyFont="1">
      <alignment horizontal="center" readingOrder="0"/>
    </xf>
    <xf borderId="0" fillId="2" fontId="3" numFmtId="0" xfId="0" applyFont="1"/>
    <xf borderId="0" fillId="4" fontId="7" numFmtId="0" xfId="0" applyAlignment="1" applyFont="1">
      <alignment horizontal="center" readingOrder="0"/>
    </xf>
    <xf borderId="0" fillId="2" fontId="10" numFmtId="0" xfId="0" applyAlignment="1" applyFont="1">
      <alignment horizontal="center"/>
    </xf>
    <xf borderId="0" fillId="2" fontId="10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2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4.0"/>
    <col customWidth="1" min="3" max="3" width="16.14"/>
    <col customWidth="1" min="4" max="4" width="12.0"/>
    <col customWidth="1" min="5" max="5" width="12.14"/>
  </cols>
  <sheetData>
    <row r="1">
      <c r="A1" s="1" t="s">
        <v>0</v>
      </c>
    </row>
    <row r="2">
      <c r="A2" s="2" t="s">
        <v>1</v>
      </c>
    </row>
    <row r="3">
      <c r="A3" s="3"/>
      <c r="B3" s="3"/>
    </row>
    <row r="4">
      <c r="B4" s="4"/>
      <c r="C4" s="5"/>
    </row>
    <row r="5">
      <c r="B5" s="6" t="s">
        <v>2</v>
      </c>
      <c r="C5" s="7" t="s">
        <v>3</v>
      </c>
    </row>
    <row r="6">
      <c r="A6" s="8" t="s">
        <v>4</v>
      </c>
      <c r="B6" s="3"/>
    </row>
    <row r="7">
      <c r="A7" s="3" t="s">
        <v>5</v>
      </c>
      <c r="B7" s="9">
        <v>1000000.0</v>
      </c>
    </row>
    <row r="8">
      <c r="A8" s="3" t="s">
        <v>6</v>
      </c>
      <c r="B8" s="10">
        <v>0.3</v>
      </c>
    </row>
    <row r="9">
      <c r="A9" s="3" t="s">
        <v>7</v>
      </c>
      <c r="B9" s="11">
        <f>B7*B8</f>
        <v>300000</v>
      </c>
    </row>
    <row r="11">
      <c r="A11" s="12" t="s">
        <v>8</v>
      </c>
      <c r="B11" s="13"/>
      <c r="C11" s="13"/>
      <c r="D11" s="13"/>
      <c r="E11" s="14"/>
    </row>
    <row r="12">
      <c r="A12" s="3" t="s">
        <v>9</v>
      </c>
      <c r="B12" s="15" t="s">
        <v>10</v>
      </c>
      <c r="C12" s="15" t="s">
        <v>11</v>
      </c>
      <c r="D12" s="15" t="s">
        <v>12</v>
      </c>
      <c r="E12" s="16" t="s">
        <v>9</v>
      </c>
    </row>
    <row r="13">
      <c r="A13" s="3" t="s">
        <v>13</v>
      </c>
      <c r="B13" s="17">
        <v>10.0</v>
      </c>
      <c r="C13" s="17">
        <v>20.0</v>
      </c>
      <c r="D13" s="17">
        <v>30.0</v>
      </c>
    </row>
    <row r="14">
      <c r="A14" s="3" t="s">
        <v>14</v>
      </c>
      <c r="B14" s="17">
        <v>0.5</v>
      </c>
      <c r="C14" s="17">
        <v>3.0</v>
      </c>
      <c r="D14" s="17">
        <v>3.0</v>
      </c>
    </row>
    <row r="15">
      <c r="A15" s="3" t="s">
        <v>15</v>
      </c>
      <c r="B15" s="17">
        <v>2.5</v>
      </c>
      <c r="C15" s="17">
        <v>3.0</v>
      </c>
      <c r="D15" s="17">
        <v>3.25</v>
      </c>
    </row>
    <row r="16">
      <c r="A16" s="3" t="s">
        <v>16</v>
      </c>
      <c r="B16" s="11">
        <f t="shared" ref="B16:D16" si="1">B13*60*60</f>
        <v>36000</v>
      </c>
      <c r="C16" s="11">
        <f t="shared" si="1"/>
        <v>72000</v>
      </c>
      <c r="D16" s="11">
        <f t="shared" si="1"/>
        <v>108000</v>
      </c>
    </row>
    <row r="17">
      <c r="A17" s="3" t="s">
        <v>17</v>
      </c>
      <c r="B17" s="11">
        <f>_xlfn.CEILING.MATH(B9/B16)</f>
        <v>9</v>
      </c>
      <c r="C17" s="11">
        <f>_xlfn.CEILING.MATH(B9/C16)</f>
        <v>5</v>
      </c>
      <c r="D17" s="11">
        <f>_xlfn.CEILING.MATH(B9/D16)</f>
        <v>3</v>
      </c>
    </row>
    <row r="18">
      <c r="A18" s="3" t="s">
        <v>18</v>
      </c>
      <c r="B18" s="18">
        <f t="shared" ref="B18:D18" si="2">IF(B17 = 1, 2,B17)</f>
        <v>9</v>
      </c>
      <c r="C18" s="18">
        <f t="shared" si="2"/>
        <v>5</v>
      </c>
      <c r="D18" s="18">
        <f t="shared" si="2"/>
        <v>3</v>
      </c>
      <c r="E18" s="19"/>
    </row>
    <row r="19">
      <c r="A19" s="3" t="s">
        <v>19</v>
      </c>
      <c r="B19" s="11">
        <f t="shared" ref="B19:D19" si="3">B14*B18</f>
        <v>4.5</v>
      </c>
      <c r="C19" s="11">
        <f t="shared" si="3"/>
        <v>15</v>
      </c>
      <c r="D19" s="11">
        <f t="shared" si="3"/>
        <v>9</v>
      </c>
      <c r="E19" s="19"/>
    </row>
    <row r="20">
      <c r="A20" s="3" t="s">
        <v>20</v>
      </c>
      <c r="B20" s="11">
        <f t="shared" ref="B20:D20" si="4">B15*B18</f>
        <v>22.5</v>
      </c>
      <c r="C20" s="11">
        <f t="shared" si="4"/>
        <v>15</v>
      </c>
      <c r="D20" s="11">
        <f t="shared" si="4"/>
        <v>9.75</v>
      </c>
      <c r="E20" s="19"/>
    </row>
    <row r="22">
      <c r="A22" s="12" t="s">
        <v>21</v>
      </c>
    </row>
    <row r="23">
      <c r="A23" s="20" t="s">
        <v>22</v>
      </c>
      <c r="B23" s="21" t="s">
        <v>23</v>
      </c>
      <c r="C23" s="21" t="s">
        <v>24</v>
      </c>
      <c r="D23" s="21" t="s">
        <v>25</v>
      </c>
      <c r="E23" s="22" t="s">
        <v>26</v>
      </c>
      <c r="F23" s="22" t="s">
        <v>27</v>
      </c>
    </row>
    <row r="24">
      <c r="A24" s="23" t="s">
        <v>28</v>
      </c>
      <c r="B24" s="24">
        <f>IDA!C5</f>
        <v>3</v>
      </c>
      <c r="C24" s="24">
        <f>IDA!C6</f>
        <v>3</v>
      </c>
      <c r="D24" s="24">
        <f>IDA!C9</f>
        <v>5</v>
      </c>
      <c r="E24" s="24">
        <f t="shared" ref="E24:E30" si="5">B24*D24</f>
        <v>15</v>
      </c>
      <c r="F24" s="24">
        <f t="shared" ref="F24:F30" si="6">C24*D24</f>
        <v>15</v>
      </c>
    </row>
    <row r="25">
      <c r="A25" s="23" t="s">
        <v>29</v>
      </c>
      <c r="B25" s="24">
        <f>IDA!B5</f>
        <v>0.5</v>
      </c>
      <c r="C25" s="24">
        <f>IDA!B6</f>
        <v>2.5</v>
      </c>
      <c r="D25" s="24">
        <f>IDA!B9</f>
        <v>9</v>
      </c>
      <c r="E25" s="24">
        <f t="shared" si="5"/>
        <v>4.5</v>
      </c>
      <c r="F25" s="24">
        <f t="shared" si="6"/>
        <v>22.5</v>
      </c>
    </row>
    <row r="26">
      <c r="A26" s="5" t="s">
        <v>30</v>
      </c>
      <c r="B26" s="24">
        <v>0.5</v>
      </c>
      <c r="C26" s="24">
        <v>1.5</v>
      </c>
      <c r="D26" s="25">
        <v>2.0</v>
      </c>
      <c r="E26" s="24">
        <f t="shared" si="5"/>
        <v>1</v>
      </c>
      <c r="F26" s="24">
        <f t="shared" si="6"/>
        <v>3</v>
      </c>
    </row>
    <row r="27">
      <c r="A27" s="5" t="s">
        <v>31</v>
      </c>
      <c r="B27" s="24">
        <v>0.5</v>
      </c>
      <c r="C27" s="24">
        <v>2.0</v>
      </c>
      <c r="D27" s="25">
        <v>4.0</v>
      </c>
      <c r="E27" s="24">
        <f t="shared" si="5"/>
        <v>2</v>
      </c>
      <c r="F27" s="24">
        <f t="shared" si="6"/>
        <v>8</v>
      </c>
    </row>
    <row r="28">
      <c r="A28" s="5" t="s">
        <v>32</v>
      </c>
      <c r="B28" s="24">
        <v>0.5</v>
      </c>
      <c r="C28" s="24">
        <v>1.75</v>
      </c>
      <c r="D28" s="25">
        <v>2.0</v>
      </c>
      <c r="E28" s="24">
        <f t="shared" si="5"/>
        <v>1</v>
      </c>
      <c r="F28" s="24">
        <f t="shared" si="6"/>
        <v>3.5</v>
      </c>
    </row>
    <row r="29">
      <c r="A29" s="5" t="s">
        <v>33</v>
      </c>
      <c r="B29" s="24">
        <v>0.5</v>
      </c>
      <c r="C29" s="24">
        <v>2.25</v>
      </c>
      <c r="D29" s="25">
        <v>2.0</v>
      </c>
      <c r="E29" s="24">
        <f t="shared" si="5"/>
        <v>1</v>
      </c>
      <c r="F29" s="24">
        <f t="shared" si="6"/>
        <v>4.5</v>
      </c>
    </row>
    <row r="30">
      <c r="A30" s="26" t="s">
        <v>34</v>
      </c>
      <c r="B30" s="24">
        <v>0.5</v>
      </c>
      <c r="C30" s="27">
        <v>1.0</v>
      </c>
      <c r="D30" s="25">
        <v>2.0</v>
      </c>
      <c r="E30" s="24">
        <f t="shared" si="5"/>
        <v>1</v>
      </c>
      <c r="F30" s="24">
        <f t="shared" si="6"/>
        <v>2</v>
      </c>
    </row>
    <row r="31">
      <c r="A31" s="28" t="s">
        <v>35</v>
      </c>
      <c r="B31" s="5"/>
      <c r="C31" s="5"/>
      <c r="D31" s="28"/>
      <c r="E31" s="29">
        <f t="shared" ref="E31:F31" si="7">sum(E24:E30)</f>
        <v>25.5</v>
      </c>
      <c r="F31" s="29">
        <f t="shared" si="7"/>
        <v>58.5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15.43"/>
    <col customWidth="1" min="3" max="3" width="19.14"/>
    <col customWidth="1" min="4" max="4" width="15.57"/>
  </cols>
  <sheetData>
    <row r="1">
      <c r="A1" s="12" t="s">
        <v>8</v>
      </c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"/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9" t="s">
        <v>9</v>
      </c>
      <c r="B3" s="32" t="s">
        <v>10</v>
      </c>
      <c r="C3" s="32" t="s">
        <v>11</v>
      </c>
      <c r="D3" s="32" t="s">
        <v>36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9" t="s">
        <v>13</v>
      </c>
      <c r="B4" s="17">
        <v>10.0</v>
      </c>
      <c r="C4" s="17">
        <v>20.0</v>
      </c>
      <c r="D4" s="17">
        <v>30.0</v>
      </c>
      <c r="E4" s="33"/>
      <c r="F4" s="33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9" t="s">
        <v>14</v>
      </c>
      <c r="B5" s="17">
        <v>0.5</v>
      </c>
      <c r="C5" s="17">
        <v>3.0</v>
      </c>
      <c r="D5" s="17">
        <v>3.0</v>
      </c>
      <c r="E5" s="34"/>
      <c r="F5" s="34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9" t="s">
        <v>15</v>
      </c>
      <c r="B6" s="17">
        <v>2.5</v>
      </c>
      <c r="C6" s="17">
        <v>3.0</v>
      </c>
      <c r="D6" s="17">
        <v>3.25</v>
      </c>
      <c r="E6" s="34"/>
      <c r="F6" s="34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9" t="s">
        <v>16</v>
      </c>
      <c r="B7" s="11">
        <f t="shared" ref="B7:D7" si="1">B4*60*60</f>
        <v>36000</v>
      </c>
      <c r="C7" s="11">
        <f t="shared" si="1"/>
        <v>72000</v>
      </c>
      <c r="D7" s="11">
        <f t="shared" si="1"/>
        <v>108000</v>
      </c>
      <c r="E7" s="34"/>
      <c r="F7" s="34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9" t="s">
        <v>17</v>
      </c>
      <c r="B8" s="11">
        <f>_xlfn.CEILING.MATH(Summary!B9/B7)</f>
        <v>9</v>
      </c>
      <c r="C8" s="11">
        <f>_xlfn.CEILING.MATH(Summary!B9/C7)</f>
        <v>5</v>
      </c>
      <c r="D8" s="11">
        <f>_xlfn.CEILING.MATH(Summary!B9/D7)</f>
        <v>3</v>
      </c>
      <c r="E8" s="34"/>
      <c r="F8" s="34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9" t="s">
        <v>18</v>
      </c>
      <c r="B9" s="18">
        <f t="shared" ref="B9:D9" si="2">IF(B8 = 1, 2,B8)</f>
        <v>9</v>
      </c>
      <c r="C9" s="18">
        <f t="shared" si="2"/>
        <v>5</v>
      </c>
      <c r="D9" s="18">
        <f t="shared" si="2"/>
        <v>3</v>
      </c>
      <c r="E9" s="34"/>
      <c r="F9" s="34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9" t="s">
        <v>19</v>
      </c>
      <c r="B10" s="11">
        <f t="shared" ref="B10:D10" si="3">B5*B9</f>
        <v>4.5</v>
      </c>
      <c r="C10" s="11">
        <f t="shared" si="3"/>
        <v>15</v>
      </c>
      <c r="D10" s="11">
        <f t="shared" si="3"/>
        <v>9</v>
      </c>
      <c r="E10" s="35"/>
      <c r="F10" s="35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9" t="s">
        <v>20</v>
      </c>
      <c r="B11" s="11">
        <f t="shared" ref="B11:D11" si="4">B6*B9</f>
        <v>22.5</v>
      </c>
      <c r="C11" s="11">
        <f t="shared" si="4"/>
        <v>15</v>
      </c>
      <c r="D11" s="11">
        <f t="shared" si="4"/>
        <v>9.75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6" t="s">
        <v>37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</sheetData>
  <drawing r:id="rId1"/>
</worksheet>
</file>