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s\Documents\"/>
    </mc:Choice>
  </mc:AlternateContent>
  <xr:revisionPtr revIDLastSave="0" documentId="13_ncr:1_{E16A76CB-570D-493F-87FE-653DA55BFC25}" xr6:coauthVersionLast="47" xr6:coauthVersionMax="47" xr10:uidLastSave="{00000000-0000-0000-0000-000000000000}"/>
  <bookViews>
    <workbookView xWindow="-108" yWindow="-108" windowWidth="23256" windowHeight="13896" tabRatio="550" activeTab="3" xr2:uid="{00000000-000D-0000-FFFF-FFFF00000000}"/>
  </bookViews>
  <sheets>
    <sheet name="Summary" sheetId="1" r:id="rId1"/>
    <sheet name="Monthly Income" sheetId="3" r:id="rId2"/>
    <sheet name="Monthly Expenses" sheetId="4" r:id="rId3"/>
    <sheet name="Monthly Savings" sheetId="5" r:id="rId4"/>
    <sheet name="Chart Data" sheetId="2" state="hidden" r:id="rId5"/>
  </sheets>
  <definedNames>
    <definedName name="BudgetTitle">Summary!$B$2</definedName>
    <definedName name="ColumnTitleRegion1..C4.1">Summary!$C$4</definedName>
    <definedName name="ColumnTitleRegion2..C6.1">Summary!$C$6</definedName>
    <definedName name="ColumnTitleRegion3..C8.1">Summary!$C$8</definedName>
    <definedName name="ColumnTitleRegion4..C10.1">Summary!$C$10</definedName>
    <definedName name="Percentage_of_Income_Spent">'Chart Data'!$B$5</definedName>
    <definedName name="_xlnm.Print_Titles" localSheetId="2">'Monthly Expenses'!$2:$3</definedName>
    <definedName name="_xlnm.Print_Titles" localSheetId="1">'Monthly Income'!$2:$3</definedName>
    <definedName name="_xlnm.Print_Titles" localSheetId="3">'Monthly Savings'!$2:$3</definedName>
    <definedName name="Title2">MonthlyIncome[[#Headers],[ITEM]]</definedName>
    <definedName name="Title3">MonthlyExpenses[[#Headers],[ITEM]]</definedName>
    <definedName name="Title4">Savings[[#Headers],[DATE]]</definedName>
    <definedName name="TotalMonthlyExpenses">Summary!$C$7</definedName>
    <definedName name="TotalMonthlyIncome">Summary!$C$5</definedName>
    <definedName name="TotalMonthlySavings">Summary!$C$9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5" l="1"/>
  <c r="B1" i="4"/>
  <c r="B1" i="3"/>
  <c r="C9" i="1"/>
  <c r="C7" i="1"/>
  <c r="C5" i="1"/>
  <c r="B6" i="2"/>
  <c r="B5" i="2"/>
  <c r="C11" i="1"/>
  <c r="B4" i="2"/>
  <c r="B4" i="1"/>
</calcChain>
</file>

<file path=xl/sharedStrings.xml><?xml version="1.0" encoding="utf-8"?>
<sst xmlns="http://schemas.openxmlformats.org/spreadsheetml/2006/main" count="36" uniqueCount="31">
  <si>
    <t>Summary</t>
  </si>
  <si>
    <t>TOTAL MONTHLY INCOME</t>
  </si>
  <si>
    <t>TOTAL MONTHLY EXPENSES</t>
  </si>
  <si>
    <t>TOTAL MONTHLY SAVINGS</t>
  </si>
  <si>
    <t>CASH BALANCE</t>
  </si>
  <si>
    <t>Monthly Income</t>
  </si>
  <si>
    <t>Monthly Expenses</t>
  </si>
  <si>
    <t>ITEM</t>
  </si>
  <si>
    <t>AMOUNT</t>
  </si>
  <si>
    <t>DUE DATE</t>
  </si>
  <si>
    <t>DATE</t>
  </si>
  <si>
    <t>Rent/mortgage</t>
  </si>
  <si>
    <t>Other</t>
  </si>
  <si>
    <t>Cell phone</t>
  </si>
  <si>
    <t>Personal care</t>
  </si>
  <si>
    <t>Percentage of Income Spent</t>
  </si>
  <si>
    <t>Personal Budget</t>
  </si>
  <si>
    <t>CHART DATA</t>
  </si>
  <si>
    <t>Monthly Savings</t>
  </si>
  <si>
    <t>Date</t>
  </si>
  <si>
    <t>Column chart showing total monthly income and total monthly expenses is in this cell.</t>
  </si>
  <si>
    <t>Internship Stipend</t>
  </si>
  <si>
    <t>Family Money</t>
  </si>
  <si>
    <t>-</t>
  </si>
  <si>
    <t>7th of every month</t>
  </si>
  <si>
    <t>Every 24 days</t>
  </si>
  <si>
    <t>Protein Expenses</t>
  </si>
  <si>
    <t>Every Week + Monthly Once</t>
  </si>
  <si>
    <t>Travel</t>
  </si>
  <si>
    <t>Food</t>
  </si>
  <si>
    <t>3rd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</si>
</sst>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&quot;$&quot;#,##0.00"/>
    <numFmt numFmtId="166" formatCode="_ [$₹-4009]\ * #,##0.00_ ;_ [$₹-4009]\ * \-#,##0.00_ ;_ [$₹-4009]\ * &quot;-&quot;??_ ;_ @_ "/>
  </numFmts>
  <fonts count="25" x14ac:knownFonts="1">
    <font>
      <sz val="11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24"/>
      <color theme="3" tint="0.24994659260841701"/>
      <name val="Century Gothic"/>
      <family val="2"/>
      <scheme val="min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1"/>
      <color theme="4" tint="-0.24994659260841701"/>
      <name val="Tahoma"/>
      <family val="2"/>
      <scheme val="major"/>
    </font>
    <font>
      <sz val="10"/>
      <color theme="0"/>
      <name val="Century Gothic"/>
      <family val="2"/>
      <scheme val="minor"/>
    </font>
    <font>
      <sz val="11"/>
      <color theme="3" tint="0.2499465926084170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u/>
      <sz val="15"/>
      <color rgb="FF00B050"/>
      <name val="Century Gothic"/>
      <family val="2"/>
      <scheme val="minor"/>
    </font>
    <font>
      <sz val="20"/>
      <color theme="0"/>
      <name val="Dubai Medium"/>
      <family val="2"/>
    </font>
    <font>
      <sz val="13"/>
      <color theme="4"/>
      <name val="Gill Sans MT"/>
      <family val="2"/>
    </font>
    <font>
      <b/>
      <sz val="20"/>
      <color theme="2"/>
      <name val="Source Sans Pro"/>
      <family val="2"/>
    </font>
    <font>
      <b/>
      <sz val="13"/>
      <color theme="3" tint="0.24994659260841701"/>
      <name val="Century Gothic"/>
      <family val="2"/>
      <scheme val="minor"/>
    </font>
    <font>
      <b/>
      <sz val="11"/>
      <color theme="3" tint="0.24994659260841701"/>
      <name val="Century Gothic"/>
      <family val="2"/>
      <scheme val="minor"/>
    </font>
    <font>
      <sz val="11"/>
      <color theme="3" tint="0.24994659260841701"/>
      <name val="Microsoft Sans Serif"/>
      <family val="2"/>
    </font>
    <font>
      <sz val="11"/>
      <color theme="7"/>
      <name val="Tahoma"/>
      <family val="2"/>
      <scheme val="major"/>
    </font>
    <font>
      <b/>
      <sz val="11"/>
      <color theme="3" tint="0.24994659260841701"/>
      <name val="Segoe UI Variable Display Semib"/>
    </font>
    <font>
      <sz val="11"/>
      <color theme="6"/>
      <name val="Tahoma"/>
      <family val="2"/>
      <scheme val="major"/>
    </font>
    <font>
      <b/>
      <sz val="24"/>
      <color theme="6"/>
      <name val="Outfit"/>
    </font>
    <font>
      <b/>
      <sz val="24"/>
      <color theme="7"/>
      <name val="Outfit"/>
    </font>
    <font>
      <b/>
      <sz val="24"/>
      <color theme="4"/>
      <name val="Outfit"/>
    </font>
    <font>
      <b/>
      <sz val="24"/>
      <color theme="6" tint="-0.249977111117893"/>
      <name val="Outfit"/>
    </font>
  </fonts>
  <fills count="6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</borders>
  <cellStyleXfs count="11">
    <xf numFmtId="0" fontId="0" fillId="0" borderId="0"/>
    <xf numFmtId="0" fontId="3" fillId="2" borderId="0" applyNumberFormat="0" applyProtection="0">
      <alignment horizontal="left" vertical="center"/>
    </xf>
    <xf numFmtId="0" fontId="4" fillId="0" borderId="0" applyNumberFormat="0" applyProtection="0">
      <alignment horizontal="left"/>
    </xf>
    <xf numFmtId="0" fontId="6" fillId="0" borderId="1" applyNumberFormat="0" applyAlignment="0" applyProtection="0"/>
    <xf numFmtId="164" fontId="2" fillId="0" borderId="0" applyAlignment="0" applyProtection="0"/>
    <xf numFmtId="0" fontId="1" fillId="0" borderId="0" applyNumberFormat="0" applyFill="0" applyBorder="0" applyAlignment="0" applyProtection="0"/>
    <xf numFmtId="164" fontId="2" fillId="0" borderId="0">
      <alignment horizontal="left" vertical="top"/>
    </xf>
    <xf numFmtId="165" fontId="8" fillId="0" borderId="0">
      <alignment horizontal="left" vertical="center"/>
    </xf>
    <xf numFmtId="0" fontId="8" fillId="0" borderId="0">
      <alignment horizontal="left" vertical="center" wrapText="1"/>
    </xf>
    <xf numFmtId="14" fontId="8" fillId="0" borderId="0">
      <alignment horizontal="left" vertical="center"/>
    </xf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2">
      <alignment horizontal="left"/>
    </xf>
    <xf numFmtId="9" fontId="5" fillId="0" borderId="0" xfId="0" applyNumberFormat="1" applyFont="1" applyAlignment="1">
      <alignment horizontal="left" vertical="center"/>
    </xf>
    <xf numFmtId="0" fontId="3" fillId="2" borderId="0" xfId="1">
      <alignment horizontal="left" vertical="center"/>
    </xf>
    <xf numFmtId="0" fontId="6" fillId="0" borderId="1" xfId="3"/>
    <xf numFmtId="165" fontId="8" fillId="0" borderId="0" xfId="7">
      <alignment horizontal="left" vertical="center"/>
    </xf>
    <xf numFmtId="0" fontId="8" fillId="0" borderId="0" xfId="8">
      <alignment horizontal="left" vertical="center" wrapText="1"/>
    </xf>
    <xf numFmtId="0" fontId="6" fillId="0" borderId="1" xfId="3" applyAlignment="1">
      <alignment horizontal="left"/>
    </xf>
    <xf numFmtId="0" fontId="0" fillId="0" borderId="0" xfId="8" applyFont="1">
      <alignment horizontal="left" vertical="center" wrapText="1"/>
    </xf>
    <xf numFmtId="0" fontId="11" fillId="0" borderId="0" xfId="10" applyFont="1" applyFill="1" applyAlignment="1">
      <alignment horizontal="left"/>
    </xf>
    <xf numFmtId="0" fontId="13" fillId="0" borderId="0" xfId="2" applyFont="1">
      <alignment horizontal="left"/>
    </xf>
    <xf numFmtId="0" fontId="15" fillId="0" borderId="0" xfId="2" applyFont="1">
      <alignment horizontal="left"/>
    </xf>
    <xf numFmtId="0" fontId="3" fillId="3" borderId="0" xfId="1" applyFill="1">
      <alignment horizontal="left" vertical="center"/>
    </xf>
    <xf numFmtId="0" fontId="12" fillId="3" borderId="0" xfId="1" applyFont="1" applyFill="1">
      <alignment horizontal="left" vertical="center"/>
    </xf>
    <xf numFmtId="166" fontId="8" fillId="0" borderId="0" xfId="7" applyNumberFormat="1">
      <alignment horizontal="left" vertical="center"/>
    </xf>
    <xf numFmtId="166" fontId="4" fillId="0" borderId="0" xfId="2" applyNumberFormat="1">
      <alignment horizontal="left"/>
    </xf>
    <xf numFmtId="166" fontId="0" fillId="0" borderId="0" xfId="0" applyNumberFormat="1" applyFont="1" applyAlignment="1">
      <alignment horizontal="left"/>
    </xf>
    <xf numFmtId="166" fontId="16" fillId="0" borderId="0" xfId="7" applyNumberFormat="1" applyFont="1">
      <alignment horizontal="left" vertical="center"/>
    </xf>
    <xf numFmtId="0" fontId="17" fillId="0" borderId="0" xfId="8" applyFont="1">
      <alignment horizontal="left" vertical="center" wrapText="1"/>
    </xf>
    <xf numFmtId="14" fontId="17" fillId="0" borderId="0" xfId="9" applyFont="1">
      <alignment horizontal="left" vertical="center"/>
    </xf>
    <xf numFmtId="166" fontId="17" fillId="0" borderId="0" xfId="7" applyNumberFormat="1" applyFont="1">
      <alignment horizontal="left" vertical="center"/>
    </xf>
    <xf numFmtId="0" fontId="18" fillId="0" borderId="1" xfId="3" applyFont="1"/>
    <xf numFmtId="166" fontId="18" fillId="0" borderId="1" xfId="3" applyNumberFormat="1" applyFont="1"/>
    <xf numFmtId="14" fontId="19" fillId="0" borderId="0" xfId="9" applyFont="1">
      <alignment horizontal="left" vertical="center"/>
    </xf>
    <xf numFmtId="0" fontId="20" fillId="0" borderId="1" xfId="3" applyFont="1"/>
    <xf numFmtId="0" fontId="3" fillId="4" borderId="0" xfId="1" applyFill="1">
      <alignment horizontal="left" vertical="center"/>
    </xf>
    <xf numFmtId="0" fontId="14" fillId="4" borderId="0" xfId="1" applyFont="1" applyFill="1">
      <alignment horizontal="left" vertical="center"/>
    </xf>
    <xf numFmtId="166" fontId="3" fillId="4" borderId="0" xfId="1" applyNumberFormat="1" applyFill="1">
      <alignment horizontal="left" vertical="center"/>
    </xf>
    <xf numFmtId="0" fontId="9" fillId="5" borderId="0" xfId="0" applyFont="1" applyFill="1" applyAlignment="1">
      <alignment vertical="center"/>
    </xf>
    <xf numFmtId="9" fontId="7" fillId="0" borderId="0" xfId="0" applyNumberFormat="1" applyFont="1" applyAlignment="1">
      <alignment horizontal="center" vertical="center"/>
    </xf>
    <xf numFmtId="166" fontId="21" fillId="0" borderId="0" xfId="6" applyNumberFormat="1" applyFont="1">
      <alignment horizontal="left" vertical="top"/>
    </xf>
    <xf numFmtId="166" fontId="22" fillId="0" borderId="0" xfId="6" applyNumberFormat="1" applyFont="1">
      <alignment horizontal="left" vertical="top"/>
    </xf>
    <xf numFmtId="166" fontId="23" fillId="0" borderId="0" xfId="6" applyNumberFormat="1" applyFont="1">
      <alignment horizontal="left" vertical="top"/>
    </xf>
    <xf numFmtId="166" fontId="24" fillId="0" borderId="0" xfId="6" applyNumberFormat="1" applyFont="1">
      <alignment horizontal="left" vertical="top"/>
    </xf>
  </cellXfs>
  <cellStyles count="11">
    <cellStyle name="Amount" xfId="7" xr:uid="{00000000-0005-0000-0000-000000000000}"/>
    <cellStyle name="Date" xfId="9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0" builtinId="8"/>
    <cellStyle name="Item" xfId="8" xr:uid="{00000000-0005-0000-0000-000006000000}"/>
    <cellStyle name="Normal" xfId="0" builtinId="0" customBuiltin="1"/>
    <cellStyle name="Title" xfId="1" builtinId="15" customBuiltin="1"/>
    <cellStyle name="Totals" xfId="6" xr:uid="{00000000-0005-0000-0000-000009000000}"/>
  </cellStyles>
  <dxfs count="14">
    <dxf>
      <font>
        <b/>
      </font>
    </dxf>
    <dxf>
      <font>
        <b val="0"/>
        <strike val="0"/>
        <outline val="0"/>
        <shadow val="0"/>
        <u val="none"/>
        <vertAlign val="baseline"/>
        <sz val="11"/>
        <color theme="6"/>
        <name val="Tahoma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24994659260841701"/>
        <name val="Microsoft Sans Serif"/>
        <family val="2"/>
        <scheme val="none"/>
      </font>
      <numFmt numFmtId="166" formatCode="_ [$₹-4009]\ * #,##0.00_ ;_ [$₹-4009]\ * \-#,##0.00_ ;_ [$₹-4009]\ * &quot;-&quot;??_ ;_ @_ 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 tint="0.24994659260841701"/>
        <name val="Microsoft Sans Serif"/>
        <family val="2"/>
        <scheme val="none"/>
      </font>
      <numFmt numFmtId="166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24994659260841701"/>
        <name val="Microsoft Sans Serif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 tint="0.24994659260841701"/>
        <name val="Microsoft Sans Serif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24994659260841701"/>
        <name val="Microsoft Sans Serif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 tint="0.24994659260841701"/>
        <name val="Microsoft Sans Serif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3" tint="0.24994659260841701"/>
        <name val="Microsoft Sans Serif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7"/>
        <name val="Tahoma"/>
        <family val="2"/>
        <scheme val="major"/>
      </font>
    </dxf>
    <dxf>
      <font>
        <color theme="7"/>
      </font>
    </dxf>
    <dxf>
      <font>
        <b val="0"/>
        <i val="0"/>
        <color theme="3" tint="0.24994659260841701"/>
      </font>
      <fill>
        <patternFill patternType="none">
          <bgColor auto="1"/>
        </patternFill>
      </fill>
      <border>
        <top style="double">
          <color theme="3" tint="9.9948118533890809E-2"/>
        </top>
      </border>
    </dxf>
    <dxf>
      <font>
        <b val="0"/>
        <i val="0"/>
        <color theme="4" tint="-0.2499465926084170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Personal budget table" defaultPivotStyle="PivotStyleLight16">
    <tableStyle name="Personal budget table" pivot="0" count="3" xr9:uid="{00000000-0011-0000-FFFF-FFFF00000000}">
      <tableStyleElement type="wholeTable" dxfId="13"/>
      <tableStyleElement type="headerRow" dxfId="12"/>
      <tableStyleElement type="totalRow" dxfId="11"/>
    </tableStyle>
  </tableStyles>
  <colors>
    <mruColors>
      <color rgb="FFFF5584"/>
      <color rgb="FF7366FF"/>
      <color rgb="FFF00851"/>
      <color rgb="FF7CFF6B"/>
      <color rgb="FF0A82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gradFill flip="none" rotWithShape="1">
              <a:gsLst>
                <a:gs pos="0">
                  <a:schemeClr val="accent2">
                    <a:tint val="66000"/>
                    <a:satMod val="160000"/>
                  </a:schemeClr>
                </a:gs>
                <a:gs pos="50000">
                  <a:schemeClr val="accent2">
                    <a:tint val="44500"/>
                    <a:satMod val="160000"/>
                  </a:schemeClr>
                </a:gs>
                <a:gs pos="100000">
                  <a:schemeClr val="accent2">
                    <a:tint val="23500"/>
                    <a:satMod val="160000"/>
                  </a:schemeClr>
                </a:gs>
              </a:gsLst>
              <a:lin ang="2700000" scaled="1"/>
              <a:tileRect/>
            </a:gradFill>
          </c:spPr>
          <c:dPt>
            <c:idx val="0"/>
            <c:bubble3D val="0"/>
            <c:spPr>
              <a:gradFill flip="none" rotWithShape="1">
                <a:gsLst>
                  <a:gs pos="0">
                    <a:schemeClr val="accent2">
                      <a:lumMod val="20000"/>
                      <a:lumOff val="80000"/>
                    </a:schemeClr>
                  </a:gs>
                  <a:gs pos="50000">
                    <a:schemeClr val="accent2">
                      <a:lumMod val="40000"/>
                      <a:lumOff val="6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2700000" scaled="1"/>
                <a:tileRect/>
              </a:gradFill>
              <a:ln>
                <a:noFill/>
              </a:ln>
              <a:effectLst>
                <a:outerShdw blurRad="88900" dist="38100" dir="16200000" rotWithShape="0">
                  <a:prstClr val="black">
                    <a:alpha val="47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6">
                      <a:lumMod val="20000"/>
                      <a:lumOff val="80000"/>
                    </a:schemeClr>
                  </a:gs>
                  <a:gs pos="50000">
                    <a:schemeClr val="accent6">
                      <a:lumMod val="20000"/>
                      <a:lumOff val="80000"/>
                    </a:schemeClr>
                  </a:gs>
                  <a:gs pos="100000">
                    <a:schemeClr val="accent6">
                      <a:lumMod val="60000"/>
                      <a:lumOff val="40000"/>
                    </a:schemeClr>
                  </a:gs>
                </a:gsLst>
                <a:lin ang="2700000" scaled="1"/>
                <a:tileRect/>
              </a:gradFill>
              <a:ln>
                <a:noFill/>
              </a:ln>
              <a:effectLst>
                <a:outerShdw blurRad="38100" dist="25400" dir="15600000" sx="102000" sy="102000" algn="tr" rotWithShape="0">
                  <a:prstClr val="black">
                    <a:alpha val="22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9-4669-9A55-9B918C2F1273}"/>
                </c:ext>
              </c:extLst>
            </c:dLbl>
            <c:dLbl>
              <c:idx val="1"/>
              <c:layout>
                <c:manualLayout>
                  <c:x val="0.12416047065324262"/>
                  <c:y val="1.3786288447036166E-4"/>
                </c:manualLayout>
              </c:layout>
              <c:tx>
                <c:rich>
                  <a:bodyPr rot="0" spcFirstLastPara="1" vertOverflow="clip" horzOverflow="clip" vert="horz" wrap="none" lIns="38100" tIns="19050" rIns="38100" bIns="19050" anchor="ctr" anchorCtr="1">
                    <a:noAutofit/>
                  </a:bodyPr>
                  <a:lstStyle/>
                  <a:p>
                    <a:pPr>
                      <a:defRPr sz="5300" b="0" i="0" u="none" strike="noStrike" kern="1200" baseline="0">
                        <a:solidFill>
                          <a:schemeClr val="tx2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EA87A4-3AF7-416E-B586-44FC00EFF1F0}" type="VALUE">
                      <a:rPr lang="en-US" sz="3600" b="1">
                        <a:solidFill>
                          <a:schemeClr val="tx1"/>
                        </a:solidFill>
                        <a:latin typeface="Cascadia Mono" panose="020B0609020000020004" pitchFamily="49" charset="0"/>
                        <a:ea typeface="Cascadia Mono" panose="020B0609020000020004" pitchFamily="49" charset="0"/>
                        <a:cs typeface="Cascadia Mono" panose="020B0609020000020004" pitchFamily="49" charset="0"/>
                      </a:rPr>
                      <a:pPr>
                        <a:defRPr sz="5300">
                          <a:solidFill>
                            <a:schemeClr val="tx2">
                              <a:lumMod val="75000"/>
                              <a:lumOff val="25000"/>
                            </a:schemeClr>
                          </a:solidFill>
                        </a:defRPr>
                      </a:pPr>
                      <a:t>[VALUE]</a:t>
                    </a:fld>
                    <a:endParaRPr lang="en-AE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none" lIns="38100" tIns="19050" rIns="38100" bIns="19050" anchor="ctr" anchorCtr="1">
                  <a:noAutofit/>
                </a:bodyPr>
                <a:lstStyle/>
                <a:p>
                  <a:pPr>
                    <a:defRPr sz="5300" b="0" i="0" u="none" strike="noStrike" kern="1200" baseline="0">
                      <a:solidFill>
                        <a:schemeClr val="tx2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99457156090782772"/>
                      <c:h val="0.9998622724078597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EA9-4669-9A55-9B918C2F1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'Chart Data'!$B$4:$B$5</c:f>
              <c:numCache>
                <c:formatCode>0%</c:formatCode>
                <c:ptCount val="2"/>
                <c:pt idx="0">
                  <c:v>0.62805</c:v>
                </c:pt>
                <c:pt idx="1">
                  <c:v>0.37195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21659156149268"/>
          <c:y val="4.1568223433313276E-2"/>
          <c:w val="0.73481004538383821"/>
          <c:h val="0.84019081177249766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gradFill flip="none" rotWithShape="1">
              <a:gsLst>
                <a:gs pos="0">
                  <a:schemeClr val="tx1">
                    <a:lumMod val="85000"/>
                    <a:lumOff val="15000"/>
                  </a:schemeClr>
                </a:gs>
                <a:gs pos="100000">
                  <a:schemeClr val="tx1">
                    <a:lumMod val="95000"/>
                    <a:lumOff val="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A8270"/>
                  </a:gs>
                  <a:gs pos="100000">
                    <a:srgbClr val="7CFF6B"/>
                  </a:gs>
                </a:gsLst>
                <a:lin ang="2700000" scaled="1"/>
                <a:tileRect/>
              </a:gradFill>
              <a:ln>
                <a:noFill/>
              </a:ln>
              <a:effectLst>
                <a:outerShdw blurRad="165100" dist="50800" dir="9840000" algn="br" rotWithShape="0">
                  <a:prstClr val="black">
                    <a:alpha val="3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2B-40BA-8F43-169A6817BD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Outfit ExtraBold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 </c:v>
              </c:pt>
            </c:strLit>
          </c:cat>
          <c:val>
            <c:numRef>
              <c:f>Summary!$C$5</c:f>
              <c:numCache>
                <c:formatCode>_ [$₹-4009]\ * #,##0.00_ ;_ [$₹-4009]\ * \-#,##0.00_ ;_ [$₹-4009]\ * "-"??_ ;_ @_ </c:formatCode>
                <c:ptCount val="1"/>
                <c:pt idx="0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Expenses</c:v>
          </c:tx>
          <c:spPr>
            <a:gradFill flip="none" rotWithShape="1">
              <a:gsLst>
                <a:gs pos="0">
                  <a:srgbClr val="F00851"/>
                </a:gs>
                <a:gs pos="100000">
                  <a:srgbClr val="FF5584"/>
                </a:gs>
              </a:gsLst>
              <a:lin ang="2700000" scaled="1"/>
              <a:tileRect/>
            </a:gra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00851"/>
                  </a:gs>
                  <a:gs pos="100000">
                    <a:srgbClr val="FF5584"/>
                  </a:gs>
                </a:gsLst>
                <a:lin ang="2700000" scaled="1"/>
                <a:tileRect/>
              </a:gradFill>
              <a:ln>
                <a:noFill/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EE4-43DA-8A6E-9087B1F74C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E4-43DA-8A6E-9087B1F74C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 </c:v>
              </c:pt>
            </c:strLit>
          </c:cat>
          <c:val>
            <c:numRef>
              <c:f>Summary!$C$7</c:f>
              <c:numCache>
                <c:formatCode>_ [$₹-4009]\ * #,##0.00_ ;_ [$₹-4009]\ * \-#,##0.00_ ;_ [$₹-4009]\ * "-"??_ ;_ @_ </c:formatCode>
                <c:ptCount val="1"/>
                <c:pt idx="0">
                  <c:v>14878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-78"/>
        <c:axId val="274295816"/>
        <c:axId val="274296208"/>
      </c:barChart>
      <c:catAx>
        <c:axId val="27429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6208"/>
        <c:crosses val="autoZero"/>
        <c:auto val="1"/>
        <c:lblAlgn val="ctr"/>
        <c:lblOffset val="100"/>
        <c:noMultiLvlLbl val="0"/>
      </c:catAx>
      <c:valAx>
        <c:axId val="274296208"/>
        <c:scaling>
          <c:orientation val="minMax"/>
        </c:scaling>
        <c:delete val="0"/>
        <c:axPos val="l"/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Medium Cond" panose="020B0606030402020204" pitchFamily="34" charset="0"/>
                <a:ea typeface="+mn-ea"/>
                <a:cs typeface="+mn-cs"/>
              </a:defRPr>
            </a:pPr>
            <a:endParaRPr lang="en-US"/>
          </a:p>
        </c:txPr>
        <c:crossAx val="27429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enorite" panose="00000500000000000000" pitchFamily="2" charset="0"/>
              <a:ea typeface="+mn-ea"/>
              <a:cs typeface="PT Bold Arch" panose="0201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95000"/>
          <a:lumOff val="5000"/>
        </a:scheme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419099</xdr:rowOff>
    </xdr:from>
    <xdr:to>
      <xdr:col>2</xdr:col>
      <xdr:colOff>9525</xdr:colOff>
      <xdr:row>11</xdr:row>
      <xdr:rowOff>15875</xdr:rowOff>
    </xdr:to>
    <xdr:graphicFrame macro="">
      <xdr:nvGraphicFramePr>
        <xdr:cNvPr id="4" name="chtIncomePct" descr="Donut chart showing percentage of income spen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289560</xdr:colOff>
      <xdr:row>3</xdr:row>
      <xdr:rowOff>375285</xdr:rowOff>
    </xdr:from>
    <xdr:to>
      <xdr:col>9</xdr:col>
      <xdr:colOff>403860</xdr:colOff>
      <xdr:row>11</xdr:row>
      <xdr:rowOff>175260</xdr:rowOff>
    </xdr:to>
    <xdr:graphicFrame macro="">
      <xdr:nvGraphicFramePr>
        <xdr:cNvPr id="2" name="chtIncomeExpenses" descr="Column bar chart comparing income and expens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MonthlyIncome" displayName="MonthlyIncome" ref="B3:C6" totalsRowShown="0" headerRowCellStyle="Heading 2">
  <autoFilter ref="B3:C6" xr:uid="{00000000-0009-0000-0100-000004000000}"/>
  <tableColumns count="2">
    <tableColumn id="1" xr3:uid="{00000000-0010-0000-0000-000001000000}" name="ITEM" dataCellStyle="Item"/>
    <tableColumn id="2" xr3:uid="{00000000-0010-0000-0000-000002000000}" name="AMOUNT" dataCellStyle="Amount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Summary="Enter monthly income sources and amounts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MonthlyExpenses" displayName="MonthlyExpenses" ref="B3:D9" headerRowDxfId="9" dataDxfId="8" headerRowCellStyle="Heading 2">
  <autoFilter ref="B3:D9" xr:uid="{00000000-0009-0000-0100-000008000000}"/>
  <tableColumns count="3">
    <tableColumn id="1" xr3:uid="{00000000-0010-0000-0100-000001000000}" name="ITEM" totalsRowLabel="Total" dataDxfId="7" totalsRowDxfId="6" dataCellStyle="Item"/>
    <tableColumn id="2" xr3:uid="{00000000-0010-0000-0100-000002000000}" name="DUE DATE" dataDxfId="5" totalsRowDxfId="4" dataCellStyle="Date"/>
    <tableColumn id="3" xr3:uid="{00000000-0010-0000-0100-000003000000}" name="AMOUNT" totalsRowFunction="sum" dataDxfId="3" totalsRowDxfId="2" dataCellStyle="Amount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Summary="Enter monthly expense items, their due date and amounts in this tabl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Savings" displayName="Savings" ref="B3:C4" totalsRowShown="0" headerRowDxfId="1" headerRowCellStyle="Heading 2">
  <autoFilter ref="B3:C4" xr:uid="{00000000-0009-0000-0100-00000C000000}"/>
  <tableColumns count="2">
    <tableColumn id="1" xr3:uid="{00000000-0010-0000-0200-000001000000}" name="DATE" dataCellStyle="Date"/>
    <tableColumn id="2" xr3:uid="{00000000-0010-0000-0200-000002000000}" name="AMOUNT" dataDxfId="0" dataCellStyle="Amount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 amounts and dates in this table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 tint="0.34998626667073579"/>
    <pageSetUpPr fitToPage="1"/>
  </sheetPr>
  <dimension ref="A1:K12"/>
  <sheetViews>
    <sheetView showGridLines="0" zoomScaleNormal="100" workbookViewId="0">
      <selection activeCell="B15" sqref="B15"/>
    </sheetView>
  </sheetViews>
  <sheetFormatPr defaultColWidth="9" defaultRowHeight="27.75" customHeight="1" x14ac:dyDescent="0.25"/>
  <cols>
    <col min="1" max="1" width="2.59765625" customWidth="1"/>
    <col min="2" max="2" width="40.59765625" style="2" customWidth="1"/>
    <col min="3" max="3" width="30.59765625" customWidth="1"/>
    <col min="4" max="8" width="9" style="2"/>
    <col min="9" max="9" width="2.59765625" style="2" customWidth="1"/>
    <col min="10" max="16384" width="9" style="2"/>
  </cols>
  <sheetData>
    <row r="1" spans="1:11" s="1" customFormat="1" ht="18.75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6.5" customHeight="1" x14ac:dyDescent="0.25">
      <c r="A2" s="14"/>
      <c r="B2" s="15" t="s">
        <v>16</v>
      </c>
      <c r="C2" s="14"/>
      <c r="D2" s="14"/>
      <c r="E2" s="14"/>
      <c r="F2" s="14"/>
      <c r="G2" s="14"/>
      <c r="H2" s="14"/>
      <c r="I2" s="14"/>
      <c r="J2" s="14"/>
      <c r="K2" s="14"/>
    </row>
    <row r="3" spans="1:11" s="1" customFormat="1" ht="18.75" customHeight="1" x14ac:dyDescent="0.5">
      <c r="A3"/>
      <c r="B3" s="12" t="s">
        <v>15</v>
      </c>
      <c r="C3" s="12" t="s">
        <v>0</v>
      </c>
    </row>
    <row r="4" spans="1:11" s="1" customFormat="1" ht="46.5" customHeight="1" x14ac:dyDescent="0.25">
      <c r="A4"/>
      <c r="B4" s="31">
        <f>Percentage_of_Income_Spent</f>
        <v>0.37195</v>
      </c>
      <c r="C4" s="6" t="s">
        <v>1</v>
      </c>
      <c r="D4" s="30" t="s">
        <v>20</v>
      </c>
      <c r="E4" s="30"/>
      <c r="F4" s="30"/>
      <c r="G4" s="30"/>
      <c r="H4" s="30"/>
    </row>
    <row r="5" spans="1:11" s="1" customFormat="1" ht="37.200000000000003" customHeight="1" x14ac:dyDescent="0.25">
      <c r="A5"/>
      <c r="B5" s="31"/>
      <c r="C5" s="32">
        <f>SUM(MonthlyIncome[[#All],[AMOUNT]])</f>
        <v>40000</v>
      </c>
      <c r="D5" s="30"/>
      <c r="E5" s="30"/>
      <c r="F5" s="30"/>
      <c r="G5" s="30"/>
      <c r="H5" s="30"/>
    </row>
    <row r="6" spans="1:11" s="1" customFormat="1" ht="46.5" customHeight="1" x14ac:dyDescent="0.25">
      <c r="A6"/>
      <c r="B6" s="31"/>
      <c r="C6" s="9" t="s">
        <v>2</v>
      </c>
      <c r="D6" s="30"/>
      <c r="E6" s="30"/>
      <c r="F6" s="30"/>
      <c r="G6" s="30"/>
      <c r="H6" s="30"/>
    </row>
    <row r="7" spans="1:11" ht="31.2" customHeight="1" x14ac:dyDescent="0.25">
      <c r="B7" s="31"/>
      <c r="C7" s="33">
        <f>SUM(MonthlyExpenses[[#All],[AMOUNT]])</f>
        <v>14878</v>
      </c>
      <c r="D7" s="30"/>
      <c r="E7" s="30"/>
      <c r="F7" s="30"/>
      <c r="G7" s="30"/>
      <c r="H7" s="30"/>
      <c r="I7" s="1"/>
      <c r="J7" s="1"/>
      <c r="K7" s="1"/>
    </row>
    <row r="8" spans="1:11" ht="27.75" customHeight="1" x14ac:dyDescent="0.25">
      <c r="B8" s="31"/>
      <c r="C8" s="9" t="s">
        <v>3</v>
      </c>
      <c r="D8" s="30"/>
      <c r="E8" s="30"/>
      <c r="F8" s="30"/>
      <c r="G8" s="30"/>
      <c r="H8" s="30"/>
      <c r="I8" s="1"/>
      <c r="J8" s="1"/>
      <c r="K8" s="1"/>
    </row>
    <row r="9" spans="1:11" ht="30.6" customHeight="1" x14ac:dyDescent="0.25">
      <c r="B9" s="31"/>
      <c r="C9" s="34">
        <f>SUM(Savings[[#All],[AMOUNT]])</f>
        <v>15000</v>
      </c>
      <c r="D9" s="30"/>
      <c r="E9" s="30"/>
      <c r="F9" s="30"/>
      <c r="G9" s="30"/>
      <c r="H9" s="30"/>
      <c r="I9" s="1"/>
      <c r="J9" s="1"/>
      <c r="K9" s="1"/>
    </row>
    <row r="10" spans="1:11" ht="27.75" customHeight="1" x14ac:dyDescent="0.25">
      <c r="B10" s="31"/>
      <c r="C10" s="9" t="s">
        <v>4</v>
      </c>
      <c r="D10" s="30"/>
      <c r="E10" s="30"/>
      <c r="F10" s="30"/>
      <c r="G10" s="30"/>
      <c r="H10" s="30"/>
      <c r="I10" s="1"/>
      <c r="J10" s="1"/>
      <c r="K10" s="1"/>
    </row>
    <row r="11" spans="1:11" ht="42" customHeight="1" x14ac:dyDescent="0.25">
      <c r="B11" s="31"/>
      <c r="C11" s="35">
        <f>TotalMonthlyIncome-TotalMonthlyExpenses-TotalMonthlySavings</f>
        <v>10122</v>
      </c>
      <c r="D11" s="30"/>
      <c r="E11" s="30"/>
      <c r="F11" s="30"/>
      <c r="G11" s="30"/>
      <c r="H11" s="30"/>
      <c r="I11" s="1"/>
      <c r="J11" s="1"/>
      <c r="K11" s="1"/>
    </row>
    <row r="12" spans="1:11" ht="27.75" customHeight="1" x14ac:dyDescent="0.25">
      <c r="D12" s="30"/>
      <c r="E12" s="30"/>
      <c r="F12" s="30"/>
      <c r="G12" s="30"/>
      <c r="H12" s="30"/>
    </row>
  </sheetData>
  <mergeCells count="1">
    <mergeCell ref="B4:B11"/>
  </mergeCells>
  <dataValidations count="14">
    <dataValidation allowBlank="1" showInputMessage="1" showErrorMessage="1" prompt="Create a Personal budget in this workbook. Donut and column charts are automatically updated in this worksheet based on total monthly income and expenses" sqref="A2" xr:uid="{00000000-0002-0000-0000-000000000000}"/>
    <dataValidation allowBlank="1" showInputMessage="1" showErrorMessage="1" prompt="Total Monthly Income is automatically calculated in this cell " sqref="C5" xr:uid="{00000000-0002-0000-0000-000001000000}"/>
    <dataValidation allowBlank="1" showInputMessage="1" showErrorMessage="1" prompt="Total Monthly Expenses are automatically calculated in this cell" sqref="C7" xr:uid="{00000000-0002-0000-0000-000002000000}"/>
    <dataValidation allowBlank="1" showInputMessage="1" showErrorMessage="1" prompt="Total Monthly Savings are automatically calculated in this cell" sqref="C9" xr:uid="{00000000-0002-0000-0000-000003000000}"/>
    <dataValidation allowBlank="1" showInputMessage="1" showErrorMessage="1" prompt="Cash Balance is automatically calculated in this cell" sqref="C11" xr:uid="{00000000-0002-0000-0000-000004000000}"/>
    <dataValidation allowBlank="1" showInputMessage="1" showErrorMessage="1" prompt="Title of this worksheet is in this cell. Summary of Total Monthly Income, Total Monthly Expenses, Total Monthly Savings, and Cash Balance is in cells C3 through C10" sqref="B2" xr:uid="{00000000-0002-0000-0000-000005000000}"/>
    <dataValidation allowBlank="1" showInputMessage="1" showErrorMessage="1" prompt="Donut chart with percentage of income spent is in this cell" sqref="B4:B11" xr:uid="{00000000-0002-0000-0000-000006000000}"/>
    <dataValidation allowBlank="1" showInputMessage="1" showErrorMessage="1" prompt="Donut chart with percentage of income spent is in cell below" sqref="B3" xr:uid="{00000000-0002-0000-0000-000007000000}"/>
    <dataValidation allowBlank="1" showInputMessage="1" showErrorMessage="1" prompt="Summary of Total Monthly Income, Expenses, Savings, &amp; Cash Balance is automatically updated in cells below. Total monthly income &amp; total monthly expenses column chart is in cell D3" sqref="C3" xr:uid="{00000000-0002-0000-0000-000008000000}"/>
    <dataValidation allowBlank="1" showInputMessage="1" showErrorMessage="1" prompt="Total Monthly Income is automatically calculated in cell below" sqref="C4" xr:uid="{00000000-0002-0000-0000-000009000000}"/>
    <dataValidation allowBlank="1" showInputMessage="1" showErrorMessage="1" prompt="Total Monthly Expenses are automatically calculated in cell below" sqref="C6" xr:uid="{00000000-0002-0000-0000-00000A000000}"/>
    <dataValidation allowBlank="1" showInputMessage="1" showErrorMessage="1" prompt="Total Monthly Savings are automatically calculated in cell below" sqref="C8" xr:uid="{00000000-0002-0000-0000-00000B000000}"/>
    <dataValidation allowBlank="1" showInputMessage="1" showErrorMessage="1" prompt="Cash Balance is automatically calculated in cell below" sqref="C10" xr:uid="{00000000-0002-0000-0000-00000C000000}"/>
    <dataValidation allowBlank="1" showInputMessage="1" showErrorMessage="1" prompt="Column chart contrasting total monthly income and total monthly expenses is in cells  D3 through H11" sqref="D4:H12" xr:uid="{00000000-0002-0000-0000-00000D000000}"/>
  </dataValidations>
  <printOptions horizontalCentered="1"/>
  <pageMargins left="0.4" right="0.4" top="0.4" bottom="0.4" header="0.25" footer="0.25"/>
  <pageSetup scale="76" fitToHeight="0" orientation="portrait" r:id="rId1"/>
  <headerFooter differentFirst="1">
    <oddFooter>&amp;CPage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259091-5E1F-48B8-ACB1-043C76D3FB35}">
            <xm:f>'Chart Data'!$B$6</xm:f>
            <x14:dxf>
              <font>
                <color theme="7"/>
              </font>
            </x14:dxf>
          </x14:cfRule>
          <xm:sqref>C11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  <pageSetUpPr fitToPage="1"/>
  </sheetPr>
  <dimension ref="A1:Y6"/>
  <sheetViews>
    <sheetView showGridLines="0" zoomScaleNormal="100" workbookViewId="0">
      <selection activeCell="D16" sqref="D16"/>
    </sheetView>
  </sheetViews>
  <sheetFormatPr defaultColWidth="9" defaultRowHeight="27.75" customHeight="1" x14ac:dyDescent="0.25"/>
  <cols>
    <col min="1" max="1" width="2.59765625" style="2" customWidth="1"/>
    <col min="2" max="2" width="19.59765625" style="2" customWidth="1"/>
    <col min="3" max="3" width="15.59765625" customWidth="1"/>
    <col min="4" max="16384" width="9" style="2"/>
  </cols>
  <sheetData>
    <row r="1" spans="1:25" s="5" customFormat="1" ht="40.5" customHeight="1" x14ac:dyDescent="0.25">
      <c r="A1" s="27"/>
      <c r="B1" s="28" t="str">
        <f>BudgetTitle</f>
        <v>Personal Budget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s="1" customFormat="1" ht="31.5" customHeight="1" x14ac:dyDescent="0.3">
      <c r="B2" s="13" t="s">
        <v>5</v>
      </c>
      <c r="C2"/>
    </row>
    <row r="3" spans="1:25" s="1" customFormat="1" ht="18.75" customHeight="1" x14ac:dyDescent="0.25">
      <c r="B3" s="6" t="s">
        <v>7</v>
      </c>
      <c r="C3" s="6" t="s">
        <v>8</v>
      </c>
    </row>
    <row r="4" spans="1:25" ht="28.05" customHeight="1" x14ac:dyDescent="0.25">
      <c r="A4" s="1"/>
      <c r="B4" s="10" t="s">
        <v>21</v>
      </c>
      <c r="C4" s="16">
        <v>25000</v>
      </c>
    </row>
    <row r="5" spans="1:25" ht="28.05" customHeight="1" x14ac:dyDescent="0.25">
      <c r="A5" s="1"/>
      <c r="B5" s="8" t="s">
        <v>22</v>
      </c>
      <c r="C5" s="16">
        <v>15000</v>
      </c>
    </row>
    <row r="6" spans="1:25" ht="28.05" customHeight="1" x14ac:dyDescent="0.25">
      <c r="A6" s="1"/>
      <c r="B6" s="8" t="s">
        <v>12</v>
      </c>
      <c r="C6" s="7" t="s">
        <v>23</v>
      </c>
    </row>
  </sheetData>
  <dataValidations count="5">
    <dataValidation allowBlank="1" showInputMessage="1" showErrorMessage="1" prompt="Enter Monthly Income in this worksheet" sqref="A1" xr:uid="{00000000-0002-0000-0100-000000000000}"/>
    <dataValidation allowBlank="1" showInputMessage="1" showErrorMessage="1" prompt="Enter income Items in this column under this heading. Use heading filters to find specific entries" sqref="B3" xr:uid="{00000000-0002-0000-0100-000001000000}"/>
    <dataValidation allowBlank="1" showInputMessage="1" showErrorMessage="1" prompt="Enter Amount in this column under this heading" sqref="C3" xr:uid="{00000000-0002-0000-0100-000002000000}"/>
    <dataValidation allowBlank="1" showInputMessage="1" showErrorMessage="1" prompt="Title is automatically updated in this cell" sqref="B1" xr:uid="{00000000-0002-0000-0100-000003000000}"/>
    <dataValidation allowBlank="1" showInputMessage="1" showErrorMessage="1" prompt="Enter Monthly Income details in table below" sqref="B2" xr:uid="{00000000-0002-0000-0100-000004000000}"/>
  </dataValidation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  <pageSetUpPr fitToPage="1"/>
  </sheetPr>
  <dimension ref="A1:D9"/>
  <sheetViews>
    <sheetView showGridLines="0" zoomScaleNormal="100" workbookViewId="0">
      <selection activeCell="D16" sqref="D16"/>
    </sheetView>
  </sheetViews>
  <sheetFormatPr defaultColWidth="9" defaultRowHeight="27.75" customHeight="1" x14ac:dyDescent="0.25"/>
  <cols>
    <col min="1" max="1" width="2.59765625" style="2" customWidth="1"/>
    <col min="2" max="2" width="19.59765625" style="2" customWidth="1"/>
    <col min="3" max="3" width="26.5" customWidth="1"/>
    <col min="4" max="4" width="15.59765625" style="18" customWidth="1"/>
    <col min="5" max="16384" width="9" style="2"/>
  </cols>
  <sheetData>
    <row r="1" spans="1:4" s="27" customFormat="1" ht="40.5" customHeight="1" x14ac:dyDescent="0.25">
      <c r="B1" s="27" t="str">
        <f>BudgetTitle</f>
        <v>Personal Budget</v>
      </c>
      <c r="D1" s="29"/>
    </row>
    <row r="2" spans="1:4" s="1" customFormat="1" ht="31.5" customHeight="1" x14ac:dyDescent="0.3">
      <c r="B2" s="3" t="s">
        <v>6</v>
      </c>
      <c r="C2"/>
      <c r="D2" s="17"/>
    </row>
    <row r="3" spans="1:4" s="1" customFormat="1" ht="18.75" customHeight="1" x14ac:dyDescent="0.25">
      <c r="B3" s="23" t="s">
        <v>7</v>
      </c>
      <c r="C3" s="23" t="s">
        <v>9</v>
      </c>
      <c r="D3" s="24" t="s">
        <v>8</v>
      </c>
    </row>
    <row r="4" spans="1:4" ht="28.05" customHeight="1" x14ac:dyDescent="0.25">
      <c r="A4" s="1"/>
      <c r="B4" s="20" t="s">
        <v>11</v>
      </c>
      <c r="C4" s="21" t="s">
        <v>24</v>
      </c>
      <c r="D4" s="22">
        <v>8000</v>
      </c>
    </row>
    <row r="5" spans="1:4" ht="28.05" customHeight="1" x14ac:dyDescent="0.25">
      <c r="A5" s="1"/>
      <c r="B5" s="20" t="s">
        <v>26</v>
      </c>
      <c r="C5" s="21" t="s">
        <v>27</v>
      </c>
      <c r="D5" s="22">
        <v>1699</v>
      </c>
    </row>
    <row r="6" spans="1:4" ht="28.05" customHeight="1" x14ac:dyDescent="0.25">
      <c r="A6" s="1"/>
      <c r="B6" s="20" t="s">
        <v>29</v>
      </c>
      <c r="C6" s="21" t="s">
        <v>19</v>
      </c>
      <c r="D6" s="22">
        <v>4000</v>
      </c>
    </row>
    <row r="7" spans="1:4" ht="28.05" customHeight="1" x14ac:dyDescent="0.25">
      <c r="A7" s="1"/>
      <c r="B7" s="20" t="s">
        <v>13</v>
      </c>
      <c r="C7" s="21" t="s">
        <v>25</v>
      </c>
      <c r="D7" s="22">
        <v>179</v>
      </c>
    </row>
    <row r="8" spans="1:4" ht="28.05" customHeight="1" x14ac:dyDescent="0.25">
      <c r="A8" s="1"/>
      <c r="B8" s="20" t="s">
        <v>28</v>
      </c>
      <c r="C8" s="21" t="s">
        <v>19</v>
      </c>
      <c r="D8" s="22">
        <v>800</v>
      </c>
    </row>
    <row r="9" spans="1:4" ht="28.05" customHeight="1" x14ac:dyDescent="0.25">
      <c r="A9" s="1"/>
      <c r="B9" s="20" t="s">
        <v>14</v>
      </c>
      <c r="C9" s="21" t="s">
        <v>19</v>
      </c>
      <c r="D9" s="22">
        <v>200</v>
      </c>
    </row>
  </sheetData>
  <dataValidations count="6">
    <dataValidation allowBlank="1" showInputMessage="1" showErrorMessage="1" prompt="Enter Monthly Expenses in this worksheet" sqref="A1" xr:uid="{00000000-0002-0000-0200-000000000000}"/>
    <dataValidation allowBlank="1" showInputMessage="1" showErrorMessage="1" prompt="Enter expense Items in this column under this heading. Use heading filters to find specific entries" sqref="B3" xr:uid="{00000000-0002-0000-0200-000001000000}"/>
    <dataValidation allowBlank="1" showInputMessage="1" showErrorMessage="1" prompt="Enter Due Date in this column under this heading" sqref="C3" xr:uid="{00000000-0002-0000-0200-000002000000}"/>
    <dataValidation allowBlank="1" showInputMessage="1" showErrorMessage="1" prompt="Enter Amount in this column under this heading" sqref="D3" xr:uid="{00000000-0002-0000-0200-000003000000}"/>
    <dataValidation allowBlank="1" showInputMessage="1" showErrorMessage="1" prompt="Title is automatically updated in this cell" sqref="B1" xr:uid="{00000000-0002-0000-0200-000004000000}"/>
    <dataValidation allowBlank="1" showInputMessage="1" showErrorMessage="1" prompt="Enter Monthly Expenses in table below" sqref="B2" xr:uid="{00000000-0002-0000-0200-000005000000}"/>
  </dataValidation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  <pageSetUpPr fitToPage="1"/>
  </sheetPr>
  <dimension ref="A1:C4"/>
  <sheetViews>
    <sheetView showGridLines="0" tabSelected="1" zoomScaleNormal="100" workbookViewId="0">
      <selection activeCell="J13" sqref="J13"/>
    </sheetView>
  </sheetViews>
  <sheetFormatPr defaultColWidth="9" defaultRowHeight="27.75" customHeight="1" x14ac:dyDescent="0.25"/>
  <cols>
    <col min="1" max="1" width="2.59765625" style="2" customWidth="1"/>
    <col min="2" max="2" width="19.59765625" style="2" customWidth="1"/>
    <col min="3" max="3" width="15.59765625" customWidth="1"/>
    <col min="4" max="16384" width="9" style="2"/>
  </cols>
  <sheetData>
    <row r="1" spans="1:3" s="27" customFormat="1" ht="40.5" customHeight="1" x14ac:dyDescent="0.25">
      <c r="B1" s="27" t="str">
        <f>BudgetTitle</f>
        <v>Personal Budget</v>
      </c>
    </row>
    <row r="2" spans="1:3" s="1" customFormat="1" ht="31.5" customHeight="1" x14ac:dyDescent="0.3">
      <c r="A2"/>
      <c r="B2" s="3" t="s">
        <v>18</v>
      </c>
      <c r="C2"/>
    </row>
    <row r="3" spans="1:3" s="1" customFormat="1" ht="18.75" customHeight="1" x14ac:dyDescent="0.25">
      <c r="A3"/>
      <c r="B3" s="26" t="s">
        <v>10</v>
      </c>
      <c r="C3" s="26" t="s">
        <v>8</v>
      </c>
    </row>
    <row r="4" spans="1:3" ht="28.05" customHeight="1" x14ac:dyDescent="0.25">
      <c r="A4"/>
      <c r="B4" s="25" t="s">
        <v>30</v>
      </c>
      <c r="C4" s="19">
        <v>15000</v>
      </c>
    </row>
  </sheetData>
  <dataValidations count="5">
    <dataValidation allowBlank="1" showInputMessage="1" showErrorMessage="1" prompt="Enter Monthly Savings in this worksheet" sqref="A1" xr:uid="{00000000-0002-0000-0300-000000000000}"/>
    <dataValidation allowBlank="1" showInputMessage="1" showErrorMessage="1" prompt="Enter savngs deposit Date in this column under this heading. Use heading filters to find specific entries" sqref="B3" xr:uid="{00000000-0002-0000-0300-000001000000}"/>
    <dataValidation allowBlank="1" showInputMessage="1" showErrorMessage="1" prompt="Enter Amount in this column under this heading" sqref="C3" xr:uid="{00000000-0002-0000-0300-000002000000}"/>
    <dataValidation allowBlank="1" showInputMessage="1" showErrorMessage="1" prompt="Title is automatically updated in this cell" sqref="B1" xr:uid="{00000000-0002-0000-0300-000003000000}"/>
    <dataValidation allowBlank="1" showInputMessage="1" showErrorMessage="1" prompt="Enter Monthly Savings in table below" sqref="B2" xr:uid="{00000000-0002-0000-0300-000004000000}"/>
  </dataValidation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1" tint="0.249977111117893"/>
  </sheetPr>
  <dimension ref="B2:B6"/>
  <sheetViews>
    <sheetView workbookViewId="0">
      <selection activeCell="B5" sqref="B5"/>
    </sheetView>
  </sheetViews>
  <sheetFormatPr defaultRowHeight="13.8" x14ac:dyDescent="0.25"/>
  <cols>
    <col min="1" max="1" width="1.5" customWidth="1"/>
  </cols>
  <sheetData>
    <row r="2" spans="2:2" x14ac:dyDescent="0.25">
      <c r="B2" t="s">
        <v>17</v>
      </c>
    </row>
    <row r="4" spans="2:2" x14ac:dyDescent="0.25">
      <c r="B4" s="4">
        <f>MIN(1,1-B5)</f>
        <v>0.62805</v>
      </c>
    </row>
    <row r="5" spans="2:2" x14ac:dyDescent="0.25">
      <c r="B5" s="4">
        <f>MIN(TotalMonthlyExpenses/TotalMonthlyIncome,1)</f>
        <v>0.37195</v>
      </c>
    </row>
    <row r="6" spans="2:2" x14ac:dyDescent="0.25">
      <c r="B6" t="b">
        <f>(TotalMonthlyExpenses/TotalMonthlyIncome)&gt;1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Summary</vt:lpstr>
      <vt:lpstr>Monthly Income</vt:lpstr>
      <vt:lpstr>Monthly Expenses</vt:lpstr>
      <vt:lpstr>Monthly Savings</vt:lpstr>
      <vt:lpstr>Chart Data</vt:lpstr>
      <vt:lpstr>BudgetTitle</vt:lpstr>
      <vt:lpstr>ColumnTitleRegion1..C4.1</vt:lpstr>
      <vt:lpstr>ColumnTitleRegion2..C6.1</vt:lpstr>
      <vt:lpstr>ColumnTitleRegion3..C8.1</vt:lpstr>
      <vt:lpstr>ColumnTitleRegion4..C10.1</vt:lpstr>
      <vt:lpstr>Percentage_of_Income_Spent</vt:lpstr>
      <vt:lpstr>'Monthly Expenses'!Print_Titles</vt:lpstr>
      <vt:lpstr>'Monthly Income'!Print_Titles</vt:lpstr>
      <vt:lpstr>'Monthly Savings'!Print_Titles</vt:lpstr>
      <vt:lpstr>Title2</vt:lpstr>
      <vt:lpstr>Title3</vt:lpstr>
      <vt:lpstr>Title4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https://templates.office.com/</dc:creator>
  <cp:lastModifiedBy>Balasubramanian P.G</cp:lastModifiedBy>
  <dcterms:created xsi:type="dcterms:W3CDTF">2017-11-19T23:54:12Z</dcterms:created>
  <dcterms:modified xsi:type="dcterms:W3CDTF">2023-12-03T13:37:06Z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2017-11-19T23:54:19.5172512Z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