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\Desktop\"/>
    </mc:Choice>
  </mc:AlternateContent>
  <xr:revisionPtr revIDLastSave="0" documentId="8_{5D6398CC-BEBC-427F-9F98-94E706D3DC7F}" xr6:coauthVersionLast="47" xr6:coauthVersionMax="47" xr10:uidLastSave="{00000000-0000-0000-0000-000000000000}"/>
  <bookViews>
    <workbookView xWindow="1560" yWindow="1560" windowWidth="21600" windowHeight="11295" xr2:uid="{51049572-DEEA-4A08-9786-162DCDD71041}"/>
  </bookViews>
  <sheets>
    <sheet name="Munka1" sheetId="1" r:id="rId1"/>
  </sheets>
  <definedNames>
    <definedName name="_xlnm._FilterDatabase" localSheetId="0" hidden="1">Munka1!#REF!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C38" i="1"/>
  <c r="C39" i="1"/>
  <c r="C40" i="1"/>
  <c r="C41" i="1"/>
  <c r="C37" i="1"/>
  <c r="C35" i="1"/>
  <c r="C36" i="1"/>
  <c r="C34" i="1"/>
  <c r="C28" i="1"/>
  <c r="C29" i="1"/>
  <c r="C30" i="1"/>
  <c r="C31" i="1"/>
  <c r="C32" i="1"/>
  <c r="C33" i="1"/>
  <c r="C27" i="1"/>
  <c r="C22" i="1"/>
  <c r="C23" i="1"/>
  <c r="C24" i="1"/>
  <c r="C25" i="1"/>
  <c r="C26" i="1"/>
  <c r="C21" i="1"/>
  <c r="C18" i="1"/>
  <c r="C19" i="1"/>
  <c r="C20" i="1"/>
  <c r="C17" i="1"/>
  <c r="C8" i="1"/>
  <c r="C9" i="1"/>
  <c r="C10" i="1"/>
  <c r="C11" i="1"/>
  <c r="C12" i="1"/>
  <c r="C7" i="1"/>
  <c r="C3" i="1"/>
  <c r="C4" i="1"/>
  <c r="C5" i="1"/>
  <c r="C6" i="1"/>
  <c r="C2" i="1"/>
  <c r="C14" i="1"/>
  <c r="C15" i="1"/>
  <c r="C16" i="1"/>
  <c r="C13" i="1"/>
</calcChain>
</file>

<file path=xl/sharedStrings.xml><?xml version="1.0" encoding="utf-8"?>
<sst xmlns="http://schemas.openxmlformats.org/spreadsheetml/2006/main" count="142" uniqueCount="23">
  <si>
    <t>Name 
(Registered &amp; ‘Call’)</t>
  </si>
  <si>
    <t>Sex</t>
  </si>
  <si>
    <t>Age (Years)</t>
  </si>
  <si>
    <t>Sampling Date</t>
  </si>
  <si>
    <t>Living place at sampling time</t>
  </si>
  <si>
    <t>Male</t>
  </si>
  <si>
    <t>Female</t>
  </si>
  <si>
    <t>Dány, Hungary</t>
  </si>
  <si>
    <t>Árkosligeti Kócos Degesz</t>
  </si>
  <si>
    <t>Cuidado Xquisite Xotic ‘Ilka’</t>
  </si>
  <si>
    <t>Ludas Matyi Lonci</t>
  </si>
  <si>
    <t>Serteperti Bendegúz ‘Mini</t>
  </si>
  <si>
    <t>Inflame’s Sampo</t>
  </si>
  <si>
    <t>Serteperti Ajsa</t>
  </si>
  <si>
    <t>Serteperti Babarózsa ‘Rozi’</t>
  </si>
  <si>
    <t>Napos Hüvelyk Matyi</t>
  </si>
  <si>
    <t>Cuidado Xquisite Xotic “Ilka”</t>
  </si>
  <si>
    <t>Serteperti Bendegúz “Mini”</t>
  </si>
  <si>
    <t>Serteperti Babarózsa “Rozi”</t>
  </si>
  <si>
    <t>Harsányi-Tekergő Bátor 'Toto'</t>
  </si>
  <si>
    <t>Rezeta-Réti Hanga</t>
  </si>
  <si>
    <t>Szeged, Hungary</t>
  </si>
  <si>
    <t>Ajka-Padragkűt, 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</si>
</sst>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.m\.d"/>
    <numFmt numFmtId="165" formatCode="yyyy\.mm\.dd"/>
    <numFmt numFmtId="178" formatCode="0.0"/>
  </numFmts>
  <fonts count="2">
    <font>
      <sz val="11"/>
      <color theme="1"/>
      <name val="Calibri"/>
      <family val="2"/>
      <charset val="238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FEA5-EBA7-46FA-B171-74BE34432F25}">
  <dimension ref="A1:H44"/>
  <sheetViews>
    <sheetView tabSelected="1" zoomScale="85" zoomScaleNormal="85" workbookViewId="0">
      <selection activeCell="G24" sqref="G24"/>
    </sheetView>
  </sheetViews>
  <sheetFormatPr defaultRowHeight="15"/>
  <cols>
    <col min="1" max="1" width="29.140625" bestFit="1" customWidth="1"/>
    <col min="2" max="3" width="21.140625" customWidth="1"/>
    <col min="4" max="4" width="11.28515625" bestFit="1" customWidth="1"/>
    <col min="5" max="5" width="27" bestFit="1" customWidth="1"/>
    <col min="7" max="7" width="27.5703125" bestFit="1" customWidth="1"/>
    <col min="8" max="8" width="11.28515625" bestFit="1" customWidth="1"/>
  </cols>
  <sheetData>
    <row r="1" spans="1:8" ht="27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>
      <c r="A2" s="5" t="s">
        <v>8</v>
      </c>
      <c r="B2" s="5" t="s">
        <v>5</v>
      </c>
      <c r="C2" s="6">
        <f>YEARFRAC($H$5,D2)</f>
        <v>8.7694444444444439</v>
      </c>
      <c r="D2" s="7">
        <v>44272</v>
      </c>
      <c r="E2" s="8" t="s">
        <v>7</v>
      </c>
    </row>
    <row r="3" spans="1:8">
      <c r="A3" s="5" t="s">
        <v>8</v>
      </c>
      <c r="B3" s="5" t="s">
        <v>5</v>
      </c>
      <c r="C3" s="6">
        <f t="shared" ref="C3:C6" si="0">YEARFRAC($H$5,D3)</f>
        <v>8.8388888888888886</v>
      </c>
      <c r="D3" s="7">
        <v>44298</v>
      </c>
      <c r="E3" s="8" t="s">
        <v>7</v>
      </c>
    </row>
    <row r="4" spans="1:8">
      <c r="A4" s="5" t="s">
        <v>8</v>
      </c>
      <c r="B4" s="5" t="s">
        <v>5</v>
      </c>
      <c r="C4" s="6">
        <f t="shared" si="0"/>
        <v>8.8472222222222214</v>
      </c>
      <c r="D4" s="7">
        <v>44301</v>
      </c>
      <c r="E4" s="8" t="s">
        <v>7</v>
      </c>
    </row>
    <row r="5" spans="1:8">
      <c r="A5" s="5" t="s">
        <v>8</v>
      </c>
      <c r="B5" s="5" t="s">
        <v>5</v>
      </c>
      <c r="C5" s="6">
        <f t="shared" si="0"/>
        <v>9.0694444444444446</v>
      </c>
      <c r="D5" s="7">
        <v>44382</v>
      </c>
      <c r="E5" s="8" t="s">
        <v>7</v>
      </c>
      <c r="G5" s="1" t="s">
        <v>8</v>
      </c>
      <c r="H5" s="3">
        <v>41070</v>
      </c>
    </row>
    <row r="6" spans="1:8">
      <c r="A6" s="5" t="s">
        <v>8</v>
      </c>
      <c r="B6" s="5" t="s">
        <v>5</v>
      </c>
      <c r="C6" s="6">
        <f t="shared" si="0"/>
        <v>9.2305555555555561</v>
      </c>
      <c r="D6" s="7">
        <v>44442</v>
      </c>
      <c r="E6" s="8" t="s">
        <v>7</v>
      </c>
      <c r="G6" s="1" t="s">
        <v>16</v>
      </c>
      <c r="H6" s="3">
        <v>42389</v>
      </c>
    </row>
    <row r="7" spans="1:8">
      <c r="A7" s="5" t="s">
        <v>9</v>
      </c>
      <c r="B7" s="5" t="s">
        <v>6</v>
      </c>
      <c r="C7" s="6">
        <f>YEARFRAC($H$6,D7)</f>
        <v>5.1583333333333332</v>
      </c>
      <c r="D7" s="7">
        <v>44272</v>
      </c>
      <c r="E7" s="8" t="s">
        <v>7</v>
      </c>
      <c r="G7" s="1" t="s">
        <v>10</v>
      </c>
      <c r="H7" s="3">
        <v>42935</v>
      </c>
    </row>
    <row r="8" spans="1:8">
      <c r="A8" s="5" t="s">
        <v>9</v>
      </c>
      <c r="B8" s="5" t="s">
        <v>6</v>
      </c>
      <c r="C8" s="6">
        <f t="shared" ref="C8:C12" si="1">YEARFRAC($H$6,D8)</f>
        <v>5.1944444444444446</v>
      </c>
      <c r="D8" s="7">
        <v>44285</v>
      </c>
      <c r="E8" s="8" t="s">
        <v>7</v>
      </c>
      <c r="G8" s="1" t="s">
        <v>17</v>
      </c>
      <c r="H8" s="3">
        <v>43497</v>
      </c>
    </row>
    <row r="9" spans="1:8">
      <c r="A9" s="5" t="s">
        <v>9</v>
      </c>
      <c r="B9" s="5" t="s">
        <v>6</v>
      </c>
      <c r="C9" s="6">
        <f t="shared" si="1"/>
        <v>5.2361111111111107</v>
      </c>
      <c r="D9" s="7">
        <v>44301</v>
      </c>
      <c r="E9" s="8" t="s">
        <v>7</v>
      </c>
      <c r="G9" s="1" t="s">
        <v>12</v>
      </c>
      <c r="H9" s="3">
        <v>42515</v>
      </c>
    </row>
    <row r="10" spans="1:8">
      <c r="A10" s="5" t="s">
        <v>9</v>
      </c>
      <c r="B10" s="5" t="s">
        <v>6</v>
      </c>
      <c r="C10" s="6">
        <f t="shared" si="1"/>
        <v>5.458333333333333</v>
      </c>
      <c r="D10" s="7">
        <v>44382</v>
      </c>
      <c r="E10" s="8" t="s">
        <v>7</v>
      </c>
      <c r="G10" s="1" t="s">
        <v>13</v>
      </c>
      <c r="H10" s="2">
        <v>43099</v>
      </c>
    </row>
    <row r="11" spans="1:8">
      <c r="A11" s="5" t="s">
        <v>9</v>
      </c>
      <c r="B11" s="5" t="s">
        <v>6</v>
      </c>
      <c r="C11" s="6">
        <f t="shared" si="1"/>
        <v>5.6194444444444445</v>
      </c>
      <c r="D11" s="7">
        <v>44442</v>
      </c>
      <c r="E11" s="8" t="s">
        <v>7</v>
      </c>
      <c r="G11" s="1" t="s">
        <v>15</v>
      </c>
      <c r="H11" s="3">
        <v>43320</v>
      </c>
    </row>
    <row r="12" spans="1:8">
      <c r="A12" s="5" t="s">
        <v>9</v>
      </c>
      <c r="B12" s="5" t="s">
        <v>6</v>
      </c>
      <c r="C12" s="6">
        <f t="shared" si="1"/>
        <v>5.8694444444444445</v>
      </c>
      <c r="D12" s="7">
        <v>44533</v>
      </c>
      <c r="E12" s="8" t="s">
        <v>7</v>
      </c>
      <c r="G12" s="1" t="s">
        <v>18</v>
      </c>
      <c r="H12" s="3">
        <v>43497</v>
      </c>
    </row>
    <row r="13" spans="1:8">
      <c r="A13" s="5" t="s">
        <v>10</v>
      </c>
      <c r="B13" s="5" t="s">
        <v>6</v>
      </c>
      <c r="C13" s="6">
        <f>YEARFRAC($H$7,D13)</f>
        <v>3.6583333333333332</v>
      </c>
      <c r="D13" s="7">
        <v>44271</v>
      </c>
      <c r="E13" s="8" t="s">
        <v>7</v>
      </c>
    </row>
    <row r="14" spans="1:8">
      <c r="A14" s="5" t="s">
        <v>10</v>
      </c>
      <c r="B14" s="5" t="s">
        <v>6</v>
      </c>
      <c r="C14" s="6">
        <f t="shared" ref="C14:C16" si="2">YEARFRAC($H$7,D14)</f>
        <v>3.7</v>
      </c>
      <c r="D14" s="7">
        <v>44287</v>
      </c>
      <c r="E14" s="8" t="s">
        <v>7</v>
      </c>
    </row>
    <row r="15" spans="1:8">
      <c r="A15" s="5" t="s">
        <v>10</v>
      </c>
      <c r="B15" s="5" t="s">
        <v>6</v>
      </c>
      <c r="C15" s="6">
        <f t="shared" si="2"/>
        <v>3.7333333333333334</v>
      </c>
      <c r="D15" s="7">
        <v>44299</v>
      </c>
      <c r="E15" s="8" t="s">
        <v>7</v>
      </c>
    </row>
    <row r="16" spans="1:8">
      <c r="A16" s="5" t="s">
        <v>10</v>
      </c>
      <c r="B16" s="5" t="s">
        <v>6</v>
      </c>
      <c r="C16" s="6">
        <f t="shared" si="2"/>
        <v>3.9611111111111112</v>
      </c>
      <c r="D16" s="7">
        <v>44382</v>
      </c>
      <c r="E16" s="8" t="s">
        <v>7</v>
      </c>
    </row>
    <row r="17" spans="1:5">
      <c r="A17" s="5" t="s">
        <v>11</v>
      </c>
      <c r="B17" s="5" t="s">
        <v>5</v>
      </c>
      <c r="C17" s="6">
        <f>YEARFRAC($H$8,D17)</f>
        <v>2.1277777777777778</v>
      </c>
      <c r="D17" s="7">
        <v>44272</v>
      </c>
      <c r="E17" s="8" t="s">
        <v>7</v>
      </c>
    </row>
    <row r="18" spans="1:5">
      <c r="A18" s="5" t="s">
        <v>11</v>
      </c>
      <c r="B18" s="5" t="s">
        <v>5</v>
      </c>
      <c r="C18" s="6">
        <f t="shared" ref="C18:C20" si="3">YEARFRAC($H$8,D18)</f>
        <v>2.1666666666666665</v>
      </c>
      <c r="D18" s="7">
        <v>44287</v>
      </c>
      <c r="E18" s="8" t="s">
        <v>7</v>
      </c>
    </row>
    <row r="19" spans="1:5">
      <c r="A19" s="5" t="s">
        <v>11</v>
      </c>
      <c r="B19" s="5" t="s">
        <v>5</v>
      </c>
      <c r="C19" s="6">
        <f t="shared" si="3"/>
        <v>2.4249999999999998</v>
      </c>
      <c r="D19" s="7">
        <v>44381</v>
      </c>
      <c r="E19" s="8" t="s">
        <v>7</v>
      </c>
    </row>
    <row r="20" spans="1:5">
      <c r="A20" s="5" t="s">
        <v>11</v>
      </c>
      <c r="B20" s="5" t="s">
        <v>5</v>
      </c>
      <c r="C20" s="6">
        <f t="shared" si="3"/>
        <v>2.5055555555555555</v>
      </c>
      <c r="D20" s="7">
        <v>44411</v>
      </c>
      <c r="E20" s="8" t="s">
        <v>7</v>
      </c>
    </row>
    <row r="21" spans="1:5">
      <c r="A21" s="5" t="s">
        <v>12</v>
      </c>
      <c r="B21" s="5" t="s">
        <v>5</v>
      </c>
      <c r="C21" s="6">
        <f>YEARFRAC($H$9,D21)</f>
        <v>4.8111111111111109</v>
      </c>
      <c r="D21" s="7">
        <v>44272</v>
      </c>
      <c r="E21" s="8" t="s">
        <v>7</v>
      </c>
    </row>
    <row r="22" spans="1:5">
      <c r="A22" s="5" t="s">
        <v>12</v>
      </c>
      <c r="B22" s="5" t="s">
        <v>5</v>
      </c>
      <c r="C22" s="6">
        <f t="shared" ref="C22:C26" si="4">YEARFRAC($H$9,D22)</f>
        <v>4.8472222222222223</v>
      </c>
      <c r="D22" s="7">
        <v>44285</v>
      </c>
      <c r="E22" s="8" t="s">
        <v>7</v>
      </c>
    </row>
    <row r="23" spans="1:5">
      <c r="A23" s="5" t="s">
        <v>12</v>
      </c>
      <c r="B23" s="5" t="s">
        <v>5</v>
      </c>
      <c r="C23" s="6">
        <f t="shared" si="4"/>
        <v>4.8888888888888893</v>
      </c>
      <c r="D23" s="7">
        <v>44301</v>
      </c>
      <c r="E23" s="8" t="s">
        <v>7</v>
      </c>
    </row>
    <row r="24" spans="1:5">
      <c r="A24" s="5" t="s">
        <v>12</v>
      </c>
      <c r="B24" s="5" t="s">
        <v>5</v>
      </c>
      <c r="C24" s="6">
        <f t="shared" si="4"/>
        <v>5.1083333333333334</v>
      </c>
      <c r="D24" s="7">
        <v>44381</v>
      </c>
      <c r="E24" s="8" t="s">
        <v>7</v>
      </c>
    </row>
    <row r="25" spans="1:5">
      <c r="A25" s="5" t="s">
        <v>12</v>
      </c>
      <c r="B25" s="5" t="s">
        <v>5</v>
      </c>
      <c r="C25" s="6">
        <f t="shared" si="4"/>
        <v>5.1888888888888891</v>
      </c>
      <c r="D25" s="7">
        <v>44411</v>
      </c>
      <c r="E25" s="8" t="s">
        <v>7</v>
      </c>
    </row>
    <row r="26" spans="1:5">
      <c r="A26" s="5" t="s">
        <v>12</v>
      </c>
      <c r="B26" s="5" t="s">
        <v>5</v>
      </c>
      <c r="C26" s="6">
        <f t="shared" si="4"/>
        <v>5.5222222222222221</v>
      </c>
      <c r="D26" s="7">
        <v>44533</v>
      </c>
      <c r="E26" s="8" t="s">
        <v>7</v>
      </c>
    </row>
    <row r="27" spans="1:5">
      <c r="A27" s="5" t="s">
        <v>13</v>
      </c>
      <c r="B27" s="5" t="s">
        <v>6</v>
      </c>
      <c r="C27" s="6">
        <f>YEARFRAC($H$10,D27)</f>
        <v>3.213888888888889</v>
      </c>
      <c r="D27" s="7">
        <v>44272</v>
      </c>
      <c r="E27" s="8" t="s">
        <v>7</v>
      </c>
    </row>
    <row r="28" spans="1:5">
      <c r="A28" s="5" t="s">
        <v>13</v>
      </c>
      <c r="B28" s="5" t="s">
        <v>6</v>
      </c>
      <c r="C28" s="6">
        <f t="shared" ref="C28:C33" si="5">YEARFRAC($H$10,D28)</f>
        <v>3.2527777777777778</v>
      </c>
      <c r="D28" s="7">
        <v>44287</v>
      </c>
      <c r="E28" s="8" t="s">
        <v>7</v>
      </c>
    </row>
    <row r="29" spans="1:5">
      <c r="A29" s="5" t="s">
        <v>13</v>
      </c>
      <c r="B29" s="5" t="s">
        <v>6</v>
      </c>
      <c r="C29" s="6">
        <f t="shared" si="5"/>
        <v>3.286111111111111</v>
      </c>
      <c r="D29" s="7">
        <v>44299</v>
      </c>
      <c r="E29" s="8" t="s">
        <v>7</v>
      </c>
    </row>
    <row r="30" spans="1:5">
      <c r="A30" s="5" t="s">
        <v>13</v>
      </c>
      <c r="B30" s="5" t="s">
        <v>6</v>
      </c>
      <c r="C30" s="6">
        <f t="shared" si="5"/>
        <v>3.5111111111111111</v>
      </c>
      <c r="D30" s="7">
        <v>44381</v>
      </c>
      <c r="E30" s="8" t="s">
        <v>7</v>
      </c>
    </row>
    <row r="31" spans="1:5">
      <c r="A31" s="5" t="s">
        <v>13</v>
      </c>
      <c r="B31" s="5" t="s">
        <v>6</v>
      </c>
      <c r="C31" s="6">
        <f t="shared" si="5"/>
        <v>3.5916666666666668</v>
      </c>
      <c r="D31" s="7">
        <v>44411</v>
      </c>
      <c r="E31" s="8" t="s">
        <v>7</v>
      </c>
    </row>
    <row r="32" spans="1:5">
      <c r="A32" s="5" t="s">
        <v>13</v>
      </c>
      <c r="B32" s="5" t="s">
        <v>6</v>
      </c>
      <c r="C32" s="6">
        <f t="shared" si="5"/>
        <v>3.7583333333333333</v>
      </c>
      <c r="D32" s="7">
        <v>44472</v>
      </c>
      <c r="E32" s="8" t="s">
        <v>7</v>
      </c>
    </row>
    <row r="33" spans="1:5">
      <c r="A33" s="5" t="s">
        <v>13</v>
      </c>
      <c r="B33" s="5" t="s">
        <v>6</v>
      </c>
      <c r="C33" s="6">
        <f t="shared" si="5"/>
        <v>3.9249999999999998</v>
      </c>
      <c r="D33" s="7">
        <v>44533</v>
      </c>
      <c r="E33" s="8" t="s">
        <v>7</v>
      </c>
    </row>
    <row r="34" spans="1:5">
      <c r="A34" s="5" t="s">
        <v>15</v>
      </c>
      <c r="B34" s="5" t="s">
        <v>5</v>
      </c>
      <c r="C34" s="6">
        <f>YEARFRAC($H$11,D34)</f>
        <v>2.6833333333333331</v>
      </c>
      <c r="D34" s="7">
        <v>44300</v>
      </c>
      <c r="E34" s="8" t="s">
        <v>7</v>
      </c>
    </row>
    <row r="35" spans="1:5">
      <c r="A35" s="5" t="s">
        <v>15</v>
      </c>
      <c r="B35" s="5" t="s">
        <v>5</v>
      </c>
      <c r="C35" s="6">
        <f t="shared" ref="C35:C36" si="6">YEARFRAC($H$11,D35)</f>
        <v>3.0694444444444446</v>
      </c>
      <c r="D35" s="7">
        <v>44442</v>
      </c>
      <c r="E35" s="8" t="s">
        <v>7</v>
      </c>
    </row>
    <row r="36" spans="1:5">
      <c r="A36" s="5" t="s">
        <v>15</v>
      </c>
      <c r="B36" s="5" t="s">
        <v>5</v>
      </c>
      <c r="C36" s="6">
        <f t="shared" si="6"/>
        <v>3.3194444444444446</v>
      </c>
      <c r="D36" s="7">
        <v>44533</v>
      </c>
      <c r="E36" s="8" t="s">
        <v>7</v>
      </c>
    </row>
    <row r="37" spans="1:5">
      <c r="A37" s="5" t="s">
        <v>14</v>
      </c>
      <c r="B37" s="5" t="s">
        <v>6</v>
      </c>
      <c r="C37" s="6">
        <f>YEARFRAC($H$12,D37)</f>
        <v>2.1277777777777778</v>
      </c>
      <c r="D37" s="7">
        <v>44272</v>
      </c>
      <c r="E37" s="8" t="s">
        <v>7</v>
      </c>
    </row>
    <row r="38" spans="1:5">
      <c r="A38" s="5" t="s">
        <v>14</v>
      </c>
      <c r="B38" s="5" t="s">
        <v>6</v>
      </c>
      <c r="C38" s="6">
        <f t="shared" ref="C38:C43" si="7">YEARFRAC($H$12,D38)</f>
        <v>2.1638888888888888</v>
      </c>
      <c r="D38" s="7">
        <v>44285</v>
      </c>
      <c r="E38" s="8" t="s">
        <v>7</v>
      </c>
    </row>
    <row r="39" spans="1:5">
      <c r="A39" s="5" t="s">
        <v>14</v>
      </c>
      <c r="B39" s="5" t="s">
        <v>6</v>
      </c>
      <c r="C39" s="6">
        <f t="shared" si="7"/>
        <v>2.2000000000000002</v>
      </c>
      <c r="D39" s="7">
        <v>44299</v>
      </c>
      <c r="E39" s="8" t="s">
        <v>7</v>
      </c>
    </row>
    <row r="40" spans="1:5">
      <c r="A40" s="5" t="s">
        <v>14</v>
      </c>
      <c r="B40" s="5" t="s">
        <v>6</v>
      </c>
      <c r="C40" s="6">
        <f t="shared" si="7"/>
        <v>2.4249999999999998</v>
      </c>
      <c r="D40" s="7">
        <v>44381</v>
      </c>
      <c r="E40" s="8" t="s">
        <v>7</v>
      </c>
    </row>
    <row r="41" spans="1:5">
      <c r="A41" s="5" t="s">
        <v>14</v>
      </c>
      <c r="B41" s="5" t="s">
        <v>6</v>
      </c>
      <c r="C41" s="6">
        <f t="shared" si="7"/>
        <v>2.838888888888889</v>
      </c>
      <c r="D41" s="7">
        <v>44533</v>
      </c>
      <c r="E41" s="8" t="s">
        <v>7</v>
      </c>
    </row>
    <row r="42" spans="1:5">
      <c r="A42" s="5" t="s">
        <v>19</v>
      </c>
      <c r="B42" s="5" t="s">
        <v>5</v>
      </c>
      <c r="C42" s="5">
        <v>13.5</v>
      </c>
      <c r="D42" s="9">
        <v>44676</v>
      </c>
      <c r="E42" s="5" t="s">
        <v>21</v>
      </c>
    </row>
    <row r="43" spans="1:5">
      <c r="A43" s="5" t="s">
        <v>19</v>
      </c>
      <c r="B43" s="5" t="s">
        <v>5</v>
      </c>
      <c r="C43" s="5">
        <v>14.8</v>
      </c>
      <c r="D43" s="9">
        <v>45150</v>
      </c>
      <c r="E43" s="5" t="s">
        <v>21</v>
      </c>
    </row>
    <row r="44" spans="1:5">
      <c r="A44" s="5" t="s">
        <v>20</v>
      </c>
      <c r="B44" s="5" t="s">
        <v>6</v>
      </c>
      <c r="C44" s="6">
        <f>YEARFRAC("2020.06.19.","2023.03.25.")</f>
        <v>2.7666666666666666</v>
      </c>
      <c r="D44" s="9">
        <v>45010</v>
      </c>
      <c r="E44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2025-01-29T13:10:08Z</dcterms:created>
  <dcterms:modified xsi:type="dcterms:W3CDTF">2025-01-29T14:31:37Z</dcterms:modified>
</cp:coreProperties>
</file>