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360" windowHeight="8730" tabRatio="659"/>
  </bookViews>
  <sheets>
    <sheet name="2016_Hálózat_Q1" sheetId="1" r:id="rId1"/>
    <sheet name="2016_DVB-S_Q1" sheetId="8" r:id="rId2"/>
    <sheet name="2016_3-as anyagok_Q1" sheetId="9" r:id="rId3"/>
    <sheet name="optika Bp XIII." sheetId="10" r:id="rId4"/>
  </sheets>
  <definedNames>
    <definedName name="_xlnm._FilterDatabase" localSheetId="1" hidden="1">'2016_DVB-S_Q1'!#REF!</definedName>
    <definedName name="_xlnm._FilterDatabase" localSheetId="0" hidden="1">'2016_Hálózat_Q1'!$A$6:$R$1344</definedName>
    <definedName name="_SzűrőAdatbázis" localSheetId="0" hidden="1">'2016_Hálózat_Q1'!$7:$1565</definedName>
    <definedName name="_xlnm.Print_Area" localSheetId="2">'2016_3-as anyagok_Q1'!$A$1:$J$256</definedName>
    <definedName name="_xlnm.Print_Area" localSheetId="1">'2016_DVB-S_Q1'!$A$1:$J$53</definedName>
    <definedName name="_xlnm.Print_Area" localSheetId="0">'2016_Hálózat_Q1'!$A$1:$J$1978</definedName>
    <definedName name="_xlnm.Print_Titles" localSheetId="2">'2016_3-as anyagok_Q1'!$1:$5</definedName>
    <definedName name="_xlnm.Print_Titles" localSheetId="1">'2016_DVB-S_Q1'!$1:$5</definedName>
    <definedName name="_xlnm.Print_Titles" localSheetId="0">'2016_Hálózat_Q1'!$1:$5</definedName>
    <definedName name="Z_80317B84_75C5_11D5_A421_0010B5A25ACC_.wvu.PrintArea" localSheetId="0" hidden="1">'2016_Hálózat_Q1'!$B$1:$J$1965</definedName>
  </definedNames>
  <calcPr calcId="144525"/>
</workbook>
</file>

<file path=xl/calcChain.xml><?xml version="1.0" encoding="utf-8"?>
<calcChain xmlns="http://schemas.openxmlformats.org/spreadsheetml/2006/main">
  <c r="H1557" i="1" l="1"/>
  <c r="M1557" i="1"/>
  <c r="G1557" i="1" s="1"/>
  <c r="I1557" i="1" s="1"/>
  <c r="G1558" i="1"/>
  <c r="I1558" i="1" s="1"/>
  <c r="H1558" i="1"/>
  <c r="M1558" i="1"/>
  <c r="H1559" i="1"/>
  <c r="M1559" i="1"/>
  <c r="G1559" i="1" s="1"/>
  <c r="I1559" i="1" s="1"/>
  <c r="H1560" i="1"/>
  <c r="M1560" i="1"/>
  <c r="G1560" i="1" s="1"/>
  <c r="I1560" i="1" s="1"/>
  <c r="H1561" i="1"/>
  <c r="M1561" i="1"/>
  <c r="G1561" i="1" s="1"/>
  <c r="I1561" i="1" s="1"/>
  <c r="G1562" i="1"/>
  <c r="I1562" i="1" s="1"/>
  <c r="H1562" i="1"/>
  <c r="M1562" i="1"/>
  <c r="G2250" i="1"/>
  <c r="I2250" i="1" s="1"/>
  <c r="G2249" i="1"/>
  <c r="I2249" i="1" s="1"/>
  <c r="G2248" i="1"/>
  <c r="I2248" i="1" s="1"/>
  <c r="G2247" i="1"/>
  <c r="I2247" i="1" s="1"/>
  <c r="G2246" i="1"/>
  <c r="I2246" i="1" s="1"/>
  <c r="G2245" i="1"/>
  <c r="I2245" i="1" s="1"/>
  <c r="G2244" i="1"/>
  <c r="I2244" i="1" s="1"/>
  <c r="G2243" i="1"/>
  <c r="I2243" i="1" s="1"/>
  <c r="G2242" i="1"/>
  <c r="I2242" i="1" s="1"/>
  <c r="G2241" i="1"/>
  <c r="I2241" i="1" s="1"/>
  <c r="G2240" i="1"/>
  <c r="I2240" i="1" s="1"/>
  <c r="G2239" i="1"/>
  <c r="I2239" i="1" s="1"/>
  <c r="G2238" i="1"/>
  <c r="I2238" i="1" s="1"/>
  <c r="G2237" i="1"/>
  <c r="I2237" i="1" s="1"/>
  <c r="G2236" i="1"/>
  <c r="I2236" i="1" s="1"/>
  <c r="G2235" i="1"/>
  <c r="I2235" i="1" s="1"/>
  <c r="G2234" i="1"/>
  <c r="I2234" i="1" s="1"/>
  <c r="G2233" i="1"/>
  <c r="I2233" i="1" s="1"/>
  <c r="G2232" i="1"/>
  <c r="I2232" i="1" s="1"/>
  <c r="G2231" i="1"/>
  <c r="I2231" i="1" s="1"/>
  <c r="G2230" i="1"/>
  <c r="I2230" i="1" s="1"/>
  <c r="G2229" i="1"/>
  <c r="I2229" i="1" s="1"/>
  <c r="G2228" i="1"/>
  <c r="I2228" i="1" s="1"/>
  <c r="G2227" i="1"/>
  <c r="I2227" i="1" s="1"/>
  <c r="G2226" i="1"/>
  <c r="I2226" i="1" s="1"/>
  <c r="G2225" i="1"/>
  <c r="I2225" i="1" s="1"/>
  <c r="G2224" i="1"/>
  <c r="I2224" i="1" s="1"/>
  <c r="G2223" i="1"/>
  <c r="I2223" i="1" s="1"/>
  <c r="G2222" i="1"/>
  <c r="I2222" i="1" s="1"/>
  <c r="G2221" i="1"/>
  <c r="I2221" i="1" s="1"/>
  <c r="G2220" i="1"/>
  <c r="I2220" i="1" s="1"/>
  <c r="G2219" i="1"/>
  <c r="I2219" i="1" s="1"/>
  <c r="G2218" i="1"/>
  <c r="I2218" i="1" s="1"/>
  <c r="G2217" i="1"/>
  <c r="I2217" i="1" s="1"/>
  <c r="G2216" i="1"/>
  <c r="I2216" i="1" s="1"/>
  <c r="G2215" i="1"/>
  <c r="I2215" i="1" s="1"/>
  <c r="G2214" i="1"/>
  <c r="I2214" i="1" s="1"/>
  <c r="G2213" i="1"/>
  <c r="I2213" i="1" s="1"/>
  <c r="G2212" i="1"/>
  <c r="I2212" i="1" s="1"/>
  <c r="G2211" i="1"/>
  <c r="I2211" i="1" s="1"/>
  <c r="G2210" i="1"/>
  <c r="I2210" i="1" s="1"/>
  <c r="G2209" i="1"/>
  <c r="I2209" i="1" s="1"/>
  <c r="G2208" i="1"/>
  <c r="I2208" i="1" s="1"/>
  <c r="G2207" i="1"/>
  <c r="I2207" i="1" s="1"/>
  <c r="G2206" i="1"/>
  <c r="I2206" i="1" s="1"/>
  <c r="G2205" i="1"/>
  <c r="I2205" i="1" s="1"/>
  <c r="G2203" i="1"/>
  <c r="I2203" i="1" s="1"/>
  <c r="G2202" i="1"/>
  <c r="I2202" i="1" s="1"/>
  <c r="G2201" i="1"/>
  <c r="I2201" i="1" s="1"/>
  <c r="G2200" i="1"/>
  <c r="I2200" i="1" s="1"/>
  <c r="G2198" i="1"/>
  <c r="I2198" i="1" s="1"/>
  <c r="G2196" i="1"/>
  <c r="I2196" i="1" s="1"/>
  <c r="G2195" i="1"/>
  <c r="I2195" i="1" s="1"/>
  <c r="G2194" i="1"/>
  <c r="I2194" i="1" s="1"/>
  <c r="G2193" i="1"/>
  <c r="I2193" i="1" s="1"/>
  <c r="G2192" i="1"/>
  <c r="I2192" i="1" s="1"/>
  <c r="G2191" i="1"/>
  <c r="I2191" i="1" s="1"/>
  <c r="G2190" i="1"/>
  <c r="I2190" i="1" s="1"/>
  <c r="G2189" i="1"/>
  <c r="I2189" i="1" s="1"/>
  <c r="G2188" i="1"/>
  <c r="I2188" i="1" s="1"/>
  <c r="G2187" i="1"/>
  <c r="I2187" i="1" s="1"/>
  <c r="G2186" i="1"/>
  <c r="I2186" i="1" s="1"/>
  <c r="G2185" i="1"/>
  <c r="I2185" i="1" s="1"/>
  <c r="G2184" i="1"/>
  <c r="I2184" i="1" s="1"/>
  <c r="G2183" i="1"/>
  <c r="I2183" i="1" s="1"/>
  <c r="G2182" i="1"/>
  <c r="I2182" i="1" s="1"/>
  <c r="G2181" i="1"/>
  <c r="I2181" i="1" s="1"/>
  <c r="G2180" i="1"/>
  <c r="I2180" i="1" s="1"/>
  <c r="G2179" i="1"/>
  <c r="I2179" i="1" s="1"/>
  <c r="G2178" i="1"/>
  <c r="I2178" i="1" s="1"/>
  <c r="G2176" i="1"/>
  <c r="I2176" i="1" s="1"/>
  <c r="G2175" i="1"/>
  <c r="I2175" i="1" s="1"/>
  <c r="G2174" i="1"/>
  <c r="I2174" i="1" s="1"/>
  <c r="G2173" i="1"/>
  <c r="I2173" i="1" s="1"/>
  <c r="G2172" i="1"/>
  <c r="I2172" i="1" s="1"/>
  <c r="G2171" i="1"/>
  <c r="I2171" i="1" s="1"/>
  <c r="G2169" i="1"/>
  <c r="I2169" i="1" s="1"/>
  <c r="G2168" i="1"/>
  <c r="I2168" i="1" s="1"/>
  <c r="G2164" i="1"/>
  <c r="I2164" i="1" s="1"/>
  <c r="G2163" i="1"/>
  <c r="I2163" i="1" s="1"/>
  <c r="G2161" i="1"/>
  <c r="I2161" i="1" s="1"/>
  <c r="G2160" i="1"/>
  <c r="I2160" i="1" s="1"/>
  <c r="G2159" i="1"/>
  <c r="I2159" i="1" s="1"/>
  <c r="G2158" i="1"/>
  <c r="I2158" i="1" s="1"/>
  <c r="G2157" i="1"/>
  <c r="I2157" i="1" s="1"/>
  <c r="G2156" i="1"/>
  <c r="I2156" i="1" s="1"/>
  <c r="G2155" i="1"/>
  <c r="I2155" i="1" s="1"/>
  <c r="G2154" i="1"/>
  <c r="I2154" i="1" s="1"/>
  <c r="G2153" i="1"/>
  <c r="I2153" i="1" s="1"/>
  <c r="G2152" i="1"/>
  <c r="I2152" i="1" s="1"/>
  <c r="G2151" i="1"/>
  <c r="I2151" i="1" s="1"/>
  <c r="G2150" i="1"/>
  <c r="I2150" i="1" s="1"/>
  <c r="G2149" i="1"/>
  <c r="I2149" i="1" s="1"/>
  <c r="G2148" i="1"/>
  <c r="I2148" i="1" s="1"/>
  <c r="G2147" i="1"/>
  <c r="I2147" i="1" s="1"/>
  <c r="G2145" i="1"/>
  <c r="I2145" i="1" s="1"/>
  <c r="I2144" i="1"/>
  <c r="I2143" i="1"/>
  <c r="G2141" i="1"/>
  <c r="I2141" i="1" s="1"/>
  <c r="G2140" i="1"/>
  <c r="I2140" i="1" s="1"/>
  <c r="G2139" i="1"/>
  <c r="I2139" i="1" s="1"/>
  <c r="G2138" i="1"/>
  <c r="I2138" i="1" s="1"/>
  <c r="G2137" i="1"/>
  <c r="I2137" i="1" s="1"/>
  <c r="G2136" i="1"/>
  <c r="I2136" i="1" s="1"/>
  <c r="G2135" i="1"/>
  <c r="I2135" i="1" s="1"/>
  <c r="G2134" i="1"/>
  <c r="I2134" i="1" s="1"/>
  <c r="G2133" i="1"/>
  <c r="I2133" i="1" s="1"/>
  <c r="G2132" i="1"/>
  <c r="I2132" i="1" s="1"/>
  <c r="G2130" i="1"/>
  <c r="I2130" i="1" s="1"/>
  <c r="G2129" i="1"/>
  <c r="I2129" i="1" s="1"/>
  <c r="G2128" i="1"/>
  <c r="I2128" i="1" s="1"/>
  <c r="G2127" i="1"/>
  <c r="I2127" i="1" s="1"/>
  <c r="G2126" i="1"/>
  <c r="I2126" i="1" s="1"/>
  <c r="G2125" i="1"/>
  <c r="I2125" i="1" s="1"/>
  <c r="G2124" i="1"/>
  <c r="I2124" i="1" s="1"/>
  <c r="G2123" i="1"/>
  <c r="I2123" i="1" s="1"/>
  <c r="G2122" i="1"/>
  <c r="I2122" i="1" s="1"/>
  <c r="G2120" i="1"/>
  <c r="I2120" i="1" s="1"/>
  <c r="G2119" i="1"/>
  <c r="I2119" i="1" s="1"/>
  <c r="G2118" i="1"/>
  <c r="I2118" i="1" s="1"/>
  <c r="G2117" i="1"/>
  <c r="I2117" i="1" s="1"/>
  <c r="G2116" i="1"/>
  <c r="I2116" i="1" s="1"/>
  <c r="G2115" i="1"/>
  <c r="I2115" i="1" s="1"/>
  <c r="G2112" i="1"/>
  <c r="I2112" i="1" s="1"/>
  <c r="G2111" i="1"/>
  <c r="I2111" i="1" s="1"/>
  <c r="G2110" i="1"/>
  <c r="I2110" i="1" s="1"/>
  <c r="G2109" i="1"/>
  <c r="I2109" i="1" s="1"/>
  <c r="G2108" i="1"/>
  <c r="I2108" i="1" s="1"/>
  <c r="G2107" i="1"/>
  <c r="I2107" i="1" s="1"/>
  <c r="G2106" i="1"/>
  <c r="I2106" i="1" s="1"/>
  <c r="G2105" i="1"/>
  <c r="I2105" i="1" s="1"/>
  <c r="G2104" i="1"/>
  <c r="I2104" i="1" s="1"/>
  <c r="G2103" i="1"/>
  <c r="I2103" i="1" s="1"/>
  <c r="G2102" i="1"/>
  <c r="I2102" i="1" s="1"/>
  <c r="G2101" i="1"/>
  <c r="I2101" i="1" s="1"/>
  <c r="G2100" i="1"/>
  <c r="I2100" i="1" s="1"/>
  <c r="G2099" i="1"/>
  <c r="I2099" i="1" s="1"/>
  <c r="G2098" i="1"/>
  <c r="I2098" i="1" s="1"/>
  <c r="G2097" i="1"/>
  <c r="I2097" i="1" s="1"/>
  <c r="G2096" i="1"/>
  <c r="I2096" i="1" s="1"/>
  <c r="G2095" i="1"/>
  <c r="I2095" i="1" s="1"/>
  <c r="G2094" i="1"/>
  <c r="I2094" i="1" s="1"/>
  <c r="G2093" i="1"/>
  <c r="I2093" i="1" s="1"/>
  <c r="G2092" i="1"/>
  <c r="I2092" i="1" s="1"/>
  <c r="G2091" i="1"/>
  <c r="I2091" i="1" s="1"/>
  <c r="G2090" i="1"/>
  <c r="I2090" i="1" s="1"/>
  <c r="G2089" i="1"/>
  <c r="I2089" i="1" s="1"/>
  <c r="G2088" i="1"/>
  <c r="I2088" i="1" s="1"/>
  <c r="G2087" i="1"/>
  <c r="I2087" i="1" s="1"/>
  <c r="G2086" i="1"/>
  <c r="I2086" i="1" s="1"/>
  <c r="G2085" i="1"/>
  <c r="I2085" i="1" s="1"/>
  <c r="G2084" i="1"/>
  <c r="I2084" i="1" s="1"/>
  <c r="G2083" i="1"/>
  <c r="I2083" i="1" s="1"/>
  <c r="G2082" i="1"/>
  <c r="I2082" i="1" s="1"/>
  <c r="G2081" i="1"/>
  <c r="I2081" i="1" s="1"/>
  <c r="G2080" i="1"/>
  <c r="I2080" i="1" s="1"/>
  <c r="G2079" i="1"/>
  <c r="I2079" i="1" s="1"/>
  <c r="G2078" i="1"/>
  <c r="I2078" i="1" s="1"/>
  <c r="G2077" i="1"/>
  <c r="I2077" i="1" s="1"/>
  <c r="G2076" i="1"/>
  <c r="I2076" i="1" s="1"/>
  <c r="G2075" i="1"/>
  <c r="I2075" i="1" s="1"/>
  <c r="G2074" i="1"/>
  <c r="I2074" i="1" s="1"/>
  <c r="G2073" i="1"/>
  <c r="I2073" i="1" s="1"/>
  <c r="G2072" i="1"/>
  <c r="I2072" i="1" s="1"/>
  <c r="G2071" i="1"/>
  <c r="I2071" i="1" s="1"/>
  <c r="G2070" i="1"/>
  <c r="I2070" i="1" s="1"/>
  <c r="G2069" i="1"/>
  <c r="I2069" i="1" s="1"/>
  <c r="G2068" i="1"/>
  <c r="I2068" i="1" s="1"/>
  <c r="G2067" i="1"/>
  <c r="I2067" i="1" s="1"/>
  <c r="G2066" i="1"/>
  <c r="I2066" i="1" s="1"/>
  <c r="G2065" i="1"/>
  <c r="I2065" i="1" s="1"/>
  <c r="G2064" i="1"/>
  <c r="I2064" i="1" s="1"/>
  <c r="G2063" i="1"/>
  <c r="I2063" i="1" s="1"/>
  <c r="G2061" i="1"/>
  <c r="I2061" i="1" s="1"/>
  <c r="G2059" i="1"/>
  <c r="I2059" i="1" s="1"/>
  <c r="G2057" i="1"/>
  <c r="I2057" i="1" s="1"/>
  <c r="G2056" i="1"/>
  <c r="I2056" i="1" s="1"/>
  <c r="G2055" i="1"/>
  <c r="I2055" i="1" s="1"/>
  <c r="G2052" i="1"/>
  <c r="I2052" i="1" s="1"/>
  <c r="G2048" i="1"/>
  <c r="I2048" i="1" s="1"/>
  <c r="G2046" i="1"/>
  <c r="I2046" i="1" s="1"/>
  <c r="G2045" i="1"/>
  <c r="I2045" i="1" s="1"/>
  <c r="G2044" i="1"/>
  <c r="I2044" i="1" s="1"/>
  <c r="G2043" i="1"/>
  <c r="I2043" i="1" s="1"/>
  <c r="G2042" i="1"/>
  <c r="I2042" i="1" s="1"/>
  <c r="G2038" i="1"/>
  <c r="I2038" i="1" s="1"/>
  <c r="G2037" i="1"/>
  <c r="I2037" i="1" s="1"/>
  <c r="G2035" i="1"/>
  <c r="I2035" i="1" s="1"/>
  <c r="G2034" i="1"/>
  <c r="I2034" i="1" s="1"/>
  <c r="G2033" i="1"/>
  <c r="I2033" i="1" s="1"/>
  <c r="G2032" i="1"/>
  <c r="I2032" i="1" s="1"/>
  <c r="G2031" i="1"/>
  <c r="I2031" i="1" s="1"/>
  <c r="G2030" i="1"/>
  <c r="I2030" i="1" s="1"/>
  <c r="G2029" i="1"/>
  <c r="I2029" i="1" s="1"/>
  <c r="G2027" i="1"/>
  <c r="I2027" i="1" s="1"/>
  <c r="G2026" i="1"/>
  <c r="I2026" i="1" s="1"/>
  <c r="G2025" i="1"/>
  <c r="I2025" i="1" s="1"/>
  <c r="G2024" i="1"/>
  <c r="I2024" i="1" s="1"/>
  <c r="G2023" i="1"/>
  <c r="I2023" i="1" s="1"/>
  <c r="G2022" i="1"/>
  <c r="I2022" i="1" s="1"/>
  <c r="G2021" i="1"/>
  <c r="I2021" i="1" s="1"/>
  <c r="G2020" i="1"/>
  <c r="I2020" i="1" s="1"/>
  <c r="G2019" i="1"/>
  <c r="I2019" i="1" s="1"/>
  <c r="G2017" i="1"/>
  <c r="I2017" i="1" s="1"/>
  <c r="G2016" i="1"/>
  <c r="I2016" i="1" s="1"/>
  <c r="G2015" i="1"/>
  <c r="I2015" i="1" s="1"/>
  <c r="G2014" i="1"/>
  <c r="I2014" i="1" s="1"/>
  <c r="G2013" i="1"/>
  <c r="I2013" i="1" s="1"/>
  <c r="G2012" i="1"/>
  <c r="I2012" i="1" s="1"/>
  <c r="G2011" i="1"/>
  <c r="I2011" i="1" s="1"/>
  <c r="G2008" i="1"/>
  <c r="G2006" i="1"/>
  <c r="I2006" i="1" s="1"/>
  <c r="G2005" i="1"/>
  <c r="I2005" i="1" s="1"/>
  <c r="G2003" i="1"/>
  <c r="I2003" i="1" s="1"/>
  <c r="G2001" i="1"/>
  <c r="I2001" i="1" s="1"/>
  <c r="A2001" i="1"/>
  <c r="A2003" i="1" s="1"/>
  <c r="A2005" i="1" s="1"/>
  <c r="A2006" i="1" s="1"/>
  <c r="A2008" i="1" s="1"/>
  <c r="A2009" i="1" s="1"/>
  <c r="A2011" i="1" s="1"/>
  <c r="A2012" i="1" s="1"/>
  <c r="A2013" i="1" s="1"/>
  <c r="A2014" i="1" s="1"/>
  <c r="A2015" i="1" s="1"/>
  <c r="A2016" i="1" s="1"/>
  <c r="A2017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9" i="1" s="1"/>
  <c r="A2030" i="1" s="1"/>
  <c r="A2031" i="1" s="1"/>
  <c r="A2032" i="1" s="1"/>
  <c r="A2033" i="1" s="1"/>
  <c r="A2034" i="1" s="1"/>
  <c r="A2035" i="1" s="1"/>
  <c r="A2037" i="1" s="1"/>
  <c r="A2038" i="1" s="1"/>
  <c r="A2042" i="1" s="1"/>
  <c r="A2043" i="1" s="1"/>
  <c r="A2044" i="1" s="1"/>
  <c r="A2045" i="1" s="1"/>
  <c r="A2046" i="1" s="1"/>
  <c r="A2048" i="1" s="1"/>
  <c r="A2052" i="1" s="1"/>
  <c r="A2055" i="1" s="1"/>
  <c r="A2056" i="1" s="1"/>
  <c r="A2057" i="1" s="1"/>
  <c r="A2059" i="1" s="1"/>
  <c r="A2061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5" i="1" s="1"/>
  <c r="A2116" i="1" s="1"/>
  <c r="A2117" i="1" s="1"/>
  <c r="A2118" i="1" s="1"/>
  <c r="A2119" i="1" s="1"/>
  <c r="A2120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 s="1"/>
  <c r="A2164" i="1" s="1"/>
  <c r="A2168" i="1" s="1"/>
  <c r="A2169" i="1" s="1"/>
  <c r="A2171" i="1" s="1"/>
  <c r="A2172" i="1" s="1"/>
  <c r="A2173" i="1" s="1"/>
  <c r="A2174" i="1" s="1"/>
  <c r="A2175" i="1" s="1"/>
  <c r="A2176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8" i="1" s="1"/>
  <c r="A2200" i="1" s="1"/>
  <c r="A2201" i="1" s="1"/>
  <c r="A2202" i="1" s="1"/>
  <c r="A2203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G2000" i="1"/>
  <c r="I2000" i="1" s="1"/>
  <c r="G1997" i="1"/>
  <c r="I1997" i="1" s="1"/>
  <c r="G1996" i="1"/>
  <c r="I1996" i="1" s="1"/>
  <c r="G1995" i="1"/>
  <c r="I1995" i="1" s="1"/>
  <c r="G1994" i="1"/>
  <c r="I1994" i="1" s="1"/>
  <c r="G1993" i="1"/>
  <c r="I1993" i="1" s="1"/>
  <c r="H1992" i="1"/>
  <c r="G1992" i="1"/>
  <c r="I1992" i="1" s="1"/>
  <c r="G1991" i="1"/>
  <c r="I1991" i="1" s="1"/>
  <c r="G1990" i="1"/>
  <c r="I1990" i="1" s="1"/>
  <c r="G1989" i="1"/>
  <c r="I1989" i="1" s="1"/>
  <c r="G1988" i="1"/>
  <c r="I1988" i="1" s="1"/>
  <c r="G1987" i="1"/>
  <c r="I1987" i="1" s="1"/>
  <c r="G1986" i="1"/>
  <c r="I1986" i="1" s="1"/>
  <c r="G1985" i="1"/>
  <c r="I1985" i="1" s="1"/>
  <c r="G1984" i="1"/>
  <c r="I1984" i="1" s="1"/>
  <c r="G1983" i="1"/>
  <c r="I1983" i="1" s="1"/>
  <c r="G1982" i="1"/>
  <c r="I1982" i="1" s="1"/>
  <c r="G1981" i="1"/>
  <c r="I1981" i="1" s="1"/>
  <c r="G1980" i="1"/>
  <c r="I1980" i="1" s="1"/>
  <c r="G1979" i="1"/>
  <c r="I1979" i="1" s="1"/>
  <c r="G1978" i="1"/>
  <c r="I1978" i="1" s="1"/>
  <c r="G1977" i="1"/>
  <c r="I1977" i="1" s="1"/>
  <c r="G1976" i="1"/>
  <c r="I1976" i="1" s="1"/>
  <c r="G1975" i="1"/>
  <c r="I1975" i="1" s="1"/>
  <c r="G1974" i="1"/>
  <c r="I1974" i="1" s="1"/>
  <c r="G1973" i="1"/>
  <c r="I1973" i="1" s="1"/>
  <c r="G1972" i="1"/>
  <c r="I1972" i="1" s="1"/>
  <c r="G1971" i="1"/>
  <c r="I1971" i="1" s="1"/>
  <c r="G1970" i="1"/>
  <c r="I1970" i="1" s="1"/>
  <c r="G1969" i="1"/>
  <c r="I1969" i="1" s="1"/>
  <c r="G1968" i="1"/>
  <c r="I1968" i="1" s="1"/>
  <c r="A1968" i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G1967" i="1"/>
  <c r="I1967" i="1" s="1"/>
  <c r="G1498" i="1" l="1"/>
  <c r="I1498" i="1" s="1"/>
  <c r="G1503" i="1"/>
  <c r="I1503" i="1" s="1"/>
  <c r="H794" i="1"/>
  <c r="M794" i="1"/>
  <c r="G794" i="1" s="1"/>
  <c r="I794" i="1" s="1"/>
  <c r="M789" i="1"/>
  <c r="M238" i="1"/>
  <c r="G238" i="1" s="1"/>
  <c r="I238" i="1" s="1"/>
  <c r="H238" i="1"/>
  <c r="H221" i="1"/>
  <c r="M221" i="1"/>
  <c r="G221" i="1" s="1"/>
  <c r="I221" i="1" s="1"/>
  <c r="H237" i="1"/>
  <c r="M237" i="1"/>
  <c r="G237" i="1" s="1"/>
  <c r="I237" i="1" s="1"/>
  <c r="H163" i="1"/>
  <c r="M163" i="1"/>
  <c r="G163" i="1" s="1"/>
  <c r="I163" i="1" s="1"/>
  <c r="H848" i="1"/>
  <c r="M848" i="1"/>
  <c r="G848" i="1" s="1"/>
  <c r="I848" i="1" s="1"/>
  <c r="H172" i="1"/>
  <c r="M172" i="1"/>
  <c r="G172" i="1" s="1"/>
  <c r="I172" i="1" s="1"/>
  <c r="H223" i="1"/>
  <c r="H222" i="1"/>
  <c r="M223" i="1"/>
  <c r="G223" i="1" s="1"/>
  <c r="I223" i="1" s="1"/>
  <c r="M222" i="1"/>
  <c r="G222" i="1" s="1"/>
  <c r="I222" i="1" s="1"/>
  <c r="M239" i="1"/>
  <c r="G239" i="1" s="1"/>
  <c r="I239" i="1" s="1"/>
  <c r="H239" i="1"/>
  <c r="G1285" i="1"/>
  <c r="I1285" i="1" s="1"/>
  <c r="H1150" i="1"/>
  <c r="M1150" i="1"/>
  <c r="G1150" i="1" s="1"/>
  <c r="I1150" i="1" s="1"/>
  <c r="H1137" i="1"/>
  <c r="M1137" i="1"/>
  <c r="G1137" i="1" s="1"/>
  <c r="I1137" i="1" s="1"/>
  <c r="H1132" i="1"/>
  <c r="G1132" i="1"/>
  <c r="I1132" i="1" s="1"/>
  <c r="H1119" i="1"/>
  <c r="M1119" i="1"/>
  <c r="G1119" i="1" s="1"/>
  <c r="I1119" i="1" s="1"/>
  <c r="M788" i="1"/>
  <c r="G788" i="1" s="1"/>
  <c r="I788" i="1" s="1"/>
  <c r="H724" i="1"/>
  <c r="M724" i="1"/>
  <c r="G724" i="1" s="1"/>
  <c r="I724" i="1" s="1"/>
  <c r="M669" i="1"/>
  <c r="G669" i="1" s="1"/>
  <c r="I669" i="1" s="1"/>
  <c r="G628" i="1"/>
  <c r="I628" i="1" s="1"/>
  <c r="G627" i="1"/>
  <c r="I627" i="1" s="1"/>
  <c r="G626" i="1"/>
  <c r="I626" i="1" s="1"/>
  <c r="M563" i="1"/>
  <c r="G563" i="1" s="1"/>
  <c r="I563" i="1" s="1"/>
  <c r="H558" i="1"/>
  <c r="M558" i="1"/>
  <c r="G558" i="1" s="1"/>
  <c r="I558" i="1" s="1"/>
  <c r="M556" i="1"/>
  <c r="G556" i="1" s="1"/>
  <c r="I556" i="1" s="1"/>
  <c r="H553" i="1"/>
  <c r="M553" i="1"/>
  <c r="G553" i="1" s="1"/>
  <c r="I553" i="1" s="1"/>
  <c r="H551" i="1"/>
  <c r="M551" i="1"/>
  <c r="G551" i="1" s="1"/>
  <c r="I551" i="1" s="1"/>
  <c r="H521" i="1"/>
  <c r="M521" i="1"/>
  <c r="G521" i="1" s="1"/>
  <c r="I521" i="1" s="1"/>
  <c r="G455" i="1"/>
  <c r="I455" i="1" s="1"/>
  <c r="G407" i="1"/>
  <c r="I407" i="1" s="1"/>
  <c r="M404" i="1"/>
  <c r="G404" i="1" s="1"/>
  <c r="I404" i="1" s="1"/>
  <c r="G393" i="1"/>
  <c r="I393" i="1" s="1"/>
  <c r="M393" i="1"/>
  <c r="H73" i="1"/>
  <c r="M73" i="1"/>
  <c r="G73" i="1" s="1"/>
  <c r="I73" i="1" s="1"/>
  <c r="H56" i="1"/>
  <c r="M56" i="1"/>
  <c r="G56" i="1" s="1"/>
  <c r="I56" i="1" s="1"/>
  <c r="H44" i="1"/>
  <c r="M44" i="1"/>
  <c r="G44" i="1" s="1"/>
  <c r="I44" i="1" s="1"/>
  <c r="H42" i="1"/>
  <c r="M42" i="1"/>
  <c r="G42" i="1" s="1"/>
  <c r="I42" i="1" s="1"/>
  <c r="H41" i="1"/>
  <c r="M41" i="1"/>
  <c r="G41" i="1" s="1"/>
  <c r="I41" i="1" s="1"/>
  <c r="G1339" i="1"/>
  <c r="I1339" i="1" s="1"/>
  <c r="G1338" i="1"/>
  <c r="I1338" i="1" s="1"/>
  <c r="G1337" i="1"/>
  <c r="I1337" i="1" s="1"/>
  <c r="G1336" i="1"/>
  <c r="I1336" i="1" s="1"/>
  <c r="G1335" i="1"/>
  <c r="I1335" i="1" s="1"/>
  <c r="G1334" i="1"/>
  <c r="I1334" i="1" s="1"/>
  <c r="G1333" i="1"/>
  <c r="I1333" i="1" s="1"/>
  <c r="G1332" i="1"/>
  <c r="I1332" i="1" s="1"/>
  <c r="G1331" i="1"/>
  <c r="I1331" i="1" s="1"/>
  <c r="G1330" i="1"/>
  <c r="I1330" i="1" s="1"/>
  <c r="G1329" i="1"/>
  <c r="I1329" i="1" s="1"/>
  <c r="G1328" i="1"/>
  <c r="I1328" i="1" s="1"/>
  <c r="G1327" i="1"/>
  <c r="I1327" i="1" s="1"/>
  <c r="G1326" i="1"/>
  <c r="I1326" i="1" s="1"/>
  <c r="G1325" i="1"/>
  <c r="I1325" i="1" s="1"/>
  <c r="G1324" i="1"/>
  <c r="I1324" i="1" s="1"/>
  <c r="M1125" i="1"/>
  <c r="G1125" i="1" s="1"/>
  <c r="I1125" i="1" s="1"/>
  <c r="H1124" i="1"/>
  <c r="M1124" i="1"/>
  <c r="G1124" i="1" s="1"/>
  <c r="I1124" i="1" s="1"/>
  <c r="G122" i="9"/>
  <c r="I122" i="9" s="1"/>
  <c r="G121" i="9"/>
  <c r="I121" i="9" s="1"/>
  <c r="G120" i="9"/>
  <c r="I120" i="9"/>
  <c r="G119" i="9"/>
  <c r="I119" i="9" s="1"/>
  <c r="G118" i="9"/>
  <c r="I118" i="9" s="1"/>
  <c r="G117" i="9"/>
  <c r="I117" i="9" s="1"/>
  <c r="G124" i="9"/>
  <c r="I124" i="9" s="1"/>
  <c r="G125" i="9"/>
  <c r="I125" i="9"/>
  <c r="G126" i="9"/>
  <c r="I126" i="9" s="1"/>
  <c r="G127" i="9"/>
  <c r="I127" i="9" s="1"/>
  <c r="G128" i="9"/>
  <c r="I128" i="9" s="1"/>
  <c r="H1153" i="1"/>
  <c r="G1153" i="1"/>
  <c r="I1153" i="1" s="1"/>
  <c r="H1152" i="1"/>
  <c r="G1152" i="1"/>
  <c r="I1152" i="1" s="1"/>
  <c r="H1151" i="1"/>
  <c r="G1151" i="1"/>
  <c r="I1151" i="1" s="1"/>
  <c r="H1149" i="1"/>
  <c r="G1149" i="1"/>
  <c r="I1149" i="1" s="1"/>
  <c r="H1148" i="1"/>
  <c r="G1148" i="1"/>
  <c r="I1148" i="1" s="1"/>
  <c r="H1147" i="1"/>
  <c r="G1147" i="1"/>
  <c r="I1147" i="1" s="1"/>
  <c r="H1146" i="1"/>
  <c r="M1146" i="1"/>
  <c r="G1146" i="1" s="1"/>
  <c r="I1146" i="1" s="1"/>
  <c r="H1113" i="1"/>
  <c r="M1113" i="1"/>
  <c r="G1113" i="1" s="1"/>
  <c r="I1113" i="1" s="1"/>
  <c r="H1114" i="1"/>
  <c r="M1114" i="1"/>
  <c r="G1114" i="1" s="1"/>
  <c r="I1114" i="1" s="1"/>
  <c r="G1321" i="1"/>
  <c r="I1321" i="1" s="1"/>
  <c r="G1320" i="1"/>
  <c r="I1320" i="1" s="1"/>
  <c r="G1319" i="1"/>
  <c r="I1319" i="1" s="1"/>
  <c r="H1318" i="1"/>
  <c r="M1318" i="1"/>
  <c r="G1318" i="1" s="1"/>
  <c r="I1318" i="1" s="1"/>
  <c r="M1317" i="1"/>
  <c r="G1317" i="1" s="1"/>
  <c r="I1317" i="1" s="1"/>
  <c r="H909" i="1"/>
  <c r="M909" i="1"/>
  <c r="G909" i="1" s="1"/>
  <c r="I909" i="1" s="1"/>
  <c r="M1123" i="1"/>
  <c r="G1123" i="1" s="1"/>
  <c r="I1123" i="1" s="1"/>
  <c r="M1121" i="1"/>
  <c r="G1121" i="1" s="1"/>
  <c r="I1121" i="1" s="1"/>
  <c r="H739" i="1"/>
  <c r="M739" i="1"/>
  <c r="G739" i="1" s="1"/>
  <c r="I739" i="1" s="1"/>
  <c r="H822" i="1"/>
  <c r="M822" i="1"/>
  <c r="G822" i="1" s="1"/>
  <c r="I822" i="1" s="1"/>
  <c r="M821" i="1"/>
  <c r="G821" i="1" s="1"/>
  <c r="I821" i="1" s="1"/>
  <c r="H821" i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H1198" i="1"/>
  <c r="M1198" i="1"/>
  <c r="G1198" i="1" s="1"/>
  <c r="I1198" i="1" s="1"/>
  <c r="H1197" i="1"/>
  <c r="M1197" i="1"/>
  <c r="G1197" i="1" s="1"/>
  <c r="I1197" i="1" s="1"/>
  <c r="H186" i="1"/>
  <c r="M186" i="1"/>
  <c r="G186" i="1" s="1"/>
  <c r="I186" i="1" s="1"/>
  <c r="H768" i="1"/>
  <c r="H767" i="1"/>
  <c r="M768" i="1"/>
  <c r="G768" i="1" s="1"/>
  <c r="I768" i="1" s="1"/>
  <c r="M767" i="1"/>
  <c r="G767" i="1" s="1"/>
  <c r="I767" i="1" s="1"/>
  <c r="H763" i="1"/>
  <c r="M763" i="1"/>
  <c r="G763" i="1" s="1"/>
  <c r="I763" i="1" s="1"/>
  <c r="M765" i="1"/>
  <c r="G765" i="1" s="1"/>
  <c r="I765" i="1" s="1"/>
  <c r="M764" i="1"/>
  <c r="G764" i="1" s="1"/>
  <c r="I764" i="1" s="1"/>
  <c r="H765" i="1"/>
  <c r="H764" i="1"/>
  <c r="H1317" i="1"/>
  <c r="H1316" i="1"/>
  <c r="M1316" i="1" s="1"/>
  <c r="G1316" i="1" s="1"/>
  <c r="I1316" i="1" s="1"/>
  <c r="H1315" i="1"/>
  <c r="M1315" i="1" s="1"/>
  <c r="G1315" i="1" s="1"/>
  <c r="I1315" i="1" s="1"/>
  <c r="G1555" i="1"/>
  <c r="I1555" i="1" s="1"/>
  <c r="H1026" i="1"/>
  <c r="M1026" i="1"/>
  <c r="G1026" i="1" s="1"/>
  <c r="I1026" i="1" s="1"/>
  <c r="H751" i="1"/>
  <c r="H750" i="1"/>
  <c r="M751" i="1"/>
  <c r="G751" i="1" s="1"/>
  <c r="I751" i="1" s="1"/>
  <c r="M750" i="1"/>
  <c r="G750" i="1" s="1"/>
  <c r="I750" i="1" s="1"/>
  <c r="M840" i="1"/>
  <c r="G840" i="1" s="1"/>
  <c r="I840" i="1" s="1"/>
  <c r="H840" i="1"/>
  <c r="M839" i="1"/>
  <c r="G839" i="1" s="1"/>
  <c r="I839" i="1" s="1"/>
  <c r="H839" i="1"/>
  <c r="M943" i="1"/>
  <c r="G943" i="1" s="1"/>
  <c r="I943" i="1" s="1"/>
  <c r="H943" i="1"/>
  <c r="M942" i="1"/>
  <c r="G942" i="1" s="1"/>
  <c r="I942" i="1" s="1"/>
  <c r="H942" i="1"/>
  <c r="M941" i="1"/>
  <c r="G941" i="1" s="1"/>
  <c r="I941" i="1" s="1"/>
  <c r="H941" i="1"/>
  <c r="M940" i="1"/>
  <c r="G940" i="1" s="1"/>
  <c r="I940" i="1" s="1"/>
  <c r="H940" i="1"/>
  <c r="M939" i="1"/>
  <c r="G939" i="1" s="1"/>
  <c r="I939" i="1" s="1"/>
  <c r="H939" i="1"/>
  <c r="M938" i="1"/>
  <c r="G938" i="1" s="1"/>
  <c r="I938" i="1" s="1"/>
  <c r="H938" i="1"/>
  <c r="M937" i="1"/>
  <c r="G937" i="1" s="1"/>
  <c r="I937" i="1" s="1"/>
  <c r="H937" i="1"/>
  <c r="M936" i="1"/>
  <c r="G936" i="1" s="1"/>
  <c r="I936" i="1" s="1"/>
  <c r="H936" i="1"/>
  <c r="M935" i="1"/>
  <c r="G935" i="1" s="1"/>
  <c r="I935" i="1" s="1"/>
  <c r="H935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M1172" i="1"/>
  <c r="G1172" i="1" s="1"/>
  <c r="I1172" i="1" s="1"/>
  <c r="M1171" i="1"/>
  <c r="G1171" i="1" s="1"/>
  <c r="I1171" i="1" s="1"/>
  <c r="M1170" i="1"/>
  <c r="G1170" i="1" s="1"/>
  <c r="I1170" i="1" s="1"/>
  <c r="M1169" i="1"/>
  <c r="G1169" i="1" s="1"/>
  <c r="I1169" i="1" s="1"/>
  <c r="M1168" i="1"/>
  <c r="G1168" i="1" s="1"/>
  <c r="I1168" i="1" s="1"/>
  <c r="M1167" i="1"/>
  <c r="G1167" i="1" s="1"/>
  <c r="I1167" i="1" s="1"/>
  <c r="M1166" i="1"/>
  <c r="G1166" i="1" s="1"/>
  <c r="I1166" i="1" s="1"/>
  <c r="M1165" i="1"/>
  <c r="G1165" i="1" s="1"/>
  <c r="I1165" i="1" s="1"/>
  <c r="M1164" i="1"/>
  <c r="G1164" i="1" s="1"/>
  <c r="I1164" i="1" s="1"/>
  <c r="M1163" i="1"/>
  <c r="G1163" i="1" s="1"/>
  <c r="I1163" i="1" s="1"/>
  <c r="M1162" i="1"/>
  <c r="G1162" i="1" s="1"/>
  <c r="I1162" i="1" s="1"/>
  <c r="M1161" i="1"/>
  <c r="G1161" i="1" s="1"/>
  <c r="I1161" i="1" s="1"/>
  <c r="M1160" i="1"/>
  <c r="G1160" i="1" s="1"/>
  <c r="I1160" i="1" s="1"/>
  <c r="M1159" i="1"/>
  <c r="G1159" i="1" s="1"/>
  <c r="I1159" i="1" s="1"/>
  <c r="M1158" i="1"/>
  <c r="G1158" i="1" s="1"/>
  <c r="I1158" i="1" s="1"/>
  <c r="M1157" i="1"/>
  <c r="G1157" i="1" s="1"/>
  <c r="I1157" i="1" s="1"/>
  <c r="M1156" i="1"/>
  <c r="G1156" i="1" s="1"/>
  <c r="I1156" i="1" s="1"/>
  <c r="H251" i="1"/>
  <c r="H250" i="1"/>
  <c r="H249" i="1"/>
  <c r="H248" i="1"/>
  <c r="H247" i="1"/>
  <c r="H246" i="1"/>
  <c r="M251" i="1"/>
  <c r="G251" i="1" s="1"/>
  <c r="I251" i="1" s="1"/>
  <c r="M250" i="1"/>
  <c r="G250" i="1" s="1"/>
  <c r="I250" i="1" s="1"/>
  <c r="M249" i="1"/>
  <c r="G249" i="1" s="1"/>
  <c r="I249" i="1" s="1"/>
  <c r="M248" i="1"/>
  <c r="G248" i="1" s="1"/>
  <c r="I248" i="1" s="1"/>
  <c r="M247" i="1"/>
  <c r="G247" i="1" s="1"/>
  <c r="I247" i="1" s="1"/>
  <c r="M246" i="1"/>
  <c r="G246" i="1" s="1"/>
  <c r="I246" i="1" s="1"/>
  <c r="H678" i="1"/>
  <c r="H677" i="1"/>
  <c r="H676" i="1"/>
  <c r="H675" i="1"/>
  <c r="M678" i="1"/>
  <c r="G678" i="1" s="1"/>
  <c r="I678" i="1" s="1"/>
  <c r="M677" i="1"/>
  <c r="G677" i="1" s="1"/>
  <c r="I677" i="1" s="1"/>
  <c r="M676" i="1"/>
  <c r="G676" i="1" s="1"/>
  <c r="I676" i="1" s="1"/>
  <c r="M675" i="1"/>
  <c r="G675" i="1" s="1"/>
  <c r="I675" i="1" s="1"/>
  <c r="M365" i="1"/>
  <c r="G365" i="1" s="1"/>
  <c r="I365" i="1" s="1"/>
  <c r="H365" i="1"/>
  <c r="M184" i="1"/>
  <c r="G184" i="1" s="1"/>
  <c r="I184" i="1" s="1"/>
  <c r="H184" i="1"/>
  <c r="M283" i="1"/>
  <c r="G283" i="1" s="1"/>
  <c r="I283" i="1" s="1"/>
  <c r="H283" i="1"/>
  <c r="M1194" i="1"/>
  <c r="G1194" i="1" s="1"/>
  <c r="I1194" i="1" s="1"/>
  <c r="H1194" i="1"/>
  <c r="H953" i="1"/>
  <c r="M953" i="1"/>
  <c r="G953" i="1" s="1"/>
  <c r="I953" i="1" s="1"/>
  <c r="H301" i="1"/>
  <c r="H300" i="1"/>
  <c r="M301" i="1"/>
  <c r="G301" i="1" s="1"/>
  <c r="I301" i="1" s="1"/>
  <c r="M300" i="1"/>
  <c r="G300" i="1" s="1"/>
  <c r="I300" i="1" s="1"/>
  <c r="H1192" i="1"/>
  <c r="H1191" i="1"/>
  <c r="M1192" i="1"/>
  <c r="G1192" i="1" s="1"/>
  <c r="I1192" i="1" s="1"/>
  <c r="M1191" i="1"/>
  <c r="G1191" i="1" s="1"/>
  <c r="I1191" i="1" s="1"/>
  <c r="H1196" i="1"/>
  <c r="M1196" i="1"/>
  <c r="G1196" i="1" s="1"/>
  <c r="I1196" i="1" s="1"/>
  <c r="H1195" i="1"/>
  <c r="M1195" i="1"/>
  <c r="G1195" i="1" s="1"/>
  <c r="I1195" i="1" s="1"/>
  <c r="H853" i="1"/>
  <c r="M853" i="1"/>
  <c r="G853" i="1" s="1"/>
  <c r="I853" i="1" s="1"/>
  <c r="M852" i="1"/>
  <c r="G852" i="1" s="1"/>
  <c r="I852" i="1" s="1"/>
  <c r="H852" i="1"/>
  <c r="M851" i="1"/>
  <c r="G851" i="1" s="1"/>
  <c r="I851" i="1" s="1"/>
  <c r="H851" i="1"/>
  <c r="M850" i="1"/>
  <c r="G850" i="1" s="1"/>
  <c r="I850" i="1" s="1"/>
  <c r="M849" i="1"/>
  <c r="G849" i="1" s="1"/>
  <c r="I849" i="1" s="1"/>
  <c r="M844" i="1"/>
  <c r="G844" i="1" s="1"/>
  <c r="I844" i="1" s="1"/>
  <c r="H850" i="1"/>
  <c r="H844" i="1"/>
  <c r="H849" i="1"/>
  <c r="M843" i="1"/>
  <c r="G843" i="1" s="1"/>
  <c r="I843" i="1" s="1"/>
  <c r="H843" i="1"/>
  <c r="M838" i="1"/>
  <c r="G838" i="1" s="1"/>
  <c r="I838" i="1" s="1"/>
  <c r="H838" i="1"/>
  <c r="M199" i="1"/>
  <c r="G199" i="1" s="1"/>
  <c r="I199" i="1" s="1"/>
  <c r="H199" i="1"/>
  <c r="M198" i="1"/>
  <c r="G198" i="1" s="1"/>
  <c r="I198" i="1" s="1"/>
  <c r="H198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M908" i="1"/>
  <c r="G908" i="1" s="1"/>
  <c r="I908" i="1" s="1"/>
  <c r="M907" i="1"/>
  <c r="G907" i="1" s="1"/>
  <c r="I907" i="1" s="1"/>
  <c r="M906" i="1"/>
  <c r="G906" i="1" s="1"/>
  <c r="I906" i="1" s="1"/>
  <c r="M905" i="1"/>
  <c r="G905" i="1" s="1"/>
  <c r="I905" i="1" s="1"/>
  <c r="M904" i="1"/>
  <c r="G904" i="1" s="1"/>
  <c r="I904" i="1" s="1"/>
  <c r="M903" i="1"/>
  <c r="G903" i="1" s="1"/>
  <c r="I903" i="1" s="1"/>
  <c r="M902" i="1"/>
  <c r="G902" i="1" s="1"/>
  <c r="I902" i="1" s="1"/>
  <c r="M901" i="1"/>
  <c r="G901" i="1" s="1"/>
  <c r="I901" i="1" s="1"/>
  <c r="M900" i="1"/>
  <c r="G900" i="1" s="1"/>
  <c r="I900" i="1" s="1"/>
  <c r="M899" i="1"/>
  <c r="G899" i="1" s="1"/>
  <c r="I899" i="1" s="1"/>
  <c r="M898" i="1"/>
  <c r="G898" i="1" s="1"/>
  <c r="I898" i="1" s="1"/>
  <c r="M897" i="1"/>
  <c r="G897" i="1" s="1"/>
  <c r="I897" i="1" s="1"/>
  <c r="M896" i="1"/>
  <c r="G896" i="1" s="1"/>
  <c r="I896" i="1" s="1"/>
  <c r="M895" i="1"/>
  <c r="G895" i="1" s="1"/>
  <c r="I895" i="1" s="1"/>
  <c r="M894" i="1"/>
  <c r="G894" i="1" s="1"/>
  <c r="I894" i="1" s="1"/>
  <c r="M893" i="1"/>
  <c r="G893" i="1" s="1"/>
  <c r="I893" i="1" s="1"/>
  <c r="M892" i="1"/>
  <c r="G892" i="1" s="1"/>
  <c r="I892" i="1" s="1"/>
  <c r="M891" i="1"/>
  <c r="G891" i="1" s="1"/>
  <c r="I891" i="1" s="1"/>
  <c r="M890" i="1"/>
  <c r="G890" i="1" s="1"/>
  <c r="I890" i="1" s="1"/>
  <c r="M889" i="1"/>
  <c r="G889" i="1" s="1"/>
  <c r="I889" i="1" s="1"/>
  <c r="M888" i="1"/>
  <c r="G888" i="1" s="1"/>
  <c r="I888" i="1" s="1"/>
  <c r="M887" i="1"/>
  <c r="G887" i="1" s="1"/>
  <c r="I887" i="1" s="1"/>
  <c r="M886" i="1"/>
  <c r="G886" i="1" s="1"/>
  <c r="I886" i="1" s="1"/>
  <c r="M885" i="1"/>
  <c r="G885" i="1" s="1"/>
  <c r="I885" i="1" s="1"/>
  <c r="M884" i="1"/>
  <c r="G884" i="1" s="1"/>
  <c r="I884" i="1" s="1"/>
  <c r="M883" i="1"/>
  <c r="G883" i="1" s="1"/>
  <c r="I883" i="1" s="1"/>
  <c r="M882" i="1"/>
  <c r="G882" i="1" s="1"/>
  <c r="I882" i="1" s="1"/>
  <c r="M881" i="1"/>
  <c r="G881" i="1" s="1"/>
  <c r="I881" i="1" s="1"/>
  <c r="M880" i="1"/>
  <c r="G880" i="1" s="1"/>
  <c r="I880" i="1" s="1"/>
  <c r="M879" i="1"/>
  <c r="G879" i="1" s="1"/>
  <c r="I879" i="1" s="1"/>
  <c r="H364" i="1"/>
  <c r="H363" i="1"/>
  <c r="H362" i="1"/>
  <c r="H361" i="1"/>
  <c r="H360" i="1"/>
  <c r="M364" i="1"/>
  <c r="G364" i="1" s="1"/>
  <c r="I364" i="1" s="1"/>
  <c r="M363" i="1"/>
  <c r="G363" i="1" s="1"/>
  <c r="I363" i="1" s="1"/>
  <c r="M362" i="1"/>
  <c r="G362" i="1" s="1"/>
  <c r="I362" i="1" s="1"/>
  <c r="M361" i="1"/>
  <c r="G361" i="1" s="1"/>
  <c r="I361" i="1" s="1"/>
  <c r="M360" i="1"/>
  <c r="G360" i="1" s="1"/>
  <c r="I360" i="1" s="1"/>
  <c r="H1145" i="1"/>
  <c r="H1144" i="1"/>
  <c r="G1145" i="1"/>
  <c r="I1145" i="1" s="1"/>
  <c r="G1144" i="1"/>
  <c r="I1144" i="1" s="1"/>
  <c r="H966" i="1"/>
  <c r="M966" i="1"/>
  <c r="G966" i="1" s="1"/>
  <c r="I966" i="1" s="1"/>
  <c r="M1038" i="1"/>
  <c r="G1038" i="1" s="1"/>
  <c r="I1038" i="1" s="1"/>
  <c r="H1038" i="1"/>
  <c r="M1037" i="1"/>
  <c r="G1037" i="1" s="1"/>
  <c r="I1037" i="1" s="1"/>
  <c r="H1037" i="1"/>
  <c r="M1036" i="1"/>
  <c r="G1036" i="1" s="1"/>
  <c r="I1036" i="1" s="1"/>
  <c r="H1036" i="1"/>
  <c r="G397" i="1"/>
  <c r="I397" i="1" s="1"/>
  <c r="M46" i="1"/>
  <c r="G46" i="1" s="1"/>
  <c r="I46" i="1" s="1"/>
  <c r="G199" i="9"/>
  <c r="I199" i="9"/>
  <c r="G204" i="9"/>
  <c r="I204" i="9"/>
  <c r="G203" i="9"/>
  <c r="I203" i="9"/>
  <c r="G202" i="9"/>
  <c r="I202" i="9"/>
  <c r="G177" i="9"/>
  <c r="I177" i="9"/>
  <c r="G176" i="9"/>
  <c r="I176" i="9"/>
  <c r="G175" i="9"/>
  <c r="I175" i="9"/>
  <c r="G170" i="9"/>
  <c r="I170" i="9"/>
  <c r="G197" i="9"/>
  <c r="I197" i="9"/>
  <c r="G196" i="9"/>
  <c r="I196" i="9" s="1"/>
  <c r="G195" i="9"/>
  <c r="I195" i="9" s="1"/>
  <c r="G194" i="9"/>
  <c r="I194" i="9"/>
  <c r="G193" i="9"/>
  <c r="I193" i="9" s="1"/>
  <c r="G192" i="9"/>
  <c r="G191" i="9"/>
  <c r="I191" i="9"/>
  <c r="G190" i="9"/>
  <c r="I190" i="9"/>
  <c r="G189" i="9"/>
  <c r="I189" i="9"/>
  <c r="G188" i="9"/>
  <c r="I188" i="9"/>
  <c r="G187" i="9"/>
  <c r="I187" i="9" s="1"/>
  <c r="G186" i="9"/>
  <c r="I186" i="9" s="1"/>
  <c r="G185" i="9"/>
  <c r="I185" i="9"/>
  <c r="G184" i="9"/>
  <c r="I184" i="9" s="1"/>
  <c r="G183" i="9"/>
  <c r="I183" i="9"/>
  <c r="G182" i="9"/>
  <c r="I182" i="9" s="1"/>
  <c r="G181" i="9"/>
  <c r="I181" i="9"/>
  <c r="G180" i="9"/>
  <c r="I180" i="9" s="1"/>
  <c r="I192" i="9"/>
  <c r="G51" i="9"/>
  <c r="I51" i="9" s="1"/>
  <c r="G49" i="9"/>
  <c r="I49" i="9"/>
  <c r="G48" i="9"/>
  <c r="I48" i="9" s="1"/>
  <c r="G15" i="9"/>
  <c r="G1314" i="1"/>
  <c r="I1314" i="1" s="1"/>
  <c r="G1313" i="1"/>
  <c r="I1313" i="1" s="1"/>
  <c r="G1312" i="1"/>
  <c r="I1312" i="1" s="1"/>
  <c r="G251" i="9"/>
  <c r="I251" i="9" s="1"/>
  <c r="G250" i="9"/>
  <c r="G249" i="9"/>
  <c r="I249" i="9"/>
  <c r="G248" i="9"/>
  <c r="I248" i="9" s="1"/>
  <c r="G247" i="9"/>
  <c r="I247" i="9" s="1"/>
  <c r="G246" i="9"/>
  <c r="I246" i="9" s="1"/>
  <c r="G245" i="9"/>
  <c r="I245" i="9" s="1"/>
  <c r="G244" i="9"/>
  <c r="I244" i="9" s="1"/>
  <c r="G243" i="9"/>
  <c r="I243" i="9" s="1"/>
  <c r="G242" i="9"/>
  <c r="G241" i="9"/>
  <c r="I241" i="9" s="1"/>
  <c r="G240" i="9"/>
  <c r="I240" i="9"/>
  <c r="G239" i="9"/>
  <c r="I239" i="9" s="1"/>
  <c r="G238" i="9"/>
  <c r="I238" i="9"/>
  <c r="G237" i="9"/>
  <c r="I237" i="9" s="1"/>
  <c r="G236" i="9"/>
  <c r="I236" i="9" s="1"/>
  <c r="G235" i="9"/>
  <c r="I235" i="9" s="1"/>
  <c r="G234" i="9"/>
  <c r="I234" i="9"/>
  <c r="G233" i="9"/>
  <c r="I233" i="9" s="1"/>
  <c r="G147" i="9"/>
  <c r="I147" i="9"/>
  <c r="H965" i="1"/>
  <c r="H964" i="1"/>
  <c r="H963" i="1"/>
  <c r="H962" i="1"/>
  <c r="M965" i="1"/>
  <c r="G965" i="1" s="1"/>
  <c r="I965" i="1" s="1"/>
  <c r="M964" i="1"/>
  <c r="G964" i="1" s="1"/>
  <c r="I964" i="1" s="1"/>
  <c r="M963" i="1"/>
  <c r="G963" i="1" s="1"/>
  <c r="I963" i="1" s="1"/>
  <c r="M962" i="1"/>
  <c r="G962" i="1" s="1"/>
  <c r="I962" i="1" s="1"/>
  <c r="M820" i="1"/>
  <c r="G820" i="1" s="1"/>
  <c r="I820" i="1" s="1"/>
  <c r="H1311" i="1"/>
  <c r="M1311" i="1" s="1"/>
  <c r="G1311" i="1" s="1"/>
  <c r="I1311" i="1" s="1"/>
  <c r="H1310" i="1"/>
  <c r="M1310" i="1" s="1"/>
  <c r="G1310" i="1" s="1"/>
  <c r="I1310" i="1" s="1"/>
  <c r="H1309" i="1"/>
  <c r="M1309" i="1" s="1"/>
  <c r="G1309" i="1" s="1"/>
  <c r="I1309" i="1" s="1"/>
  <c r="H45" i="1"/>
  <c r="H43" i="1"/>
  <c r="M45" i="1"/>
  <c r="G45" i="1" s="1"/>
  <c r="I45" i="1" s="1"/>
  <c r="M43" i="1"/>
  <c r="G43" i="1" s="1"/>
  <c r="I43" i="1" s="1"/>
  <c r="G47" i="1"/>
  <c r="I47" i="1" s="1"/>
  <c r="M183" i="1"/>
  <c r="G183" i="1" s="1"/>
  <c r="I183" i="1" s="1"/>
  <c r="H183" i="1"/>
  <c r="G354" i="1"/>
  <c r="I354" i="1" s="1"/>
  <c r="G353" i="1"/>
  <c r="I353" i="1" s="1"/>
  <c r="G352" i="1"/>
  <c r="I352" i="1" s="1"/>
  <c r="G349" i="1"/>
  <c r="I349" i="1" s="1"/>
  <c r="G348" i="1"/>
  <c r="I348" i="1" s="1"/>
  <c r="G339" i="1"/>
  <c r="I339" i="1" s="1"/>
  <c r="G338" i="1"/>
  <c r="I338" i="1" s="1"/>
  <c r="G309" i="1"/>
  <c r="I309" i="1" s="1"/>
  <c r="G331" i="1"/>
  <c r="I331" i="1" s="1"/>
  <c r="G330" i="1"/>
  <c r="I330" i="1" s="1"/>
  <c r="G329" i="1"/>
  <c r="I329" i="1" s="1"/>
  <c r="G328" i="1"/>
  <c r="I328" i="1" s="1"/>
  <c r="G327" i="1"/>
  <c r="I327" i="1" s="1"/>
  <c r="G337" i="1"/>
  <c r="I337" i="1" s="1"/>
  <c r="G336" i="1"/>
  <c r="I336" i="1" s="1"/>
  <c r="G335" i="1"/>
  <c r="I335" i="1" s="1"/>
  <c r="G326" i="1"/>
  <c r="I326" i="1" s="1"/>
  <c r="G334" i="1"/>
  <c r="I334" i="1" s="1"/>
  <c r="G333" i="1"/>
  <c r="I333" i="1" s="1"/>
  <c r="G325" i="1"/>
  <c r="I325" i="1" s="1"/>
  <c r="G324" i="1"/>
  <c r="I324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23" i="1"/>
  <c r="I323" i="1" s="1"/>
  <c r="H485" i="1"/>
  <c r="H484" i="1"/>
  <c r="M485" i="1"/>
  <c r="G485" i="1" s="1"/>
  <c r="I485" i="1" s="1"/>
  <c r="M484" i="1"/>
  <c r="G484" i="1" s="1"/>
  <c r="I484" i="1" s="1"/>
  <c r="N1371" i="1"/>
  <c r="M1371" i="1"/>
  <c r="G1371" i="1" s="1"/>
  <c r="I1371" i="1" s="1"/>
  <c r="H376" i="1"/>
  <c r="H375" i="1"/>
  <c r="H374" i="1"/>
  <c r="H373" i="1"/>
  <c r="M374" i="1"/>
  <c r="G374" i="1" s="1"/>
  <c r="I374" i="1" s="1"/>
  <c r="M373" i="1"/>
  <c r="G373" i="1" s="1"/>
  <c r="I373" i="1" s="1"/>
  <c r="M376" i="1"/>
  <c r="G376" i="1" s="1"/>
  <c r="I376" i="1" s="1"/>
  <c r="M375" i="1"/>
  <c r="G375" i="1" s="1"/>
  <c r="I375" i="1" s="1"/>
  <c r="M245" i="1"/>
  <c r="G245" i="1" s="1"/>
  <c r="I245" i="1" s="1"/>
  <c r="M244" i="1"/>
  <c r="G244" i="1" s="1"/>
  <c r="I244" i="1" s="1"/>
  <c r="H23" i="1"/>
  <c r="M23" i="1"/>
  <c r="G23" i="1" s="1"/>
  <c r="I23" i="1" s="1"/>
  <c r="H961" i="1"/>
  <c r="M961" i="1"/>
  <c r="G961" i="1" s="1"/>
  <c r="I961" i="1" s="1"/>
  <c r="G410" i="1"/>
  <c r="I410" i="1" s="1"/>
  <c r="H1049" i="1"/>
  <c r="M1049" i="1"/>
  <c r="G1049" i="1" s="1"/>
  <c r="I1049" i="1" s="1"/>
  <c r="M819" i="1"/>
  <c r="G819" i="1" s="1"/>
  <c r="I819" i="1" s="1"/>
  <c r="H819" i="1"/>
  <c r="H1143" i="1"/>
  <c r="H1142" i="1"/>
  <c r="M1143" i="1"/>
  <c r="G1143" i="1" s="1"/>
  <c r="I1143" i="1" s="1"/>
  <c r="M1142" i="1"/>
  <c r="G1142" i="1" s="1"/>
  <c r="I1142" i="1" s="1"/>
  <c r="H1308" i="1"/>
  <c r="M1308" i="1" s="1"/>
  <c r="G1308" i="1" s="1"/>
  <c r="I1308" i="1" s="1"/>
  <c r="H1307" i="1"/>
  <c r="M1307" i="1" s="1"/>
  <c r="G1307" i="1" s="1"/>
  <c r="I1307" i="1" s="1"/>
  <c r="H1291" i="1"/>
  <c r="M1291" i="1" s="1"/>
  <c r="G1291" i="1" s="1"/>
  <c r="I1291" i="1" s="1"/>
  <c r="H1289" i="1"/>
  <c r="M1289" i="1" s="1"/>
  <c r="G1289" i="1" s="1"/>
  <c r="I1289" i="1" s="1"/>
  <c r="G1140" i="1"/>
  <c r="I1140" i="1" s="1"/>
  <c r="H944" i="1"/>
  <c r="M944" i="1"/>
  <c r="G944" i="1" s="1"/>
  <c r="I944" i="1" s="1"/>
  <c r="H874" i="1"/>
  <c r="M874" i="1"/>
  <c r="G874" i="1" s="1"/>
  <c r="I874" i="1" s="1"/>
  <c r="H295" i="1"/>
  <c r="M295" i="1"/>
  <c r="G295" i="1" s="1"/>
  <c r="I295" i="1" s="1"/>
  <c r="M749" i="1"/>
  <c r="G749" i="1" s="1"/>
  <c r="I749" i="1" s="1"/>
  <c r="M748" i="1"/>
  <c r="G748" i="1" s="1"/>
  <c r="I748" i="1" s="1"/>
  <c r="M747" i="1"/>
  <c r="G747" i="1" s="1"/>
  <c r="I747" i="1" s="1"/>
  <c r="M746" i="1"/>
  <c r="G746" i="1" s="1"/>
  <c r="I746" i="1" s="1"/>
  <c r="H1820" i="1"/>
  <c r="M1820" i="1"/>
  <c r="G1820" i="1" s="1"/>
  <c r="I1820" i="1" s="1"/>
  <c r="H1819" i="1"/>
  <c r="M1819" i="1"/>
  <c r="G1819" i="1" s="1"/>
  <c r="I1819" i="1" s="1"/>
  <c r="H986" i="1"/>
  <c r="M986" i="1"/>
  <c r="G986" i="1" s="1"/>
  <c r="I986" i="1" s="1"/>
  <c r="H743" i="1"/>
  <c r="H742" i="1"/>
  <c r="M743" i="1"/>
  <c r="G743" i="1" s="1"/>
  <c r="I743" i="1" s="1"/>
  <c r="M742" i="1"/>
  <c r="G742" i="1" s="1"/>
  <c r="I742" i="1" s="1"/>
  <c r="H729" i="1"/>
  <c r="H728" i="1"/>
  <c r="M729" i="1"/>
  <c r="G729" i="1" s="1"/>
  <c r="I729" i="1" s="1"/>
  <c r="M728" i="1"/>
  <c r="G728" i="1" s="1"/>
  <c r="I728" i="1" s="1"/>
  <c r="H704" i="1"/>
  <c r="M705" i="1"/>
  <c r="G705" i="1" s="1"/>
  <c r="M704" i="1"/>
  <c r="G704" i="1" s="1"/>
  <c r="I704" i="1" s="1"/>
  <c r="H1112" i="1"/>
  <c r="M1112" i="1"/>
  <c r="G1112" i="1" s="1"/>
  <c r="I1112" i="1" s="1"/>
  <c r="M1216" i="1"/>
  <c r="G1216" i="1" s="1"/>
  <c r="I1216" i="1" s="1"/>
  <c r="H1216" i="1"/>
  <c r="M1215" i="1"/>
  <c r="G1215" i="1" s="1"/>
  <c r="I1215" i="1" s="1"/>
  <c r="H1215" i="1"/>
  <c r="M1214" i="1"/>
  <c r="G1214" i="1" s="1"/>
  <c r="I1214" i="1" s="1"/>
  <c r="H1214" i="1"/>
  <c r="M1213" i="1"/>
  <c r="G1213" i="1" s="1"/>
  <c r="I1213" i="1" s="1"/>
  <c r="H1213" i="1"/>
  <c r="M1212" i="1"/>
  <c r="G1212" i="1" s="1"/>
  <c r="I1212" i="1" s="1"/>
  <c r="H1212" i="1"/>
  <c r="I146" i="9"/>
  <c r="I145" i="9"/>
  <c r="G50" i="9"/>
  <c r="I50" i="9"/>
  <c r="H299" i="1"/>
  <c r="H197" i="1"/>
  <c r="H196" i="1"/>
  <c r="H195" i="1"/>
  <c r="H194" i="1"/>
  <c r="H192" i="1"/>
  <c r="H191" i="1"/>
  <c r="H190" i="1"/>
  <c r="H189" i="1"/>
  <c r="H188" i="1"/>
  <c r="H187" i="1"/>
  <c r="M299" i="1"/>
  <c r="G299" i="1" s="1"/>
  <c r="I299" i="1" s="1"/>
  <c r="M197" i="1"/>
  <c r="G197" i="1" s="1"/>
  <c r="I197" i="1" s="1"/>
  <c r="M196" i="1"/>
  <c r="G196" i="1" s="1"/>
  <c r="I196" i="1" s="1"/>
  <c r="M195" i="1"/>
  <c r="G195" i="1" s="1"/>
  <c r="I195" i="1" s="1"/>
  <c r="M194" i="1"/>
  <c r="G194" i="1" s="1"/>
  <c r="I194" i="1" s="1"/>
  <c r="M192" i="1"/>
  <c r="G192" i="1" s="1"/>
  <c r="I192" i="1" s="1"/>
  <c r="M191" i="1"/>
  <c r="G191" i="1" s="1"/>
  <c r="I191" i="1" s="1"/>
  <c r="M190" i="1"/>
  <c r="G190" i="1" s="1"/>
  <c r="I190" i="1" s="1"/>
  <c r="M189" i="1"/>
  <c r="G189" i="1" s="1"/>
  <c r="I189" i="1" s="1"/>
  <c r="M188" i="1"/>
  <c r="G188" i="1" s="1"/>
  <c r="I188" i="1" s="1"/>
  <c r="M187" i="1"/>
  <c r="G187" i="1" s="1"/>
  <c r="I187" i="1" s="1"/>
  <c r="H847" i="1"/>
  <c r="H846" i="1"/>
  <c r="H845" i="1"/>
  <c r="M847" i="1"/>
  <c r="G847" i="1" s="1"/>
  <c r="I847" i="1" s="1"/>
  <c r="M846" i="1"/>
  <c r="G846" i="1" s="1"/>
  <c r="I846" i="1" s="1"/>
  <c r="M845" i="1"/>
  <c r="G845" i="1" s="1"/>
  <c r="I845" i="1" s="1"/>
  <c r="M1377" i="1"/>
  <c r="G1377" i="1" s="1"/>
  <c r="I1377" i="1" s="1"/>
  <c r="H1377" i="1"/>
  <c r="M241" i="1"/>
  <c r="G241" i="1" s="1"/>
  <c r="I241" i="1" s="1"/>
  <c r="H241" i="1"/>
  <c r="M227" i="1"/>
  <c r="G227" i="1" s="1"/>
  <c r="I227" i="1" s="1"/>
  <c r="H282" i="1"/>
  <c r="M282" i="1"/>
  <c r="G282" i="1" s="1"/>
  <c r="I282" i="1" s="1"/>
  <c r="H989" i="1"/>
  <c r="H988" i="1"/>
  <c r="M989" i="1"/>
  <c r="G989" i="1" s="1"/>
  <c r="I989" i="1" s="1"/>
  <c r="M988" i="1"/>
  <c r="G988" i="1" s="1"/>
  <c r="I988" i="1" s="1"/>
  <c r="H274" i="1"/>
  <c r="M274" i="1"/>
  <c r="G274" i="1" s="1"/>
  <c r="I274" i="1" s="1"/>
  <c r="M171" i="1"/>
  <c r="G171" i="1" s="1"/>
  <c r="I171" i="1" s="1"/>
  <c r="H171" i="1"/>
  <c r="M1048" i="1"/>
  <c r="G1048" i="1" s="1"/>
  <c r="I1048" i="1" s="1"/>
  <c r="H1048" i="1"/>
  <c r="M1047" i="1"/>
  <c r="G1047" i="1" s="1"/>
  <c r="I1047" i="1" s="1"/>
  <c r="H1047" i="1"/>
  <c r="M1046" i="1"/>
  <c r="G1046" i="1" s="1"/>
  <c r="I1046" i="1" s="1"/>
  <c r="H1046" i="1"/>
  <c r="M1045" i="1"/>
  <c r="G1045" i="1" s="1"/>
  <c r="I1045" i="1" s="1"/>
  <c r="H1045" i="1"/>
  <c r="M1044" i="1"/>
  <c r="G1044" i="1" s="1"/>
  <c r="I1044" i="1" s="1"/>
  <c r="H1044" i="1"/>
  <c r="M1043" i="1"/>
  <c r="G1043" i="1" s="1"/>
  <c r="I1043" i="1" s="1"/>
  <c r="H1043" i="1"/>
  <c r="M1042" i="1"/>
  <c r="G1042" i="1" s="1"/>
  <c r="I1042" i="1" s="1"/>
  <c r="H1042" i="1"/>
  <c r="M1041" i="1"/>
  <c r="G1041" i="1" s="1"/>
  <c r="I1041" i="1" s="1"/>
  <c r="H1041" i="1"/>
  <c r="G459" i="1"/>
  <c r="G48" i="1"/>
  <c r="I48" i="1" s="1"/>
  <c r="M1040" i="1"/>
  <c r="G1040" i="1" s="1"/>
  <c r="I1040" i="1" s="1"/>
  <c r="H1040" i="1"/>
  <c r="M1039" i="1"/>
  <c r="G1039" i="1" s="1"/>
  <c r="I1039" i="1" s="1"/>
  <c r="H1039" i="1"/>
  <c r="M770" i="1"/>
  <c r="G770" i="1" s="1"/>
  <c r="I770" i="1" s="1"/>
  <c r="M745" i="1"/>
  <c r="G745" i="1" s="1"/>
  <c r="I745" i="1" s="1"/>
  <c r="H745" i="1"/>
  <c r="M738" i="1"/>
  <c r="G738" i="1" s="1"/>
  <c r="I738" i="1" s="1"/>
  <c r="H738" i="1"/>
  <c r="M737" i="1"/>
  <c r="G737" i="1" s="1"/>
  <c r="I737" i="1" s="1"/>
  <c r="H737" i="1"/>
  <c r="H478" i="1"/>
  <c r="H477" i="1"/>
  <c r="H476" i="1"/>
  <c r="M478" i="1"/>
  <c r="G478" i="1" s="1"/>
  <c r="M477" i="1"/>
  <c r="G477" i="1" s="1"/>
  <c r="I477" i="1" s="1"/>
  <c r="M476" i="1"/>
  <c r="G476" i="1" s="1"/>
  <c r="I476" i="1" s="1"/>
  <c r="H960" i="1"/>
  <c r="M960" i="1"/>
  <c r="G960" i="1" s="1"/>
  <c r="I960" i="1" s="1"/>
  <c r="H876" i="1"/>
  <c r="M876" i="1"/>
  <c r="G876" i="1" s="1"/>
  <c r="I876" i="1" s="1"/>
  <c r="H113" i="1"/>
  <c r="M113" i="1"/>
  <c r="G113" i="1" s="1"/>
  <c r="I113" i="1" s="1"/>
  <c r="M780" i="1"/>
  <c r="G780" i="1" s="1"/>
  <c r="I780" i="1" s="1"/>
  <c r="M779" i="1"/>
  <c r="G779" i="1" s="1"/>
  <c r="I779" i="1" s="1"/>
  <c r="M778" i="1"/>
  <c r="G778" i="1" s="1"/>
  <c r="I778" i="1" s="1"/>
  <c r="M777" i="1"/>
  <c r="G777" i="1" s="1"/>
  <c r="I777" i="1" s="1"/>
  <c r="M776" i="1"/>
  <c r="G776" i="1" s="1"/>
  <c r="I776" i="1" s="1"/>
  <c r="M775" i="1"/>
  <c r="G775" i="1" s="1"/>
  <c r="I775" i="1" s="1"/>
  <c r="M774" i="1"/>
  <c r="G774" i="1" s="1"/>
  <c r="I774" i="1" s="1"/>
  <c r="M773" i="1"/>
  <c r="G773" i="1" s="1"/>
  <c r="I773" i="1" s="1"/>
  <c r="M772" i="1"/>
  <c r="G772" i="1" s="1"/>
  <c r="I772" i="1" s="1"/>
  <c r="M771" i="1"/>
  <c r="G771" i="1" s="1"/>
  <c r="I771" i="1" s="1"/>
  <c r="H744" i="1"/>
  <c r="M744" i="1"/>
  <c r="G744" i="1" s="1"/>
  <c r="I744" i="1" s="1"/>
  <c r="M736" i="1"/>
  <c r="G736" i="1" s="1"/>
  <c r="I736" i="1" s="1"/>
  <c r="N1115" i="1"/>
  <c r="N1118" i="1"/>
  <c r="M1115" i="1"/>
  <c r="G1115" i="1" s="1"/>
  <c r="I1115" i="1" s="1"/>
  <c r="M1122" i="1"/>
  <c r="G1122" i="1" s="1"/>
  <c r="I1122" i="1" s="1"/>
  <c r="M1120" i="1"/>
  <c r="G1120" i="1" s="1"/>
  <c r="I1120" i="1" s="1"/>
  <c r="M1118" i="1"/>
  <c r="G1118" i="1" s="1"/>
  <c r="I1118" i="1" s="1"/>
  <c r="M1593" i="1"/>
  <c r="G1593" i="1" s="1"/>
  <c r="I1593" i="1" s="1"/>
  <c r="M1592" i="1"/>
  <c r="G1592" i="1" s="1"/>
  <c r="I1592" i="1" s="1"/>
  <c r="M1591" i="1"/>
  <c r="G1591" i="1" s="1"/>
  <c r="I1591" i="1" s="1"/>
  <c r="M1598" i="1"/>
  <c r="G1598" i="1" s="1"/>
  <c r="I1598" i="1" s="1"/>
  <c r="M1597" i="1"/>
  <c r="G1597" i="1" s="1"/>
  <c r="I1597" i="1" s="1"/>
  <c r="M1734" i="1"/>
  <c r="G1734" i="1" s="1"/>
  <c r="I1734" i="1" s="1"/>
  <c r="M1785" i="1"/>
  <c r="G1785" i="1" s="1"/>
  <c r="I1785" i="1" s="1"/>
  <c r="M1784" i="1"/>
  <c r="G1784" i="1" s="1"/>
  <c r="I1784" i="1" s="1"/>
  <c r="M1783" i="1"/>
  <c r="G1783" i="1" s="1"/>
  <c r="I1783" i="1" s="1"/>
  <c r="M1782" i="1"/>
  <c r="G1782" i="1" s="1"/>
  <c r="I1782" i="1" s="1"/>
  <c r="M1781" i="1"/>
  <c r="G1781" i="1" s="1"/>
  <c r="I1781" i="1" s="1"/>
  <c r="M1780" i="1"/>
  <c r="G1780" i="1" s="1"/>
  <c r="I1780" i="1" s="1"/>
  <c r="M1779" i="1"/>
  <c r="G1779" i="1" s="1"/>
  <c r="I1779" i="1" s="1"/>
  <c r="M1778" i="1"/>
  <c r="G1778" i="1" s="1"/>
  <c r="I1778" i="1" s="1"/>
  <c r="M1912" i="1"/>
  <c r="G1912" i="1" s="1"/>
  <c r="I1912" i="1" s="1"/>
  <c r="M1911" i="1"/>
  <c r="G1911" i="1" s="1"/>
  <c r="I1911" i="1" s="1"/>
  <c r="M1910" i="1"/>
  <c r="G1910" i="1" s="1"/>
  <c r="I1910" i="1" s="1"/>
  <c r="M1909" i="1"/>
  <c r="G1909" i="1" s="1"/>
  <c r="I1909" i="1" s="1"/>
  <c r="M1908" i="1"/>
  <c r="G1908" i="1" s="1"/>
  <c r="I1908" i="1" s="1"/>
  <c r="M1913" i="1"/>
  <c r="G1913" i="1" s="1"/>
  <c r="I1913" i="1" s="1"/>
  <c r="H725" i="1"/>
  <c r="M725" i="1"/>
  <c r="G725" i="1" s="1"/>
  <c r="I725" i="1" s="1"/>
  <c r="G1384" i="1"/>
  <c r="I1384" i="1" s="1"/>
  <c r="G1529" i="1"/>
  <c r="I1529" i="1" s="1"/>
  <c r="G1528" i="1"/>
  <c r="I1528" i="1" s="1"/>
  <c r="H735" i="1"/>
  <c r="M735" i="1"/>
  <c r="G735" i="1" s="1"/>
  <c r="I735" i="1" s="1"/>
  <c r="G1383" i="1"/>
  <c r="I1383" i="1" s="1"/>
  <c r="G1382" i="1"/>
  <c r="I1382" i="1" s="1"/>
  <c r="G115" i="9"/>
  <c r="I115" i="9"/>
  <c r="H1133" i="1"/>
  <c r="M1133" i="1"/>
  <c r="G1133" i="1" s="1"/>
  <c r="I1133" i="1" s="1"/>
  <c r="M273" i="1"/>
  <c r="G273" i="1" s="1"/>
  <c r="I273" i="1" s="1"/>
  <c r="M272" i="1"/>
  <c r="G272" i="1" s="1"/>
  <c r="I272" i="1" s="1"/>
  <c r="H273" i="1"/>
  <c r="H272" i="1"/>
  <c r="M488" i="1"/>
  <c r="G488" i="1" s="1"/>
  <c r="I488" i="1" s="1"/>
  <c r="H488" i="1"/>
  <c r="M577" i="1"/>
  <c r="G577" i="1" s="1"/>
  <c r="I577" i="1" s="1"/>
  <c r="H577" i="1"/>
  <c r="H760" i="1"/>
  <c r="H759" i="1"/>
  <c r="M760" i="1"/>
  <c r="G760" i="1" s="1"/>
  <c r="I760" i="1" s="1"/>
  <c r="M759" i="1"/>
  <c r="G759" i="1" s="1"/>
  <c r="I759" i="1" s="1"/>
  <c r="M762" i="1"/>
  <c r="G762" i="1" s="1"/>
  <c r="I762" i="1" s="1"/>
  <c r="M761" i="1"/>
  <c r="G761" i="1" s="1"/>
  <c r="I761" i="1" s="1"/>
  <c r="M758" i="1"/>
  <c r="G758" i="1" s="1"/>
  <c r="I758" i="1" s="1"/>
  <c r="M757" i="1"/>
  <c r="G757" i="1" s="1"/>
  <c r="I757" i="1" s="1"/>
  <c r="M756" i="1"/>
  <c r="G756" i="1" s="1"/>
  <c r="I756" i="1" s="1"/>
  <c r="M755" i="1"/>
  <c r="G755" i="1" s="1"/>
  <c r="I755" i="1" s="1"/>
  <c r="M754" i="1"/>
  <c r="G754" i="1" s="1"/>
  <c r="I754" i="1" s="1"/>
  <c r="H1117" i="1"/>
  <c r="M1117" i="1"/>
  <c r="G1117" i="1" s="1"/>
  <c r="I1117" i="1" s="1"/>
  <c r="M576" i="1"/>
  <c r="G576" i="1" s="1"/>
  <c r="I576" i="1" s="1"/>
  <c r="M575" i="1"/>
  <c r="G575" i="1" s="1"/>
  <c r="I575" i="1" s="1"/>
  <c r="H576" i="1"/>
  <c r="H575" i="1"/>
  <c r="M527" i="1"/>
  <c r="G527" i="1" s="1"/>
  <c r="I527" i="1" s="1"/>
  <c r="M526" i="1"/>
  <c r="G526" i="1" s="1"/>
  <c r="I526" i="1" s="1"/>
  <c r="H527" i="1"/>
  <c r="H526" i="1"/>
  <c r="H733" i="1"/>
  <c r="H732" i="1"/>
  <c r="M733" i="1"/>
  <c r="G733" i="1" s="1"/>
  <c r="I733" i="1" s="1"/>
  <c r="M732" i="1"/>
  <c r="G732" i="1" s="1"/>
  <c r="I732" i="1" s="1"/>
  <c r="M731" i="1"/>
  <c r="G731" i="1" s="1"/>
  <c r="I731" i="1" s="1"/>
  <c r="M741" i="1"/>
  <c r="G741" i="1" s="1"/>
  <c r="I741" i="1" s="1"/>
  <c r="H741" i="1"/>
  <c r="M730" i="1"/>
  <c r="G730" i="1" s="1"/>
  <c r="I730" i="1" s="1"/>
  <c r="M727" i="1"/>
  <c r="G727" i="1" s="1"/>
  <c r="I727" i="1" s="1"/>
  <c r="H727" i="1"/>
  <c r="H875" i="1"/>
  <c r="M875" i="1"/>
  <c r="G875" i="1" s="1"/>
  <c r="I875" i="1" s="1"/>
  <c r="H271" i="1"/>
  <c r="M271" i="1"/>
  <c r="G271" i="1" s="1"/>
  <c r="I271" i="1" s="1"/>
  <c r="G428" i="1"/>
  <c r="I428" i="1" s="1"/>
  <c r="G427" i="1"/>
  <c r="I427" i="1" s="1"/>
  <c r="H504" i="1"/>
  <c r="H513" i="1"/>
  <c r="H518" i="1"/>
  <c r="H525" i="1"/>
  <c r="H524" i="1"/>
  <c r="H530" i="1"/>
  <c r="H537" i="1"/>
  <c r="H542" i="1"/>
  <c r="H541" i="1"/>
  <c r="H548" i="1"/>
  <c r="H556" i="1"/>
  <c r="H574" i="1"/>
  <c r="H573" i="1"/>
  <c r="H572" i="1"/>
  <c r="H571" i="1"/>
  <c r="H635" i="1"/>
  <c r="H634" i="1"/>
  <c r="H641" i="1"/>
  <c r="H640" i="1"/>
  <c r="H639" i="1"/>
  <c r="H638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630" i="1"/>
  <c r="H686" i="1"/>
  <c r="H685" i="1"/>
  <c r="H684" i="1"/>
  <c r="H683" i="1"/>
  <c r="H682" i="1"/>
  <c r="H681" i="1"/>
  <c r="H680" i="1"/>
  <c r="H690" i="1"/>
  <c r="H689" i="1"/>
  <c r="H697" i="1"/>
  <c r="H696" i="1"/>
  <c r="H695" i="1"/>
  <c r="H694" i="1"/>
  <c r="H693" i="1"/>
  <c r="H692" i="1"/>
  <c r="H712" i="1"/>
  <c r="H711" i="1"/>
  <c r="H710" i="1"/>
  <c r="H709" i="1"/>
  <c r="H708" i="1"/>
  <c r="H707" i="1"/>
  <c r="H706" i="1"/>
  <c r="H703" i="1"/>
  <c r="M722" i="1"/>
  <c r="G722" i="1" s="1"/>
  <c r="I722" i="1" s="1"/>
  <c r="M721" i="1"/>
  <c r="G721" i="1" s="1"/>
  <c r="I721" i="1" s="1"/>
  <c r="M720" i="1"/>
  <c r="G720" i="1" s="1"/>
  <c r="I720" i="1" s="1"/>
  <c r="M719" i="1"/>
  <c r="G719" i="1" s="1"/>
  <c r="I719" i="1" s="1"/>
  <c r="M718" i="1"/>
  <c r="G718" i="1" s="1"/>
  <c r="I718" i="1" s="1"/>
  <c r="M717" i="1"/>
  <c r="G717" i="1" s="1"/>
  <c r="I717" i="1" s="1"/>
  <c r="M716" i="1"/>
  <c r="G716" i="1" s="1"/>
  <c r="I716" i="1" s="1"/>
  <c r="M712" i="1"/>
  <c r="G712" i="1" s="1"/>
  <c r="I712" i="1" s="1"/>
  <c r="M711" i="1"/>
  <c r="G711" i="1" s="1"/>
  <c r="I711" i="1" s="1"/>
  <c r="M710" i="1"/>
  <c r="G710" i="1" s="1"/>
  <c r="I710" i="1" s="1"/>
  <c r="M709" i="1"/>
  <c r="G709" i="1" s="1"/>
  <c r="I709" i="1" s="1"/>
  <c r="M708" i="1"/>
  <c r="G708" i="1" s="1"/>
  <c r="I708" i="1" s="1"/>
  <c r="M707" i="1"/>
  <c r="G707" i="1" s="1"/>
  <c r="I707" i="1" s="1"/>
  <c r="M706" i="1"/>
  <c r="G706" i="1" s="1"/>
  <c r="I706" i="1" s="1"/>
  <c r="M703" i="1"/>
  <c r="G703" i="1" s="1"/>
  <c r="I703" i="1" s="1"/>
  <c r="M697" i="1"/>
  <c r="G697" i="1" s="1"/>
  <c r="I697" i="1" s="1"/>
  <c r="M696" i="1"/>
  <c r="G696" i="1" s="1"/>
  <c r="I696" i="1" s="1"/>
  <c r="M695" i="1"/>
  <c r="G695" i="1" s="1"/>
  <c r="I695" i="1" s="1"/>
  <c r="M694" i="1"/>
  <c r="G694" i="1" s="1"/>
  <c r="I694" i="1" s="1"/>
  <c r="M693" i="1"/>
  <c r="G693" i="1" s="1"/>
  <c r="I693" i="1" s="1"/>
  <c r="M692" i="1"/>
  <c r="G692" i="1" s="1"/>
  <c r="I692" i="1" s="1"/>
  <c r="M690" i="1"/>
  <c r="G690" i="1" s="1"/>
  <c r="I690" i="1" s="1"/>
  <c r="M689" i="1"/>
  <c r="G689" i="1" s="1"/>
  <c r="I689" i="1" s="1"/>
  <c r="M686" i="1"/>
  <c r="G686" i="1" s="1"/>
  <c r="I686" i="1" s="1"/>
  <c r="M685" i="1"/>
  <c r="G685" i="1" s="1"/>
  <c r="I685" i="1" s="1"/>
  <c r="M684" i="1"/>
  <c r="G684" i="1" s="1"/>
  <c r="I684" i="1" s="1"/>
  <c r="M683" i="1"/>
  <c r="G683" i="1" s="1"/>
  <c r="I683" i="1" s="1"/>
  <c r="M682" i="1"/>
  <c r="G682" i="1" s="1"/>
  <c r="I682" i="1" s="1"/>
  <c r="M681" i="1"/>
  <c r="G681" i="1" s="1"/>
  <c r="I681" i="1" s="1"/>
  <c r="M680" i="1"/>
  <c r="G680" i="1" s="1"/>
  <c r="I680" i="1" s="1"/>
  <c r="M630" i="1"/>
  <c r="G630" i="1" s="1"/>
  <c r="I630" i="1" s="1"/>
  <c r="M625" i="1"/>
  <c r="G625" i="1" s="1"/>
  <c r="I625" i="1" s="1"/>
  <c r="M624" i="1"/>
  <c r="G624" i="1" s="1"/>
  <c r="I624" i="1" s="1"/>
  <c r="M623" i="1"/>
  <c r="G623" i="1" s="1"/>
  <c r="I623" i="1" s="1"/>
  <c r="M622" i="1"/>
  <c r="G622" i="1" s="1"/>
  <c r="I622" i="1" s="1"/>
  <c r="M621" i="1"/>
  <c r="G621" i="1" s="1"/>
  <c r="I621" i="1" s="1"/>
  <c r="M620" i="1"/>
  <c r="G620" i="1" s="1"/>
  <c r="I620" i="1" s="1"/>
  <c r="M619" i="1"/>
  <c r="G619" i="1" s="1"/>
  <c r="I619" i="1" s="1"/>
  <c r="M618" i="1"/>
  <c r="G618" i="1" s="1"/>
  <c r="I618" i="1" s="1"/>
  <c r="M617" i="1"/>
  <c r="G617" i="1" s="1"/>
  <c r="I617" i="1" s="1"/>
  <c r="M616" i="1"/>
  <c r="G616" i="1" s="1"/>
  <c r="I616" i="1" s="1"/>
  <c r="M615" i="1"/>
  <c r="G615" i="1" s="1"/>
  <c r="I615" i="1" s="1"/>
  <c r="M614" i="1"/>
  <c r="G614" i="1" s="1"/>
  <c r="I614" i="1" s="1"/>
  <c r="M613" i="1"/>
  <c r="G613" i="1" s="1"/>
  <c r="I613" i="1" s="1"/>
  <c r="M612" i="1"/>
  <c r="G612" i="1" s="1"/>
  <c r="I612" i="1" s="1"/>
  <c r="M611" i="1"/>
  <c r="G611" i="1" s="1"/>
  <c r="I611" i="1" s="1"/>
  <c r="M610" i="1"/>
  <c r="G610" i="1" s="1"/>
  <c r="I610" i="1" s="1"/>
  <c r="M609" i="1"/>
  <c r="G609" i="1" s="1"/>
  <c r="I609" i="1" s="1"/>
  <c r="M608" i="1"/>
  <c r="G608" i="1" s="1"/>
  <c r="I608" i="1" s="1"/>
  <c r="M607" i="1"/>
  <c r="G607" i="1" s="1"/>
  <c r="I607" i="1" s="1"/>
  <c r="M606" i="1"/>
  <c r="G606" i="1" s="1"/>
  <c r="I606" i="1" s="1"/>
  <c r="M605" i="1"/>
  <c r="G605" i="1" s="1"/>
  <c r="I605" i="1" s="1"/>
  <c r="M604" i="1"/>
  <c r="G604" i="1" s="1"/>
  <c r="I604" i="1" s="1"/>
  <c r="M603" i="1"/>
  <c r="G603" i="1" s="1"/>
  <c r="I603" i="1" s="1"/>
  <c r="M602" i="1"/>
  <c r="G602" i="1" s="1"/>
  <c r="I602" i="1" s="1"/>
  <c r="M601" i="1"/>
  <c r="G601" i="1" s="1"/>
  <c r="I601" i="1" s="1"/>
  <c r="M600" i="1"/>
  <c r="G600" i="1" s="1"/>
  <c r="I600" i="1" s="1"/>
  <c r="M599" i="1"/>
  <c r="G599" i="1" s="1"/>
  <c r="I599" i="1" s="1"/>
  <c r="M598" i="1"/>
  <c r="G598" i="1" s="1"/>
  <c r="I598" i="1" s="1"/>
  <c r="M597" i="1"/>
  <c r="G597" i="1" s="1"/>
  <c r="I597" i="1" s="1"/>
  <c r="M596" i="1"/>
  <c r="G596" i="1" s="1"/>
  <c r="I596" i="1" s="1"/>
  <c r="M595" i="1"/>
  <c r="G595" i="1" s="1"/>
  <c r="I595" i="1" s="1"/>
  <c r="M594" i="1"/>
  <c r="G594" i="1" s="1"/>
  <c r="I594" i="1" s="1"/>
  <c r="M593" i="1"/>
  <c r="G593" i="1" s="1"/>
  <c r="I593" i="1" s="1"/>
  <c r="M592" i="1"/>
  <c r="G592" i="1" s="1"/>
  <c r="I592" i="1" s="1"/>
  <c r="M591" i="1"/>
  <c r="G591" i="1" s="1"/>
  <c r="I591" i="1" s="1"/>
  <c r="M590" i="1"/>
  <c r="G590" i="1" s="1"/>
  <c r="I590" i="1" s="1"/>
  <c r="M589" i="1"/>
  <c r="G589" i="1" s="1"/>
  <c r="I589" i="1" s="1"/>
  <c r="M588" i="1"/>
  <c r="G588" i="1" s="1"/>
  <c r="I588" i="1" s="1"/>
  <c r="M587" i="1"/>
  <c r="G587" i="1" s="1"/>
  <c r="I587" i="1" s="1"/>
  <c r="M586" i="1"/>
  <c r="G586" i="1" s="1"/>
  <c r="I586" i="1" s="1"/>
  <c r="M585" i="1"/>
  <c r="G585" i="1" s="1"/>
  <c r="I585" i="1" s="1"/>
  <c r="M584" i="1"/>
  <c r="G584" i="1" s="1"/>
  <c r="I584" i="1" s="1"/>
  <c r="M583" i="1"/>
  <c r="G583" i="1" s="1"/>
  <c r="I583" i="1" s="1"/>
  <c r="M582" i="1"/>
  <c r="G582" i="1" s="1"/>
  <c r="I582" i="1" s="1"/>
  <c r="M581" i="1"/>
  <c r="G581" i="1" s="1"/>
  <c r="I581" i="1" s="1"/>
  <c r="M580" i="1"/>
  <c r="G580" i="1" s="1"/>
  <c r="I580" i="1" s="1"/>
  <c r="M579" i="1"/>
  <c r="G579" i="1" s="1"/>
  <c r="I579" i="1" s="1"/>
  <c r="M641" i="1"/>
  <c r="G641" i="1" s="1"/>
  <c r="I641" i="1" s="1"/>
  <c r="M640" i="1"/>
  <c r="G640" i="1" s="1"/>
  <c r="I640" i="1" s="1"/>
  <c r="M639" i="1"/>
  <c r="G639" i="1" s="1"/>
  <c r="I639" i="1" s="1"/>
  <c r="M638" i="1"/>
  <c r="G638" i="1" s="1"/>
  <c r="I638" i="1" s="1"/>
  <c r="M635" i="1"/>
  <c r="G635" i="1" s="1"/>
  <c r="I635" i="1" s="1"/>
  <c r="M634" i="1"/>
  <c r="G634" i="1" s="1"/>
  <c r="I634" i="1" s="1"/>
  <c r="M574" i="1"/>
  <c r="G574" i="1" s="1"/>
  <c r="I574" i="1" s="1"/>
  <c r="M573" i="1"/>
  <c r="G573" i="1" s="1"/>
  <c r="I573" i="1" s="1"/>
  <c r="M572" i="1"/>
  <c r="G572" i="1" s="1"/>
  <c r="I572" i="1" s="1"/>
  <c r="M571" i="1"/>
  <c r="G571" i="1" s="1"/>
  <c r="I571" i="1" s="1"/>
  <c r="M548" i="1"/>
  <c r="G548" i="1" s="1"/>
  <c r="I548" i="1" s="1"/>
  <c r="M542" i="1"/>
  <c r="G542" i="1" s="1"/>
  <c r="I542" i="1" s="1"/>
  <c r="M541" i="1"/>
  <c r="G541" i="1" s="1"/>
  <c r="I541" i="1" s="1"/>
  <c r="M537" i="1"/>
  <c r="G537" i="1" s="1"/>
  <c r="I537" i="1" s="1"/>
  <c r="M530" i="1"/>
  <c r="G530" i="1" s="1"/>
  <c r="I530" i="1" s="1"/>
  <c r="M525" i="1"/>
  <c r="G525" i="1" s="1"/>
  <c r="I525" i="1" s="1"/>
  <c r="M524" i="1"/>
  <c r="G524" i="1" s="1"/>
  <c r="I524" i="1" s="1"/>
  <c r="M518" i="1"/>
  <c r="G518" i="1" s="1"/>
  <c r="I518" i="1" s="1"/>
  <c r="M513" i="1"/>
  <c r="G513" i="1" s="1"/>
  <c r="I513" i="1" s="1"/>
  <c r="M504" i="1"/>
  <c r="G504" i="1" s="1"/>
  <c r="I504" i="1" s="1"/>
  <c r="M304" i="1"/>
  <c r="G304" i="1" s="1"/>
  <c r="I304" i="1" s="1"/>
  <c r="M305" i="1"/>
  <c r="G305" i="1" s="1"/>
  <c r="I305" i="1" s="1"/>
  <c r="M306" i="1"/>
  <c r="G306" i="1" s="1"/>
  <c r="I306" i="1" s="1"/>
  <c r="M307" i="1"/>
  <c r="G307" i="1" s="1"/>
  <c r="I307" i="1" s="1"/>
  <c r="G355" i="1"/>
  <c r="I355" i="1" s="1"/>
  <c r="G351" i="1"/>
  <c r="I351" i="1" s="1"/>
  <c r="G350" i="1"/>
  <c r="I350" i="1" s="1"/>
  <c r="G723" i="1"/>
  <c r="I723" i="1" s="1"/>
  <c r="G688" i="1"/>
  <c r="I688" i="1" s="1"/>
  <c r="G687" i="1"/>
  <c r="I687" i="1" s="1"/>
  <c r="G691" i="1"/>
  <c r="I691" i="1" s="1"/>
  <c r="G700" i="1"/>
  <c r="I700" i="1" s="1"/>
  <c r="G699" i="1"/>
  <c r="I699" i="1" s="1"/>
  <c r="G698" i="1"/>
  <c r="I698" i="1" s="1"/>
  <c r="G715" i="1"/>
  <c r="I715" i="1" s="1"/>
  <c r="G714" i="1"/>
  <c r="I714" i="1" s="1"/>
  <c r="G713" i="1"/>
  <c r="I713" i="1" s="1"/>
  <c r="H721" i="1"/>
  <c r="H720" i="1"/>
  <c r="H719" i="1"/>
  <c r="H718" i="1"/>
  <c r="H717" i="1"/>
  <c r="H716" i="1"/>
  <c r="H722" i="1"/>
  <c r="H1859" i="1"/>
  <c r="M1859" i="1"/>
  <c r="G1859" i="1" s="1"/>
  <c r="I1859" i="1" s="1"/>
  <c r="G1437" i="1"/>
  <c r="I1437" i="1" s="1"/>
  <c r="G1436" i="1"/>
  <c r="I1436" i="1" s="1"/>
  <c r="G1435" i="1"/>
  <c r="I1435" i="1" s="1"/>
  <c r="G1434" i="1"/>
  <c r="I1434" i="1" s="1"/>
  <c r="H119" i="1"/>
  <c r="H118" i="1"/>
  <c r="H117" i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M162" i="1"/>
  <c r="G162" i="1" s="1"/>
  <c r="I162" i="1" s="1"/>
  <c r="M160" i="1"/>
  <c r="G160" i="1" s="1"/>
  <c r="I160" i="1" s="1"/>
  <c r="M159" i="1"/>
  <c r="G159" i="1" s="1"/>
  <c r="I159" i="1" s="1"/>
  <c r="M158" i="1"/>
  <c r="G158" i="1" s="1"/>
  <c r="I158" i="1" s="1"/>
  <c r="H162" i="1"/>
  <c r="H160" i="1"/>
  <c r="H159" i="1"/>
  <c r="H158" i="1"/>
  <c r="M170" i="1"/>
  <c r="G170" i="1" s="1"/>
  <c r="I170" i="1" s="1"/>
  <c r="H170" i="1"/>
  <c r="M175" i="1"/>
  <c r="G175" i="1" s="1"/>
  <c r="I175" i="1" s="1"/>
  <c r="M174" i="1"/>
  <c r="G174" i="1" s="1"/>
  <c r="I174" i="1" s="1"/>
  <c r="H175" i="1"/>
  <c r="H174" i="1"/>
  <c r="M146" i="1"/>
  <c r="G146" i="1" s="1"/>
  <c r="I146" i="1" s="1"/>
  <c r="M145" i="1"/>
  <c r="G145" i="1" s="1"/>
  <c r="I145" i="1" s="1"/>
  <c r="M144" i="1"/>
  <c r="G144" i="1" s="1"/>
  <c r="I144" i="1" s="1"/>
  <c r="M143" i="1"/>
  <c r="G143" i="1" s="1"/>
  <c r="I143" i="1" s="1"/>
  <c r="H146" i="1"/>
  <c r="H145" i="1"/>
  <c r="H144" i="1"/>
  <c r="H143" i="1"/>
  <c r="M141" i="1"/>
  <c r="G141" i="1" s="1"/>
  <c r="I141" i="1" s="1"/>
  <c r="H141" i="1"/>
  <c r="M101" i="1"/>
  <c r="G101" i="1" s="1"/>
  <c r="I101" i="1" s="1"/>
  <c r="H101" i="1"/>
  <c r="M98" i="1"/>
  <c r="G98" i="1" s="1"/>
  <c r="I98" i="1" s="1"/>
  <c r="H98" i="1"/>
  <c r="M97" i="1"/>
  <c r="G97" i="1" s="1"/>
  <c r="I97" i="1" s="1"/>
  <c r="H97" i="1"/>
  <c r="M123" i="1"/>
  <c r="G123" i="1" s="1"/>
  <c r="I123" i="1" s="1"/>
  <c r="M122" i="1"/>
  <c r="G122" i="1" s="1"/>
  <c r="I122" i="1" s="1"/>
  <c r="M121" i="1"/>
  <c r="G121" i="1" s="1"/>
  <c r="I121" i="1" s="1"/>
  <c r="H123" i="1"/>
  <c r="H122" i="1"/>
  <c r="H121" i="1"/>
  <c r="M119" i="1"/>
  <c r="G119" i="1" s="1"/>
  <c r="I119" i="1" s="1"/>
  <c r="M118" i="1"/>
  <c r="G118" i="1" s="1"/>
  <c r="I118" i="1" s="1"/>
  <c r="M117" i="1"/>
  <c r="G117" i="1" s="1"/>
  <c r="I117" i="1" s="1"/>
  <c r="H115" i="1"/>
  <c r="M115" i="1"/>
  <c r="G115" i="1" s="1"/>
  <c r="I115" i="1" s="1"/>
  <c r="M629" i="1"/>
  <c r="G629" i="1" s="1"/>
  <c r="I629" i="1" s="1"/>
  <c r="G1544" i="1"/>
  <c r="I1544" i="1" s="1"/>
  <c r="G1543" i="1"/>
  <c r="I1543" i="1" s="1"/>
  <c r="G39" i="1"/>
  <c r="I39" i="1" s="1"/>
  <c r="G38" i="1"/>
  <c r="I38" i="1" s="1"/>
  <c r="H1131" i="1"/>
  <c r="H1130" i="1"/>
  <c r="H1129" i="1"/>
  <c r="H1128" i="1"/>
  <c r="M1131" i="1"/>
  <c r="G1131" i="1" s="1"/>
  <c r="I1131" i="1" s="1"/>
  <c r="M1130" i="1"/>
  <c r="G1130" i="1" s="1"/>
  <c r="I1130" i="1" s="1"/>
  <c r="M1129" i="1"/>
  <c r="G1129" i="1" s="1"/>
  <c r="I1129" i="1" s="1"/>
  <c r="M1128" i="1"/>
  <c r="G1128" i="1" s="1"/>
  <c r="I1128" i="1" s="1"/>
  <c r="H270" i="1"/>
  <c r="M270" i="1"/>
  <c r="G270" i="1" s="1"/>
  <c r="I270" i="1" s="1"/>
  <c r="H220" i="1"/>
  <c r="M220" i="1"/>
  <c r="G220" i="1" s="1"/>
  <c r="I220" i="1" s="1"/>
  <c r="M275" i="1"/>
  <c r="G275" i="1" s="1"/>
  <c r="I275" i="1" s="1"/>
  <c r="H275" i="1"/>
  <c r="H1139" i="1"/>
  <c r="M1139" i="1"/>
  <c r="G1139" i="1" s="1"/>
  <c r="I1139" i="1" s="1"/>
  <c r="H1138" i="1"/>
  <c r="G1138" i="1"/>
  <c r="I1138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1542" i="1"/>
  <c r="I1542" i="1" s="1"/>
  <c r="G1541" i="1"/>
  <c r="I1541" i="1" s="1"/>
  <c r="G1540" i="1"/>
  <c r="I1540" i="1" s="1"/>
  <c r="G1539" i="1"/>
  <c r="I1539" i="1" s="1"/>
  <c r="G1538" i="1"/>
  <c r="I1538" i="1" s="1"/>
  <c r="G1537" i="1"/>
  <c r="I1537" i="1" s="1"/>
  <c r="G1536" i="1"/>
  <c r="I1536" i="1" s="1"/>
  <c r="G1535" i="1"/>
  <c r="I1535" i="1" s="1"/>
  <c r="G1534" i="1"/>
  <c r="I1534" i="1" s="1"/>
  <c r="G1533" i="1"/>
  <c r="I1533" i="1" s="1"/>
  <c r="G1532" i="1"/>
  <c r="I1532" i="1" s="1"/>
  <c r="G1531" i="1"/>
  <c r="I1531" i="1" s="1"/>
  <c r="G1530" i="1"/>
  <c r="I1530" i="1" s="1"/>
  <c r="G1527" i="1"/>
  <c r="I1527" i="1" s="1"/>
  <c r="G1526" i="1"/>
  <c r="I1526" i="1" s="1"/>
  <c r="G1525" i="1"/>
  <c r="I1525" i="1" s="1"/>
  <c r="G1524" i="1"/>
  <c r="I1524" i="1" s="1"/>
  <c r="G1523" i="1"/>
  <c r="I1523" i="1" s="1"/>
  <c r="G1522" i="1"/>
  <c r="I1522" i="1" s="1"/>
  <c r="G1521" i="1"/>
  <c r="I1521" i="1" s="1"/>
  <c r="G1520" i="1"/>
  <c r="I1520" i="1" s="1"/>
  <c r="G1519" i="1"/>
  <c r="I1519" i="1" s="1"/>
  <c r="G1518" i="1"/>
  <c r="I1518" i="1" s="1"/>
  <c r="G1517" i="1"/>
  <c r="I1517" i="1" s="1"/>
  <c r="G1516" i="1"/>
  <c r="I1516" i="1" s="1"/>
  <c r="G1515" i="1"/>
  <c r="I1515" i="1" s="1"/>
  <c r="G1514" i="1"/>
  <c r="I1514" i="1" s="1"/>
  <c r="G1513" i="1"/>
  <c r="I1513" i="1" s="1"/>
  <c r="G1512" i="1"/>
  <c r="I1512" i="1" s="1"/>
  <c r="G1511" i="1"/>
  <c r="I1511" i="1" s="1"/>
  <c r="G1510" i="1"/>
  <c r="I1510" i="1" s="1"/>
  <c r="G1509" i="1"/>
  <c r="I1509" i="1" s="1"/>
  <c r="G1508" i="1"/>
  <c r="I1508" i="1" s="1"/>
  <c r="G1507" i="1"/>
  <c r="I1507" i="1" s="1"/>
  <c r="G1506" i="1"/>
  <c r="I1506" i="1" s="1"/>
  <c r="G1505" i="1"/>
  <c r="I1505" i="1" s="1"/>
  <c r="G1504" i="1"/>
  <c r="I1504" i="1" s="1"/>
  <c r="G1502" i="1"/>
  <c r="I1502" i="1" s="1"/>
  <c r="G1501" i="1"/>
  <c r="I1501" i="1" s="1"/>
  <c r="G1500" i="1"/>
  <c r="I1500" i="1" s="1"/>
  <c r="G1499" i="1"/>
  <c r="I1499" i="1" s="1"/>
  <c r="G1497" i="1"/>
  <c r="I1497" i="1" s="1"/>
  <c r="G1496" i="1"/>
  <c r="I1496" i="1" s="1"/>
  <c r="G1495" i="1"/>
  <c r="I1495" i="1" s="1"/>
  <c r="G1494" i="1"/>
  <c r="I1494" i="1" s="1"/>
  <c r="G1493" i="1"/>
  <c r="I1493" i="1" s="1"/>
  <c r="G1492" i="1"/>
  <c r="I1492" i="1" s="1"/>
  <c r="G1491" i="1"/>
  <c r="I1491" i="1" s="1"/>
  <c r="G1490" i="1"/>
  <c r="I1490" i="1" s="1"/>
  <c r="G1489" i="1"/>
  <c r="I1489" i="1" s="1"/>
  <c r="G1488" i="1"/>
  <c r="I1488" i="1" s="1"/>
  <c r="G1487" i="1"/>
  <c r="I1487" i="1" s="1"/>
  <c r="G1486" i="1"/>
  <c r="I1486" i="1" s="1"/>
  <c r="G1485" i="1"/>
  <c r="I1485" i="1" s="1"/>
  <c r="G1484" i="1"/>
  <c r="I1484" i="1" s="1"/>
  <c r="G1483" i="1"/>
  <c r="I1483" i="1" s="1"/>
  <c r="G1482" i="1"/>
  <c r="I1482" i="1" s="1"/>
  <c r="G1481" i="1"/>
  <c r="I1481" i="1" s="1"/>
  <c r="G1480" i="1"/>
  <c r="I1480" i="1" s="1"/>
  <c r="G1479" i="1"/>
  <c r="I1479" i="1" s="1"/>
  <c r="G1478" i="1"/>
  <c r="I1478" i="1" s="1"/>
  <c r="G1477" i="1"/>
  <c r="I1477" i="1" s="1"/>
  <c r="G1476" i="1"/>
  <c r="I1476" i="1" s="1"/>
  <c r="G1475" i="1"/>
  <c r="I1475" i="1" s="1"/>
  <c r="G1474" i="1"/>
  <c r="I1474" i="1" s="1"/>
  <c r="G1473" i="1"/>
  <c r="I1473" i="1" s="1"/>
  <c r="G1472" i="1"/>
  <c r="I1472" i="1" s="1"/>
  <c r="G1471" i="1"/>
  <c r="I1471" i="1" s="1"/>
  <c r="G1470" i="1"/>
  <c r="I1470" i="1" s="1"/>
  <c r="G1469" i="1"/>
  <c r="I1469" i="1" s="1"/>
  <c r="G1468" i="1"/>
  <c r="I1468" i="1" s="1"/>
  <c r="G1467" i="1"/>
  <c r="I1467" i="1" s="1"/>
  <c r="G1466" i="1"/>
  <c r="I1466" i="1" s="1"/>
  <c r="G1465" i="1"/>
  <c r="I1465" i="1" s="1"/>
  <c r="G1464" i="1"/>
  <c r="I1464" i="1" s="1"/>
  <c r="G1463" i="1"/>
  <c r="I1463" i="1" s="1"/>
  <c r="G1462" i="1"/>
  <c r="I1462" i="1" s="1"/>
  <c r="G1461" i="1"/>
  <c r="I1461" i="1" s="1"/>
  <c r="G1460" i="1"/>
  <c r="I1460" i="1" s="1"/>
  <c r="G1459" i="1"/>
  <c r="I1459" i="1" s="1"/>
  <c r="G1458" i="1"/>
  <c r="I1458" i="1" s="1"/>
  <c r="G1457" i="1"/>
  <c r="I1457" i="1" s="1"/>
  <c r="G1456" i="1"/>
  <c r="I1456" i="1" s="1"/>
  <c r="G1455" i="1"/>
  <c r="I1455" i="1" s="1"/>
  <c r="G1454" i="1"/>
  <c r="I1454" i="1" s="1"/>
  <c r="G1453" i="1"/>
  <c r="I1453" i="1" s="1"/>
  <c r="G1452" i="1"/>
  <c r="I1452" i="1" s="1"/>
  <c r="G1451" i="1"/>
  <c r="I1451" i="1" s="1"/>
  <c r="G1450" i="1"/>
  <c r="I1450" i="1" s="1"/>
  <c r="G1449" i="1"/>
  <c r="I1449" i="1" s="1"/>
  <c r="G1448" i="1"/>
  <c r="I1448" i="1" s="1"/>
  <c r="G1447" i="1"/>
  <c r="I1447" i="1" s="1"/>
  <c r="G1446" i="1"/>
  <c r="I1446" i="1" s="1"/>
  <c r="G1445" i="1"/>
  <c r="I1445" i="1" s="1"/>
  <c r="G1444" i="1"/>
  <c r="I1444" i="1" s="1"/>
  <c r="G1443" i="1"/>
  <c r="I1443" i="1" s="1"/>
  <c r="G1442" i="1"/>
  <c r="I1442" i="1" s="1"/>
  <c r="G1441" i="1"/>
  <c r="I1441" i="1" s="1"/>
  <c r="G1440" i="1"/>
  <c r="I1440" i="1" s="1"/>
  <c r="G1439" i="1"/>
  <c r="I1439" i="1" s="1"/>
  <c r="G1438" i="1"/>
  <c r="I1438" i="1" s="1"/>
  <c r="H245" i="1"/>
  <c r="H244" i="1"/>
  <c r="H242" i="1"/>
  <c r="H235" i="1"/>
  <c r="H232" i="1"/>
  <c r="H227" i="1"/>
  <c r="G242" i="1"/>
  <c r="I242" i="1" s="1"/>
  <c r="G235" i="1"/>
  <c r="I235" i="1" s="1"/>
  <c r="G232" i="1"/>
  <c r="I232" i="1" s="1"/>
  <c r="H243" i="1"/>
  <c r="H240" i="1"/>
  <c r="H236" i="1"/>
  <c r="H234" i="1"/>
  <c r="H233" i="1"/>
  <c r="H231" i="1"/>
  <c r="H230" i="1"/>
  <c r="H229" i="1"/>
  <c r="M243" i="1"/>
  <c r="G243" i="1" s="1"/>
  <c r="I243" i="1" s="1"/>
  <c r="M240" i="1"/>
  <c r="G240" i="1" s="1"/>
  <c r="I240" i="1" s="1"/>
  <c r="M236" i="1"/>
  <c r="G236" i="1" s="1"/>
  <c r="I236" i="1" s="1"/>
  <c r="M234" i="1"/>
  <c r="G234" i="1" s="1"/>
  <c r="I234" i="1" s="1"/>
  <c r="M233" i="1"/>
  <c r="G233" i="1" s="1"/>
  <c r="I233" i="1" s="1"/>
  <c r="M231" i="1"/>
  <c r="G231" i="1" s="1"/>
  <c r="I231" i="1" s="1"/>
  <c r="M230" i="1"/>
  <c r="G230" i="1" s="1"/>
  <c r="I230" i="1" s="1"/>
  <c r="M229" i="1"/>
  <c r="G229" i="1" s="1"/>
  <c r="I229" i="1" s="1"/>
  <c r="M228" i="1"/>
  <c r="G228" i="1" s="1"/>
  <c r="I228" i="1" s="1"/>
  <c r="H228" i="1"/>
  <c r="H225" i="1"/>
  <c r="M225" i="1"/>
  <c r="G225" i="1" s="1"/>
  <c r="I225" i="1" s="1"/>
  <c r="M1141" i="1"/>
  <c r="G1141" i="1" s="1"/>
  <c r="I1141" i="1" s="1"/>
  <c r="H1141" i="1"/>
  <c r="M919" i="1"/>
  <c r="G919" i="1" s="1"/>
  <c r="I919" i="1" s="1"/>
  <c r="H919" i="1"/>
  <c r="M918" i="1"/>
  <c r="G918" i="1" s="1"/>
  <c r="I918" i="1" s="1"/>
  <c r="H918" i="1"/>
  <c r="M917" i="1"/>
  <c r="G917" i="1" s="1"/>
  <c r="I917" i="1" s="1"/>
  <c r="H917" i="1"/>
  <c r="M916" i="1"/>
  <c r="G916" i="1" s="1"/>
  <c r="I916" i="1" s="1"/>
  <c r="H916" i="1"/>
  <c r="M915" i="1"/>
  <c r="G915" i="1" s="1"/>
  <c r="I915" i="1" s="1"/>
  <c r="H915" i="1"/>
  <c r="M914" i="1"/>
  <c r="G914" i="1" s="1"/>
  <c r="I914" i="1" s="1"/>
  <c r="H914" i="1"/>
  <c r="M913" i="1"/>
  <c r="G913" i="1" s="1"/>
  <c r="I913" i="1" s="1"/>
  <c r="H913" i="1"/>
  <c r="M912" i="1"/>
  <c r="G912" i="1" s="1"/>
  <c r="I912" i="1" s="1"/>
  <c r="H912" i="1"/>
  <c r="H1964" i="1"/>
  <c r="G1964" i="1"/>
  <c r="I1964" i="1" s="1"/>
  <c r="M161" i="1"/>
  <c r="G161" i="1" s="1"/>
  <c r="I161" i="1" s="1"/>
  <c r="H161" i="1"/>
  <c r="G458" i="1"/>
  <c r="I458" i="1" s="1"/>
  <c r="M1004" i="1"/>
  <c r="G1004" i="1" s="1"/>
  <c r="I1004" i="1" s="1"/>
  <c r="M786" i="1"/>
  <c r="G786" i="1" s="1"/>
  <c r="I786" i="1" s="1"/>
  <c r="M785" i="1"/>
  <c r="G785" i="1" s="1"/>
  <c r="I785" i="1" s="1"/>
  <c r="M784" i="1"/>
  <c r="G784" i="1" s="1"/>
  <c r="I784" i="1" s="1"/>
  <c r="M783" i="1"/>
  <c r="G783" i="1" s="1"/>
  <c r="I783" i="1" s="1"/>
  <c r="M782" i="1"/>
  <c r="G782" i="1" s="1"/>
  <c r="I782" i="1" s="1"/>
  <c r="M298" i="1"/>
  <c r="G298" i="1" s="1"/>
  <c r="I298" i="1" s="1"/>
  <c r="M297" i="1"/>
  <c r="G297" i="1" s="1"/>
  <c r="I297" i="1" s="1"/>
  <c r="M296" i="1"/>
  <c r="G296" i="1" s="1"/>
  <c r="I296" i="1" s="1"/>
  <c r="M294" i="1"/>
  <c r="G294" i="1" s="1"/>
  <c r="I294" i="1" s="1"/>
  <c r="A8" i="9"/>
  <c r="A10" i="9" s="1"/>
  <c r="A12" i="9" s="1"/>
  <c r="A13" i="9" s="1"/>
  <c r="A15" i="9" s="1"/>
  <c r="A16" i="9" s="1"/>
  <c r="A18" i="9" s="1"/>
  <c r="A19" i="9" s="1"/>
  <c r="A20" i="9" s="1"/>
  <c r="A21" i="9" s="1"/>
  <c r="A22" i="9" s="1"/>
  <c r="A23" i="9" s="1"/>
  <c r="A24" i="9" s="1"/>
  <c r="A26" i="9" s="1"/>
  <c r="A27" i="9" s="1"/>
  <c r="A28" i="9" s="1"/>
  <c r="A29" i="9" s="1"/>
  <c r="A30" i="9" s="1"/>
  <c r="A31" i="9" s="1"/>
  <c r="A32" i="9" s="1"/>
  <c r="A33" i="9" s="1"/>
  <c r="A34" i="9" s="1"/>
  <c r="A36" i="9" s="1"/>
  <c r="A37" i="9" s="1"/>
  <c r="A38" i="9" s="1"/>
  <c r="A39" i="9" s="1"/>
  <c r="A40" i="9" s="1"/>
  <c r="A41" i="9" s="1"/>
  <c r="A42" i="9" s="1"/>
  <c r="A44" i="9" s="1"/>
  <c r="A45" i="9" s="1"/>
  <c r="A47" i="9" s="1"/>
  <c r="A48" i="9" s="1"/>
  <c r="A49" i="9" s="1"/>
  <c r="A50" i="9" s="1"/>
  <c r="A51" i="9" s="1"/>
  <c r="A53" i="9" s="1"/>
  <c r="A56" i="9" s="1"/>
  <c r="A58" i="9" s="1"/>
  <c r="A59" i="9" s="1"/>
  <c r="A60" i="9" s="1"/>
  <c r="A62" i="9" s="1"/>
  <c r="A64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7" i="9" s="1"/>
  <c r="A118" i="9" s="1"/>
  <c r="A119" i="9" s="1"/>
  <c r="A120" i="9" s="1"/>
  <c r="A121" i="9" s="1"/>
  <c r="A122" i="9" s="1"/>
  <c r="A124" i="9" s="1"/>
  <c r="A125" i="9" s="1"/>
  <c r="A126" i="9" s="1"/>
  <c r="A127" i="9" s="1"/>
  <c r="A128" i="9" s="1"/>
  <c r="A129" i="9" s="1"/>
  <c r="A130" i="9" s="1"/>
  <c r="A131" i="9" s="1"/>
  <c r="A132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5" i="9" s="1"/>
  <c r="A146" i="9" s="1"/>
  <c r="A147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5" i="9" s="1"/>
  <c r="A166" i="9" s="1"/>
  <c r="A169" i="9" s="1"/>
  <c r="A170" i="9" s="1"/>
  <c r="A172" i="9" s="1"/>
  <c r="A173" i="9" s="1"/>
  <c r="A174" i="9" s="1"/>
  <c r="A175" i="9" s="1"/>
  <c r="A176" i="9" s="1"/>
  <c r="A177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9" i="9" s="1"/>
  <c r="A201" i="9" s="1"/>
  <c r="A202" i="9" s="1"/>
  <c r="A203" i="9" s="1"/>
  <c r="A204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G409" i="1"/>
  <c r="I409" i="1" s="1"/>
  <c r="G1546" i="1"/>
  <c r="I1546" i="1" s="1"/>
  <c r="G1545" i="1"/>
  <c r="I1545" i="1" s="1"/>
  <c r="G1426" i="1"/>
  <c r="I1426" i="1" s="1"/>
  <c r="G1425" i="1"/>
  <c r="I1425" i="1" s="1"/>
  <c r="G959" i="1"/>
  <c r="I959" i="1" s="1"/>
  <c r="H294" i="1"/>
  <c r="H1004" i="1"/>
  <c r="H786" i="1"/>
  <c r="H785" i="1"/>
  <c r="H784" i="1"/>
  <c r="H783" i="1"/>
  <c r="H782" i="1"/>
  <c r="H298" i="1"/>
  <c r="H297" i="1"/>
  <c r="H296" i="1"/>
  <c r="G7" i="9"/>
  <c r="I7" i="9" s="1"/>
  <c r="G232" i="9"/>
  <c r="I232" i="9" s="1"/>
  <c r="G231" i="9"/>
  <c r="I231" i="9" s="1"/>
  <c r="G230" i="9"/>
  <c r="I230" i="9" s="1"/>
  <c r="G229" i="9"/>
  <c r="I229" i="9" s="1"/>
  <c r="G228" i="9"/>
  <c r="I228" i="9" s="1"/>
  <c r="G227" i="9"/>
  <c r="I227" i="9" s="1"/>
  <c r="G226" i="9"/>
  <c r="I226" i="9"/>
  <c r="G225" i="9"/>
  <c r="I225" i="9" s="1"/>
  <c r="G224" i="9"/>
  <c r="I224" i="9" s="1"/>
  <c r="G223" i="9"/>
  <c r="I223" i="9" s="1"/>
  <c r="G222" i="9"/>
  <c r="I222" i="9" s="1"/>
  <c r="G221" i="9"/>
  <c r="I221" i="9" s="1"/>
  <c r="G220" i="9"/>
  <c r="I220" i="9"/>
  <c r="G219" i="9"/>
  <c r="I219" i="9" s="1"/>
  <c r="G218" i="9"/>
  <c r="I218" i="9"/>
  <c r="G217" i="9"/>
  <c r="I217" i="9" s="1"/>
  <c r="G216" i="9"/>
  <c r="I216" i="9" s="1"/>
  <c r="G215" i="9"/>
  <c r="I215" i="9" s="1"/>
  <c r="G214" i="9"/>
  <c r="I214" i="9"/>
  <c r="G213" i="9"/>
  <c r="I213" i="9" s="1"/>
  <c r="G212" i="9"/>
  <c r="I212" i="9"/>
  <c r="G211" i="9"/>
  <c r="I211" i="9" s="1"/>
  <c r="G210" i="9"/>
  <c r="I210" i="9"/>
  <c r="G209" i="9"/>
  <c r="I209" i="9" s="1"/>
  <c r="G208" i="9"/>
  <c r="I208" i="9" s="1"/>
  <c r="G207" i="9"/>
  <c r="I207" i="9" s="1"/>
  <c r="G206" i="9"/>
  <c r="I206" i="9"/>
  <c r="G201" i="9"/>
  <c r="I201" i="9" s="1"/>
  <c r="G179" i="9"/>
  <c r="I179" i="9" s="1"/>
  <c r="G174" i="9"/>
  <c r="I174" i="9" s="1"/>
  <c r="G173" i="9"/>
  <c r="I173" i="9"/>
  <c r="G172" i="9"/>
  <c r="I172" i="9" s="1"/>
  <c r="G169" i="9"/>
  <c r="I169" i="9" s="1"/>
  <c r="G166" i="9"/>
  <c r="I166" i="9" s="1"/>
  <c r="G165" i="9"/>
  <c r="I165" i="9" s="1"/>
  <c r="G163" i="9"/>
  <c r="I163" i="9" s="1"/>
  <c r="G162" i="9"/>
  <c r="I162" i="9" s="1"/>
  <c r="G161" i="9"/>
  <c r="I161" i="9" s="1"/>
  <c r="G160" i="9"/>
  <c r="I160" i="9"/>
  <c r="G159" i="9"/>
  <c r="I159" i="9" s="1"/>
  <c r="G158" i="9"/>
  <c r="I158" i="9" s="1"/>
  <c r="G157" i="9"/>
  <c r="I157" i="9" s="1"/>
  <c r="G156" i="9"/>
  <c r="I156" i="9" s="1"/>
  <c r="G155" i="9"/>
  <c r="I155" i="9" s="1"/>
  <c r="G154" i="9"/>
  <c r="I154" i="9"/>
  <c r="G153" i="9"/>
  <c r="I153" i="9" s="1"/>
  <c r="G152" i="9"/>
  <c r="I152" i="9"/>
  <c r="G151" i="9"/>
  <c r="I151" i="9" s="1"/>
  <c r="G150" i="9"/>
  <c r="I150" i="9" s="1"/>
  <c r="G149" i="9"/>
  <c r="I149" i="9" s="1"/>
  <c r="G143" i="9"/>
  <c r="I143" i="9"/>
  <c r="G142" i="9"/>
  <c r="I142" i="9" s="1"/>
  <c r="G141" i="9"/>
  <c r="I141" i="9"/>
  <c r="G140" i="9"/>
  <c r="I140" i="9" s="1"/>
  <c r="G139" i="9"/>
  <c r="I139" i="9"/>
  <c r="G138" i="9"/>
  <c r="I138" i="9" s="1"/>
  <c r="G137" i="9"/>
  <c r="I137" i="9" s="1"/>
  <c r="G136" i="9"/>
  <c r="I136" i="9" s="1"/>
  <c r="G135" i="9"/>
  <c r="I135" i="9"/>
  <c r="G134" i="9"/>
  <c r="I134" i="9" s="1"/>
  <c r="G114" i="9"/>
  <c r="I114" i="9" s="1"/>
  <c r="G113" i="9"/>
  <c r="I113" i="9" s="1"/>
  <c r="G112" i="9"/>
  <c r="I112" i="9"/>
  <c r="G111" i="9"/>
  <c r="I111" i="9" s="1"/>
  <c r="G110" i="9"/>
  <c r="I110" i="9" s="1"/>
  <c r="G109" i="9"/>
  <c r="I109" i="9" s="1"/>
  <c r="G108" i="9"/>
  <c r="I108" i="9" s="1"/>
  <c r="G107" i="9"/>
  <c r="I107" i="9" s="1"/>
  <c r="G106" i="9"/>
  <c r="I106" i="9" s="1"/>
  <c r="G105" i="9"/>
  <c r="I105" i="9" s="1"/>
  <c r="G104" i="9"/>
  <c r="I104" i="9"/>
  <c r="G103" i="9"/>
  <c r="I103" i="9" s="1"/>
  <c r="G102" i="9"/>
  <c r="I102" i="9" s="1"/>
  <c r="G101" i="9"/>
  <c r="I101" i="9" s="1"/>
  <c r="G100" i="9"/>
  <c r="I100" i="9" s="1"/>
  <c r="G99" i="9"/>
  <c r="I99" i="9" s="1"/>
  <c r="G98" i="9"/>
  <c r="I98" i="9"/>
  <c r="G97" i="9"/>
  <c r="I97" i="9" s="1"/>
  <c r="G96" i="9"/>
  <c r="I96" i="9"/>
  <c r="G95" i="9"/>
  <c r="I95" i="9" s="1"/>
  <c r="G94" i="9"/>
  <c r="I94" i="9" s="1"/>
  <c r="G93" i="9"/>
  <c r="I93" i="9" s="1"/>
  <c r="G92" i="9"/>
  <c r="I92" i="9" s="1"/>
  <c r="G91" i="9"/>
  <c r="I91" i="9" s="1"/>
  <c r="G90" i="9"/>
  <c r="I90" i="9" s="1"/>
  <c r="G88" i="9"/>
  <c r="I88" i="9" s="1"/>
  <c r="G87" i="9"/>
  <c r="I87" i="9"/>
  <c r="G86" i="9"/>
  <c r="I86" i="9" s="1"/>
  <c r="G85" i="9"/>
  <c r="I85" i="9" s="1"/>
  <c r="G84" i="9"/>
  <c r="I84" i="9" s="1"/>
  <c r="G71" i="9"/>
  <c r="I71" i="9" s="1"/>
  <c r="G64" i="9"/>
  <c r="I64" i="9" s="1"/>
  <c r="G62" i="9"/>
  <c r="I62" i="9"/>
  <c r="G58" i="9"/>
  <c r="I58" i="9" s="1"/>
  <c r="G56" i="9"/>
  <c r="I56" i="9"/>
  <c r="G53" i="9"/>
  <c r="I53" i="9" s="1"/>
  <c r="G42" i="9"/>
  <c r="I42" i="9" s="1"/>
  <c r="G41" i="9"/>
  <c r="I41" i="9" s="1"/>
  <c r="G40" i="9"/>
  <c r="I40" i="9" s="1"/>
  <c r="G39" i="9"/>
  <c r="I39" i="9" s="1"/>
  <c r="G38" i="9"/>
  <c r="I38" i="9" s="1"/>
  <c r="G37" i="9"/>
  <c r="I37" i="9" s="1"/>
  <c r="G36" i="9"/>
  <c r="I36" i="9"/>
  <c r="G34" i="9"/>
  <c r="I34" i="9" s="1"/>
  <c r="G33" i="9"/>
  <c r="I33" i="9" s="1"/>
  <c r="G32" i="9"/>
  <c r="I32" i="9" s="1"/>
  <c r="G31" i="9"/>
  <c r="I31" i="9" s="1"/>
  <c r="G30" i="9"/>
  <c r="I30" i="9" s="1"/>
  <c r="G29" i="9"/>
  <c r="I29" i="9"/>
  <c r="G28" i="9"/>
  <c r="I28" i="9" s="1"/>
  <c r="G27" i="9"/>
  <c r="I27" i="9"/>
  <c r="G26" i="9"/>
  <c r="I26" i="9" s="1"/>
  <c r="G24" i="9"/>
  <c r="I24" i="9" s="1"/>
  <c r="G23" i="9"/>
  <c r="I23" i="9" s="1"/>
  <c r="G22" i="9"/>
  <c r="I22" i="9" s="1"/>
  <c r="G21" i="9"/>
  <c r="I21" i="9" s="1"/>
  <c r="G20" i="9"/>
  <c r="I20" i="9" s="1"/>
  <c r="G19" i="9"/>
  <c r="I19" i="9" s="1"/>
  <c r="G18" i="9"/>
  <c r="I18" i="9"/>
  <c r="G13" i="9"/>
  <c r="I13" i="9" s="1"/>
  <c r="G12" i="9"/>
  <c r="I12" i="9" s="1"/>
  <c r="G10" i="9"/>
  <c r="I10" i="9" s="1"/>
  <c r="G8" i="9"/>
  <c r="I8" i="9" s="1"/>
  <c r="G557" i="1"/>
  <c r="I557" i="1" s="1"/>
  <c r="G379" i="1"/>
  <c r="I379" i="1" s="1"/>
  <c r="G378" i="1"/>
  <c r="I378" i="1" s="1"/>
  <c r="G310" i="1"/>
  <c r="I310" i="1" s="1"/>
  <c r="G332" i="1"/>
  <c r="I332" i="1" s="1"/>
  <c r="H167" i="1"/>
  <c r="H156" i="1"/>
  <c r="H155" i="1"/>
  <c r="H154" i="1"/>
  <c r="H142" i="1"/>
  <c r="M142" i="1"/>
  <c r="G142" i="1" s="1"/>
  <c r="I142" i="1" s="1"/>
  <c r="G72" i="1"/>
  <c r="I72" i="1" s="1"/>
  <c r="G71" i="1"/>
  <c r="I71" i="1" s="1"/>
  <c r="G70" i="1"/>
  <c r="I70" i="1" s="1"/>
  <c r="G69" i="1"/>
  <c r="I69" i="1" s="1"/>
  <c r="G67" i="1"/>
  <c r="I67" i="1" s="1"/>
  <c r="G66" i="1"/>
  <c r="I66" i="1" s="1"/>
  <c r="G65" i="1"/>
  <c r="I65" i="1" s="1"/>
  <c r="H64" i="1"/>
  <c r="G62" i="1"/>
  <c r="I62" i="1" s="1"/>
  <c r="M787" i="1"/>
  <c r="G787" i="1" s="1"/>
  <c r="I787" i="1" s="1"/>
  <c r="H787" i="1"/>
  <c r="M130" i="1"/>
  <c r="G130" i="1" s="1"/>
  <c r="I130" i="1" s="1"/>
  <c r="H130" i="1"/>
  <c r="M129" i="1"/>
  <c r="G129" i="1" s="1"/>
  <c r="I129" i="1" s="1"/>
  <c r="H129" i="1"/>
  <c r="M128" i="1"/>
  <c r="G128" i="1" s="1"/>
  <c r="I128" i="1" s="1"/>
  <c r="H128" i="1"/>
  <c r="M127" i="1"/>
  <c r="G127" i="1" s="1"/>
  <c r="I127" i="1" s="1"/>
  <c r="H127" i="1"/>
  <c r="M126" i="1"/>
  <c r="G126" i="1" s="1"/>
  <c r="I126" i="1" s="1"/>
  <c r="H126" i="1"/>
  <c r="M666" i="1"/>
  <c r="G666" i="1" s="1"/>
  <c r="I666" i="1" s="1"/>
  <c r="M674" i="1"/>
  <c r="G674" i="1" s="1"/>
  <c r="I674" i="1" s="1"/>
  <c r="H674" i="1"/>
  <c r="M673" i="1"/>
  <c r="G673" i="1" s="1"/>
  <c r="I673" i="1" s="1"/>
  <c r="H673" i="1"/>
  <c r="M672" i="1"/>
  <c r="G672" i="1" s="1"/>
  <c r="I672" i="1" s="1"/>
  <c r="H672" i="1"/>
  <c r="M671" i="1"/>
  <c r="G671" i="1" s="1"/>
  <c r="I671" i="1" s="1"/>
  <c r="H671" i="1"/>
  <c r="M670" i="1"/>
  <c r="G670" i="1" s="1"/>
  <c r="I670" i="1" s="1"/>
  <c r="H670" i="1"/>
  <c r="H669" i="1"/>
  <c r="M668" i="1"/>
  <c r="G668" i="1" s="1"/>
  <c r="I668" i="1" s="1"/>
  <c r="H668" i="1"/>
  <c r="M667" i="1"/>
  <c r="G667" i="1" s="1"/>
  <c r="I667" i="1" s="1"/>
  <c r="H667" i="1"/>
  <c r="H666" i="1"/>
  <c r="G132" i="9"/>
  <c r="I132" i="9" s="1"/>
  <c r="G131" i="9"/>
  <c r="I131" i="9" s="1"/>
  <c r="G130" i="9"/>
  <c r="I130" i="9" s="1"/>
  <c r="G129" i="9"/>
  <c r="I129" i="9"/>
  <c r="G89" i="9"/>
  <c r="I89" i="9" s="1"/>
  <c r="G83" i="9"/>
  <c r="I83" i="9"/>
  <c r="G82" i="9"/>
  <c r="I82" i="9" s="1"/>
  <c r="G81" i="9"/>
  <c r="I81" i="9" s="1"/>
  <c r="G80" i="9"/>
  <c r="I80" i="9" s="1"/>
  <c r="G79" i="9"/>
  <c r="I79" i="9" s="1"/>
  <c r="G78" i="9"/>
  <c r="I78" i="9" s="1"/>
  <c r="G77" i="9"/>
  <c r="I77" i="9" s="1"/>
  <c r="G76" i="9"/>
  <c r="I76" i="9" s="1"/>
  <c r="G75" i="9"/>
  <c r="I75" i="9"/>
  <c r="G74" i="9"/>
  <c r="I74" i="9" s="1"/>
  <c r="G73" i="9"/>
  <c r="I73" i="9" s="1"/>
  <c r="G72" i="9"/>
  <c r="I72" i="9" s="1"/>
  <c r="G70" i="9"/>
  <c r="I70" i="9" s="1"/>
  <c r="G69" i="9"/>
  <c r="I69" i="9" s="1"/>
  <c r="G68" i="9"/>
  <c r="I68" i="9"/>
  <c r="G67" i="9"/>
  <c r="I67" i="9" s="1"/>
  <c r="G66" i="9"/>
  <c r="I66" i="9"/>
  <c r="G60" i="9"/>
  <c r="I60" i="9" s="1"/>
  <c r="G59" i="9"/>
  <c r="I59" i="9" s="1"/>
  <c r="G47" i="9"/>
  <c r="I47" i="9" s="1"/>
  <c r="G45" i="9"/>
  <c r="I45" i="9" s="1"/>
  <c r="G44" i="9"/>
  <c r="I44" i="9" s="1"/>
  <c r="M39" i="8"/>
  <c r="G39" i="8" s="1"/>
  <c r="I39" i="8" s="1"/>
  <c r="M38" i="8"/>
  <c r="G38" i="8" s="1"/>
  <c r="I38" i="8" s="1"/>
  <c r="M37" i="8"/>
  <c r="G37" i="8" s="1"/>
  <c r="I37" i="8" s="1"/>
  <c r="M1776" i="1"/>
  <c r="G1776" i="1" s="1"/>
  <c r="I1776" i="1" s="1"/>
  <c r="H1207" i="1"/>
  <c r="M1207" i="1" s="1"/>
  <c r="G1207" i="1" s="1"/>
  <c r="I1207" i="1" s="1"/>
  <c r="M1136" i="1"/>
  <c r="G1136" i="1" s="1"/>
  <c r="I1136" i="1" s="1"/>
  <c r="H1136" i="1"/>
  <c r="M1135" i="1"/>
  <c r="G1135" i="1" s="1"/>
  <c r="I1135" i="1" s="1"/>
  <c r="H1135" i="1"/>
  <c r="M1134" i="1"/>
  <c r="G1134" i="1" s="1"/>
  <c r="I1134" i="1" s="1"/>
  <c r="H1134" i="1"/>
  <c r="M1127" i="1"/>
  <c r="G1127" i="1" s="1"/>
  <c r="I1127" i="1" s="1"/>
  <c r="H1127" i="1"/>
  <c r="M1126" i="1"/>
  <c r="G1126" i="1" s="1"/>
  <c r="I1126" i="1" s="1"/>
  <c r="H1126" i="1"/>
  <c r="M1116" i="1"/>
  <c r="G1116" i="1" s="1"/>
  <c r="I1116" i="1" s="1"/>
  <c r="H1116" i="1"/>
  <c r="M1111" i="1"/>
  <c r="G1111" i="1" s="1"/>
  <c r="I1111" i="1" s="1"/>
  <c r="H1111" i="1"/>
  <c r="M1110" i="1"/>
  <c r="G1110" i="1" s="1"/>
  <c r="I1110" i="1" s="1"/>
  <c r="H1110" i="1"/>
  <c r="M1109" i="1"/>
  <c r="G1109" i="1" s="1"/>
  <c r="I1109" i="1" s="1"/>
  <c r="H1109" i="1"/>
  <c r="M1108" i="1"/>
  <c r="G1108" i="1" s="1"/>
  <c r="I1108" i="1" s="1"/>
  <c r="H1108" i="1"/>
  <c r="M1107" i="1"/>
  <c r="G1107" i="1" s="1"/>
  <c r="I1107" i="1" s="1"/>
  <c r="H1107" i="1"/>
  <c r="M1106" i="1"/>
  <c r="G1106" i="1" s="1"/>
  <c r="I1106" i="1" s="1"/>
  <c r="H1106" i="1"/>
  <c r="M1105" i="1"/>
  <c r="G1105" i="1" s="1"/>
  <c r="I1105" i="1" s="1"/>
  <c r="H1105" i="1"/>
  <c r="M1104" i="1"/>
  <c r="G1104" i="1" s="1"/>
  <c r="I1104" i="1" s="1"/>
  <c r="H1104" i="1"/>
  <c r="M1103" i="1"/>
  <c r="G1103" i="1" s="1"/>
  <c r="I1103" i="1" s="1"/>
  <c r="H1103" i="1"/>
  <c r="M1102" i="1"/>
  <c r="G1102" i="1" s="1"/>
  <c r="I1102" i="1" s="1"/>
  <c r="H1102" i="1"/>
  <c r="M1101" i="1"/>
  <c r="G1101" i="1" s="1"/>
  <c r="I1101" i="1" s="1"/>
  <c r="H1101" i="1"/>
  <c r="M1100" i="1"/>
  <c r="G1100" i="1" s="1"/>
  <c r="I1100" i="1" s="1"/>
  <c r="H1100" i="1"/>
  <c r="M1099" i="1"/>
  <c r="G1099" i="1" s="1"/>
  <c r="I1099" i="1" s="1"/>
  <c r="H1099" i="1"/>
  <c r="M1098" i="1"/>
  <c r="G1098" i="1" s="1"/>
  <c r="I1098" i="1" s="1"/>
  <c r="H1098" i="1"/>
  <c r="M1097" i="1"/>
  <c r="G1097" i="1" s="1"/>
  <c r="I1097" i="1" s="1"/>
  <c r="H1097" i="1"/>
  <c r="M1096" i="1"/>
  <c r="G1096" i="1" s="1"/>
  <c r="I1096" i="1" s="1"/>
  <c r="H1096" i="1"/>
  <c r="M1095" i="1"/>
  <c r="G1095" i="1" s="1"/>
  <c r="I1095" i="1" s="1"/>
  <c r="H1095" i="1"/>
  <c r="M1094" i="1"/>
  <c r="G1094" i="1" s="1"/>
  <c r="I1094" i="1" s="1"/>
  <c r="H1094" i="1"/>
  <c r="M1093" i="1"/>
  <c r="G1093" i="1" s="1"/>
  <c r="I1093" i="1" s="1"/>
  <c r="H1093" i="1"/>
  <c r="M1092" i="1"/>
  <c r="G1092" i="1" s="1"/>
  <c r="I1092" i="1" s="1"/>
  <c r="H1092" i="1"/>
  <c r="M1091" i="1"/>
  <c r="G1091" i="1" s="1"/>
  <c r="I1091" i="1" s="1"/>
  <c r="H1091" i="1"/>
  <c r="M1090" i="1"/>
  <c r="G1090" i="1" s="1"/>
  <c r="I1090" i="1" s="1"/>
  <c r="H1090" i="1"/>
  <c r="M1089" i="1"/>
  <c r="G1089" i="1" s="1"/>
  <c r="I1089" i="1" s="1"/>
  <c r="H1089" i="1"/>
  <c r="M1088" i="1"/>
  <c r="G1088" i="1" s="1"/>
  <c r="I1088" i="1" s="1"/>
  <c r="H1088" i="1"/>
  <c r="M1087" i="1"/>
  <c r="G1087" i="1" s="1"/>
  <c r="I1087" i="1" s="1"/>
  <c r="H1087" i="1"/>
  <c r="M1086" i="1"/>
  <c r="G1086" i="1" s="1"/>
  <c r="I1086" i="1" s="1"/>
  <c r="H1086" i="1"/>
  <c r="M1085" i="1"/>
  <c r="G1085" i="1" s="1"/>
  <c r="I1085" i="1" s="1"/>
  <c r="H1085" i="1"/>
  <c r="M1084" i="1"/>
  <c r="G1084" i="1" s="1"/>
  <c r="I1084" i="1" s="1"/>
  <c r="H1084" i="1"/>
  <c r="M1083" i="1"/>
  <c r="G1083" i="1" s="1"/>
  <c r="I1083" i="1" s="1"/>
  <c r="H1083" i="1"/>
  <c r="M1082" i="1"/>
  <c r="G1082" i="1" s="1"/>
  <c r="I1082" i="1" s="1"/>
  <c r="H1082" i="1"/>
  <c r="M1081" i="1"/>
  <c r="G1081" i="1" s="1"/>
  <c r="I1081" i="1" s="1"/>
  <c r="H1081" i="1"/>
  <c r="M1080" i="1"/>
  <c r="G1080" i="1" s="1"/>
  <c r="I1080" i="1" s="1"/>
  <c r="H1080" i="1"/>
  <c r="M1035" i="1"/>
  <c r="G1035" i="1" s="1"/>
  <c r="I1035" i="1" s="1"/>
  <c r="H1035" i="1"/>
  <c r="M1034" i="1"/>
  <c r="G1034" i="1" s="1"/>
  <c r="I1034" i="1" s="1"/>
  <c r="H1034" i="1"/>
  <c r="M1033" i="1"/>
  <c r="G1033" i="1" s="1"/>
  <c r="I1033" i="1" s="1"/>
  <c r="H1033" i="1"/>
  <c r="M1032" i="1"/>
  <c r="G1032" i="1" s="1"/>
  <c r="I1032" i="1" s="1"/>
  <c r="H1032" i="1"/>
  <c r="M1031" i="1"/>
  <c r="G1031" i="1" s="1"/>
  <c r="I1031" i="1" s="1"/>
  <c r="H1031" i="1"/>
  <c r="M1030" i="1"/>
  <c r="G1030" i="1" s="1"/>
  <c r="I1030" i="1" s="1"/>
  <c r="H1030" i="1"/>
  <c r="M1029" i="1"/>
  <c r="G1029" i="1" s="1"/>
  <c r="I1029" i="1" s="1"/>
  <c r="H1029" i="1"/>
  <c r="M1028" i="1"/>
  <c r="G1028" i="1" s="1"/>
  <c r="I1028" i="1" s="1"/>
  <c r="H1028" i="1"/>
  <c r="M1027" i="1"/>
  <c r="G1027" i="1" s="1"/>
  <c r="I1027" i="1" s="1"/>
  <c r="H1027" i="1"/>
  <c r="M1025" i="1"/>
  <c r="G1025" i="1" s="1"/>
  <c r="I1025" i="1" s="1"/>
  <c r="H1025" i="1"/>
  <c r="M1024" i="1"/>
  <c r="G1024" i="1" s="1"/>
  <c r="I1024" i="1" s="1"/>
  <c r="H1024" i="1"/>
  <c r="M1023" i="1"/>
  <c r="G1023" i="1" s="1"/>
  <c r="I1023" i="1" s="1"/>
  <c r="H1023" i="1"/>
  <c r="M1022" i="1"/>
  <c r="G1022" i="1" s="1"/>
  <c r="I1022" i="1" s="1"/>
  <c r="H1022" i="1"/>
  <c r="M1020" i="1"/>
  <c r="G1020" i="1" s="1"/>
  <c r="I1020" i="1" s="1"/>
  <c r="H1020" i="1"/>
  <c r="M1019" i="1"/>
  <c r="G1019" i="1" s="1"/>
  <c r="I1019" i="1" s="1"/>
  <c r="H1019" i="1"/>
  <c r="M1018" i="1"/>
  <c r="G1018" i="1" s="1"/>
  <c r="I1018" i="1" s="1"/>
  <c r="H1018" i="1"/>
  <c r="M1017" i="1"/>
  <c r="G1017" i="1" s="1"/>
  <c r="I1017" i="1" s="1"/>
  <c r="H1017" i="1"/>
  <c r="M1015" i="1"/>
  <c r="G1015" i="1" s="1"/>
  <c r="I1015" i="1" s="1"/>
  <c r="H1015" i="1"/>
  <c r="M1014" i="1"/>
  <c r="G1014" i="1" s="1"/>
  <c r="I1014" i="1" s="1"/>
  <c r="H1014" i="1"/>
  <c r="M1013" i="1"/>
  <c r="G1013" i="1" s="1"/>
  <c r="I1013" i="1" s="1"/>
  <c r="H1013" i="1"/>
  <c r="M1012" i="1"/>
  <c r="G1012" i="1" s="1"/>
  <c r="I1012" i="1" s="1"/>
  <c r="H1012" i="1"/>
  <c r="M1011" i="1"/>
  <c r="G1011" i="1" s="1"/>
  <c r="I1011" i="1" s="1"/>
  <c r="H1011" i="1"/>
  <c r="M1010" i="1"/>
  <c r="G1010" i="1" s="1"/>
  <c r="I1010" i="1" s="1"/>
  <c r="H1010" i="1"/>
  <c r="M1009" i="1"/>
  <c r="G1009" i="1" s="1"/>
  <c r="I1009" i="1" s="1"/>
  <c r="H1009" i="1"/>
  <c r="M1008" i="1"/>
  <c r="G1008" i="1" s="1"/>
  <c r="I1008" i="1" s="1"/>
  <c r="H1008" i="1"/>
  <c r="M1007" i="1"/>
  <c r="G1007" i="1" s="1"/>
  <c r="I1007" i="1" s="1"/>
  <c r="H1007" i="1"/>
  <c r="M1006" i="1"/>
  <c r="G1006" i="1" s="1"/>
  <c r="I1006" i="1" s="1"/>
  <c r="H1006" i="1"/>
  <c r="M1005" i="1"/>
  <c r="G1005" i="1" s="1"/>
  <c r="I1005" i="1" s="1"/>
  <c r="H1005" i="1"/>
  <c r="M1003" i="1"/>
  <c r="G1003" i="1" s="1"/>
  <c r="I1003" i="1" s="1"/>
  <c r="H1003" i="1"/>
  <c r="M1002" i="1"/>
  <c r="G1002" i="1" s="1"/>
  <c r="I1002" i="1" s="1"/>
  <c r="H1002" i="1"/>
  <c r="M1001" i="1"/>
  <c r="G1001" i="1" s="1"/>
  <c r="I1001" i="1" s="1"/>
  <c r="H1001" i="1"/>
  <c r="M1000" i="1"/>
  <c r="G1000" i="1" s="1"/>
  <c r="I1000" i="1" s="1"/>
  <c r="H1000" i="1"/>
  <c r="M999" i="1"/>
  <c r="G999" i="1" s="1"/>
  <c r="I999" i="1" s="1"/>
  <c r="H999" i="1"/>
  <c r="M998" i="1"/>
  <c r="G998" i="1" s="1"/>
  <c r="I998" i="1" s="1"/>
  <c r="H998" i="1"/>
  <c r="M997" i="1"/>
  <c r="G997" i="1" s="1"/>
  <c r="I997" i="1" s="1"/>
  <c r="H997" i="1"/>
  <c r="M996" i="1"/>
  <c r="G996" i="1" s="1"/>
  <c r="I996" i="1" s="1"/>
  <c r="H996" i="1"/>
  <c r="M995" i="1"/>
  <c r="G995" i="1" s="1"/>
  <c r="I995" i="1" s="1"/>
  <c r="H995" i="1"/>
  <c r="M994" i="1"/>
  <c r="G994" i="1" s="1"/>
  <c r="I994" i="1" s="1"/>
  <c r="H994" i="1"/>
  <c r="M993" i="1"/>
  <c r="G993" i="1" s="1"/>
  <c r="I993" i="1" s="1"/>
  <c r="H993" i="1"/>
  <c r="M176" i="1"/>
  <c r="G176" i="1" s="1"/>
  <c r="I176" i="1" s="1"/>
  <c r="H176" i="1"/>
  <c r="M169" i="1"/>
  <c r="G169" i="1" s="1"/>
  <c r="I169" i="1" s="1"/>
  <c r="H169" i="1"/>
  <c r="M168" i="1"/>
  <c r="G168" i="1" s="1"/>
  <c r="I168" i="1" s="1"/>
  <c r="H168" i="1"/>
  <c r="M167" i="1"/>
  <c r="G167" i="1" s="1"/>
  <c r="I167" i="1" s="1"/>
  <c r="M166" i="1"/>
  <c r="G166" i="1" s="1"/>
  <c r="I166" i="1" s="1"/>
  <c r="H166" i="1"/>
  <c r="M156" i="1"/>
  <c r="G156" i="1" s="1"/>
  <c r="I156" i="1" s="1"/>
  <c r="M155" i="1"/>
  <c r="G155" i="1" s="1"/>
  <c r="I155" i="1" s="1"/>
  <c r="M154" i="1"/>
  <c r="G154" i="1" s="1"/>
  <c r="I154" i="1" s="1"/>
  <c r="M153" i="1"/>
  <c r="G153" i="1" s="1"/>
  <c r="I153" i="1" s="1"/>
  <c r="H153" i="1"/>
  <c r="M152" i="1"/>
  <c r="G152" i="1" s="1"/>
  <c r="I152" i="1" s="1"/>
  <c r="H152" i="1"/>
  <c r="M151" i="1"/>
  <c r="G151" i="1" s="1"/>
  <c r="I151" i="1" s="1"/>
  <c r="H151" i="1"/>
  <c r="M139" i="1"/>
  <c r="G139" i="1" s="1"/>
  <c r="I139" i="1" s="1"/>
  <c r="H139" i="1"/>
  <c r="M138" i="1"/>
  <c r="G138" i="1" s="1"/>
  <c r="I138" i="1" s="1"/>
  <c r="H138" i="1"/>
  <c r="M137" i="1"/>
  <c r="G137" i="1" s="1"/>
  <c r="I137" i="1" s="1"/>
  <c r="H137" i="1"/>
  <c r="M136" i="1"/>
  <c r="G136" i="1" s="1"/>
  <c r="I136" i="1" s="1"/>
  <c r="H136" i="1"/>
  <c r="M135" i="1"/>
  <c r="G135" i="1" s="1"/>
  <c r="I135" i="1" s="1"/>
  <c r="H135" i="1"/>
  <c r="M134" i="1"/>
  <c r="G134" i="1" s="1"/>
  <c r="I134" i="1" s="1"/>
  <c r="H134" i="1"/>
  <c r="M133" i="1"/>
  <c r="G133" i="1" s="1"/>
  <c r="I133" i="1" s="1"/>
  <c r="H133" i="1"/>
  <c r="M111" i="1"/>
  <c r="G111" i="1" s="1"/>
  <c r="I111" i="1" s="1"/>
  <c r="H111" i="1"/>
  <c r="M110" i="1"/>
  <c r="G110" i="1" s="1"/>
  <c r="I110" i="1" s="1"/>
  <c r="H110" i="1"/>
  <c r="M109" i="1"/>
  <c r="G109" i="1" s="1"/>
  <c r="I109" i="1" s="1"/>
  <c r="H109" i="1"/>
  <c r="M108" i="1"/>
  <c r="G108" i="1" s="1"/>
  <c r="I108" i="1" s="1"/>
  <c r="H108" i="1"/>
  <c r="M107" i="1"/>
  <c r="G107" i="1" s="1"/>
  <c r="I107" i="1" s="1"/>
  <c r="H107" i="1"/>
  <c r="M106" i="1"/>
  <c r="G106" i="1" s="1"/>
  <c r="I106" i="1" s="1"/>
  <c r="H106" i="1"/>
  <c r="M105" i="1"/>
  <c r="G105" i="1" s="1"/>
  <c r="I105" i="1" s="1"/>
  <c r="H105" i="1"/>
  <c r="M104" i="1"/>
  <c r="G104" i="1" s="1"/>
  <c r="I104" i="1" s="1"/>
  <c r="H104" i="1"/>
  <c r="M103" i="1"/>
  <c r="G103" i="1" s="1"/>
  <c r="I103" i="1" s="1"/>
  <c r="H103" i="1"/>
  <c r="M102" i="1"/>
  <c r="G102" i="1" s="1"/>
  <c r="I102" i="1" s="1"/>
  <c r="H102" i="1"/>
  <c r="M100" i="1"/>
  <c r="G100" i="1" s="1"/>
  <c r="I100" i="1" s="1"/>
  <c r="H100" i="1"/>
  <c r="M99" i="1"/>
  <c r="G99" i="1" s="1"/>
  <c r="I99" i="1" s="1"/>
  <c r="H99" i="1"/>
  <c r="M96" i="1"/>
  <c r="G96" i="1" s="1"/>
  <c r="I96" i="1" s="1"/>
  <c r="H96" i="1"/>
  <c r="M1077" i="1"/>
  <c r="I1077" i="1"/>
  <c r="H1077" i="1"/>
  <c r="M1076" i="1"/>
  <c r="G1076" i="1" s="1"/>
  <c r="I1076" i="1" s="1"/>
  <c r="H1076" i="1"/>
  <c r="M665" i="1"/>
  <c r="G665" i="1" s="1"/>
  <c r="I665" i="1" s="1"/>
  <c r="H665" i="1"/>
  <c r="M662" i="1"/>
  <c r="G662" i="1" s="1"/>
  <c r="I662" i="1" s="1"/>
  <c r="M661" i="1"/>
  <c r="G661" i="1" s="1"/>
  <c r="I661" i="1" s="1"/>
  <c r="M660" i="1"/>
  <c r="G660" i="1" s="1"/>
  <c r="I660" i="1" s="1"/>
  <c r="M659" i="1"/>
  <c r="G659" i="1" s="1"/>
  <c r="I659" i="1" s="1"/>
  <c r="M658" i="1"/>
  <c r="G658" i="1" s="1"/>
  <c r="I658" i="1" s="1"/>
  <c r="M657" i="1"/>
  <c r="G657" i="1" s="1"/>
  <c r="I657" i="1" s="1"/>
  <c r="M656" i="1"/>
  <c r="G656" i="1" s="1"/>
  <c r="I656" i="1" s="1"/>
  <c r="M655" i="1"/>
  <c r="G655" i="1" s="1"/>
  <c r="I655" i="1" s="1"/>
  <c r="M654" i="1"/>
  <c r="G654" i="1" s="1"/>
  <c r="I654" i="1" s="1"/>
  <c r="M653" i="1"/>
  <c r="G653" i="1" s="1"/>
  <c r="I653" i="1" s="1"/>
  <c r="M652" i="1"/>
  <c r="G652" i="1" s="1"/>
  <c r="I652" i="1" s="1"/>
  <c r="M651" i="1"/>
  <c r="G651" i="1" s="1"/>
  <c r="I651" i="1" s="1"/>
  <c r="M650" i="1"/>
  <c r="G650" i="1" s="1"/>
  <c r="I650" i="1" s="1"/>
  <c r="M649" i="1"/>
  <c r="G649" i="1" s="1"/>
  <c r="I649" i="1" s="1"/>
  <c r="M648" i="1"/>
  <c r="G648" i="1" s="1"/>
  <c r="I648" i="1" s="1"/>
  <c r="M647" i="1"/>
  <c r="G647" i="1" s="1"/>
  <c r="I647" i="1" s="1"/>
  <c r="M646" i="1"/>
  <c r="G646" i="1" s="1"/>
  <c r="I646" i="1" s="1"/>
  <c r="M645" i="1"/>
  <c r="G645" i="1" s="1"/>
  <c r="I645" i="1" s="1"/>
  <c r="M644" i="1"/>
  <c r="G644" i="1" s="1"/>
  <c r="I644" i="1" s="1"/>
  <c r="M643" i="1"/>
  <c r="G643" i="1" s="1"/>
  <c r="I643" i="1" s="1"/>
  <c r="M637" i="1"/>
  <c r="G637" i="1" s="1"/>
  <c r="I637" i="1" s="1"/>
  <c r="M636" i="1"/>
  <c r="G636" i="1" s="1"/>
  <c r="I636" i="1" s="1"/>
  <c r="M633" i="1"/>
  <c r="G633" i="1" s="1"/>
  <c r="I633" i="1" s="1"/>
  <c r="M570" i="1"/>
  <c r="G570" i="1" s="1"/>
  <c r="I570" i="1" s="1"/>
  <c r="M569" i="1"/>
  <c r="G569" i="1" s="1"/>
  <c r="I569" i="1" s="1"/>
  <c r="M568" i="1"/>
  <c r="G568" i="1" s="1"/>
  <c r="I568" i="1" s="1"/>
  <c r="G567" i="1"/>
  <c r="I567" i="1" s="1"/>
  <c r="G566" i="1"/>
  <c r="I566" i="1" s="1"/>
  <c r="G565" i="1"/>
  <c r="I565" i="1" s="1"/>
  <c r="G564" i="1"/>
  <c r="I564" i="1" s="1"/>
  <c r="G562" i="1"/>
  <c r="I562" i="1" s="1"/>
  <c r="G561" i="1"/>
  <c r="I561" i="1" s="1"/>
  <c r="G560" i="1"/>
  <c r="I560" i="1" s="1"/>
  <c r="M555" i="1"/>
  <c r="G555" i="1" s="1"/>
  <c r="I555" i="1" s="1"/>
  <c r="M554" i="1"/>
  <c r="G554" i="1" s="1"/>
  <c r="I554" i="1" s="1"/>
  <c r="M552" i="1"/>
  <c r="G552" i="1" s="1"/>
  <c r="I552" i="1" s="1"/>
  <c r="M550" i="1"/>
  <c r="G550" i="1" s="1"/>
  <c r="I550" i="1" s="1"/>
  <c r="M547" i="1"/>
  <c r="G547" i="1" s="1"/>
  <c r="I547" i="1" s="1"/>
  <c r="M546" i="1"/>
  <c r="G546" i="1" s="1"/>
  <c r="I546" i="1" s="1"/>
  <c r="G545" i="1"/>
  <c r="I545" i="1" s="1"/>
  <c r="G544" i="1"/>
  <c r="I544" i="1" s="1"/>
  <c r="G543" i="1"/>
  <c r="I543" i="1" s="1"/>
  <c r="G540" i="1"/>
  <c r="I540" i="1" s="1"/>
  <c r="G539" i="1"/>
  <c r="I539" i="1" s="1"/>
  <c r="G538" i="1"/>
  <c r="I538" i="1" s="1"/>
  <c r="M536" i="1"/>
  <c r="G536" i="1" s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29" i="1"/>
  <c r="I529" i="1" s="1"/>
  <c r="M523" i="1"/>
  <c r="G523" i="1" s="1"/>
  <c r="I523" i="1" s="1"/>
  <c r="M522" i="1"/>
  <c r="G522" i="1" s="1"/>
  <c r="I522" i="1" s="1"/>
  <c r="G520" i="1"/>
  <c r="I520" i="1" s="1"/>
  <c r="M519" i="1"/>
  <c r="G519" i="1" s="1"/>
  <c r="I519" i="1" s="1"/>
  <c r="M517" i="1"/>
  <c r="G517" i="1" s="1"/>
  <c r="I517" i="1" s="1"/>
  <c r="G516" i="1"/>
  <c r="I516" i="1" s="1"/>
  <c r="G515" i="1"/>
  <c r="I515" i="1" s="1"/>
  <c r="G514" i="1"/>
  <c r="I514" i="1" s="1"/>
  <c r="M512" i="1"/>
  <c r="G512" i="1" s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3" i="1"/>
  <c r="I503" i="1" s="1"/>
  <c r="M487" i="1"/>
  <c r="G487" i="1" s="1"/>
  <c r="I487" i="1" s="1"/>
  <c r="H487" i="1"/>
  <c r="M486" i="1"/>
  <c r="G486" i="1" s="1"/>
  <c r="I486" i="1" s="1"/>
  <c r="H486" i="1"/>
  <c r="M483" i="1"/>
  <c r="G483" i="1" s="1"/>
  <c r="I483" i="1" s="1"/>
  <c r="H483" i="1"/>
  <c r="M482" i="1"/>
  <c r="G482" i="1" s="1"/>
  <c r="I482" i="1" s="1"/>
  <c r="H482" i="1"/>
  <c r="M269" i="1"/>
  <c r="G269" i="1" s="1"/>
  <c r="I269" i="1" s="1"/>
  <c r="H269" i="1"/>
  <c r="M268" i="1"/>
  <c r="G268" i="1" s="1"/>
  <c r="I268" i="1" s="1"/>
  <c r="H268" i="1"/>
  <c r="M267" i="1"/>
  <c r="G267" i="1" s="1"/>
  <c r="I267" i="1" s="1"/>
  <c r="H267" i="1"/>
  <c r="M266" i="1"/>
  <c r="G266" i="1" s="1"/>
  <c r="I266" i="1" s="1"/>
  <c r="H266" i="1"/>
  <c r="M265" i="1"/>
  <c r="G265" i="1" s="1"/>
  <c r="I265" i="1" s="1"/>
  <c r="H265" i="1"/>
  <c r="M264" i="1"/>
  <c r="G264" i="1" s="1"/>
  <c r="I264" i="1" s="1"/>
  <c r="H264" i="1"/>
  <c r="M263" i="1"/>
  <c r="G263" i="1" s="1"/>
  <c r="I263" i="1" s="1"/>
  <c r="H263" i="1"/>
  <c r="M262" i="1"/>
  <c r="G262" i="1" s="1"/>
  <c r="I262" i="1" s="1"/>
  <c r="H262" i="1"/>
  <c r="M261" i="1"/>
  <c r="G261" i="1" s="1"/>
  <c r="I261" i="1" s="1"/>
  <c r="H261" i="1"/>
  <c r="M260" i="1"/>
  <c r="G260" i="1" s="1"/>
  <c r="I260" i="1" s="1"/>
  <c r="H260" i="1"/>
  <c r="M259" i="1"/>
  <c r="G259" i="1" s="1"/>
  <c r="I259" i="1" s="1"/>
  <c r="H259" i="1"/>
  <c r="M258" i="1"/>
  <c r="G258" i="1" s="1"/>
  <c r="I258" i="1" s="1"/>
  <c r="H258" i="1"/>
  <c r="M257" i="1"/>
  <c r="G257" i="1" s="1"/>
  <c r="I257" i="1" s="1"/>
  <c r="H257" i="1"/>
  <c r="M256" i="1"/>
  <c r="G256" i="1" s="1"/>
  <c r="I256" i="1" s="1"/>
  <c r="H256" i="1"/>
  <c r="M255" i="1"/>
  <c r="G255" i="1" s="1"/>
  <c r="I255" i="1" s="1"/>
  <c r="H255" i="1"/>
  <c r="M254" i="1"/>
  <c r="G254" i="1" s="1"/>
  <c r="I254" i="1" s="1"/>
  <c r="H254" i="1"/>
  <c r="M253" i="1"/>
  <c r="G253" i="1" s="1"/>
  <c r="I253" i="1" s="1"/>
  <c r="H253" i="1"/>
  <c r="M252" i="1"/>
  <c r="G252" i="1" s="1"/>
  <c r="I252" i="1" s="1"/>
  <c r="H252" i="1"/>
  <c r="M219" i="1"/>
  <c r="G219" i="1" s="1"/>
  <c r="I219" i="1" s="1"/>
  <c r="H219" i="1"/>
  <c r="M218" i="1"/>
  <c r="G218" i="1" s="1"/>
  <c r="I218" i="1" s="1"/>
  <c r="H218" i="1"/>
  <c r="M217" i="1"/>
  <c r="G217" i="1" s="1"/>
  <c r="I217" i="1" s="1"/>
  <c r="H217" i="1"/>
  <c r="M216" i="1"/>
  <c r="G216" i="1" s="1"/>
  <c r="I216" i="1" s="1"/>
  <c r="H216" i="1"/>
  <c r="M215" i="1"/>
  <c r="G215" i="1" s="1"/>
  <c r="I215" i="1" s="1"/>
  <c r="H215" i="1"/>
  <c r="M214" i="1"/>
  <c r="G214" i="1" s="1"/>
  <c r="I214" i="1" s="1"/>
  <c r="H214" i="1"/>
  <c r="M213" i="1"/>
  <c r="G213" i="1" s="1"/>
  <c r="I213" i="1" s="1"/>
  <c r="H213" i="1"/>
  <c r="M212" i="1"/>
  <c r="G212" i="1" s="1"/>
  <c r="I212" i="1" s="1"/>
  <c r="H212" i="1"/>
  <c r="M211" i="1"/>
  <c r="G211" i="1" s="1"/>
  <c r="I211" i="1" s="1"/>
  <c r="H211" i="1"/>
  <c r="M210" i="1"/>
  <c r="G210" i="1" s="1"/>
  <c r="I210" i="1" s="1"/>
  <c r="H210" i="1"/>
  <c r="M209" i="1"/>
  <c r="G209" i="1" s="1"/>
  <c r="I209" i="1" s="1"/>
  <c r="H209" i="1"/>
  <c r="M208" i="1"/>
  <c r="G208" i="1" s="1"/>
  <c r="I208" i="1" s="1"/>
  <c r="H208" i="1"/>
  <c r="M207" i="1"/>
  <c r="G207" i="1" s="1"/>
  <c r="I207" i="1" s="1"/>
  <c r="H207" i="1"/>
  <c r="M206" i="1"/>
  <c r="G206" i="1" s="1"/>
  <c r="I206" i="1" s="1"/>
  <c r="H206" i="1"/>
  <c r="M205" i="1"/>
  <c r="G205" i="1" s="1"/>
  <c r="I205" i="1" s="1"/>
  <c r="H205" i="1"/>
  <c r="M204" i="1"/>
  <c r="G204" i="1" s="1"/>
  <c r="I204" i="1" s="1"/>
  <c r="H204" i="1"/>
  <c r="M203" i="1"/>
  <c r="G203" i="1" s="1"/>
  <c r="I203" i="1" s="1"/>
  <c r="H203" i="1"/>
  <c r="M202" i="1"/>
  <c r="G202" i="1" s="1"/>
  <c r="I202" i="1" s="1"/>
  <c r="H202" i="1"/>
  <c r="M201" i="1"/>
  <c r="G201" i="1" s="1"/>
  <c r="I201" i="1" s="1"/>
  <c r="H201" i="1"/>
  <c r="M120" i="1"/>
  <c r="G120" i="1" s="1"/>
  <c r="I120" i="1" s="1"/>
  <c r="H120" i="1"/>
  <c r="M116" i="1"/>
  <c r="G116" i="1" s="1"/>
  <c r="I116" i="1" s="1"/>
  <c r="H116" i="1"/>
  <c r="H1775" i="1"/>
  <c r="H1774" i="1"/>
  <c r="H1773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M1901" i="1"/>
  <c r="G1901" i="1" s="1"/>
  <c r="I1901" i="1" s="1"/>
  <c r="M1900" i="1"/>
  <c r="G1900" i="1" s="1"/>
  <c r="I1900" i="1" s="1"/>
  <c r="M1899" i="1"/>
  <c r="G1899" i="1" s="1"/>
  <c r="I1899" i="1" s="1"/>
  <c r="M1898" i="1"/>
  <c r="G1898" i="1" s="1"/>
  <c r="I1898" i="1" s="1"/>
  <c r="M1897" i="1"/>
  <c r="G1897" i="1" s="1"/>
  <c r="I1897" i="1" s="1"/>
  <c r="M1896" i="1"/>
  <c r="G1896" i="1" s="1"/>
  <c r="I1896" i="1" s="1"/>
  <c r="M1895" i="1"/>
  <c r="G1895" i="1" s="1"/>
  <c r="I1895" i="1" s="1"/>
  <c r="M1894" i="1"/>
  <c r="G1894" i="1" s="1"/>
  <c r="I1894" i="1" s="1"/>
  <c r="M1893" i="1"/>
  <c r="G1893" i="1" s="1"/>
  <c r="I1893" i="1" s="1"/>
  <c r="M1892" i="1"/>
  <c r="G1892" i="1" s="1"/>
  <c r="I1892" i="1" s="1"/>
  <c r="M1891" i="1"/>
  <c r="G1891" i="1" s="1"/>
  <c r="I1891" i="1" s="1"/>
  <c r="M1890" i="1"/>
  <c r="G1890" i="1" s="1"/>
  <c r="I1890" i="1" s="1"/>
  <c r="M1889" i="1"/>
  <c r="G1889" i="1" s="1"/>
  <c r="I1889" i="1" s="1"/>
  <c r="M1888" i="1"/>
  <c r="G1888" i="1" s="1"/>
  <c r="I1888" i="1" s="1"/>
  <c r="M1887" i="1"/>
  <c r="G1887" i="1" s="1"/>
  <c r="I1887" i="1" s="1"/>
  <c r="M1886" i="1"/>
  <c r="G1886" i="1" s="1"/>
  <c r="I1886" i="1" s="1"/>
  <c r="M1885" i="1"/>
  <c r="G1885" i="1" s="1"/>
  <c r="I1885" i="1" s="1"/>
  <c r="M1884" i="1"/>
  <c r="G1884" i="1" s="1"/>
  <c r="I1884" i="1" s="1"/>
  <c r="M1883" i="1"/>
  <c r="G1883" i="1" s="1"/>
  <c r="I1883" i="1" s="1"/>
  <c r="M1882" i="1"/>
  <c r="G1882" i="1" s="1"/>
  <c r="I1882" i="1" s="1"/>
  <c r="M1881" i="1"/>
  <c r="G1881" i="1" s="1"/>
  <c r="I1881" i="1" s="1"/>
  <c r="M1880" i="1"/>
  <c r="G1880" i="1" s="1"/>
  <c r="I1880" i="1" s="1"/>
  <c r="M1879" i="1"/>
  <c r="G1879" i="1" s="1"/>
  <c r="I1879" i="1" s="1"/>
  <c r="M1878" i="1"/>
  <c r="G1878" i="1" s="1"/>
  <c r="I1878" i="1" s="1"/>
  <c r="M1877" i="1"/>
  <c r="G1877" i="1" s="1"/>
  <c r="I1877" i="1" s="1"/>
  <c r="M1961" i="1"/>
  <c r="G1961" i="1" s="1"/>
  <c r="I1961" i="1" s="1"/>
  <c r="M1960" i="1"/>
  <c r="G1960" i="1" s="1"/>
  <c r="I1960" i="1" s="1"/>
  <c r="M1959" i="1"/>
  <c r="G1959" i="1" s="1"/>
  <c r="I1959" i="1" s="1"/>
  <c r="M1958" i="1"/>
  <c r="G1958" i="1" s="1"/>
  <c r="I1958" i="1" s="1"/>
  <c r="M1957" i="1"/>
  <c r="G1957" i="1" s="1"/>
  <c r="I1957" i="1" s="1"/>
  <c r="M1956" i="1"/>
  <c r="G1956" i="1" s="1"/>
  <c r="I1956" i="1" s="1"/>
  <c r="M1955" i="1"/>
  <c r="G1955" i="1" s="1"/>
  <c r="I1955" i="1" s="1"/>
  <c r="M1954" i="1"/>
  <c r="G1954" i="1" s="1"/>
  <c r="I1954" i="1" s="1"/>
  <c r="M1953" i="1"/>
  <c r="G1953" i="1" s="1"/>
  <c r="I1953" i="1" s="1"/>
  <c r="M1951" i="1"/>
  <c r="G1951" i="1" s="1"/>
  <c r="I1951" i="1" s="1"/>
  <c r="M1950" i="1"/>
  <c r="G1950" i="1" s="1"/>
  <c r="I1950" i="1" s="1"/>
  <c r="M1949" i="1"/>
  <c r="G1949" i="1" s="1"/>
  <c r="I1949" i="1" s="1"/>
  <c r="M1948" i="1"/>
  <c r="G1948" i="1" s="1"/>
  <c r="I1948" i="1" s="1"/>
  <c r="M1947" i="1"/>
  <c r="G1947" i="1" s="1"/>
  <c r="I1947" i="1" s="1"/>
  <c r="M1946" i="1"/>
  <c r="G1946" i="1" s="1"/>
  <c r="I1946" i="1" s="1"/>
  <c r="M1945" i="1"/>
  <c r="G1945" i="1" s="1"/>
  <c r="I1945" i="1" s="1"/>
  <c r="M1944" i="1"/>
  <c r="G1944" i="1" s="1"/>
  <c r="I1944" i="1" s="1"/>
  <c r="M1942" i="1"/>
  <c r="G1942" i="1" s="1"/>
  <c r="I1942" i="1" s="1"/>
  <c r="M1941" i="1"/>
  <c r="G1941" i="1" s="1"/>
  <c r="I1941" i="1" s="1"/>
  <c r="M1940" i="1"/>
  <c r="G1940" i="1" s="1"/>
  <c r="I1940" i="1" s="1"/>
  <c r="M1939" i="1"/>
  <c r="G1939" i="1" s="1"/>
  <c r="I1939" i="1" s="1"/>
  <c r="M1938" i="1"/>
  <c r="G1938" i="1" s="1"/>
  <c r="I1938" i="1" s="1"/>
  <c r="M1936" i="1"/>
  <c r="G1936" i="1" s="1"/>
  <c r="I1936" i="1" s="1"/>
  <c r="M1935" i="1"/>
  <c r="G1935" i="1" s="1"/>
  <c r="I1935" i="1" s="1"/>
  <c r="M1934" i="1"/>
  <c r="G1934" i="1" s="1"/>
  <c r="I1934" i="1" s="1"/>
  <c r="M1933" i="1"/>
  <c r="G1933" i="1" s="1"/>
  <c r="I1933" i="1" s="1"/>
  <c r="M1932" i="1"/>
  <c r="G1932" i="1" s="1"/>
  <c r="I1932" i="1" s="1"/>
  <c r="M1931" i="1"/>
  <c r="G1931" i="1" s="1"/>
  <c r="I1931" i="1" s="1"/>
  <c r="M1930" i="1"/>
  <c r="G1930" i="1" s="1"/>
  <c r="I1930" i="1" s="1"/>
  <c r="M1929" i="1"/>
  <c r="G1929" i="1" s="1"/>
  <c r="I1929" i="1" s="1"/>
  <c r="M1927" i="1"/>
  <c r="G1927" i="1" s="1"/>
  <c r="I1927" i="1" s="1"/>
  <c r="M1926" i="1"/>
  <c r="G1926" i="1" s="1"/>
  <c r="I1926" i="1" s="1"/>
  <c r="M1925" i="1"/>
  <c r="G1925" i="1" s="1"/>
  <c r="I1925" i="1" s="1"/>
  <c r="M1924" i="1"/>
  <c r="G1924" i="1" s="1"/>
  <c r="I1924" i="1" s="1"/>
  <c r="M1923" i="1"/>
  <c r="G1923" i="1" s="1"/>
  <c r="I1923" i="1" s="1"/>
  <c r="M1922" i="1"/>
  <c r="G1922" i="1" s="1"/>
  <c r="I1922" i="1" s="1"/>
  <c r="M1921" i="1"/>
  <c r="G1921" i="1" s="1"/>
  <c r="I1921" i="1" s="1"/>
  <c r="M1920" i="1"/>
  <c r="G1920" i="1" s="1"/>
  <c r="I1920" i="1" s="1"/>
  <c r="M1919" i="1"/>
  <c r="G1919" i="1" s="1"/>
  <c r="I1919" i="1" s="1"/>
  <c r="M1915" i="1"/>
  <c r="G1915" i="1" s="1"/>
  <c r="I1915" i="1" s="1"/>
  <c r="M1914" i="1"/>
  <c r="G1914" i="1" s="1"/>
  <c r="I1914" i="1" s="1"/>
  <c r="M1907" i="1"/>
  <c r="G1907" i="1" s="1"/>
  <c r="I1907" i="1" s="1"/>
  <c r="M1906" i="1"/>
  <c r="G1906" i="1" s="1"/>
  <c r="I1906" i="1" s="1"/>
  <c r="M1905" i="1"/>
  <c r="G1905" i="1" s="1"/>
  <c r="I1905" i="1" s="1"/>
  <c r="M1876" i="1"/>
  <c r="G1876" i="1" s="1"/>
  <c r="I1876" i="1" s="1"/>
  <c r="M1875" i="1"/>
  <c r="G1875" i="1" s="1"/>
  <c r="I1875" i="1" s="1"/>
  <c r="M1874" i="1"/>
  <c r="G1874" i="1" s="1"/>
  <c r="I1874" i="1" s="1"/>
  <c r="M1873" i="1"/>
  <c r="G1873" i="1" s="1"/>
  <c r="I1873" i="1" s="1"/>
  <c r="M1872" i="1"/>
  <c r="G1872" i="1" s="1"/>
  <c r="I1872" i="1" s="1"/>
  <c r="M1871" i="1"/>
  <c r="G1871" i="1" s="1"/>
  <c r="I1871" i="1" s="1"/>
  <c r="M1870" i="1"/>
  <c r="G1870" i="1" s="1"/>
  <c r="I1870" i="1" s="1"/>
  <c r="M1869" i="1"/>
  <c r="G1869" i="1" s="1"/>
  <c r="I1869" i="1" s="1"/>
  <c r="M1868" i="1"/>
  <c r="G1868" i="1" s="1"/>
  <c r="I1868" i="1" s="1"/>
  <c r="M1867" i="1"/>
  <c r="G1867" i="1" s="1"/>
  <c r="I1867" i="1" s="1"/>
  <c r="M1866" i="1"/>
  <c r="G1866" i="1" s="1"/>
  <c r="I1866" i="1" s="1"/>
  <c r="M1865" i="1"/>
  <c r="G1865" i="1" s="1"/>
  <c r="I1865" i="1" s="1"/>
  <c r="M1864" i="1"/>
  <c r="G1864" i="1" s="1"/>
  <c r="I1864" i="1" s="1"/>
  <c r="M1863" i="1"/>
  <c r="G1863" i="1" s="1"/>
  <c r="I1863" i="1" s="1"/>
  <c r="M1862" i="1"/>
  <c r="G1862" i="1" s="1"/>
  <c r="I1862" i="1" s="1"/>
  <c r="M1861" i="1"/>
  <c r="G1861" i="1" s="1"/>
  <c r="I1861" i="1" s="1"/>
  <c r="M1860" i="1"/>
  <c r="G1860" i="1" s="1"/>
  <c r="I1860" i="1" s="1"/>
  <c r="M1858" i="1"/>
  <c r="G1858" i="1" s="1"/>
  <c r="I1858" i="1" s="1"/>
  <c r="M1857" i="1"/>
  <c r="G1857" i="1" s="1"/>
  <c r="I1857" i="1" s="1"/>
  <c r="M1856" i="1"/>
  <c r="G1856" i="1" s="1"/>
  <c r="I1856" i="1" s="1"/>
  <c r="M1855" i="1"/>
  <c r="G1855" i="1" s="1"/>
  <c r="I1855" i="1" s="1"/>
  <c r="M1854" i="1"/>
  <c r="G1854" i="1" s="1"/>
  <c r="I1854" i="1" s="1"/>
  <c r="M1853" i="1"/>
  <c r="G1853" i="1" s="1"/>
  <c r="I1853" i="1" s="1"/>
  <c r="M1852" i="1"/>
  <c r="G1852" i="1" s="1"/>
  <c r="I1852" i="1" s="1"/>
  <c r="M1851" i="1"/>
  <c r="G1851" i="1" s="1"/>
  <c r="I1851" i="1" s="1"/>
  <c r="M1850" i="1"/>
  <c r="G1850" i="1" s="1"/>
  <c r="I1850" i="1" s="1"/>
  <c r="M1849" i="1"/>
  <c r="G1849" i="1" s="1"/>
  <c r="I1849" i="1" s="1"/>
  <c r="M1848" i="1"/>
  <c r="G1848" i="1" s="1"/>
  <c r="I1848" i="1" s="1"/>
  <c r="M1847" i="1"/>
  <c r="G1847" i="1" s="1"/>
  <c r="I1847" i="1" s="1"/>
  <c r="M1846" i="1"/>
  <c r="G1846" i="1" s="1"/>
  <c r="I1846" i="1" s="1"/>
  <c r="M1845" i="1"/>
  <c r="G1845" i="1" s="1"/>
  <c r="I1845" i="1" s="1"/>
  <c r="M1844" i="1"/>
  <c r="G1844" i="1" s="1"/>
  <c r="I1844" i="1" s="1"/>
  <c r="M1843" i="1"/>
  <c r="G1843" i="1" s="1"/>
  <c r="I1843" i="1" s="1"/>
  <c r="M1842" i="1"/>
  <c r="G1842" i="1" s="1"/>
  <c r="I1842" i="1" s="1"/>
  <c r="M1841" i="1"/>
  <c r="G1841" i="1" s="1"/>
  <c r="I1841" i="1" s="1"/>
  <c r="M1840" i="1"/>
  <c r="G1840" i="1" s="1"/>
  <c r="I1840" i="1" s="1"/>
  <c r="M1839" i="1"/>
  <c r="G1839" i="1" s="1"/>
  <c r="I1839" i="1" s="1"/>
  <c r="M1838" i="1"/>
  <c r="G1838" i="1" s="1"/>
  <c r="I1838" i="1" s="1"/>
  <c r="M1837" i="1"/>
  <c r="G1837" i="1" s="1"/>
  <c r="I1837" i="1" s="1"/>
  <c r="M1836" i="1"/>
  <c r="G1836" i="1" s="1"/>
  <c r="I1836" i="1" s="1"/>
  <c r="M1835" i="1"/>
  <c r="G1835" i="1" s="1"/>
  <c r="I1835" i="1" s="1"/>
  <c r="M1834" i="1"/>
  <c r="G1834" i="1" s="1"/>
  <c r="I1834" i="1" s="1"/>
  <c r="M1833" i="1"/>
  <c r="G1833" i="1" s="1"/>
  <c r="I1833" i="1" s="1"/>
  <c r="M1832" i="1"/>
  <c r="G1832" i="1" s="1"/>
  <c r="I1832" i="1" s="1"/>
  <c r="M1831" i="1"/>
  <c r="G1831" i="1" s="1"/>
  <c r="I1831" i="1" s="1"/>
  <c r="M1830" i="1"/>
  <c r="G1830" i="1" s="1"/>
  <c r="I1830" i="1" s="1"/>
  <c r="M1829" i="1"/>
  <c r="G1829" i="1" s="1"/>
  <c r="I1829" i="1" s="1"/>
  <c r="M1828" i="1"/>
  <c r="G1828" i="1" s="1"/>
  <c r="I1828" i="1" s="1"/>
  <c r="M1827" i="1"/>
  <c r="G1827" i="1" s="1"/>
  <c r="I1827" i="1" s="1"/>
  <c r="M1826" i="1"/>
  <c r="G1826" i="1" s="1"/>
  <c r="I1826" i="1" s="1"/>
  <c r="M1825" i="1"/>
  <c r="G1825" i="1" s="1"/>
  <c r="I1825" i="1" s="1"/>
  <c r="M1824" i="1"/>
  <c r="G1824" i="1" s="1"/>
  <c r="I1824" i="1" s="1"/>
  <c r="M1823" i="1"/>
  <c r="G1823" i="1" s="1"/>
  <c r="I1823" i="1" s="1"/>
  <c r="M1822" i="1"/>
  <c r="G1822" i="1" s="1"/>
  <c r="I1822" i="1" s="1"/>
  <c r="M1821" i="1"/>
  <c r="G1821" i="1" s="1"/>
  <c r="I1821" i="1" s="1"/>
  <c r="M1818" i="1"/>
  <c r="G1818" i="1" s="1"/>
  <c r="I1818" i="1" s="1"/>
  <c r="M1817" i="1"/>
  <c r="G1817" i="1" s="1"/>
  <c r="I1817" i="1" s="1"/>
  <c r="M1816" i="1"/>
  <c r="G1816" i="1" s="1"/>
  <c r="I1816" i="1" s="1"/>
  <c r="M1815" i="1"/>
  <c r="G1815" i="1" s="1"/>
  <c r="I1815" i="1" s="1"/>
  <c r="M1814" i="1"/>
  <c r="G1814" i="1" s="1"/>
  <c r="I1814" i="1" s="1"/>
  <c r="M1813" i="1"/>
  <c r="G1813" i="1" s="1"/>
  <c r="I1813" i="1" s="1"/>
  <c r="M1812" i="1"/>
  <c r="G1812" i="1" s="1"/>
  <c r="I1812" i="1" s="1"/>
  <c r="M1811" i="1"/>
  <c r="G1811" i="1" s="1"/>
  <c r="I1811" i="1" s="1"/>
  <c r="M1810" i="1"/>
  <c r="G1810" i="1" s="1"/>
  <c r="I1810" i="1" s="1"/>
  <c r="M1809" i="1"/>
  <c r="G1809" i="1" s="1"/>
  <c r="I1809" i="1" s="1"/>
  <c r="M1808" i="1"/>
  <c r="G1808" i="1" s="1"/>
  <c r="I1808" i="1" s="1"/>
  <c r="M1803" i="1"/>
  <c r="G1803" i="1" s="1"/>
  <c r="I1803" i="1" s="1"/>
  <c r="M1801" i="1"/>
  <c r="G1801" i="1" s="1"/>
  <c r="I1801" i="1" s="1"/>
  <c r="M1800" i="1"/>
  <c r="G1800" i="1" s="1"/>
  <c r="I1800" i="1" s="1"/>
  <c r="M1799" i="1"/>
  <c r="G1799" i="1" s="1"/>
  <c r="I1799" i="1" s="1"/>
  <c r="M1798" i="1"/>
  <c r="G1798" i="1" s="1"/>
  <c r="I1798" i="1" s="1"/>
  <c r="M1797" i="1"/>
  <c r="G1797" i="1" s="1"/>
  <c r="I1797" i="1" s="1"/>
  <c r="M1795" i="1"/>
  <c r="G1795" i="1" s="1"/>
  <c r="I1795" i="1" s="1"/>
  <c r="M1794" i="1"/>
  <c r="G1794" i="1" s="1"/>
  <c r="I1794" i="1" s="1"/>
  <c r="M1793" i="1"/>
  <c r="G1793" i="1" s="1"/>
  <c r="I1793" i="1" s="1"/>
  <c r="M1792" i="1"/>
  <c r="G1792" i="1" s="1"/>
  <c r="I1792" i="1" s="1"/>
  <c r="M1789" i="1"/>
  <c r="G1789" i="1" s="1"/>
  <c r="I1789" i="1" s="1"/>
  <c r="M1788" i="1"/>
  <c r="G1788" i="1" s="1"/>
  <c r="I1788" i="1" s="1"/>
  <c r="M1787" i="1"/>
  <c r="G1787" i="1" s="1"/>
  <c r="I1787" i="1" s="1"/>
  <c r="M1775" i="1"/>
  <c r="G1775" i="1" s="1"/>
  <c r="I1775" i="1" s="1"/>
  <c r="M1774" i="1"/>
  <c r="G1774" i="1" s="1"/>
  <c r="I1774" i="1" s="1"/>
  <c r="M1773" i="1"/>
  <c r="G1773" i="1" s="1"/>
  <c r="I1773" i="1" s="1"/>
  <c r="M1772" i="1"/>
  <c r="G1772" i="1" s="1"/>
  <c r="I1772" i="1" s="1"/>
  <c r="M1771" i="1"/>
  <c r="G1771" i="1" s="1"/>
  <c r="I1771" i="1" s="1"/>
  <c r="M1770" i="1"/>
  <c r="G1770" i="1" s="1"/>
  <c r="I1770" i="1" s="1"/>
  <c r="M1769" i="1"/>
  <c r="G1769" i="1" s="1"/>
  <c r="I1769" i="1" s="1"/>
  <c r="M1768" i="1"/>
  <c r="G1768" i="1" s="1"/>
  <c r="I1768" i="1" s="1"/>
  <c r="M1767" i="1"/>
  <c r="G1767" i="1" s="1"/>
  <c r="I1767" i="1" s="1"/>
  <c r="M1766" i="1"/>
  <c r="G1766" i="1" s="1"/>
  <c r="I1766" i="1" s="1"/>
  <c r="M1762" i="1"/>
  <c r="G1762" i="1" s="1"/>
  <c r="I1762" i="1" s="1"/>
  <c r="M1761" i="1"/>
  <c r="G1761" i="1" s="1"/>
  <c r="I1761" i="1" s="1"/>
  <c r="M1760" i="1"/>
  <c r="G1760" i="1" s="1"/>
  <c r="I1760" i="1" s="1"/>
  <c r="M1758" i="1"/>
  <c r="G1758" i="1" s="1"/>
  <c r="I1758" i="1" s="1"/>
  <c r="M1757" i="1"/>
  <c r="G1757" i="1" s="1"/>
  <c r="I1757" i="1" s="1"/>
  <c r="M1756" i="1"/>
  <c r="G1756" i="1" s="1"/>
  <c r="I1756" i="1" s="1"/>
  <c r="M1751" i="1"/>
  <c r="G1751" i="1" s="1"/>
  <c r="I1751" i="1" s="1"/>
  <c r="M1750" i="1"/>
  <c r="G1750" i="1" s="1"/>
  <c r="I1750" i="1" s="1"/>
  <c r="M1749" i="1"/>
  <c r="G1749" i="1" s="1"/>
  <c r="I1749" i="1" s="1"/>
  <c r="M1748" i="1"/>
  <c r="G1748" i="1" s="1"/>
  <c r="I1748" i="1" s="1"/>
  <c r="M1747" i="1"/>
  <c r="G1747" i="1" s="1"/>
  <c r="I1747" i="1" s="1"/>
  <c r="M1746" i="1"/>
  <c r="G1746" i="1" s="1"/>
  <c r="I1746" i="1" s="1"/>
  <c r="M1744" i="1"/>
  <c r="G1744" i="1" s="1"/>
  <c r="I1744" i="1" s="1"/>
  <c r="M1743" i="1"/>
  <c r="G1743" i="1" s="1"/>
  <c r="I1743" i="1" s="1"/>
  <c r="M1742" i="1"/>
  <c r="G1742" i="1" s="1"/>
  <c r="I1742" i="1" s="1"/>
  <c r="M1741" i="1"/>
  <c r="G1741" i="1" s="1"/>
  <c r="I1741" i="1" s="1"/>
  <c r="M1740" i="1"/>
  <c r="G1740" i="1" s="1"/>
  <c r="I1740" i="1" s="1"/>
  <c r="M1739" i="1"/>
  <c r="G1739" i="1" s="1"/>
  <c r="I1739" i="1" s="1"/>
  <c r="M1737" i="1"/>
  <c r="G1737" i="1" s="1"/>
  <c r="I1737" i="1" s="1"/>
  <c r="M1733" i="1"/>
  <c r="G1733" i="1" s="1"/>
  <c r="I1733" i="1" s="1"/>
  <c r="M1732" i="1"/>
  <c r="G1732" i="1" s="1"/>
  <c r="I1732" i="1" s="1"/>
  <c r="M1731" i="1"/>
  <c r="G1731" i="1" s="1"/>
  <c r="I1731" i="1" s="1"/>
  <c r="M1730" i="1"/>
  <c r="G1730" i="1" s="1"/>
  <c r="I1730" i="1" s="1"/>
  <c r="M1729" i="1"/>
  <c r="G1729" i="1" s="1"/>
  <c r="I1729" i="1" s="1"/>
  <c r="M1728" i="1"/>
  <c r="G1728" i="1" s="1"/>
  <c r="I1728" i="1" s="1"/>
  <c r="M1727" i="1"/>
  <c r="G1727" i="1" s="1"/>
  <c r="I1727" i="1" s="1"/>
  <c r="M1726" i="1"/>
  <c r="G1726" i="1" s="1"/>
  <c r="I1726" i="1" s="1"/>
  <c r="M1725" i="1"/>
  <c r="G1725" i="1" s="1"/>
  <c r="I1725" i="1" s="1"/>
  <c r="M1724" i="1"/>
  <c r="G1724" i="1" s="1"/>
  <c r="I1724" i="1" s="1"/>
  <c r="M1723" i="1"/>
  <c r="G1723" i="1" s="1"/>
  <c r="I1723" i="1" s="1"/>
  <c r="M1722" i="1"/>
  <c r="G1722" i="1" s="1"/>
  <c r="I1722" i="1" s="1"/>
  <c r="M1721" i="1"/>
  <c r="G1721" i="1" s="1"/>
  <c r="I1721" i="1" s="1"/>
  <c r="M1720" i="1"/>
  <c r="G1720" i="1" s="1"/>
  <c r="I1720" i="1" s="1"/>
  <c r="M1719" i="1"/>
  <c r="G1719" i="1" s="1"/>
  <c r="I1719" i="1" s="1"/>
  <c r="M1718" i="1"/>
  <c r="G1718" i="1" s="1"/>
  <c r="I1718" i="1" s="1"/>
  <c r="M1717" i="1"/>
  <c r="G1717" i="1" s="1"/>
  <c r="I1717" i="1" s="1"/>
  <c r="M1716" i="1"/>
  <c r="G1716" i="1" s="1"/>
  <c r="I1716" i="1" s="1"/>
  <c r="M1715" i="1"/>
  <c r="G1715" i="1" s="1"/>
  <c r="I1715" i="1" s="1"/>
  <c r="M1714" i="1"/>
  <c r="G1714" i="1" s="1"/>
  <c r="I1714" i="1" s="1"/>
  <c r="M1713" i="1"/>
  <c r="G1713" i="1" s="1"/>
  <c r="I1713" i="1" s="1"/>
  <c r="M1712" i="1"/>
  <c r="G1712" i="1" s="1"/>
  <c r="I1712" i="1" s="1"/>
  <c r="M1711" i="1"/>
  <c r="G1711" i="1" s="1"/>
  <c r="I1711" i="1" s="1"/>
  <c r="M1710" i="1"/>
  <c r="G1710" i="1" s="1"/>
  <c r="I1710" i="1" s="1"/>
  <c r="M1709" i="1"/>
  <c r="G1709" i="1" s="1"/>
  <c r="I1709" i="1" s="1"/>
  <c r="M1708" i="1"/>
  <c r="G1708" i="1" s="1"/>
  <c r="I1708" i="1" s="1"/>
  <c r="M1707" i="1"/>
  <c r="G1707" i="1" s="1"/>
  <c r="I1707" i="1" s="1"/>
  <c r="M1706" i="1"/>
  <c r="G1706" i="1" s="1"/>
  <c r="I1706" i="1" s="1"/>
  <c r="M1705" i="1"/>
  <c r="G1705" i="1" s="1"/>
  <c r="I1705" i="1" s="1"/>
  <c r="M1704" i="1"/>
  <c r="G1704" i="1" s="1"/>
  <c r="I1704" i="1" s="1"/>
  <c r="M1703" i="1"/>
  <c r="G1703" i="1" s="1"/>
  <c r="I1703" i="1" s="1"/>
  <c r="M1702" i="1"/>
  <c r="G1702" i="1" s="1"/>
  <c r="I1702" i="1" s="1"/>
  <c r="M1701" i="1"/>
  <c r="G1701" i="1" s="1"/>
  <c r="I1701" i="1" s="1"/>
  <c r="M1700" i="1"/>
  <c r="G1700" i="1" s="1"/>
  <c r="I1700" i="1" s="1"/>
  <c r="M1699" i="1"/>
  <c r="G1699" i="1" s="1"/>
  <c r="I1699" i="1" s="1"/>
  <c r="M1698" i="1"/>
  <c r="G1698" i="1" s="1"/>
  <c r="I1698" i="1" s="1"/>
  <c r="M1697" i="1"/>
  <c r="G1697" i="1" s="1"/>
  <c r="I1697" i="1" s="1"/>
  <c r="M1696" i="1"/>
  <c r="G1696" i="1" s="1"/>
  <c r="I1696" i="1" s="1"/>
  <c r="M1695" i="1"/>
  <c r="G1695" i="1" s="1"/>
  <c r="I1695" i="1" s="1"/>
  <c r="M1694" i="1"/>
  <c r="G1694" i="1" s="1"/>
  <c r="I1694" i="1" s="1"/>
  <c r="M1693" i="1"/>
  <c r="G1693" i="1" s="1"/>
  <c r="I1693" i="1" s="1"/>
  <c r="M1692" i="1"/>
  <c r="G1692" i="1" s="1"/>
  <c r="I1692" i="1" s="1"/>
  <c r="M1691" i="1"/>
  <c r="G1691" i="1" s="1"/>
  <c r="I1691" i="1" s="1"/>
  <c r="M1690" i="1"/>
  <c r="G1690" i="1" s="1"/>
  <c r="I1690" i="1" s="1"/>
  <c r="M1689" i="1"/>
  <c r="G1689" i="1" s="1"/>
  <c r="I1689" i="1" s="1"/>
  <c r="M1688" i="1"/>
  <c r="G1688" i="1" s="1"/>
  <c r="I1688" i="1" s="1"/>
  <c r="M1687" i="1"/>
  <c r="G1687" i="1" s="1"/>
  <c r="I1687" i="1" s="1"/>
  <c r="M1686" i="1"/>
  <c r="G1686" i="1" s="1"/>
  <c r="I1686" i="1" s="1"/>
  <c r="M1685" i="1"/>
  <c r="G1685" i="1" s="1"/>
  <c r="I1685" i="1" s="1"/>
  <c r="M1684" i="1"/>
  <c r="G1684" i="1" s="1"/>
  <c r="I1684" i="1" s="1"/>
  <c r="M1683" i="1"/>
  <c r="G1683" i="1" s="1"/>
  <c r="I1683" i="1" s="1"/>
  <c r="M1682" i="1"/>
  <c r="G1682" i="1" s="1"/>
  <c r="I1682" i="1" s="1"/>
  <c r="M1681" i="1"/>
  <c r="G1681" i="1" s="1"/>
  <c r="I1681" i="1" s="1"/>
  <c r="M1680" i="1"/>
  <c r="G1680" i="1" s="1"/>
  <c r="I1680" i="1" s="1"/>
  <c r="M1679" i="1"/>
  <c r="G1679" i="1" s="1"/>
  <c r="I1679" i="1" s="1"/>
  <c r="M1678" i="1"/>
  <c r="G1678" i="1" s="1"/>
  <c r="I1678" i="1" s="1"/>
  <c r="M1677" i="1"/>
  <c r="G1677" i="1" s="1"/>
  <c r="I1677" i="1" s="1"/>
  <c r="M1676" i="1"/>
  <c r="G1676" i="1" s="1"/>
  <c r="I1676" i="1" s="1"/>
  <c r="M1675" i="1"/>
  <c r="G1675" i="1" s="1"/>
  <c r="I1675" i="1" s="1"/>
  <c r="M1674" i="1"/>
  <c r="G1674" i="1" s="1"/>
  <c r="I1674" i="1" s="1"/>
  <c r="M1673" i="1"/>
  <c r="G1673" i="1" s="1"/>
  <c r="I1673" i="1" s="1"/>
  <c r="M1672" i="1"/>
  <c r="G1672" i="1" s="1"/>
  <c r="I1672" i="1" s="1"/>
  <c r="M1671" i="1"/>
  <c r="G1671" i="1" s="1"/>
  <c r="I1671" i="1" s="1"/>
  <c r="M1670" i="1"/>
  <c r="G1670" i="1" s="1"/>
  <c r="I1670" i="1" s="1"/>
  <c r="M1669" i="1"/>
  <c r="G1669" i="1" s="1"/>
  <c r="I1669" i="1" s="1"/>
  <c r="M1668" i="1"/>
  <c r="G1668" i="1" s="1"/>
  <c r="I1668" i="1" s="1"/>
  <c r="M1667" i="1"/>
  <c r="G1667" i="1" s="1"/>
  <c r="I1667" i="1" s="1"/>
  <c r="M1666" i="1"/>
  <c r="G1666" i="1" s="1"/>
  <c r="I1666" i="1" s="1"/>
  <c r="M1665" i="1"/>
  <c r="G1665" i="1" s="1"/>
  <c r="I1665" i="1" s="1"/>
  <c r="M1664" i="1"/>
  <c r="G1664" i="1" s="1"/>
  <c r="I1664" i="1" s="1"/>
  <c r="M1663" i="1"/>
  <c r="G1663" i="1" s="1"/>
  <c r="I1663" i="1" s="1"/>
  <c r="M1662" i="1"/>
  <c r="G1662" i="1" s="1"/>
  <c r="I1662" i="1" s="1"/>
  <c r="M1661" i="1"/>
  <c r="G1661" i="1" s="1"/>
  <c r="I1661" i="1" s="1"/>
  <c r="M1660" i="1"/>
  <c r="G1660" i="1" s="1"/>
  <c r="I1660" i="1" s="1"/>
  <c r="M1659" i="1"/>
  <c r="G1659" i="1" s="1"/>
  <c r="I1659" i="1" s="1"/>
  <c r="M1658" i="1"/>
  <c r="G1658" i="1" s="1"/>
  <c r="I1658" i="1" s="1"/>
  <c r="M1657" i="1"/>
  <c r="G1657" i="1" s="1"/>
  <c r="I1657" i="1" s="1"/>
  <c r="M1656" i="1"/>
  <c r="G1656" i="1" s="1"/>
  <c r="I1656" i="1" s="1"/>
  <c r="M1655" i="1"/>
  <c r="G1655" i="1" s="1"/>
  <c r="I1655" i="1" s="1"/>
  <c r="M1654" i="1"/>
  <c r="G1654" i="1" s="1"/>
  <c r="I1654" i="1" s="1"/>
  <c r="M1653" i="1"/>
  <c r="G1653" i="1" s="1"/>
  <c r="I1653" i="1" s="1"/>
  <c r="M1652" i="1"/>
  <c r="G1652" i="1" s="1"/>
  <c r="I1652" i="1" s="1"/>
  <c r="M1647" i="1"/>
  <c r="G1647" i="1" s="1"/>
  <c r="I1647" i="1" s="1"/>
  <c r="M1646" i="1"/>
  <c r="G1646" i="1" s="1"/>
  <c r="I1646" i="1" s="1"/>
  <c r="M1645" i="1"/>
  <c r="G1645" i="1" s="1"/>
  <c r="I1645" i="1" s="1"/>
  <c r="M1644" i="1"/>
  <c r="G1644" i="1" s="1"/>
  <c r="I1644" i="1" s="1"/>
  <c r="M1642" i="1"/>
  <c r="G1642" i="1" s="1"/>
  <c r="I1642" i="1" s="1"/>
  <c r="M1641" i="1"/>
  <c r="G1641" i="1" s="1"/>
  <c r="I1641" i="1" s="1"/>
  <c r="M1640" i="1"/>
  <c r="G1640" i="1" s="1"/>
  <c r="I1640" i="1" s="1"/>
  <c r="M1639" i="1"/>
  <c r="G1639" i="1" s="1"/>
  <c r="I1639" i="1" s="1"/>
  <c r="M1637" i="1"/>
  <c r="G1637" i="1" s="1"/>
  <c r="I1637" i="1" s="1"/>
  <c r="M1636" i="1"/>
  <c r="G1636" i="1" s="1"/>
  <c r="I1636" i="1" s="1"/>
  <c r="M1635" i="1"/>
  <c r="G1635" i="1" s="1"/>
  <c r="I1635" i="1" s="1"/>
  <c r="M1634" i="1"/>
  <c r="G1634" i="1" s="1"/>
  <c r="I1634" i="1" s="1"/>
  <c r="M1631" i="1"/>
  <c r="G1631" i="1" s="1"/>
  <c r="I1631" i="1" s="1"/>
  <c r="M1630" i="1"/>
  <c r="G1630" i="1" s="1"/>
  <c r="I1630" i="1" s="1"/>
  <c r="M1629" i="1"/>
  <c r="G1629" i="1" s="1"/>
  <c r="I1629" i="1" s="1"/>
  <c r="M1628" i="1"/>
  <c r="G1628" i="1" s="1"/>
  <c r="I1628" i="1" s="1"/>
  <c r="M1627" i="1"/>
  <c r="G1627" i="1" s="1"/>
  <c r="I1627" i="1" s="1"/>
  <c r="M1625" i="1"/>
  <c r="G1625" i="1" s="1"/>
  <c r="I1625" i="1" s="1"/>
  <c r="M1624" i="1"/>
  <c r="G1624" i="1" s="1"/>
  <c r="I1624" i="1" s="1"/>
  <c r="M1623" i="1"/>
  <c r="G1623" i="1" s="1"/>
  <c r="I1623" i="1" s="1"/>
  <c r="M1622" i="1"/>
  <c r="G1622" i="1" s="1"/>
  <c r="I1622" i="1" s="1"/>
  <c r="M1621" i="1"/>
  <c r="G1621" i="1" s="1"/>
  <c r="I1621" i="1" s="1"/>
  <c r="M1620" i="1"/>
  <c r="G1620" i="1" s="1"/>
  <c r="I1620" i="1" s="1"/>
  <c r="M1618" i="1"/>
  <c r="G1618" i="1" s="1"/>
  <c r="I1618" i="1" s="1"/>
  <c r="M1617" i="1"/>
  <c r="G1617" i="1" s="1"/>
  <c r="I1617" i="1" s="1"/>
  <c r="M1616" i="1"/>
  <c r="G1616" i="1" s="1"/>
  <c r="I1616" i="1" s="1"/>
  <c r="M1615" i="1"/>
  <c r="G1615" i="1" s="1"/>
  <c r="I1615" i="1" s="1"/>
  <c r="M1614" i="1"/>
  <c r="G1614" i="1" s="1"/>
  <c r="I1614" i="1" s="1"/>
  <c r="M1613" i="1"/>
  <c r="G1613" i="1" s="1"/>
  <c r="I1613" i="1" s="1"/>
  <c r="M1612" i="1"/>
  <c r="G1612" i="1" s="1"/>
  <c r="I1612" i="1" s="1"/>
  <c r="M1609" i="1"/>
  <c r="G1609" i="1" s="1"/>
  <c r="I1609" i="1" s="1"/>
  <c r="M1608" i="1"/>
  <c r="G1608" i="1" s="1"/>
  <c r="I1608" i="1" s="1"/>
  <c r="M1607" i="1"/>
  <c r="G1607" i="1" s="1"/>
  <c r="I1607" i="1" s="1"/>
  <c r="M1605" i="1"/>
  <c r="G1605" i="1" s="1"/>
  <c r="I1605" i="1" s="1"/>
  <c r="M1604" i="1"/>
  <c r="G1604" i="1" s="1"/>
  <c r="I1604" i="1" s="1"/>
  <c r="M1603" i="1"/>
  <c r="G1603" i="1" s="1"/>
  <c r="I1603" i="1" s="1"/>
  <c r="M1602" i="1"/>
  <c r="G1602" i="1" s="1"/>
  <c r="I1602" i="1" s="1"/>
  <c r="M1601" i="1"/>
  <c r="G1601" i="1" s="1"/>
  <c r="I1601" i="1" s="1"/>
  <c r="M1600" i="1"/>
  <c r="G1600" i="1" s="1"/>
  <c r="I1600" i="1" s="1"/>
  <c r="H1961" i="1"/>
  <c r="H1960" i="1"/>
  <c r="H1959" i="1"/>
  <c r="H1958" i="1"/>
  <c r="H1957" i="1"/>
  <c r="H1956" i="1"/>
  <c r="H1955" i="1"/>
  <c r="H1954" i="1"/>
  <c r="H1953" i="1"/>
  <c r="H1951" i="1"/>
  <c r="H1950" i="1"/>
  <c r="H1949" i="1"/>
  <c r="H1948" i="1"/>
  <c r="H1947" i="1"/>
  <c r="H1946" i="1"/>
  <c r="H1945" i="1"/>
  <c r="H1944" i="1"/>
  <c r="H1942" i="1"/>
  <c r="H1941" i="1"/>
  <c r="H1940" i="1"/>
  <c r="H1939" i="1"/>
  <c r="H1938" i="1"/>
  <c r="H1936" i="1"/>
  <c r="H1935" i="1"/>
  <c r="H1934" i="1"/>
  <c r="H1933" i="1"/>
  <c r="H1932" i="1"/>
  <c r="H1931" i="1"/>
  <c r="H1930" i="1"/>
  <c r="H1929" i="1"/>
  <c r="H1927" i="1"/>
  <c r="H1926" i="1"/>
  <c r="H1925" i="1"/>
  <c r="H1924" i="1"/>
  <c r="H1923" i="1"/>
  <c r="H1922" i="1"/>
  <c r="H1921" i="1"/>
  <c r="H1920" i="1"/>
  <c r="H1919" i="1"/>
  <c r="H1915" i="1"/>
  <c r="H1914" i="1"/>
  <c r="H1907" i="1"/>
  <c r="H1906" i="1"/>
  <c r="H1905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18" i="1"/>
  <c r="H1817" i="1"/>
  <c r="H1816" i="1"/>
  <c r="H1815" i="1"/>
  <c r="H1814" i="1"/>
  <c r="H1813" i="1"/>
  <c r="H1812" i="1"/>
  <c r="H1811" i="1"/>
  <c r="H1810" i="1"/>
  <c r="H1809" i="1"/>
  <c r="H1808" i="1"/>
  <c r="H1801" i="1"/>
  <c r="H1800" i="1"/>
  <c r="H1799" i="1"/>
  <c r="H1798" i="1"/>
  <c r="H1797" i="1"/>
  <c r="H1795" i="1"/>
  <c r="H1794" i="1"/>
  <c r="H1793" i="1"/>
  <c r="H1792" i="1"/>
  <c r="H1772" i="1"/>
  <c r="H1771" i="1"/>
  <c r="H1770" i="1"/>
  <c r="H1769" i="1"/>
  <c r="H1768" i="1"/>
  <c r="H1767" i="1"/>
  <c r="M1765" i="1"/>
  <c r="I1765" i="1"/>
  <c r="M1764" i="1"/>
  <c r="I1764" i="1"/>
  <c r="M1763" i="1"/>
  <c r="I1763" i="1"/>
  <c r="H1744" i="1"/>
  <c r="H1743" i="1"/>
  <c r="H1742" i="1"/>
  <c r="H1741" i="1"/>
  <c r="H1740" i="1"/>
  <c r="H1739" i="1"/>
  <c r="H1737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G369" i="1"/>
  <c r="I369" i="1" s="1"/>
  <c r="G368" i="1"/>
  <c r="I368" i="1" s="1"/>
  <c r="M182" i="1"/>
  <c r="G182" i="1" s="1"/>
  <c r="I182" i="1" s="1"/>
  <c r="M181" i="1"/>
  <c r="G181" i="1" s="1"/>
  <c r="I181" i="1" s="1"/>
  <c r="M180" i="1"/>
  <c r="G180" i="1" s="1"/>
  <c r="I180" i="1" s="1"/>
  <c r="M179" i="1"/>
  <c r="G179" i="1" s="1"/>
  <c r="I179" i="1" s="1"/>
  <c r="H178" i="1"/>
  <c r="H182" i="1"/>
  <c r="H181" i="1"/>
  <c r="H180" i="1"/>
  <c r="H179" i="1"/>
  <c r="M293" i="1"/>
  <c r="G293" i="1" s="1"/>
  <c r="I293" i="1" s="1"/>
  <c r="M292" i="1"/>
  <c r="G292" i="1" s="1"/>
  <c r="I292" i="1" s="1"/>
  <c r="M291" i="1"/>
  <c r="G291" i="1" s="1"/>
  <c r="I291" i="1" s="1"/>
  <c r="M290" i="1"/>
  <c r="G290" i="1" s="1"/>
  <c r="I290" i="1" s="1"/>
  <c r="M289" i="1"/>
  <c r="G289" i="1" s="1"/>
  <c r="I289" i="1" s="1"/>
  <c r="M288" i="1"/>
  <c r="G288" i="1" s="1"/>
  <c r="I288" i="1" s="1"/>
  <c r="M287" i="1"/>
  <c r="G287" i="1" s="1"/>
  <c r="I287" i="1" s="1"/>
  <c r="M286" i="1"/>
  <c r="G286" i="1" s="1"/>
  <c r="I286" i="1" s="1"/>
  <c r="M285" i="1"/>
  <c r="G285" i="1" s="1"/>
  <c r="I285" i="1" s="1"/>
  <c r="M284" i="1"/>
  <c r="G284" i="1" s="1"/>
  <c r="I284" i="1" s="1"/>
  <c r="M281" i="1"/>
  <c r="G281" i="1" s="1"/>
  <c r="I281" i="1" s="1"/>
  <c r="M280" i="1"/>
  <c r="G280" i="1" s="1"/>
  <c r="I280" i="1" s="1"/>
  <c r="M279" i="1"/>
  <c r="G279" i="1" s="1"/>
  <c r="I279" i="1" s="1"/>
  <c r="M278" i="1"/>
  <c r="G278" i="1" s="1"/>
  <c r="I278" i="1" s="1"/>
  <c r="M277" i="1"/>
  <c r="G277" i="1" s="1"/>
  <c r="I277" i="1" s="1"/>
  <c r="M276" i="1"/>
  <c r="G276" i="1" s="1"/>
  <c r="I276" i="1" s="1"/>
  <c r="H293" i="1"/>
  <c r="H292" i="1"/>
  <c r="H291" i="1"/>
  <c r="H290" i="1"/>
  <c r="H289" i="1"/>
  <c r="H288" i="1"/>
  <c r="H287" i="1"/>
  <c r="H286" i="1"/>
  <c r="H285" i="1"/>
  <c r="H284" i="1"/>
  <c r="H281" i="1"/>
  <c r="H280" i="1"/>
  <c r="H279" i="1"/>
  <c r="H278" i="1"/>
  <c r="H277" i="1"/>
  <c r="H276" i="1"/>
  <c r="H226" i="1"/>
  <c r="M226" i="1"/>
  <c r="G226" i="1" s="1"/>
  <c r="I226" i="1" s="1"/>
  <c r="M224" i="1"/>
  <c r="G224" i="1" s="1"/>
  <c r="I224" i="1" s="1"/>
  <c r="H224" i="1"/>
  <c r="G1397" i="1"/>
  <c r="I1397" i="1" s="1"/>
  <c r="G1396" i="1"/>
  <c r="I1396" i="1" s="1"/>
  <c r="G1554" i="1"/>
  <c r="I1554" i="1" s="1"/>
  <c r="G1553" i="1"/>
  <c r="I1553" i="1" s="1"/>
  <c r="G1552" i="1"/>
  <c r="I1552" i="1" s="1"/>
  <c r="G1551" i="1"/>
  <c r="I1551" i="1" s="1"/>
  <c r="G1550" i="1"/>
  <c r="I1550" i="1" s="1"/>
  <c r="G1549" i="1"/>
  <c r="I1549" i="1" s="1"/>
  <c r="G1548" i="1"/>
  <c r="I1548" i="1" s="1"/>
  <c r="G1547" i="1"/>
  <c r="I1547" i="1" s="1"/>
  <c r="G1433" i="1"/>
  <c r="I1433" i="1" s="1"/>
  <c r="G1432" i="1"/>
  <c r="I1432" i="1" s="1"/>
  <c r="G1431" i="1"/>
  <c r="I1431" i="1" s="1"/>
  <c r="G1430" i="1"/>
  <c r="I1430" i="1" s="1"/>
  <c r="G1429" i="1"/>
  <c r="I1429" i="1" s="1"/>
  <c r="G1428" i="1"/>
  <c r="I1428" i="1" s="1"/>
  <c r="H1306" i="1"/>
  <c r="M1306" i="1" s="1"/>
  <c r="G1306" i="1" s="1"/>
  <c r="I1306" i="1" s="1"/>
  <c r="H1305" i="1"/>
  <c r="M1305" i="1" s="1"/>
  <c r="G1305" i="1" s="1"/>
  <c r="I1305" i="1" s="1"/>
  <c r="H1304" i="1"/>
  <c r="M1304" i="1" s="1"/>
  <c r="G1304" i="1" s="1"/>
  <c r="I1304" i="1" s="1"/>
  <c r="H1303" i="1"/>
  <c r="M1303" i="1" s="1"/>
  <c r="G1303" i="1" s="1"/>
  <c r="I1303" i="1" s="1"/>
  <c r="H1302" i="1"/>
  <c r="M1302" i="1" s="1"/>
  <c r="G1302" i="1" s="1"/>
  <c r="I1302" i="1" s="1"/>
  <c r="H1301" i="1"/>
  <c r="M1301" i="1" s="1"/>
  <c r="G1301" i="1" s="1"/>
  <c r="I1301" i="1" s="1"/>
  <c r="H1300" i="1"/>
  <c r="M1300" i="1" s="1"/>
  <c r="G1300" i="1" s="1"/>
  <c r="I1300" i="1" s="1"/>
  <c r="H1299" i="1"/>
  <c r="M1299" i="1" s="1"/>
  <c r="G1299" i="1" s="1"/>
  <c r="I1299" i="1" s="1"/>
  <c r="H1298" i="1"/>
  <c r="M1298" i="1" s="1"/>
  <c r="G1298" i="1" s="1"/>
  <c r="I1298" i="1" s="1"/>
  <c r="H1297" i="1"/>
  <c r="M1297" i="1" s="1"/>
  <c r="G1297" i="1" s="1"/>
  <c r="I1297" i="1" s="1"/>
  <c r="H1296" i="1"/>
  <c r="M1296" i="1" s="1"/>
  <c r="G1296" i="1" s="1"/>
  <c r="I1296" i="1" s="1"/>
  <c r="H1295" i="1"/>
  <c r="M1295" i="1" s="1"/>
  <c r="G1295" i="1" s="1"/>
  <c r="I1295" i="1" s="1"/>
  <c r="H1294" i="1"/>
  <c r="M1294" i="1" s="1"/>
  <c r="G1294" i="1" s="1"/>
  <c r="I1294" i="1" s="1"/>
  <c r="H1293" i="1"/>
  <c r="M1293" i="1" s="1"/>
  <c r="G1293" i="1" s="1"/>
  <c r="I1293" i="1" s="1"/>
  <c r="H1292" i="1"/>
  <c r="M1292" i="1" s="1"/>
  <c r="G1292" i="1" s="1"/>
  <c r="I1292" i="1" s="1"/>
  <c r="H1290" i="1"/>
  <c r="M1290" i="1" s="1"/>
  <c r="G1290" i="1" s="1"/>
  <c r="I1290" i="1" s="1"/>
  <c r="H1288" i="1"/>
  <c r="M1288" i="1" s="1"/>
  <c r="G1288" i="1" s="1"/>
  <c r="I1288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81" i="1"/>
  <c r="I1381" i="1" s="1"/>
  <c r="G61" i="1"/>
  <c r="I61" i="1" s="1"/>
  <c r="G456" i="1"/>
  <c r="I456" i="1" s="1"/>
  <c r="G457" i="1"/>
  <c r="I457" i="1" s="1"/>
  <c r="G496" i="1"/>
  <c r="I496" i="1" s="1"/>
  <c r="G434" i="1"/>
  <c r="I434" i="1" s="1"/>
  <c r="G68" i="1"/>
  <c r="I68" i="1" s="1"/>
  <c r="M64" i="1"/>
  <c r="G64" i="1" s="1"/>
  <c r="I64" i="1" s="1"/>
  <c r="G473" i="1"/>
  <c r="I473" i="1" s="1"/>
  <c r="G474" i="1"/>
  <c r="I474" i="1" s="1"/>
  <c r="M8" i="1"/>
  <c r="G8" i="1" s="1"/>
  <c r="I8" i="1" s="1"/>
  <c r="M9" i="1"/>
  <c r="G9" i="1" s="1"/>
  <c r="I9" i="1" s="1"/>
  <c r="M10" i="1"/>
  <c r="G10" i="1" s="1"/>
  <c r="I10" i="1" s="1"/>
  <c r="M11" i="1"/>
  <c r="G11" i="1" s="1"/>
  <c r="I11" i="1" s="1"/>
  <c r="M12" i="1"/>
  <c r="G12" i="1" s="1"/>
  <c r="I12" i="1" s="1"/>
  <c r="M13" i="1"/>
  <c r="G13" i="1" s="1"/>
  <c r="I13" i="1" s="1"/>
  <c r="M14" i="1"/>
  <c r="G14" i="1" s="1"/>
  <c r="I14" i="1" s="1"/>
  <c r="M15" i="1"/>
  <c r="G15" i="1" s="1"/>
  <c r="I15" i="1" s="1"/>
  <c r="M16" i="1"/>
  <c r="G16" i="1" s="1"/>
  <c r="I16" i="1" s="1"/>
  <c r="M17" i="1"/>
  <c r="G17" i="1" s="1"/>
  <c r="I17" i="1" s="1"/>
  <c r="M18" i="1"/>
  <c r="G18" i="1" s="1"/>
  <c r="I18" i="1" s="1"/>
  <c r="M19" i="1"/>
  <c r="G19" i="1" s="1"/>
  <c r="I19" i="1" s="1"/>
  <c r="M20" i="1"/>
  <c r="G20" i="1" s="1"/>
  <c r="I20" i="1" s="1"/>
  <c r="M21" i="1"/>
  <c r="G21" i="1" s="1"/>
  <c r="I21" i="1" s="1"/>
  <c r="M22" i="1"/>
  <c r="G22" i="1" s="1"/>
  <c r="I22" i="1" s="1"/>
  <c r="M24" i="1"/>
  <c r="G24" i="1" s="1"/>
  <c r="I24" i="1" s="1"/>
  <c r="M25" i="1"/>
  <c r="G25" i="1" s="1"/>
  <c r="I25" i="1" s="1"/>
  <c r="M26" i="1"/>
  <c r="G26" i="1" s="1"/>
  <c r="I26" i="1" s="1"/>
  <c r="M27" i="1"/>
  <c r="G27" i="1" s="1"/>
  <c r="I27" i="1" s="1"/>
  <c r="M28" i="1"/>
  <c r="G28" i="1" s="1"/>
  <c r="I28" i="1" s="1"/>
  <c r="M29" i="1"/>
  <c r="G29" i="1" s="1"/>
  <c r="I29" i="1" s="1"/>
  <c r="M30" i="1"/>
  <c r="G30" i="1" s="1"/>
  <c r="I30" i="1" s="1"/>
  <c r="M31" i="1"/>
  <c r="G31" i="1" s="1"/>
  <c r="I31" i="1" s="1"/>
  <c r="M32" i="1"/>
  <c r="G32" i="1" s="1"/>
  <c r="I32" i="1" s="1"/>
  <c r="M33" i="1"/>
  <c r="G33" i="1" s="1"/>
  <c r="I33" i="1" s="1"/>
  <c r="M34" i="1"/>
  <c r="G34" i="1" s="1"/>
  <c r="I34" i="1" s="1"/>
  <c r="M35" i="1"/>
  <c r="G35" i="1" s="1"/>
  <c r="I35" i="1" s="1"/>
  <c r="M36" i="1"/>
  <c r="G36" i="1" s="1"/>
  <c r="I36" i="1" s="1"/>
  <c r="M37" i="1"/>
  <c r="G37" i="1" s="1"/>
  <c r="I37" i="1" s="1"/>
  <c r="I50" i="1"/>
  <c r="I51" i="1"/>
  <c r="I52" i="1"/>
  <c r="I53" i="1"/>
  <c r="I54" i="1"/>
  <c r="I55" i="1"/>
  <c r="I58" i="1"/>
  <c r="I59" i="1"/>
  <c r="I63" i="1"/>
  <c r="M75" i="1"/>
  <c r="G75" i="1" s="1"/>
  <c r="I75" i="1" s="1"/>
  <c r="M81" i="1"/>
  <c r="G81" i="1" s="1"/>
  <c r="I81" i="1" s="1"/>
  <c r="M82" i="1"/>
  <c r="G82" i="1" s="1"/>
  <c r="I82" i="1" s="1"/>
  <c r="M83" i="1"/>
  <c r="G83" i="1" s="1"/>
  <c r="I83" i="1" s="1"/>
  <c r="M84" i="1"/>
  <c r="G84" i="1" s="1"/>
  <c r="I84" i="1" s="1"/>
  <c r="M85" i="1"/>
  <c r="G85" i="1" s="1"/>
  <c r="I85" i="1" s="1"/>
  <c r="M86" i="1"/>
  <c r="G86" i="1" s="1"/>
  <c r="I86" i="1" s="1"/>
  <c r="M87" i="1"/>
  <c r="G87" i="1" s="1"/>
  <c r="I87" i="1" s="1"/>
  <c r="M88" i="1"/>
  <c r="G88" i="1" s="1"/>
  <c r="I88" i="1" s="1"/>
  <c r="M89" i="1"/>
  <c r="G89" i="1" s="1"/>
  <c r="I89" i="1" s="1"/>
  <c r="M90" i="1"/>
  <c r="G90" i="1" s="1"/>
  <c r="I90" i="1" s="1"/>
  <c r="M91" i="1"/>
  <c r="G91" i="1" s="1"/>
  <c r="I91" i="1" s="1"/>
  <c r="M178" i="1"/>
  <c r="G178" i="1" s="1"/>
  <c r="I178" i="1" s="1"/>
  <c r="G356" i="1"/>
  <c r="I356" i="1" s="1"/>
  <c r="G357" i="1"/>
  <c r="I357" i="1" s="1"/>
  <c r="M370" i="1"/>
  <c r="G370" i="1" s="1"/>
  <c r="I370" i="1" s="1"/>
  <c r="M371" i="1"/>
  <c r="G371" i="1" s="1"/>
  <c r="I371" i="1" s="1"/>
  <c r="M372" i="1"/>
  <c r="G372" i="1" s="1"/>
  <c r="I372" i="1" s="1"/>
  <c r="I394" i="1"/>
  <c r="I395" i="1"/>
  <c r="G396" i="1"/>
  <c r="I396" i="1" s="1"/>
  <c r="G398" i="1"/>
  <c r="I398" i="1" s="1"/>
  <c r="G399" i="1"/>
  <c r="I399" i="1" s="1"/>
  <c r="G401" i="1"/>
  <c r="I401" i="1" s="1"/>
  <c r="G402" i="1"/>
  <c r="I402" i="1" s="1"/>
  <c r="G403" i="1"/>
  <c r="I403" i="1" s="1"/>
  <c r="G405" i="1"/>
  <c r="I405" i="1" s="1"/>
  <c r="G406" i="1"/>
  <c r="I406" i="1" s="1"/>
  <c r="G408" i="1"/>
  <c r="I408" i="1" s="1"/>
  <c r="G431" i="1"/>
  <c r="I431" i="1" s="1"/>
  <c r="G432" i="1"/>
  <c r="I432" i="1" s="1"/>
  <c r="M433" i="1"/>
  <c r="G433" i="1" s="1"/>
  <c r="I433" i="1" s="1"/>
  <c r="M438" i="1"/>
  <c r="G438" i="1" s="1"/>
  <c r="I438" i="1" s="1"/>
  <c r="G439" i="1"/>
  <c r="I439" i="1" s="1"/>
  <c r="G440" i="1"/>
  <c r="I440" i="1" s="1"/>
  <c r="M442" i="1"/>
  <c r="G442" i="1" s="1"/>
  <c r="I442" i="1" s="1"/>
  <c r="M443" i="1"/>
  <c r="G443" i="1" s="1"/>
  <c r="I443" i="1" s="1"/>
  <c r="M444" i="1"/>
  <c r="G444" i="1" s="1"/>
  <c r="I444" i="1" s="1"/>
  <c r="M445" i="1"/>
  <c r="G445" i="1" s="1"/>
  <c r="I445" i="1" s="1"/>
  <c r="M446" i="1"/>
  <c r="G446" i="1" s="1"/>
  <c r="I446" i="1" s="1"/>
  <c r="M447" i="1"/>
  <c r="G447" i="1" s="1"/>
  <c r="I447" i="1" s="1"/>
  <c r="M448" i="1"/>
  <c r="G448" i="1" s="1"/>
  <c r="I448" i="1" s="1"/>
  <c r="I449" i="1"/>
  <c r="I450" i="1"/>
  <c r="I451" i="1"/>
  <c r="I452" i="1"/>
  <c r="I453" i="1"/>
  <c r="I454" i="1"/>
  <c r="I463" i="1"/>
  <c r="M464" i="1"/>
  <c r="G464" i="1" s="1"/>
  <c r="I464" i="1" s="1"/>
  <c r="M465" i="1"/>
  <c r="G465" i="1" s="1"/>
  <c r="I465" i="1" s="1"/>
  <c r="M467" i="1"/>
  <c r="G467" i="1" s="1"/>
  <c r="I467" i="1" s="1"/>
  <c r="M468" i="1"/>
  <c r="G468" i="1" s="1"/>
  <c r="I468" i="1" s="1"/>
  <c r="M469" i="1"/>
  <c r="G469" i="1" s="1"/>
  <c r="I469" i="1" s="1"/>
  <c r="M470" i="1"/>
  <c r="G470" i="1" s="1"/>
  <c r="I470" i="1" s="1"/>
  <c r="M471" i="1"/>
  <c r="G471" i="1" s="1"/>
  <c r="I471" i="1" s="1"/>
  <c r="G475" i="1"/>
  <c r="I475" i="1" s="1"/>
  <c r="G480" i="1"/>
  <c r="I480" i="1" s="1"/>
  <c r="G491" i="1"/>
  <c r="I491" i="1" s="1"/>
  <c r="G492" i="1"/>
  <c r="I492" i="1" s="1"/>
  <c r="G493" i="1"/>
  <c r="I493" i="1" s="1"/>
  <c r="M495" i="1"/>
  <c r="G495" i="1" s="1"/>
  <c r="I495" i="1" s="1"/>
  <c r="M497" i="1"/>
  <c r="G497" i="1" s="1"/>
  <c r="I497" i="1" s="1"/>
  <c r="M498" i="1"/>
  <c r="G498" i="1" s="1"/>
  <c r="I498" i="1" s="1"/>
  <c r="M791" i="1"/>
  <c r="G791" i="1" s="1"/>
  <c r="I791" i="1" s="1"/>
  <c r="M792" i="1"/>
  <c r="G792" i="1" s="1"/>
  <c r="I792" i="1" s="1"/>
  <c r="M793" i="1"/>
  <c r="G793" i="1" s="1"/>
  <c r="I793" i="1" s="1"/>
  <c r="M795" i="1"/>
  <c r="G795" i="1" s="1"/>
  <c r="I795" i="1" s="1"/>
  <c r="M796" i="1"/>
  <c r="G796" i="1" s="1"/>
  <c r="I796" i="1" s="1"/>
  <c r="M797" i="1"/>
  <c r="G797" i="1" s="1"/>
  <c r="I797" i="1" s="1"/>
  <c r="M798" i="1"/>
  <c r="G798" i="1" s="1"/>
  <c r="I798" i="1" s="1"/>
  <c r="M799" i="1"/>
  <c r="G799" i="1" s="1"/>
  <c r="I799" i="1" s="1"/>
  <c r="M800" i="1"/>
  <c r="G800" i="1" s="1"/>
  <c r="I800" i="1" s="1"/>
  <c r="M801" i="1"/>
  <c r="G801" i="1" s="1"/>
  <c r="I801" i="1" s="1"/>
  <c r="M802" i="1"/>
  <c r="G802" i="1" s="1"/>
  <c r="I802" i="1" s="1"/>
  <c r="M803" i="1"/>
  <c r="G803" i="1" s="1"/>
  <c r="I803" i="1" s="1"/>
  <c r="M804" i="1"/>
  <c r="G804" i="1" s="1"/>
  <c r="I804" i="1" s="1"/>
  <c r="M805" i="1"/>
  <c r="G805" i="1" s="1"/>
  <c r="I805" i="1" s="1"/>
  <c r="M806" i="1"/>
  <c r="G806" i="1" s="1"/>
  <c r="I806" i="1" s="1"/>
  <c r="M807" i="1"/>
  <c r="G807" i="1" s="1"/>
  <c r="I807" i="1" s="1"/>
  <c r="M808" i="1"/>
  <c r="G808" i="1" s="1"/>
  <c r="I808" i="1" s="1"/>
  <c r="M809" i="1"/>
  <c r="G809" i="1" s="1"/>
  <c r="I809" i="1" s="1"/>
  <c r="M810" i="1"/>
  <c r="G810" i="1" s="1"/>
  <c r="I810" i="1" s="1"/>
  <c r="M811" i="1"/>
  <c r="G811" i="1" s="1"/>
  <c r="I811" i="1" s="1"/>
  <c r="M812" i="1"/>
  <c r="G812" i="1" s="1"/>
  <c r="I812" i="1" s="1"/>
  <c r="M813" i="1"/>
  <c r="G813" i="1" s="1"/>
  <c r="I813" i="1" s="1"/>
  <c r="M814" i="1"/>
  <c r="G814" i="1" s="1"/>
  <c r="I814" i="1" s="1"/>
  <c r="M815" i="1"/>
  <c r="G815" i="1" s="1"/>
  <c r="I815" i="1" s="1"/>
  <c r="M816" i="1"/>
  <c r="G816" i="1" s="1"/>
  <c r="I816" i="1" s="1"/>
  <c r="M817" i="1"/>
  <c r="G817" i="1" s="1"/>
  <c r="I817" i="1" s="1"/>
  <c r="M818" i="1"/>
  <c r="G818" i="1" s="1"/>
  <c r="I818" i="1" s="1"/>
  <c r="M823" i="1"/>
  <c r="G823" i="1" s="1"/>
  <c r="I823" i="1" s="1"/>
  <c r="M824" i="1"/>
  <c r="G824" i="1" s="1"/>
  <c r="I824" i="1" s="1"/>
  <c r="M825" i="1"/>
  <c r="G825" i="1" s="1"/>
  <c r="I825" i="1" s="1"/>
  <c r="M826" i="1"/>
  <c r="G826" i="1" s="1"/>
  <c r="I826" i="1" s="1"/>
  <c r="M827" i="1"/>
  <c r="G827" i="1" s="1"/>
  <c r="I827" i="1" s="1"/>
  <c r="M828" i="1"/>
  <c r="G828" i="1" s="1"/>
  <c r="I828" i="1" s="1"/>
  <c r="M829" i="1"/>
  <c r="G829" i="1" s="1"/>
  <c r="I829" i="1" s="1"/>
  <c r="M830" i="1"/>
  <c r="G830" i="1" s="1"/>
  <c r="I830" i="1" s="1"/>
  <c r="M831" i="1"/>
  <c r="G831" i="1" s="1"/>
  <c r="I831" i="1" s="1"/>
  <c r="M832" i="1"/>
  <c r="G832" i="1" s="1"/>
  <c r="I832" i="1" s="1"/>
  <c r="M833" i="1"/>
  <c r="G833" i="1" s="1"/>
  <c r="I833" i="1" s="1"/>
  <c r="M834" i="1"/>
  <c r="G834" i="1" s="1"/>
  <c r="I834" i="1" s="1"/>
  <c r="M835" i="1"/>
  <c r="G835" i="1" s="1"/>
  <c r="I835" i="1" s="1"/>
  <c r="M836" i="1"/>
  <c r="G836" i="1" s="1"/>
  <c r="I836" i="1" s="1"/>
  <c r="M837" i="1"/>
  <c r="G837" i="1" s="1"/>
  <c r="I837" i="1" s="1"/>
  <c r="M841" i="1"/>
  <c r="G841" i="1" s="1"/>
  <c r="I841" i="1" s="1"/>
  <c r="M842" i="1"/>
  <c r="G842" i="1" s="1"/>
  <c r="I842" i="1" s="1"/>
  <c r="M854" i="1"/>
  <c r="G854" i="1" s="1"/>
  <c r="I854" i="1" s="1"/>
  <c r="M855" i="1"/>
  <c r="G855" i="1" s="1"/>
  <c r="I855" i="1" s="1"/>
  <c r="M856" i="1"/>
  <c r="G856" i="1" s="1"/>
  <c r="I856" i="1" s="1"/>
  <c r="M858" i="1"/>
  <c r="G858" i="1" s="1"/>
  <c r="I858" i="1" s="1"/>
  <c r="M859" i="1"/>
  <c r="G859" i="1" s="1"/>
  <c r="I859" i="1" s="1"/>
  <c r="M860" i="1"/>
  <c r="G860" i="1" s="1"/>
  <c r="I860" i="1" s="1"/>
  <c r="M861" i="1"/>
  <c r="G861" i="1" s="1"/>
  <c r="I861" i="1" s="1"/>
  <c r="M862" i="1"/>
  <c r="G862" i="1" s="1"/>
  <c r="I862" i="1" s="1"/>
  <c r="M863" i="1"/>
  <c r="G863" i="1" s="1"/>
  <c r="I863" i="1" s="1"/>
  <c r="M864" i="1"/>
  <c r="G864" i="1" s="1"/>
  <c r="I864" i="1" s="1"/>
  <c r="M865" i="1"/>
  <c r="G865" i="1" s="1"/>
  <c r="I865" i="1" s="1"/>
  <c r="M866" i="1"/>
  <c r="G866" i="1" s="1"/>
  <c r="I866" i="1" s="1"/>
  <c r="M867" i="1"/>
  <c r="G867" i="1" s="1"/>
  <c r="I867" i="1" s="1"/>
  <c r="M868" i="1"/>
  <c r="G868" i="1" s="1"/>
  <c r="I868" i="1" s="1"/>
  <c r="M869" i="1"/>
  <c r="G869" i="1" s="1"/>
  <c r="I869" i="1" s="1"/>
  <c r="M870" i="1"/>
  <c r="G870" i="1" s="1"/>
  <c r="I870" i="1" s="1"/>
  <c r="M871" i="1"/>
  <c r="G871" i="1" s="1"/>
  <c r="I871" i="1" s="1"/>
  <c r="M872" i="1"/>
  <c r="G872" i="1" s="1"/>
  <c r="I872" i="1" s="1"/>
  <c r="M873" i="1"/>
  <c r="G873" i="1" s="1"/>
  <c r="I873" i="1" s="1"/>
  <c r="M923" i="1"/>
  <c r="G923" i="1" s="1"/>
  <c r="I923" i="1" s="1"/>
  <c r="M924" i="1"/>
  <c r="G924" i="1" s="1"/>
  <c r="I924" i="1" s="1"/>
  <c r="M925" i="1"/>
  <c r="G925" i="1" s="1"/>
  <c r="I925" i="1" s="1"/>
  <c r="M926" i="1"/>
  <c r="G926" i="1" s="1"/>
  <c r="I926" i="1" s="1"/>
  <c r="M927" i="1"/>
  <c r="G927" i="1" s="1"/>
  <c r="I927" i="1" s="1"/>
  <c r="M928" i="1"/>
  <c r="G928" i="1" s="1"/>
  <c r="I928" i="1" s="1"/>
  <c r="M929" i="1"/>
  <c r="G929" i="1" s="1"/>
  <c r="I929" i="1" s="1"/>
  <c r="M930" i="1"/>
  <c r="G930" i="1" s="1"/>
  <c r="I930" i="1" s="1"/>
  <c r="M931" i="1"/>
  <c r="G931" i="1" s="1"/>
  <c r="I931" i="1" s="1"/>
  <c r="M932" i="1"/>
  <c r="G932" i="1" s="1"/>
  <c r="I932" i="1" s="1"/>
  <c r="M933" i="1"/>
  <c r="G933" i="1" s="1"/>
  <c r="I933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4" i="1"/>
  <c r="I954" i="1" s="1"/>
  <c r="G955" i="1"/>
  <c r="I955" i="1" s="1"/>
  <c r="G956" i="1"/>
  <c r="I956" i="1" s="1"/>
  <c r="G957" i="1"/>
  <c r="I957" i="1" s="1"/>
  <c r="G958" i="1"/>
  <c r="I958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M1051" i="1"/>
  <c r="G1051" i="1" s="1"/>
  <c r="I1051" i="1" s="1"/>
  <c r="M1052" i="1"/>
  <c r="G1052" i="1" s="1"/>
  <c r="I1052" i="1" s="1"/>
  <c r="M1053" i="1"/>
  <c r="G1053" i="1" s="1"/>
  <c r="I1053" i="1" s="1"/>
  <c r="M1054" i="1"/>
  <c r="G1054" i="1" s="1"/>
  <c r="I1054" i="1" s="1"/>
  <c r="M1055" i="1"/>
  <c r="G1055" i="1" s="1"/>
  <c r="I1055" i="1" s="1"/>
  <c r="M1056" i="1"/>
  <c r="G1056" i="1" s="1"/>
  <c r="I1056" i="1" s="1"/>
  <c r="M1057" i="1"/>
  <c r="G1057" i="1" s="1"/>
  <c r="I1057" i="1" s="1"/>
  <c r="M1058" i="1"/>
  <c r="G1058" i="1" s="1"/>
  <c r="I1058" i="1" s="1"/>
  <c r="M1059" i="1"/>
  <c r="G1059" i="1" s="1"/>
  <c r="I1059" i="1" s="1"/>
  <c r="M1060" i="1"/>
  <c r="G1060" i="1" s="1"/>
  <c r="I1060" i="1" s="1"/>
  <c r="M1061" i="1"/>
  <c r="G1061" i="1" s="1"/>
  <c r="I1061" i="1" s="1"/>
  <c r="M1062" i="1"/>
  <c r="G1062" i="1" s="1"/>
  <c r="I1062" i="1" s="1"/>
  <c r="M1063" i="1"/>
  <c r="G1063" i="1" s="1"/>
  <c r="I1063" i="1" s="1"/>
  <c r="M1064" i="1"/>
  <c r="G1064" i="1" s="1"/>
  <c r="I1064" i="1" s="1"/>
  <c r="M1065" i="1"/>
  <c r="G1065" i="1" s="1"/>
  <c r="I1065" i="1" s="1"/>
  <c r="M1066" i="1"/>
  <c r="G1066" i="1" s="1"/>
  <c r="I1066" i="1" s="1"/>
  <c r="M1067" i="1"/>
  <c r="G1067" i="1" s="1"/>
  <c r="I1067" i="1" s="1"/>
  <c r="M1068" i="1"/>
  <c r="G1068" i="1" s="1"/>
  <c r="I1068" i="1" s="1"/>
  <c r="M1069" i="1"/>
  <c r="G1069" i="1" s="1"/>
  <c r="I1069" i="1" s="1"/>
  <c r="M1070" i="1"/>
  <c r="G1070" i="1" s="1"/>
  <c r="I1070" i="1" s="1"/>
  <c r="M1071" i="1"/>
  <c r="G1071" i="1" s="1"/>
  <c r="I1071" i="1" s="1"/>
  <c r="M1072" i="1"/>
  <c r="G1072" i="1" s="1"/>
  <c r="I1072" i="1" s="1"/>
  <c r="M1073" i="1"/>
  <c r="G1073" i="1" s="1"/>
  <c r="I1073" i="1" s="1"/>
  <c r="M1175" i="1"/>
  <c r="G1175" i="1" s="1"/>
  <c r="I1175" i="1" s="1"/>
  <c r="M1176" i="1"/>
  <c r="G1176" i="1" s="1"/>
  <c r="I1176" i="1" s="1"/>
  <c r="M1177" i="1"/>
  <c r="G1177" i="1" s="1"/>
  <c r="I1177" i="1" s="1"/>
  <c r="M1178" i="1"/>
  <c r="G1178" i="1" s="1"/>
  <c r="I1178" i="1" s="1"/>
  <c r="M1179" i="1"/>
  <c r="G1179" i="1" s="1"/>
  <c r="I1179" i="1" s="1"/>
  <c r="M1180" i="1"/>
  <c r="G1180" i="1" s="1"/>
  <c r="I1180" i="1" s="1"/>
  <c r="M1181" i="1"/>
  <c r="G1181" i="1" s="1"/>
  <c r="I1181" i="1" s="1"/>
  <c r="M1182" i="1"/>
  <c r="G1182" i="1" s="1"/>
  <c r="I1182" i="1" s="1"/>
  <c r="M1183" i="1"/>
  <c r="G1183" i="1" s="1"/>
  <c r="I1183" i="1" s="1"/>
  <c r="M1184" i="1"/>
  <c r="G1184" i="1" s="1"/>
  <c r="I1184" i="1" s="1"/>
  <c r="M1185" i="1"/>
  <c r="G1185" i="1" s="1"/>
  <c r="I1185" i="1" s="1"/>
  <c r="M1186" i="1"/>
  <c r="G1186" i="1" s="1"/>
  <c r="I1186" i="1" s="1"/>
  <c r="M1187" i="1"/>
  <c r="G1187" i="1" s="1"/>
  <c r="I1187" i="1" s="1"/>
  <c r="M1190" i="1"/>
  <c r="G1190" i="1" s="1"/>
  <c r="I1190" i="1" s="1"/>
  <c r="M1193" i="1"/>
  <c r="G1193" i="1" s="1"/>
  <c r="I1193" i="1" s="1"/>
  <c r="H1201" i="1"/>
  <c r="M1201" i="1" s="1"/>
  <c r="G1201" i="1" s="1"/>
  <c r="I1201" i="1" s="1"/>
  <c r="H1202" i="1"/>
  <c r="M1202" i="1" s="1"/>
  <c r="G1202" i="1" s="1"/>
  <c r="I1202" i="1" s="1"/>
  <c r="H1203" i="1"/>
  <c r="M1203" i="1" s="1"/>
  <c r="G1203" i="1" s="1"/>
  <c r="I1203" i="1" s="1"/>
  <c r="H1204" i="1"/>
  <c r="M1204" i="1" s="1"/>
  <c r="G1204" i="1" s="1"/>
  <c r="I1204" i="1" s="1"/>
  <c r="H1205" i="1"/>
  <c r="M1205" i="1" s="1"/>
  <c r="G1205" i="1" s="1"/>
  <c r="I1205" i="1" s="1"/>
  <c r="H1206" i="1"/>
  <c r="M1206" i="1" s="1"/>
  <c r="G1206" i="1" s="1"/>
  <c r="I1206" i="1" s="1"/>
  <c r="H1208" i="1"/>
  <c r="M1208" i="1" s="1"/>
  <c r="G1208" i="1" s="1"/>
  <c r="I1208" i="1" s="1"/>
  <c r="H1209" i="1"/>
  <c r="M1209" i="1" s="1"/>
  <c r="G1209" i="1" s="1"/>
  <c r="I1209" i="1" s="1"/>
  <c r="H1210" i="1"/>
  <c r="M1210" i="1" s="1"/>
  <c r="G1210" i="1" s="1"/>
  <c r="I1210" i="1" s="1"/>
  <c r="H1211" i="1"/>
  <c r="M1211" i="1" s="1"/>
  <c r="G1211" i="1" s="1"/>
  <c r="I1211" i="1" s="1"/>
  <c r="H1217" i="1"/>
  <c r="M1217" i="1" s="1"/>
  <c r="G1217" i="1" s="1"/>
  <c r="I1217" i="1" s="1"/>
  <c r="H1218" i="1"/>
  <c r="M1218" i="1" s="1"/>
  <c r="G1218" i="1" s="1"/>
  <c r="I1218" i="1" s="1"/>
  <c r="H1219" i="1"/>
  <c r="M1219" i="1" s="1"/>
  <c r="G1219" i="1" s="1"/>
  <c r="I1219" i="1" s="1"/>
  <c r="H1220" i="1"/>
  <c r="M1220" i="1" s="1"/>
  <c r="G1220" i="1" s="1"/>
  <c r="I1220" i="1" s="1"/>
  <c r="H1221" i="1"/>
  <c r="M1221" i="1" s="1"/>
  <c r="G1221" i="1" s="1"/>
  <c r="I1221" i="1" s="1"/>
  <c r="H1222" i="1"/>
  <c r="M1222" i="1" s="1"/>
  <c r="G1222" i="1" s="1"/>
  <c r="I1222" i="1" s="1"/>
  <c r="H1223" i="1"/>
  <c r="M1223" i="1" s="1"/>
  <c r="G1223" i="1" s="1"/>
  <c r="I1223" i="1" s="1"/>
  <c r="H1224" i="1"/>
  <c r="M1224" i="1" s="1"/>
  <c r="G1224" i="1" s="1"/>
  <c r="I1224" i="1" s="1"/>
  <c r="H1225" i="1"/>
  <c r="M1225" i="1" s="1"/>
  <c r="G1225" i="1" s="1"/>
  <c r="I1225" i="1" s="1"/>
  <c r="H1226" i="1"/>
  <c r="M1226" i="1" s="1"/>
  <c r="G1226" i="1" s="1"/>
  <c r="I1226" i="1" s="1"/>
  <c r="H1227" i="1"/>
  <c r="M1227" i="1" s="1"/>
  <c r="G1227" i="1" s="1"/>
  <c r="I1227" i="1" s="1"/>
  <c r="H1228" i="1"/>
  <c r="M1228" i="1" s="1"/>
  <c r="G1228" i="1" s="1"/>
  <c r="I1228" i="1" s="1"/>
  <c r="H1229" i="1"/>
  <c r="M1229" i="1" s="1"/>
  <c r="G1229" i="1" s="1"/>
  <c r="I1229" i="1" s="1"/>
  <c r="H1230" i="1"/>
  <c r="M1230" i="1" s="1"/>
  <c r="G1230" i="1" s="1"/>
  <c r="I1230" i="1" s="1"/>
  <c r="H1231" i="1"/>
  <c r="M1231" i="1" s="1"/>
  <c r="G1231" i="1" s="1"/>
  <c r="I1231" i="1" s="1"/>
  <c r="H1232" i="1"/>
  <c r="M1232" i="1" s="1"/>
  <c r="G1232" i="1" s="1"/>
  <c r="I1232" i="1" s="1"/>
  <c r="H1233" i="1"/>
  <c r="M1233" i="1" s="1"/>
  <c r="G1233" i="1" s="1"/>
  <c r="I1233" i="1" s="1"/>
  <c r="H1234" i="1"/>
  <c r="M1234" i="1" s="1"/>
  <c r="G1234" i="1" s="1"/>
  <c r="I1234" i="1" s="1"/>
  <c r="H1235" i="1"/>
  <c r="M1235" i="1" s="1"/>
  <c r="G1235" i="1" s="1"/>
  <c r="I1235" i="1" s="1"/>
  <c r="H1236" i="1"/>
  <c r="M1236" i="1" s="1"/>
  <c r="G1236" i="1" s="1"/>
  <c r="I1236" i="1" s="1"/>
  <c r="H1237" i="1"/>
  <c r="M1237" i="1" s="1"/>
  <c r="G1237" i="1" s="1"/>
  <c r="I1237" i="1" s="1"/>
  <c r="H1238" i="1"/>
  <c r="M1238" i="1" s="1"/>
  <c r="G1238" i="1" s="1"/>
  <c r="I1238" i="1" s="1"/>
  <c r="H1239" i="1"/>
  <c r="M1239" i="1" s="1"/>
  <c r="G1239" i="1" s="1"/>
  <c r="I1239" i="1" s="1"/>
  <c r="H1240" i="1"/>
  <c r="M1240" i="1" s="1"/>
  <c r="G1240" i="1" s="1"/>
  <c r="I1240" i="1" s="1"/>
  <c r="H1241" i="1"/>
  <c r="M1241" i="1" s="1"/>
  <c r="G1241" i="1" s="1"/>
  <c r="I1241" i="1" s="1"/>
  <c r="H1242" i="1"/>
  <c r="M1242" i="1" s="1"/>
  <c r="G1242" i="1" s="1"/>
  <c r="I1242" i="1" s="1"/>
  <c r="H1243" i="1"/>
  <c r="M1243" i="1" s="1"/>
  <c r="G1243" i="1" s="1"/>
  <c r="I1243" i="1" s="1"/>
  <c r="H1244" i="1"/>
  <c r="M1244" i="1" s="1"/>
  <c r="G1244" i="1" s="1"/>
  <c r="I1244" i="1" s="1"/>
  <c r="H1245" i="1"/>
  <c r="M1245" i="1" s="1"/>
  <c r="G1245" i="1" s="1"/>
  <c r="I1245" i="1" s="1"/>
  <c r="H1246" i="1"/>
  <c r="M1246" i="1" s="1"/>
  <c r="G1246" i="1" s="1"/>
  <c r="I1246" i="1" s="1"/>
  <c r="H1247" i="1"/>
  <c r="M1247" i="1" s="1"/>
  <c r="G1247" i="1" s="1"/>
  <c r="I1247" i="1" s="1"/>
  <c r="H1248" i="1"/>
  <c r="M1248" i="1" s="1"/>
  <c r="G1248" i="1" s="1"/>
  <c r="I1248" i="1" s="1"/>
  <c r="H1249" i="1"/>
  <c r="M1249" i="1" s="1"/>
  <c r="G1249" i="1" s="1"/>
  <c r="I1249" i="1" s="1"/>
  <c r="H1250" i="1"/>
  <c r="M1250" i="1" s="1"/>
  <c r="G1250" i="1" s="1"/>
  <c r="I1250" i="1" s="1"/>
  <c r="H1251" i="1"/>
  <c r="M1251" i="1" s="1"/>
  <c r="G1251" i="1" s="1"/>
  <c r="I1251" i="1" s="1"/>
  <c r="H1252" i="1"/>
  <c r="M1252" i="1" s="1"/>
  <c r="G1252" i="1" s="1"/>
  <c r="I1252" i="1" s="1"/>
  <c r="H1253" i="1"/>
  <c r="M1253" i="1" s="1"/>
  <c r="G1253" i="1" s="1"/>
  <c r="I1253" i="1" s="1"/>
  <c r="H1254" i="1"/>
  <c r="M1254" i="1" s="1"/>
  <c r="G1254" i="1" s="1"/>
  <c r="I1254" i="1" s="1"/>
  <c r="H1255" i="1"/>
  <c r="M1255" i="1" s="1"/>
  <c r="G1255" i="1" s="1"/>
  <c r="I1255" i="1" s="1"/>
  <c r="H1256" i="1"/>
  <c r="M1256" i="1" s="1"/>
  <c r="G1256" i="1" s="1"/>
  <c r="I1256" i="1" s="1"/>
  <c r="H1257" i="1"/>
  <c r="M1257" i="1" s="1"/>
  <c r="G1257" i="1" s="1"/>
  <c r="I1257" i="1" s="1"/>
  <c r="H1258" i="1"/>
  <c r="M1258" i="1" s="1"/>
  <c r="G1258" i="1" s="1"/>
  <c r="I1258" i="1" s="1"/>
  <c r="H1259" i="1"/>
  <c r="M1259" i="1" s="1"/>
  <c r="G1259" i="1" s="1"/>
  <c r="I1259" i="1" s="1"/>
  <c r="H1260" i="1"/>
  <c r="M1260" i="1" s="1"/>
  <c r="G1260" i="1" s="1"/>
  <c r="I1260" i="1" s="1"/>
  <c r="H1261" i="1"/>
  <c r="M1261" i="1" s="1"/>
  <c r="G1261" i="1" s="1"/>
  <c r="I1261" i="1" s="1"/>
  <c r="H1262" i="1"/>
  <c r="M1262" i="1" s="1"/>
  <c r="G1262" i="1" s="1"/>
  <c r="I1262" i="1" s="1"/>
  <c r="H1263" i="1"/>
  <c r="M1263" i="1" s="1"/>
  <c r="G1263" i="1" s="1"/>
  <c r="I1263" i="1" s="1"/>
  <c r="H1264" i="1"/>
  <c r="M1264" i="1" s="1"/>
  <c r="G1264" i="1" s="1"/>
  <c r="I1264" i="1" s="1"/>
  <c r="H1265" i="1"/>
  <c r="M1265" i="1" s="1"/>
  <c r="G1265" i="1" s="1"/>
  <c r="I1265" i="1" s="1"/>
  <c r="H1266" i="1"/>
  <c r="M1266" i="1" s="1"/>
  <c r="G1266" i="1" s="1"/>
  <c r="I1266" i="1" s="1"/>
  <c r="H1267" i="1"/>
  <c r="M1267" i="1" s="1"/>
  <c r="G1267" i="1" s="1"/>
  <c r="I1267" i="1" s="1"/>
  <c r="H1268" i="1"/>
  <c r="M1268" i="1" s="1"/>
  <c r="G1268" i="1" s="1"/>
  <c r="I1268" i="1" s="1"/>
  <c r="H1269" i="1"/>
  <c r="M1269" i="1" s="1"/>
  <c r="G1269" i="1" s="1"/>
  <c r="I1269" i="1" s="1"/>
  <c r="H1270" i="1"/>
  <c r="M1270" i="1" s="1"/>
  <c r="G1270" i="1" s="1"/>
  <c r="I1270" i="1" s="1"/>
  <c r="H1271" i="1"/>
  <c r="M1271" i="1" s="1"/>
  <c r="G1271" i="1" s="1"/>
  <c r="I1271" i="1" s="1"/>
  <c r="H1272" i="1"/>
  <c r="M1272" i="1" s="1"/>
  <c r="G1272" i="1" s="1"/>
  <c r="I1272" i="1" s="1"/>
  <c r="H1273" i="1"/>
  <c r="M1273" i="1" s="1"/>
  <c r="G1273" i="1" s="1"/>
  <c r="I1273" i="1" s="1"/>
  <c r="H1274" i="1"/>
  <c r="M1274" i="1" s="1"/>
  <c r="G1274" i="1" s="1"/>
  <c r="I1274" i="1" s="1"/>
  <c r="H1275" i="1"/>
  <c r="M1275" i="1" s="1"/>
  <c r="G1275" i="1" s="1"/>
  <c r="I1275" i="1" s="1"/>
  <c r="H1276" i="1"/>
  <c r="M1276" i="1" s="1"/>
  <c r="G1276" i="1" s="1"/>
  <c r="I1276" i="1" s="1"/>
  <c r="H1277" i="1"/>
  <c r="M1277" i="1" s="1"/>
  <c r="G1277" i="1" s="1"/>
  <c r="I1277" i="1" s="1"/>
  <c r="H1278" i="1"/>
  <c r="M1278" i="1" s="1"/>
  <c r="G1278" i="1" s="1"/>
  <c r="I1278" i="1" s="1"/>
  <c r="H1279" i="1"/>
  <c r="M1279" i="1" s="1"/>
  <c r="G1279" i="1" s="1"/>
  <c r="I1279" i="1" s="1"/>
  <c r="H1280" i="1"/>
  <c r="M1280" i="1" s="1"/>
  <c r="G1280" i="1" s="1"/>
  <c r="I1280" i="1" s="1"/>
  <c r="H1281" i="1"/>
  <c r="M1281" i="1" s="1"/>
  <c r="G1281" i="1" s="1"/>
  <c r="I1281" i="1" s="1"/>
  <c r="H1282" i="1"/>
  <c r="M1282" i="1" s="1"/>
  <c r="G1282" i="1" s="1"/>
  <c r="I1282" i="1" s="1"/>
  <c r="H1283" i="1"/>
  <c r="M1283" i="1" s="1"/>
  <c r="G1283" i="1" s="1"/>
  <c r="I1283" i="1" s="1"/>
  <c r="H1284" i="1"/>
  <c r="M1284" i="1" s="1"/>
  <c r="G1284" i="1" s="1"/>
  <c r="I1284" i="1" s="1"/>
  <c r="M1342" i="1"/>
  <c r="G1342" i="1" s="1"/>
  <c r="I1342" i="1" s="1"/>
  <c r="M1346" i="1"/>
  <c r="G1346" i="1" s="1"/>
  <c r="I1346" i="1" s="1"/>
  <c r="M1347" i="1"/>
  <c r="G1347" i="1" s="1"/>
  <c r="I1347" i="1" s="1"/>
  <c r="M1348" i="1"/>
  <c r="G1348" i="1" s="1"/>
  <c r="I1348" i="1" s="1"/>
  <c r="M1349" i="1"/>
  <c r="G1349" i="1" s="1"/>
  <c r="I1349" i="1" s="1"/>
  <c r="M1350" i="1"/>
  <c r="G1350" i="1" s="1"/>
  <c r="I1350" i="1" s="1"/>
  <c r="M1352" i="1"/>
  <c r="G1352" i="1" s="1"/>
  <c r="I1352" i="1" s="1"/>
  <c r="M1353" i="1"/>
  <c r="G1353" i="1" s="1"/>
  <c r="I1353" i="1" s="1"/>
  <c r="M1354" i="1"/>
  <c r="G1354" i="1" s="1"/>
  <c r="I1354" i="1" s="1"/>
  <c r="M1355" i="1"/>
  <c r="G1355" i="1" s="1"/>
  <c r="I1355" i="1" s="1"/>
  <c r="M1357" i="1"/>
  <c r="G1357" i="1" s="1"/>
  <c r="I1357" i="1" s="1"/>
  <c r="M1358" i="1"/>
  <c r="G1358" i="1" s="1"/>
  <c r="I1358" i="1" s="1"/>
  <c r="M1359" i="1"/>
  <c r="G1359" i="1" s="1"/>
  <c r="I1359" i="1" s="1"/>
  <c r="M1360" i="1"/>
  <c r="G1360" i="1" s="1"/>
  <c r="I1360" i="1" s="1"/>
  <c r="M1362" i="1"/>
  <c r="G1362" i="1" s="1"/>
  <c r="I1362" i="1" s="1"/>
  <c r="M1363" i="1"/>
  <c r="G1363" i="1" s="1"/>
  <c r="I1363" i="1" s="1"/>
  <c r="M1364" i="1"/>
  <c r="G1364" i="1" s="1"/>
  <c r="I1364" i="1" s="1"/>
  <c r="M1366" i="1"/>
  <c r="G1366" i="1" s="1"/>
  <c r="I1366" i="1" s="1"/>
  <c r="M1367" i="1"/>
  <c r="G1367" i="1" s="1"/>
  <c r="I1367" i="1" s="1"/>
  <c r="M1368" i="1"/>
  <c r="G1368" i="1" s="1"/>
  <c r="I1368" i="1" s="1"/>
  <c r="M1369" i="1"/>
  <c r="G1369" i="1" s="1"/>
  <c r="I1369" i="1" s="1"/>
  <c r="M1370" i="1"/>
  <c r="G1370" i="1" s="1"/>
  <c r="I1370" i="1" s="1"/>
  <c r="M1374" i="1"/>
  <c r="G1374" i="1" s="1"/>
  <c r="I1374" i="1" s="1"/>
  <c r="M1375" i="1"/>
  <c r="G1375" i="1" s="1"/>
  <c r="I1375" i="1" s="1"/>
  <c r="M1376" i="1"/>
  <c r="G1376" i="1" s="1"/>
  <c r="I1376" i="1" s="1"/>
  <c r="M1379" i="1"/>
  <c r="G1379" i="1" s="1"/>
  <c r="I1379" i="1" s="1"/>
  <c r="G1386" i="1"/>
  <c r="I1386" i="1" s="1"/>
  <c r="G1387" i="1"/>
  <c r="I1387" i="1" s="1"/>
  <c r="I1394" i="1"/>
  <c r="I1395" i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7" i="1"/>
  <c r="I1427" i="1" s="1"/>
  <c r="G1565" i="1"/>
  <c r="I1565" i="1" s="1"/>
  <c r="G1567" i="1"/>
  <c r="I1567" i="1" s="1"/>
  <c r="G1568" i="1"/>
  <c r="I1568" i="1" s="1"/>
  <c r="G1569" i="1"/>
  <c r="I1569" i="1" s="1"/>
  <c r="M1570" i="1"/>
  <c r="G1570" i="1" s="1"/>
  <c r="I1570" i="1" s="1"/>
  <c r="G1571" i="1"/>
  <c r="I1571" i="1" s="1"/>
  <c r="G1572" i="1"/>
  <c r="I1572" i="1" s="1"/>
  <c r="M1573" i="1"/>
  <c r="G1573" i="1" s="1"/>
  <c r="I1573" i="1" s="1"/>
  <c r="G1574" i="1"/>
  <c r="I1574" i="1" s="1"/>
  <c r="M1575" i="1"/>
  <c r="G1575" i="1" s="1"/>
  <c r="I1575" i="1" s="1"/>
  <c r="G1577" i="1"/>
  <c r="I1577" i="1" s="1"/>
  <c r="M1579" i="1"/>
  <c r="G1579" i="1" s="1"/>
  <c r="I1579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1193" i="1"/>
  <c r="H1190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842" i="1"/>
  <c r="H841" i="1"/>
  <c r="H837" i="1"/>
  <c r="H836" i="1"/>
  <c r="H835" i="1"/>
  <c r="M36" i="8"/>
  <c r="G36" i="8" s="1"/>
  <c r="I36" i="8"/>
  <c r="M35" i="8"/>
  <c r="G35" i="8" s="1"/>
  <c r="I35" i="8" s="1"/>
  <c r="M34" i="8"/>
  <c r="G34" i="8" s="1"/>
  <c r="I34" i="8" s="1"/>
  <c r="M33" i="8"/>
  <c r="G33" i="8"/>
  <c r="I33" i="8"/>
  <c r="M32" i="8"/>
  <c r="G32" i="8" s="1"/>
  <c r="I32" i="8"/>
  <c r="M31" i="8"/>
  <c r="G31" i="8" s="1"/>
  <c r="I31" i="8" s="1"/>
  <c r="M30" i="8"/>
  <c r="G30" i="8" s="1"/>
  <c r="I30" i="8" s="1"/>
  <c r="M29" i="8"/>
  <c r="G29" i="8"/>
  <c r="I29" i="8"/>
  <c r="M28" i="8"/>
  <c r="G28" i="8" s="1"/>
  <c r="I28" i="8" s="1"/>
  <c r="M27" i="8"/>
  <c r="G27" i="8" s="1"/>
  <c r="I27" i="8" s="1"/>
  <c r="M26" i="8"/>
  <c r="G26" i="8" s="1"/>
  <c r="I26" i="8" s="1"/>
  <c r="M25" i="8"/>
  <c r="G25" i="8" s="1"/>
  <c r="I25" i="8" s="1"/>
  <c r="M24" i="8"/>
  <c r="G24" i="8" s="1"/>
  <c r="I24" i="8"/>
  <c r="M23" i="8"/>
  <c r="G23" i="8" s="1"/>
  <c r="I23" i="8" s="1"/>
  <c r="M22" i="8"/>
  <c r="G22" i="8" s="1"/>
  <c r="I22" i="8" s="1"/>
  <c r="M21" i="8"/>
  <c r="G21" i="8"/>
  <c r="I21" i="8" s="1"/>
  <c r="H34" i="8"/>
  <c r="A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M8" i="8"/>
  <c r="G8" i="8" s="1"/>
  <c r="I8" i="8" s="1"/>
  <c r="M9" i="8"/>
  <c r="G9" i="8"/>
  <c r="I9" i="8" s="1"/>
  <c r="M10" i="8"/>
  <c r="G10" i="8"/>
  <c r="I10" i="8" s="1"/>
  <c r="M11" i="8"/>
  <c r="G11" i="8" s="1"/>
  <c r="I11" i="8" s="1"/>
  <c r="M12" i="8"/>
  <c r="G12" i="8" s="1"/>
  <c r="I12" i="8" s="1"/>
  <c r="M13" i="8"/>
  <c r="G13" i="8"/>
  <c r="I13" i="8" s="1"/>
  <c r="M14" i="8"/>
  <c r="G14" i="8"/>
  <c r="I14" i="8" s="1"/>
  <c r="M15" i="8"/>
  <c r="G15" i="8" s="1"/>
  <c r="I15" i="8" s="1"/>
  <c r="M16" i="8"/>
  <c r="G16" i="8" s="1"/>
  <c r="I16" i="8" s="1"/>
  <c r="M17" i="8"/>
  <c r="G17" i="8"/>
  <c r="I17" i="8" s="1"/>
  <c r="M18" i="8"/>
  <c r="G18" i="8"/>
  <c r="I18" i="8" s="1"/>
  <c r="M19" i="8"/>
  <c r="G19" i="8" s="1"/>
  <c r="I19" i="8" s="1"/>
  <c r="M20" i="8"/>
  <c r="G20" i="8" s="1"/>
  <c r="I20" i="8" s="1"/>
  <c r="H18" i="1"/>
  <c r="H12" i="1"/>
  <c r="H465" i="1"/>
  <c r="H464" i="1"/>
  <c r="H498" i="1"/>
  <c r="H497" i="1"/>
  <c r="H448" i="1"/>
  <c r="H447" i="1"/>
  <c r="H446" i="1"/>
  <c r="H445" i="1"/>
  <c r="H444" i="1"/>
  <c r="H443" i="1"/>
  <c r="H442" i="1"/>
  <c r="H91" i="1"/>
  <c r="H90" i="1"/>
  <c r="H89" i="1"/>
  <c r="H88" i="1"/>
  <c r="H87" i="1"/>
  <c r="H86" i="1"/>
  <c r="H85" i="1"/>
  <c r="H84" i="1"/>
  <c r="H83" i="1"/>
  <c r="H82" i="1"/>
  <c r="H81" i="1"/>
  <c r="H75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7" i="1"/>
  <c r="H16" i="1"/>
  <c r="H15" i="1"/>
  <c r="H14" i="1"/>
  <c r="H13" i="1"/>
  <c r="H11" i="1"/>
  <c r="H10" i="1"/>
  <c r="H9" i="1"/>
  <c r="H8" i="1"/>
  <c r="H933" i="1"/>
  <c r="H932" i="1"/>
  <c r="H931" i="1"/>
  <c r="H930" i="1"/>
  <c r="H929" i="1"/>
  <c r="H928" i="1"/>
  <c r="H927" i="1"/>
  <c r="H926" i="1"/>
  <c r="H925" i="1"/>
  <c r="H924" i="1"/>
  <c r="H923" i="1"/>
  <c r="H495" i="1"/>
  <c r="H1376" i="1"/>
  <c r="H1375" i="1"/>
  <c r="H1374" i="1"/>
  <c r="H1370" i="1"/>
  <c r="H1369" i="1"/>
  <c r="H1368" i="1"/>
  <c r="H1367" i="1"/>
  <c r="H1366" i="1"/>
  <c r="H1364" i="1"/>
  <c r="H1363" i="1"/>
  <c r="H1362" i="1"/>
  <c r="H1360" i="1"/>
  <c r="H1359" i="1"/>
  <c r="H1358" i="1"/>
  <c r="H1357" i="1"/>
  <c r="H1355" i="1"/>
  <c r="H1354" i="1"/>
  <c r="H1353" i="1"/>
  <c r="H1352" i="1"/>
  <c r="H1350" i="1"/>
  <c r="H1349" i="1"/>
  <c r="H1348" i="1"/>
  <c r="H1347" i="1"/>
  <c r="H1346" i="1"/>
  <c r="H856" i="1"/>
  <c r="H855" i="1"/>
  <c r="H854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3" i="1"/>
  <c r="H792" i="1"/>
  <c r="H791" i="1"/>
  <c r="H471" i="1"/>
  <c r="H470" i="1"/>
  <c r="H469" i="1"/>
  <c r="H468" i="1"/>
  <c r="H467" i="1"/>
  <c r="H438" i="1"/>
  <c r="H372" i="1"/>
  <c r="H371" i="1"/>
  <c r="H370" i="1"/>
  <c r="H76" i="1"/>
  <c r="H78" i="1"/>
  <c r="H77" i="1"/>
  <c r="M78" i="1"/>
  <c r="G78" i="1" s="1"/>
  <c r="I78" i="1" s="1"/>
  <c r="H79" i="1"/>
  <c r="M79" i="1"/>
  <c r="G79" i="1" s="1"/>
  <c r="I79" i="1" s="1"/>
  <c r="M76" i="1"/>
  <c r="G76" i="1" s="1"/>
  <c r="I76" i="1" s="1"/>
  <c r="M77" i="1"/>
  <c r="G77" i="1" s="1"/>
  <c r="I77" i="1" s="1"/>
  <c r="I242" i="9"/>
  <c r="I250" i="9"/>
  <c r="I254" i="9" l="1"/>
  <c r="A47" i="1"/>
  <c r="A48" i="1"/>
  <c r="A50" i="1" s="1"/>
  <c r="A51" i="1" s="1"/>
  <c r="A52" i="1" s="1"/>
  <c r="A53" i="1" s="1"/>
  <c r="A54" i="1" s="1"/>
  <c r="A55" i="1" s="1"/>
  <c r="A56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51" i="1" s="1"/>
  <c r="A152" i="1" s="1"/>
  <c r="A153" i="1" s="1"/>
  <c r="A154" i="1" s="1"/>
  <c r="A155" i="1" s="1"/>
  <c r="A156" i="1" s="1"/>
  <c r="A158" i="1" s="1"/>
  <c r="A159" i="1" s="1"/>
  <c r="A160" i="1" s="1"/>
  <c r="A161" i="1" s="1"/>
  <c r="A162" i="1" s="1"/>
  <c r="A163" i="1" s="1"/>
  <c r="A166" i="1" s="1"/>
  <c r="A167" i="1" s="1"/>
  <c r="A168" i="1" s="1"/>
  <c r="A169" i="1" s="1"/>
  <c r="A170" i="1" s="1"/>
  <c r="A171" i="1" s="1"/>
  <c r="A172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6" i="1" s="1"/>
  <c r="A187" i="1" s="1"/>
  <c r="A188" i="1" s="1"/>
  <c r="A189" i="1" s="1"/>
  <c r="A190" i="1" s="1"/>
  <c r="A191" i="1" s="1"/>
  <c r="A192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60" i="1" s="1"/>
  <c r="A361" i="1" s="1"/>
  <c r="A362" i="1" s="1"/>
  <c r="A363" i="1" s="1"/>
  <c r="A364" i="1" s="1"/>
  <c r="A365" i="1" s="1"/>
  <c r="A368" i="1" s="1"/>
  <c r="A369" i="1" s="1"/>
  <c r="A370" i="1" s="1"/>
  <c r="A371" i="1" s="1"/>
  <c r="A372" i="1" s="1"/>
  <c r="A373" i="1" s="1"/>
  <c r="A374" i="1" s="1"/>
  <c r="A375" i="1" s="1"/>
  <c r="A376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7" i="1" s="1"/>
  <c r="A428" i="1" s="1"/>
  <c r="A431" i="1" s="1"/>
  <c r="A432" i="1" s="1"/>
  <c r="A433" i="1" s="1"/>
  <c r="A434" i="1" s="1"/>
  <c r="A438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3" i="1" s="1"/>
  <c r="A464" i="1" s="1"/>
  <c r="A465" i="1" s="1"/>
  <c r="A467" i="1" s="1"/>
  <c r="A468" i="1" s="1"/>
  <c r="A469" i="1" s="1"/>
  <c r="A470" i="1" s="1"/>
  <c r="A471" i="1" s="1"/>
  <c r="A473" i="1" s="1"/>
  <c r="A474" i="1" s="1"/>
  <c r="A475" i="1" s="1"/>
  <c r="A476" i="1" s="1"/>
  <c r="A477" i="1" s="1"/>
  <c r="A478" i="1" s="1"/>
  <c r="A480" i="1" s="1"/>
  <c r="A482" i="1" s="1"/>
  <c r="A483" i="1" s="1"/>
  <c r="A484" i="1" s="1"/>
  <c r="A485" i="1" s="1"/>
  <c r="A486" i="1" s="1"/>
  <c r="A487" i="1" s="1"/>
  <c r="A488" i="1" s="1"/>
  <c r="A491" i="1" s="1"/>
  <c r="A492" i="1" s="1"/>
  <c r="A493" i="1" s="1"/>
  <c r="A495" i="1" s="1"/>
  <c r="A496" i="1" s="1"/>
  <c r="A497" i="1" s="1"/>
  <c r="A498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7" i="1" s="1"/>
  <c r="A728" i="1" s="1"/>
  <c r="A729" i="1" s="1"/>
  <c r="A730" i="1" s="1"/>
  <c r="A731" i="1" s="1"/>
  <c r="I44" i="8"/>
  <c r="A732" i="1" l="1"/>
  <c r="A733" i="1" s="1"/>
  <c r="A734" i="1" s="1"/>
  <c r="A735" i="1" l="1"/>
  <c r="A736" i="1" s="1"/>
  <c r="A737" i="1" s="1"/>
  <c r="A738" i="1" s="1"/>
  <c r="A739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7" i="1" s="1"/>
  <c r="A768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2" i="1" s="1"/>
  <c r="A783" i="1" s="1"/>
  <c r="A784" i="1" s="1"/>
  <c r="A785" i="1" s="1"/>
  <c r="A786" i="1" s="1"/>
  <c r="A787" i="1" s="1"/>
  <c r="A788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2" i="1" s="1"/>
  <c r="A913" i="1" s="1"/>
  <c r="A914" i="1" s="1"/>
  <c r="A915" i="1" s="1"/>
  <c r="A916" i="1" s="1"/>
  <c r="A917" i="1" s="1"/>
  <c r="A918" i="1" s="1"/>
  <c r="A919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8" i="1" s="1"/>
  <c r="A989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7" i="1" s="1"/>
  <c r="A1018" i="1" s="1"/>
  <c r="A1019" i="1" s="1"/>
  <c r="A1020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4" i="1" l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6" i="1" s="1"/>
  <c r="A1077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2" i="1" s="1"/>
  <c r="A1346" i="1" s="1"/>
  <c r="A1347" i="1" s="1"/>
  <c r="A1348" i="1" s="1"/>
  <c r="A1349" i="1" s="1"/>
  <c r="A1350" i="1" s="1"/>
  <c r="A1352" i="1" s="1"/>
  <c r="A1353" i="1" s="1"/>
  <c r="A1354" i="1" s="1"/>
  <c r="A1355" i="1" s="1"/>
  <c r="A1357" i="1" s="1"/>
  <c r="A1358" i="1" s="1"/>
  <c r="A1359" i="1" s="1"/>
  <c r="A1360" i="1" s="1"/>
  <c r="A1362" i="1" s="1"/>
  <c r="A1363" i="1" s="1"/>
  <c r="A1364" i="1" s="1"/>
  <c r="A1366" i="1" s="1"/>
  <c r="A1367" i="1" s="1"/>
  <c r="A1368" i="1" s="1"/>
  <c r="A1369" i="1" s="1"/>
  <c r="A1370" i="1" s="1"/>
  <c r="A1371" i="1" s="1"/>
  <c r="A1374" i="1" s="1"/>
  <c r="A1375" i="1" s="1"/>
  <c r="A1376" i="1" s="1"/>
  <c r="A1377" i="1" s="1"/>
  <c r="A1379" i="1" s="1"/>
  <c r="A1381" i="1" s="1"/>
  <c r="A1382" i="1" s="1"/>
  <c r="A1383" i="1" s="1"/>
  <c r="A1384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033" i="1"/>
  <c r="A1557" i="1" l="1"/>
  <c r="A1558" i="1" s="1"/>
  <c r="A1559" i="1" s="1"/>
  <c r="A1560" i="1" s="1"/>
  <c r="A1561" i="1" s="1"/>
  <c r="A1562" i="1" s="1"/>
  <c r="A1565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7" i="1" s="1"/>
  <c r="A1579" i="1" s="1"/>
  <c r="A1581" i="1" s="1"/>
  <c r="A1582" i="1" s="1"/>
  <c r="A1583" i="1" s="1"/>
  <c r="A1584" i="1" s="1"/>
  <c r="A1585" i="1" s="1"/>
  <c r="A1586" i="1" s="1"/>
  <c r="A1587" i="1" s="1"/>
  <c r="A1591" i="1" s="1"/>
  <c r="A1592" i="1" s="1"/>
  <c r="A1593" i="1" s="1"/>
  <c r="A1597" i="1" s="1"/>
  <c r="A1598" i="1" s="1"/>
  <c r="A1600" i="1" s="1"/>
  <c r="A1601" i="1" s="1"/>
  <c r="A1602" i="1" s="1"/>
  <c r="A1603" i="1" s="1"/>
  <c r="A1604" i="1" s="1"/>
  <c r="A1605" i="1" s="1"/>
  <c r="A1607" i="1" s="1"/>
  <c r="A1608" i="1" s="1"/>
  <c r="A1609" i="1" s="1"/>
  <c r="A1612" i="1" s="1"/>
  <c r="A1613" i="1" s="1"/>
  <c r="A1614" i="1" s="1"/>
  <c r="A1615" i="1" s="1"/>
  <c r="A1616" i="1" s="1"/>
  <c r="A1617" i="1" s="1"/>
  <c r="A1618" i="1" s="1"/>
  <c r="A1620" i="1" s="1"/>
  <c r="A1621" i="1" s="1"/>
  <c r="A1622" i="1" s="1"/>
  <c r="A1623" i="1" s="1"/>
  <c r="A1624" i="1" s="1"/>
  <c r="A1625" i="1" s="1"/>
  <c r="A1627" i="1" s="1"/>
  <c r="A1628" i="1" s="1"/>
  <c r="A1629" i="1" s="1"/>
  <c r="A1630" i="1" s="1"/>
  <c r="A1631" i="1" s="1"/>
  <c r="A1634" i="1" s="1"/>
  <c r="A1635" i="1" s="1"/>
  <c r="A1636" i="1" s="1"/>
  <c r="A1637" i="1" s="1"/>
  <c r="A1639" i="1" s="1"/>
  <c r="A1640" i="1" s="1"/>
  <c r="A1641" i="1" s="1"/>
  <c r="A1642" i="1" s="1"/>
  <c r="A1644" i="1" s="1"/>
  <c r="A1645" i="1" s="1"/>
  <c r="A1646" i="1" s="1"/>
  <c r="A1647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7" i="1" s="1"/>
  <c r="A1739" i="1" s="1"/>
  <c r="A1740" i="1" s="1"/>
  <c r="A1741" i="1" s="1"/>
  <c r="A1742" i="1" s="1"/>
  <c r="A1743" i="1" s="1"/>
  <c r="A1744" i="1" s="1"/>
  <c r="A1746" i="1" s="1"/>
  <c r="A1747" i="1" s="1"/>
  <c r="A1748" i="1" s="1"/>
  <c r="A1749" i="1" s="1"/>
  <c r="A1750" i="1" s="1"/>
  <c r="A1751" i="1" s="1"/>
  <c r="A1756" i="1" s="1"/>
  <c r="A1757" i="1" s="1"/>
  <c r="A1758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8" i="1" s="1"/>
  <c r="A1779" i="1" s="1"/>
  <c r="A1780" i="1" s="1"/>
  <c r="A1781" i="1" s="1"/>
  <c r="A1782" i="1" s="1"/>
  <c r="A1783" i="1" s="1"/>
  <c r="A1784" i="1" s="1"/>
  <c r="A1785" i="1" s="1"/>
  <c r="A1787" i="1" s="1"/>
  <c r="A1788" i="1" s="1"/>
  <c r="A1789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3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9" i="1" s="1"/>
  <c r="A1930" i="1" s="1"/>
  <c r="A1931" i="1" s="1"/>
  <c r="A1932" i="1" s="1"/>
  <c r="A1933" i="1" s="1"/>
  <c r="A1934" i="1" s="1"/>
  <c r="A1935" i="1" s="1"/>
  <c r="A1936" i="1" s="1"/>
  <c r="A1938" i="1" s="1"/>
  <c r="A1939" i="1" s="1"/>
  <c r="A1940" i="1" s="1"/>
  <c r="A1941" i="1" s="1"/>
  <c r="A1942" i="1" s="1"/>
  <c r="A1944" i="1" s="1"/>
  <c r="A1945" i="1" s="1"/>
  <c r="A1946" i="1" s="1"/>
  <c r="A1947" i="1" s="1"/>
  <c r="A1948" i="1" s="1"/>
  <c r="A1949" i="1" s="1"/>
  <c r="A1950" i="1" s="1"/>
  <c r="A1951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4" i="1" s="1"/>
</calcChain>
</file>

<file path=xl/comments1.xml><?xml version="1.0" encoding="utf-8"?>
<comments xmlns="http://schemas.openxmlformats.org/spreadsheetml/2006/main">
  <authors>
    <author>samu1istvanb01</author>
    <author>Keszeg Botond</author>
  </authors>
  <commentList>
    <comment ref="F5" authorId="0">
      <text>
        <r>
          <rPr>
            <sz val="9"/>
            <color indexed="81"/>
            <rFont val="Tele-GroteskEENor"/>
            <charset val="238"/>
          </rPr>
          <t>Ezt az oszlopot a tervező tölti ki!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D64" authorId="1">
      <text>
        <r>
          <rPr>
            <b/>
            <sz val="8"/>
            <color indexed="81"/>
            <rFont val="Tahoma"/>
            <family val="2"/>
            <charset val="238"/>
          </rPr>
          <t>Keszeg Botond:</t>
        </r>
        <r>
          <rPr>
            <sz val="8"/>
            <color indexed="81"/>
            <rFont val="Tahoma"/>
            <family val="2"/>
            <charset val="238"/>
          </rPr>
          <t xml:space="preserve">
MMHS helyett lett más</t>
        </r>
      </text>
    </comment>
  </commentList>
</comments>
</file>

<file path=xl/comments2.xml><?xml version="1.0" encoding="utf-8"?>
<comments xmlns="http://schemas.openxmlformats.org/spreadsheetml/2006/main">
  <authors>
    <author>samu1istvanb01</author>
  </authors>
  <commentList>
    <comment ref="F5" authorId="0">
      <text>
        <r>
          <rPr>
            <sz val="9"/>
            <color indexed="81"/>
            <rFont val="Tele-GroteskEENor"/>
            <charset val="238"/>
          </rPr>
          <t>Ezt az oszlopot a tervező tölti ki!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samu1istvanb01</author>
  </authors>
  <commentList>
    <comment ref="F5" authorId="0">
      <text>
        <r>
          <rPr>
            <sz val="9"/>
            <color indexed="81"/>
            <rFont val="Tele-GroteskEENor"/>
            <charset val="238"/>
          </rPr>
          <t>Ezt az oszlopot a tervező tölti ki!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<sst xmlns="http://schemas.openxmlformats.org/spreadsheetml/2006/main" count="10760" uniqueCount="2271">
  <si>
    <t>ZÁR                (FD 10) 6089-0999-000</t>
  </si>
  <si>
    <t>HENGERZÁR BETÉT ELZETT 9930 KÓD: 6535</t>
  </si>
  <si>
    <t>HENGERZÁR BETÉT ELZETT 9937 KÓD: 4711</t>
  </si>
  <si>
    <t>Végelzárók és szerelvényeik</t>
  </si>
  <si>
    <t>Siemens típusúak</t>
  </si>
  <si>
    <t>VÉGELZÁRO NAGYSZ. 10X2NSZV 6467 1 007-00</t>
  </si>
  <si>
    <t>PLC splitterek (R&amp;M)</t>
  </si>
  <si>
    <t>151254-102 1/2-es PLC splitter, műanyagházas</t>
  </si>
  <si>
    <t xml:space="preserve">151254-104 1/4-os PLC splitter, műanyagházas </t>
  </si>
  <si>
    <t>151254-108 1/8-os PLC splitter, műanyagházas</t>
  </si>
  <si>
    <t xml:space="preserve">151254-116 1/16-os PLC splitter, műanyagházas </t>
  </si>
  <si>
    <t>151254-132 1/32-os PLC splitter, műanyagházas</t>
  </si>
  <si>
    <t>151254-164 1/64-os PLC splitter, műanyagházas</t>
  </si>
  <si>
    <t xml:space="preserve">151254-V102 1/2-es vékony PLC splitter, fémházas </t>
  </si>
  <si>
    <t>151254-V104 1/4-es vékony PLC splitter, fémházas</t>
  </si>
  <si>
    <t>151254-V108 1/8-os vékony PLC splitter, fémházas</t>
  </si>
  <si>
    <t>151254-V116 1/16-os vékony PLC splitter, fémházas</t>
  </si>
  <si>
    <t>151254-V132 1/32-es vékony PLC splitter, fémházas</t>
  </si>
  <si>
    <t>151254-V164 1/64-es vékony PLC splitter, fémházas</t>
  </si>
  <si>
    <t>PLC splitter 1/8 heg.tálcában sűrű beült</t>
  </si>
  <si>
    <t>PLC splitter1/16 heg.tálcában sűrű beült</t>
  </si>
  <si>
    <t>PLC splitter1/32 heg.tálcában sűrű beült</t>
  </si>
  <si>
    <t>PLC splitter1/64 heg.tálcában sűrű beült</t>
  </si>
  <si>
    <t>25x4/0,8</t>
  </si>
  <si>
    <t>Qvr kábelek</t>
  </si>
  <si>
    <t>13x2/0,5</t>
  </si>
  <si>
    <t>16x2/0,5</t>
  </si>
  <si>
    <t>22x2/0,5</t>
  </si>
  <si>
    <t>26x2/0,5</t>
  </si>
  <si>
    <t>32x2/0,5</t>
  </si>
  <si>
    <t>42x2/0,5</t>
  </si>
  <si>
    <t>52x2/0,5</t>
  </si>
  <si>
    <t xml:space="preserve">SROMKAtM </t>
  </si>
  <si>
    <t>50x4/0,6 pászmás</t>
  </si>
  <si>
    <t>SZEKRÉNY MXS 83 normál kiv., lábazattal, szerelt, tápegység nélkül</t>
  </si>
  <si>
    <t>SZEKRÉNY MXS 83 mélyített kiv., lábazattal, tápegység nélkül</t>
  </si>
  <si>
    <t>SZEKRÉNYLÁBAZAT STEWING MXS 83 02 004 000 5177</t>
  </si>
  <si>
    <t>Kábel elosztó szekrény  KVz 92 lábazattal együtt</t>
  </si>
  <si>
    <t>SÓTELÍTÉSŰ VEZETÉKoszlop RKB FENYŐ  6,5M</t>
  </si>
  <si>
    <t>SÓTELÍTÉSŰ VEZETÉKoszlop RKB FENYŐ  7,0M</t>
  </si>
  <si>
    <t>VÍZMENTESÍTŐ, KÉTRÉSZES   MPSZ 111.86-65</t>
  </si>
  <si>
    <t>Fali- és elofizetoi dobozok , szerelvényeik / KRONE típusúak (LSA-PLUS)</t>
  </si>
  <si>
    <t>FALI DOBOZ FD 10 EVZ 6-10/99 K</t>
  </si>
  <si>
    <t xml:space="preserve"> Falidoboz Patt. FDB20 6429-1076-00</t>
  </si>
  <si>
    <t>Túlfeszültség levezetotár, 10x2 FDTLT</t>
  </si>
  <si>
    <t>Fentiekhez biztonsági csavar, zár és kulcs</t>
  </si>
  <si>
    <t>CSAVAR SPECIÁLIS 117151</t>
  </si>
  <si>
    <t>csavar spec. M6 HSS 12 (Buda)</t>
  </si>
  <si>
    <t>csavar spec. M6 HSS 22 (Debrecen)</t>
  </si>
  <si>
    <t>csavar spec. M6 HSS 32 (Miskolc)</t>
  </si>
  <si>
    <t>csavar spec. M6 HSS 42 (Pécs)</t>
  </si>
  <si>
    <t>csavar spec. M6 HSS 52 (Pest)</t>
  </si>
  <si>
    <t>csavar spec. M6 HSS 62 (Sopron)</t>
  </si>
  <si>
    <t>kulcs M6 HSS 12 (Buda)</t>
  </si>
  <si>
    <t>kulcs M6 HSS 22 (Debrecen)</t>
  </si>
  <si>
    <t>kulcs M6 HSS 32 (Miskolc)</t>
  </si>
  <si>
    <t>kulcs M6 HSS 42 (Pécs)</t>
  </si>
  <si>
    <t>kulcs M6 HSS 52 (Pest)</t>
  </si>
  <si>
    <t>FOSC400A4-S24-2NNN OPT KÖTLEZÁRÓ 48 SZÁL</t>
  </si>
  <si>
    <t>FOSC-MOBRA ALÉPÍTM. FELFOG KLT /MAGYAR/</t>
  </si>
  <si>
    <t>ROT62C-1470-EU VISZIR OPTK. ADÓ CWDM (MO803R-hez)</t>
  </si>
  <si>
    <t>ROT62C-1490-EU VISZIR OPTK. ADÓ CWDM (MO803R-hez)</t>
  </si>
  <si>
    <t>OCP-T-E2-02M ASEN-XX 2 m-es pigtailkábel 900 mikron-os szállal - E2000 HRL</t>
  </si>
  <si>
    <t>4xOptiFit SC/APCmultiportSSTkábel-el125m</t>
  </si>
  <si>
    <t>4xOptiFit SC/APCmultiportSSTkábel-el150m</t>
  </si>
  <si>
    <t>4xOptiFit SC/APCmultiportSSTkábel-el175m</t>
  </si>
  <si>
    <t>4xOptiFitSC/APC multiportSSTkábel-el200m</t>
  </si>
  <si>
    <t>6xOptiFit SC/APCmultiportSSTkábel-el125m</t>
  </si>
  <si>
    <t>6xOptiFit SC/APCmultiportSSTkábel-el150m</t>
  </si>
  <si>
    <t>6xOptiFit SC/APCmultiportSSTkábel-el175m</t>
  </si>
  <si>
    <t>6xOptiFitSC/APC multiportSSTkábel-el200m</t>
  </si>
  <si>
    <t>8xOptiFit SC/APCmultiportSSTkábel-el125m</t>
  </si>
  <si>
    <t>8xOptiFit SC/APCmultiportSSTkábel-el150m</t>
  </si>
  <si>
    <t>8xOptiFit SC/APCmultiportSSTkábel-el175m</t>
  </si>
  <si>
    <t>8xOptiFitSC/APC multiportSSTkábel-el200m</t>
  </si>
  <si>
    <t>ELŐFIZ. KÁBEL patch 2xOptiTap SC/APC 25m</t>
  </si>
  <si>
    <t>RB622Q VISSZIR. ERŐSÍTŐ MOD. DA834-BE</t>
  </si>
  <si>
    <t xml:space="preserve">RDF622Q DF+VISSZIRÁNYÚ MODUL HA830L-BE  </t>
  </si>
  <si>
    <t>GRM 6585P VISSZIRÁNYÚ SZŰRŐ MODUL</t>
  </si>
  <si>
    <t>GRM 6505G VISSZIRÁNYÚ ERŐSÍTŐ MODUL</t>
  </si>
  <si>
    <t>RW625Q VISSZIR. ER. MOD.(VX28M)VX23M</t>
  </si>
  <si>
    <t>HPF 85MH SZŰRŐ VISSZAIRÁNYÚ ZÁRÓ KTV</t>
  </si>
  <si>
    <t>MO801R-65-EU OPTIKAI NODE 1 KIM+DF+VEVŐ</t>
  </si>
  <si>
    <t>MO803R-65-EU OPTIKAI NODE 3 KIM+DF+VEVŐ</t>
  </si>
  <si>
    <t>CM1 KONFIGURÁCIÓS MODUL</t>
  </si>
  <si>
    <t>CM2 KONFIGURÁCIÓS MODUL (Tartalékolt kiépítés)</t>
  </si>
  <si>
    <t>CM3 KONFIGURÁCIÓS MODUL (Szegmentált kiépítés)</t>
  </si>
  <si>
    <t>CM4 KONFIGURÁCIÓS MODUL (Adószegmentálás)</t>
  </si>
  <si>
    <t>ROT202D-EU VISZIR OPTK. ADÓ DFB 1310nm (MO801R-hez)</t>
  </si>
  <si>
    <t>ROT202C-1470-EU VISZIR OPTK. ADÓ CWDM (MO801R-hez)</t>
  </si>
  <si>
    <t>ROT202C-1490-EU VISZIR OPTK. ADÓ CWDM (MO801R-hez)</t>
  </si>
  <si>
    <t>OPT.FESZÍTŐ SZERELV.2X6,4X6 12.29-13.27</t>
  </si>
  <si>
    <t>OPT.FÜGGESZTŐ SZERELV.2X6,4X6 12.6-13.1</t>
  </si>
  <si>
    <t>Szekrényfedél nagy,festett kavicsbetonos  járófelülettel és fedlapbetéttel</t>
  </si>
  <si>
    <t xml:space="preserve">Szekrényfedél nagy, festett kavicsbetonos  járófelülettel </t>
  </si>
  <si>
    <t>Szekrényfedlap nagy bazaltos</t>
  </si>
  <si>
    <t>Köralakú aknakeret+fedél komplett</t>
  </si>
  <si>
    <t>USD/db</t>
  </si>
  <si>
    <t>Szekrényfedél nagy, kerettel, bazaltbetonos járófelülettel,zárható</t>
  </si>
  <si>
    <t>FIST-FPS-I-SEN-48 3U magas csatlakozó sáv, 48 csatlakozókapacitásig</t>
  </si>
  <si>
    <t>FIST-FPS-CT-B-2 Kábelvégződtető készlet 3U magas sávokhoz</t>
  </si>
  <si>
    <t>FIST-GB2-12-BT Előfizető oldali hálózatvégződtető doboz  -12 csatlakozóig</t>
  </si>
  <si>
    <t>FIST-GB2-24-BT Előfizető oldali hálózatvégződtető doboz  -24 csatlakozóig</t>
  </si>
  <si>
    <t>FIST-GB2-36-BT Előfizető oldali hálózatvégződtető doboz  -36 csatlakozóig</t>
  </si>
  <si>
    <t>FIST-GB2-48-BT Előfizető oldali hálózatvégződtető doboz  -48 csatlakozóig</t>
  </si>
  <si>
    <t>FIST-GB-STRBR-01 Tehermentesítő elem rögzítő szerelvény</t>
  </si>
  <si>
    <t>Csatlakozó bilincs BCS</t>
  </si>
  <si>
    <t>KÁBELRÖGZÍTŐ BILINCS MŰA.H-155 KOAX,RLL</t>
  </si>
  <si>
    <t>Akku szekrény, zárható</t>
  </si>
  <si>
    <t>Szekrényfedlap nagy  gázérzékelovel bazaltos</t>
  </si>
  <si>
    <t>MT836R-C65 MINI TÖRZSERŐSÍTŐ, DF, BGY (diplex + visszir. er)</t>
  </si>
  <si>
    <t>LE840R-C65 VONALERŐSÍTŐ, DF, BGY (diplex + visszir. er)</t>
  </si>
  <si>
    <t>DF 65/85 Diplex filter</t>
  </si>
  <si>
    <t>JO Jumper</t>
  </si>
  <si>
    <t>AT 2 csillapító</t>
  </si>
  <si>
    <t>AT 4 csillapító</t>
  </si>
  <si>
    <t>AT 6 csillapító</t>
  </si>
  <si>
    <t>AT 8 csillapító</t>
  </si>
  <si>
    <t>AT 10 csillapító</t>
  </si>
  <si>
    <t>AT 12 csillapító</t>
  </si>
  <si>
    <t>AT 14 csillapító</t>
  </si>
  <si>
    <t>AT 16 csillapító</t>
  </si>
  <si>
    <t>Szekrényfedél nagy, kerettel,festett kavicsbetonos járófelülettel, zárható</t>
  </si>
  <si>
    <t>nem készletezett</t>
  </si>
  <si>
    <t>Oszlophoz hajló törésponti lengőhorog köroszlopra H 090 (MEtz-Band-It)</t>
  </si>
  <si>
    <t>Egyeneslábú tartó ET120 (MEtz-Band-It)</t>
  </si>
  <si>
    <t>Rozsdamentes földelő csavarkészlet M820 rm. csavar, anya, alátét (MEtz-Band-It)</t>
  </si>
  <si>
    <t>Búratartó lemez BL100 (MEtz-Band-It)</t>
  </si>
  <si>
    <t>FIST-GB-GLD21-01 Kerek kábelátvezetés szigetelő eleme</t>
  </si>
  <si>
    <t>Elágazó és horog négyszögoszlopra EHN30 (MEtz-Band-It)</t>
  </si>
  <si>
    <t>FOSC-400D5 típusú kötéslezáró</t>
  </si>
  <si>
    <t>BETONSZEKRÉNY OPT.KÁBELVÉDŐ 162X90X32 CM</t>
  </si>
  <si>
    <t>FEDÉL OPT.BETONSZEKRÉNYHEZ 17-000-000472</t>
  </si>
  <si>
    <t>Tápszekrények (végelzáró nélkül)</t>
  </si>
  <si>
    <t>Nagyegységű rézkábelek elágazó kötéseinek lezárásához</t>
  </si>
  <si>
    <t>10 db</t>
  </si>
  <si>
    <t>BAZ,ZÁRHATÓ KICSI FEDL,ÖNT,BET,KERETTEL</t>
  </si>
  <si>
    <t>BAZ.BET.FEDLAP. ZÁRH. FEDLAP (N1)</t>
  </si>
  <si>
    <t>Fve 4x12 L  70m Figure 8 - fémes</t>
  </si>
  <si>
    <t>Fve 5x12 L  70m Figure 8 - fémes</t>
  </si>
  <si>
    <t>Fve 8x12 L  70m Figure 8 - fémes</t>
  </si>
  <si>
    <t>Fve 12x12 L  70m Figure 8 - fémes</t>
  </si>
  <si>
    <t>1db 1x4 OPT.SP 1RU SZERELVE,+2M PIGTAIL</t>
  </si>
  <si>
    <t>Szekrényfedél új típusú, nagyteherbírású, kerettel, zárható</t>
  </si>
  <si>
    <t>Szekrényfedél nagy, kavicsbetonos</t>
  </si>
  <si>
    <t>Szekrényfedél nagy, kavicsbetonos, fedlapbetéttel</t>
  </si>
  <si>
    <t>KJCT-30/8-200-HU03 EGYENES KÖT,LEZÁRÓ</t>
  </si>
  <si>
    <t>KJCT-44/12-200-HU03 EGYENES KÖT,LEZÁRÓ</t>
  </si>
  <si>
    <t>KJCT-50/16-250-HU03 EGYENES KÖT,LEZÁRÓ</t>
  </si>
  <si>
    <t>KJCT-75/22-300-HU03 EGYENES KÖT,LEZÁRÓ</t>
  </si>
  <si>
    <t>KJCT-95/29-330-HU03 EGYENES KÖT,LEZÁRÓ</t>
  </si>
  <si>
    <t>RÉZKÁBEL UTP CAT5E 4X2X0,5MM (100 m) FH</t>
  </si>
  <si>
    <t>RÉZKÁBEL UTP CAT5E 4X2X0,5MM (305 m) FH</t>
  </si>
  <si>
    <t>Szekrényfedél iker kerettel, bazaltbetonos járófelülettel és fedlapbetéttel, zárható</t>
  </si>
  <si>
    <t>Szekrényfedél iker kerettel, kavicsbetonos járófelülettel és fedlapbetéttel, zárható</t>
  </si>
  <si>
    <t>ELŐFIZ.LEÁGAZÓ BELT.8-AS 17 dB Z-2898-17</t>
  </si>
  <si>
    <t>ELŐFIZ.LEÁGAZÓ BELT.8-AS 20 dB Z-2898-20</t>
  </si>
  <si>
    <t>ELŐFIZ.LEÁGAZÓ BELT.8-AS 23 dB Z-2898-23</t>
  </si>
  <si>
    <t>ELŐFIZ.LEÁGAZÓ BELT.8-AS 26 dB Z-2898-26</t>
  </si>
  <si>
    <t>10x2 Földelo végelzáró 79101-591 00 Quante</t>
  </si>
  <si>
    <t>10x2 LV végelzáró 79103-557 00 Quante</t>
  </si>
  <si>
    <t>10x2 NLV végelzáró 79101-589 00 Quante</t>
  </si>
  <si>
    <t>Fedosáv 10 érpár 79169-517 28 Sz Quante</t>
  </si>
  <si>
    <t>Jelölosáv 10 érpár 79169-510 28 Sz Quante</t>
  </si>
  <si>
    <t>10X2 NLV 6089 1 002-02 Krone</t>
  </si>
  <si>
    <t>10x2 LV 6089 1 102-02 Krone</t>
  </si>
  <si>
    <t>Légkábel búrák és átmeneti dobozok</t>
  </si>
  <si>
    <t>Légkábelbúra, 1 végelzáró tartóval LKB-A-11</t>
  </si>
  <si>
    <t>Légkábelbúra, 2 végelzáró tartóval LKB-A-32</t>
  </si>
  <si>
    <t>Légkábelbúra, 2 végelzáró tartóval LKB-A-52</t>
  </si>
  <si>
    <t>Túlfeszültség levezető</t>
  </si>
  <si>
    <t>3P. TÚLF.LEV.TÁR ÉS PTC-HEZ 62-126-50400</t>
  </si>
  <si>
    <t>3P. TÚLF.LEV.230V/5KA 05-661-03190</t>
  </si>
  <si>
    <t>FIST-GSS2-CT-BS-2 Kábelvégződtető készlet 3U magas sávokhoz</t>
  </si>
  <si>
    <t>FIST-GSS2-MA 3U magas, szelektív hegesztéstartó sáv - 96 hegesztési kapacitásig</t>
  </si>
  <si>
    <t>FIST-PTK2 Pigtail végződtető szerelvény, 4x2 db pigtail-hez</t>
  </si>
  <si>
    <t>FIST-GPS2-M-NNN-0 3 U magas csatlakozó sáv - 72 csatlakozó kapacitásig</t>
  </si>
  <si>
    <t>FIST-GPST12-AAF-2 Csatlakozó tálca pár - 2x12 db E2000 HRL adapterrel</t>
  </si>
  <si>
    <t>PVC CSŐ GUM.TOK PVC-TEM 110x2,5x6000 6 M</t>
  </si>
  <si>
    <t>TÁPVEZETÉK 2X10 MBCU 48 V-OS</t>
  </si>
  <si>
    <t>TÁPVEZETÉK 2X6 MBCU 48 V-OS</t>
  </si>
  <si>
    <t>TÁPVEZETÉK 2X2,5 MBCU 48 V-OS</t>
  </si>
  <si>
    <t>TÁPVEZETÉK 2X1,5 MBCU 48 V-OS</t>
  </si>
  <si>
    <t>FÖLDVEZETÉK MKH 1X16</t>
  </si>
  <si>
    <t>FÖLDVEZETÉK MKH 1X6</t>
  </si>
  <si>
    <t>10012874</t>
  </si>
  <si>
    <t>PVC CSŐ GUM.TOK.45055 63X2,0X6000</t>
  </si>
  <si>
    <t>VEZETÉKCSATORNA MCSE-2 4909,4910</t>
  </si>
  <si>
    <t>VEZETÉKCSATORNA MCSE-1 4399,4400</t>
  </si>
  <si>
    <t>CSŐTÖMÍTŐ TDUX35</t>
  </si>
  <si>
    <t>Elosztó szekrények</t>
  </si>
  <si>
    <t>Kábel elosztószekrény ME 1200 KRONE</t>
  </si>
  <si>
    <t>ME 1200  műanyag lábazat Krone 4211 5 022-103</t>
  </si>
  <si>
    <t>FELTEN SRH8 SZÁLRENDEZŐ</t>
  </si>
  <si>
    <t>RD-F-100 FALI RENDEZŐDOBOZ</t>
  </si>
  <si>
    <t>RD-F-200 FALI RENDEZŐDOBOZ</t>
  </si>
  <si>
    <t>RD-F-400 FALI RENDEZŐDOBOZ</t>
  </si>
  <si>
    <t>RD-F-400/T FALI RENDEZŐDOBOZ</t>
  </si>
  <si>
    <t>RD-F-800 FALI RENDEZŐDOBOZ</t>
  </si>
  <si>
    <t/>
  </si>
  <si>
    <t>km</t>
  </si>
  <si>
    <t>KÁBELTIPLI II. MŰAG. M 6</t>
  </si>
  <si>
    <t>Cikkszám</t>
  </si>
  <si>
    <t>ROT62C-1510-EU VISZIR OPTK. ADÓ CWDM (MO803R-hez)</t>
  </si>
  <si>
    <t>ROT62C-1530-EU VISZIR OPTK. ADÓ CWDM (MO803R-hez)</t>
  </si>
  <si>
    <t>ROT62C-1550-EU VISZIR OPTK. ADÓ CWDM (MO803R-hez)</t>
  </si>
  <si>
    <t>ROT62C-1570-EU VISZIR OPTK. ADÓ CWDM (MO803R-hez)</t>
  </si>
  <si>
    <t>ROT62C-1590-EU VISZIR OPTK. ADÓ CWDM (MO803R-hez)</t>
  </si>
  <si>
    <t>ROT62C-1610-EU VISZIR OPTK. ADÓ CWDM (MO803R-hez)</t>
  </si>
  <si>
    <t>CNK-000-001/V001 TÖMSZELENCE 5/8</t>
  </si>
  <si>
    <t>NODE KÁBEL 4XE2000/APC SM 10 m COMTECH</t>
  </si>
  <si>
    <t>NODE KÁBEL 4XE2000/APC SM 15 m COMTECH</t>
  </si>
  <si>
    <t>NODE KÁBEL 4XE2000/APC SM 20 m COMTECH</t>
  </si>
  <si>
    <t>NODE KÁBEL 4XE2000/APC SM 25 m COMTECH</t>
  </si>
  <si>
    <t>NMT-O108  Monitor transzp mod MO803R-hoz</t>
  </si>
  <si>
    <t>NMT-O85  Monitor transzp mod MO803R-hoz</t>
  </si>
  <si>
    <t>OM1 KÉT KÁBELBEVEZETÉSSEL</t>
  </si>
  <si>
    <t>ZSUGORCSÖVES TÖMBSZELENCE OM1-HEZ</t>
  </si>
  <si>
    <t>OSZLOPOS RÖGZÍTŐ OM1-HEZ</t>
  </si>
  <si>
    <t>OM2 KÖTÉSSZERELVÉNY</t>
  </si>
  <si>
    <t>FC TOLDO SZÖGLETES, CSAVARRAL</t>
  </si>
  <si>
    <t>FEKETE VAKDUDÓ</t>
  </si>
  <si>
    <t>OM3 KÖTÖDOBOZ</t>
  </si>
  <si>
    <t>FELTEN SK121 KAZETTA</t>
  </si>
  <si>
    <t>SER 19H2 24-ES RENDEZŐ TÁLCA</t>
  </si>
  <si>
    <t>EFI CSATL.ALJ.2900 I/I (FEDÉL+KIEM.KERET)</t>
  </si>
  <si>
    <t>Multimédiás Aljz. 2kim. MMWO</t>
  </si>
  <si>
    <t>ELŐFIZ.LEÁGAZÓ BELT.1-ES 8 DB BEL 2871</t>
  </si>
  <si>
    <t>ELŐFIZ.ELOSZTÓ BELTÉRI 2-ES BEE 2772</t>
  </si>
  <si>
    <t>ELŐFIZ.ELOSZTÓ BELTÉRI 3-AS BEE 2773</t>
  </si>
  <si>
    <t>ELŐFIZ.ELOSZTÓ BELTÉRI 4-ES BEE 2774</t>
  </si>
  <si>
    <t>ELŐFIZ.ELOSZTÓ BELTÉRI 4-ES BEE 2794</t>
  </si>
  <si>
    <t>SZŰRŐ MLP-201</t>
  </si>
  <si>
    <t>LPF 450 Áteresztő szűrő</t>
  </si>
  <si>
    <t>SZŰRŐ MLP-493</t>
  </si>
  <si>
    <t>BRF 175,25 Mhz C5 negativ szűrő</t>
  </si>
  <si>
    <t>HBO negatív szűrő O12-re (BRF 223,25)</t>
  </si>
  <si>
    <t>HBO negativ szűrő C 12 csatornára</t>
  </si>
  <si>
    <t>MTSZ 7- KTV</t>
  </si>
  <si>
    <t>MENETES ZÁR MTSZ 7-BE</t>
  </si>
  <si>
    <t>CSPSZEKRÉNY SZ.LAPPAL, LAKATTAL 40x40x20</t>
  </si>
  <si>
    <t>CSPSZEKRÉNY SZ.LAPPAL, LAKATTAL 40x60x20</t>
  </si>
  <si>
    <t>LEÁ. FÖLDA.KÁBEL RG11 S60 KOAX</t>
  </si>
  <si>
    <t>LEÁ. FÖLDA.KÁBEL RG 6 S60 KOAX</t>
  </si>
  <si>
    <t>LEÁ. LÉGKÁBEL RG11 T60M KOAX</t>
  </si>
  <si>
    <t>LEÁ. LÉGKÁBEL RG6 T60M KOAX</t>
  </si>
  <si>
    <t>HÁZHÁLÓZATI KÁBEL RG11 T60 HCU</t>
  </si>
  <si>
    <t>HÁZHÁLÓZATI KÁBEL RG59T60HCU</t>
  </si>
  <si>
    <t xml:space="preserve">HA830L HELYITÁPOS HÁZERŐSÍTŐ           </t>
  </si>
  <si>
    <t>MA830R-65 TÁVTÁPOS LAkÁSERŐSÍTŐ KPL.</t>
  </si>
  <si>
    <t>HUF/1DB</t>
  </si>
  <si>
    <t>USD</t>
  </si>
  <si>
    <t>GALVANIKUS LEVÁLASZTÓ 2641</t>
  </si>
  <si>
    <t>EUR/1DB</t>
  </si>
  <si>
    <t>HUF</t>
  </si>
  <si>
    <t>HUF/1M</t>
  </si>
  <si>
    <t>USD/1DB</t>
  </si>
  <si>
    <t>MTP adapter (toldó)</t>
  </si>
  <si>
    <t>1xMTP 5m 12 szálas KDP kábel kültéri</t>
  </si>
  <si>
    <t>1xMTP 5m 12 szálas KDP kábel kül/beltéri</t>
  </si>
  <si>
    <t>1xMTP 10m 12 szálas KDP kábel kültéri</t>
  </si>
  <si>
    <t>1xMTP 10m 12 szálas KDP kábel kül/beltéri</t>
  </si>
  <si>
    <t>1xMTP 15m 12 szálas KDP kábel kültéri</t>
  </si>
  <si>
    <t>1xMTP 15m 12 szálas KDP kábel kül/beltéri</t>
  </si>
  <si>
    <t>1xMTP 30m 12 szálas KDP kábel kültéri</t>
  </si>
  <si>
    <t>1xMTP 30m 12 szálas KDP kábel kül/beltéri</t>
  </si>
  <si>
    <t>1xMTP 50m 12 szálas KDP kábel kültéri</t>
  </si>
  <si>
    <t>1xMTP 50m 12 szálas KDP kábel kül/beltéri</t>
  </si>
  <si>
    <t>1xMTP 70m 12 szálas KDP kábel kültéri</t>
  </si>
  <si>
    <t>1xMTP 70m 12 szálas KDP kábel kül/beltéri</t>
  </si>
  <si>
    <t>1xMTP 100m 12 szálas KDP kábel kültéri</t>
  </si>
  <si>
    <t>1xMTP 100m 12 szálas KDP kábel kül/beltéri</t>
  </si>
  <si>
    <t>SÓTELÍTÉSŰ VEZETÉKoszlop RKB FENYŐ  8,0M</t>
  </si>
  <si>
    <t>készletezett</t>
  </si>
  <si>
    <t>KE H2 KÁBELBEVEZETŐ</t>
  </si>
  <si>
    <t>VONALI ELOSZTÓ KÜLT. 3-AS KVE-3U RS3U</t>
  </si>
  <si>
    <t>csm</t>
  </si>
  <si>
    <t>kiszerelési egység B = az előrejelzéstől és a szállító készletétől függ</t>
  </si>
  <si>
    <t>Projekt ID:</t>
  </si>
  <si>
    <t>MT szervezet:</t>
  </si>
  <si>
    <t>Projekt megnevezése:</t>
  </si>
  <si>
    <t>MDA836L-B65 HELYITÁPOS HÁZERŐSÍTŐ</t>
  </si>
  <si>
    <t>KTV RG6-OS CSATLAKOZÓ, RG6 360WR</t>
  </si>
  <si>
    <t xml:space="preserve">KTV HÁZHÁLÓZATI KÁBEL RG6T60CCST  </t>
  </si>
  <si>
    <t>OPTIKAI CSILLAPÍTÓ E2000/APC 10DB</t>
  </si>
  <si>
    <t xml:space="preserve">4. anyag csoport: Segédanyagok. Nem tételes elszámolású kategória (ezeket az anyagköltségeket a munkatételek tartalmazzák). </t>
  </si>
  <si>
    <t>ROT-HLW1-PG-2C1570SA</t>
  </si>
  <si>
    <t>ROT64C-1470-EU VISZIR OPTK. ADÓ CWDM</t>
  </si>
  <si>
    <t>ROT64C-1490-EU VISZIR OPTK. ADÓ CWDM</t>
  </si>
  <si>
    <t>ROT64C-1510-EU VISZIR OPTK. ADÓ CWDM</t>
  </si>
  <si>
    <t>ROT64C-1530-EU VISZIR OPTK. ADÓ CWDM</t>
  </si>
  <si>
    <t>ROT64C-1550-EU VISZIR OPTK. ADÓ CWDM</t>
  </si>
  <si>
    <t>ROT64C-1570-EU VISZIR OPTK. ADÓ CWDM</t>
  </si>
  <si>
    <t>ROT64C-1590-EU VISZIR OPTK. ADÓ CWDM</t>
  </si>
  <si>
    <t>ROT64C-1610-EU VISZIR OPTK. ADÓ CWDM</t>
  </si>
  <si>
    <t>MO804R-65-EU OPTIKAI NODE 4 KIM+DF+VEVŐ</t>
  </si>
  <si>
    <t>NMT-HLW2-85 MON TRANSZP MOD 3812</t>
  </si>
  <si>
    <t>RSW-H2 LEKAPCS MOD 3812</t>
  </si>
  <si>
    <t>RSW-H3 LEKAPCS MOD 382x</t>
  </si>
  <si>
    <t>NMT-HLW3-85 MON TRANSZP MOD 384x</t>
  </si>
  <si>
    <t>NMT-HLW2-85 monitoring transzponder modu</t>
  </si>
  <si>
    <t>RSW-H2 zavarlekapcsoló modul HLN-3812</t>
  </si>
  <si>
    <t>NMT-COM3-85 MON TRANSZP (LA, LD amp)</t>
  </si>
  <si>
    <t>NMT-HLW1-85 MONITORING TRANSZPOND MODUL</t>
  </si>
  <si>
    <t>NMT-KAT1-85 MONITORING TRANSZPOND MODUL</t>
  </si>
  <si>
    <t>RSW-H VISSZIRÁNYÚ LEKAPCSOLÓ MODUL</t>
  </si>
  <si>
    <t>LE1040C-65-25 Vonalerősítő</t>
  </si>
  <si>
    <t>LE1040D-65-25 Vonalerősítő</t>
  </si>
  <si>
    <t>LE1040D-65-25H Vonalerősítő</t>
  </si>
  <si>
    <t>LE1044C-65-25 Vonalerősítő</t>
  </si>
  <si>
    <t>LE1044D-65-25 Vonalerősítő</t>
  </si>
  <si>
    <t>LE1044D-65-25H Vonalerősítő</t>
  </si>
  <si>
    <t>MB1038C-65-20 Minibridger erősítő</t>
  </si>
  <si>
    <t>MB1038D-65-20 Minibridger erősítő</t>
  </si>
  <si>
    <t>MB1038D-65-20H Minibridger erősítő</t>
  </si>
  <si>
    <t>MB1042C-65-25 Minibridger erősítő</t>
  </si>
  <si>
    <t>MB1042D-65-25 Minibridger erősítő</t>
  </si>
  <si>
    <t>MB1042D-65-25H Minibridger erősítő</t>
  </si>
  <si>
    <t>MB1048C-65-25 Minibridger erősítő</t>
  </si>
  <si>
    <t>MB1048D-65-25 Minibridger erősítő</t>
  </si>
  <si>
    <t>MB1048D-65-25H Minibridger erősítő</t>
  </si>
  <si>
    <t>MT1036C-65-20 Minitrönk erősítő</t>
  </si>
  <si>
    <t>MT1036D-65-20 Minitrönk erősítő</t>
  </si>
  <si>
    <t>MT1036D-65-20H Minitrönk erősítő</t>
  </si>
  <si>
    <t>MT1040C-65-25 Minitrönk erősítő</t>
  </si>
  <si>
    <t>MT1040D-65-25 Minitrönk erősítő</t>
  </si>
  <si>
    <t>MT1040D-65-25H Minitrönk erősítő</t>
  </si>
  <si>
    <t>MT1044C-65-25 Minitrönk erősítő</t>
  </si>
  <si>
    <t>MT1044D-65-25 Minitrönk erősítő</t>
  </si>
  <si>
    <t>MT1044D-65-25H Minitrönk erősítő</t>
  </si>
  <si>
    <t>DC-10-A LEÁGAZÓ MODUL-VGF</t>
  </si>
  <si>
    <t>DC-10-F LEÁGAZÓ MODUL-VGF</t>
  </si>
  <si>
    <t>KÁBELKORREKTOR MODUL EQ862/10-VGF</t>
  </si>
  <si>
    <t>KÁBELKORREKTOR MODUL EQ862/12-VGF</t>
  </si>
  <si>
    <t>KÁBELKORREKTOR MODUL EQ862/2-VGF</t>
  </si>
  <si>
    <t>KÁBELKORREKTOR MODUL EQ862/4-VGF</t>
  </si>
  <si>
    <t>KÁBELKORREKTOR MODUL EQ862/6-VGF</t>
  </si>
  <si>
    <t>KÁBELKORREKTOR MODUL EQ862/8-VGF</t>
  </si>
  <si>
    <t>KÁBELSZIMULÁTOR MODUL CEQ862/2-VGF</t>
  </si>
  <si>
    <t>KÁBELSZIMULÁTOR MODUL CEQ862/4-VGF</t>
  </si>
  <si>
    <t>MARADÉKHIBA KORREKTOR REQ862/10-VGF</t>
  </si>
  <si>
    <t>1 szálas elosztó vagy drop kábel (FR-OGNMGDE-SSD SR15E SM×1C)</t>
  </si>
  <si>
    <t>1x4 splitter modul efi drop kötéshez (1x4-es SC/APC kapuval)</t>
  </si>
  <si>
    <t>2 szálas elosztó kábel (FR-OGNMGDE-SSD SR15E SM×2C)</t>
  </si>
  <si>
    <t>2(1x4) splittermodul efi drop kötéshez (2x(1x4)-es SC/APC kapuval)</t>
  </si>
  <si>
    <t>30 m, előcsatlakozózott efi drop kábel (INV-DC1-SC-APC-30M)</t>
  </si>
  <si>
    <t>60 m, előcsatlakozózott efi drop kábel (INV-DC1-SC-APC-60M)</t>
  </si>
  <si>
    <t>8 szálas hálózati elosztó kábel (OGGDE-SSW SR15E SM×8C) </t>
  </si>
  <si>
    <t>Efi bekötő kábel rögzítő (Fujikura S clamp)</t>
  </si>
  <si>
    <t>Feszítő szál védő elosztó kábelhez (Line guard CR 2.6)</t>
  </si>
  <si>
    <t>Helyszinen szerelhető SC APC csatlakozó (FAST(N)-SP-APC-SM-UNI/GT)</t>
  </si>
  <si>
    <t>Hálózati elosztó kábel végfeszítő (Fujikura C clamp)</t>
  </si>
  <si>
    <t>Induló v. elágazó kötés oszlopra (FSCO-PM-FS/0SP/SC0) </t>
  </si>
  <si>
    <t>Kábelköpeny bontó 8 szálas kábelhez (Cable sheath opener SSW8)</t>
  </si>
  <si>
    <t>Kábeltartalék tartó PM és AS kötésekhez (INV-CSH-PM-AS-MT)</t>
  </si>
  <si>
    <t>Kötéslezáró efi leágazó kötéshez (FSCO-AS-C16/5.8 with SC/APC pigtail x 2)</t>
  </si>
  <si>
    <t>Oszlop rögzítő szer. FSCO AS kötéshez (INV-AS-PM-KIT-MT)</t>
  </si>
  <si>
    <t>Raychem optikai anyagok</t>
  </si>
  <si>
    <t>Gelsnap-C-18/5-180 (zselés kötéslezáró szerelvény)</t>
  </si>
  <si>
    <t>R1511391-MTP-AN (MTP visszafordító)</t>
  </si>
  <si>
    <t>KE-01 KLIMATIZÁLT KABINET</t>
  </si>
  <si>
    <t>KE-01/B KLIMATIZÁLT KABINET</t>
  </si>
  <si>
    <t>KE-01/C KLIMATIZÁLT KABINET</t>
  </si>
  <si>
    <t>KE-01/C-2 KLIMATIZÁLT KABINET</t>
  </si>
  <si>
    <t>Klimatizált kabinet KE-01/211-B3-01</t>
  </si>
  <si>
    <t>KE-02 KLIMATIZÁLT KABINET</t>
  </si>
  <si>
    <t>KE-02/C KLIMATIZÁLT KABINET</t>
  </si>
  <si>
    <t>Klimatizált kabinet KE-02/K</t>
  </si>
  <si>
    <t>KE-02/S/864 egyajtós kültéri kabinet</t>
  </si>
  <si>
    <t>KE-02TH/2-V11-P kabinet</t>
  </si>
  <si>
    <t>KE-03-TH/1 KÜLTÉRI KABINET KLÍMA NLK</t>
  </si>
  <si>
    <t>KE-03-TH/2 KÜLTÉRI KABINET HŐCSERÉLŐVEL</t>
  </si>
  <si>
    <t>KE-03-TH/3-4 KLÍMÁS KÜLTÉRI KABINET</t>
  </si>
  <si>
    <t>KE-03/B KLIMATIZÁLT KABINET</t>
  </si>
  <si>
    <t>KE-03/C KLIMATIZÁLT KABINET</t>
  </si>
  <si>
    <t>KE-03/C2-KN nlk kabinet</t>
  </si>
  <si>
    <t>KE-03T/21-N6-12 KABINET</t>
  </si>
  <si>
    <t>KE-03TH/2-FB-xx1-P kabinet</t>
  </si>
  <si>
    <t>KE-03TH/2-FJ-xx1-P kabinet</t>
  </si>
  <si>
    <t>KE-03TH/2-V-111-P kabinet</t>
  </si>
  <si>
    <t>BETONLÁBAZAT A KE-01 KABINETHEZ</t>
  </si>
  <si>
    <t>BETONLÁBAZAT A KE-01/B KABINETHEZ</t>
  </si>
  <si>
    <t>BETONLÁBAZAT A KE-01/C KABINETHEZ</t>
  </si>
  <si>
    <t>BETONLÁBAZAT A KE-01/C-2 KABINETHEZ</t>
  </si>
  <si>
    <t>BETONLÁBAZAT A KE-02 KABINETHEZ</t>
  </si>
  <si>
    <t>Betonlábazat a KE-02/B kabinethez</t>
  </si>
  <si>
    <t>BETONLÁBAZAT A KE-02/C KABINETHEZ</t>
  </si>
  <si>
    <t>KE-02TH/2-V11-P kabinethez lábazat</t>
  </si>
  <si>
    <t>Betonlábazat KE-02/S/864 típ. Kabinethez</t>
  </si>
  <si>
    <t>BETONLÁBAZAT A KE-03/B KABINETHEZ</t>
  </si>
  <si>
    <t>BETONLÁBAZAT A KE-03/C KABINETHEZ</t>
  </si>
  <si>
    <t>Betonlábazat a KE-03/C2-KN kabinethez</t>
  </si>
  <si>
    <t>KE-03-TH KÜLTÉRI KABINETEKHEZ LÁBAZAT</t>
  </si>
  <si>
    <t>KE-03T/21-N6-12 KABINETHEZ LÁBAZAT</t>
  </si>
  <si>
    <t>KE-03TH/2-FB-xx1-P kabinethez lábazat</t>
  </si>
  <si>
    <t>KE-03TH/2-FJ-xx1-P kabinethez lábazat</t>
  </si>
  <si>
    <t>KE-03TH/2-V-111-P kabinethez lábazat</t>
  </si>
  <si>
    <t>AJTÓKLÍMA KE-01 KABINETHEZ 9768100</t>
  </si>
  <si>
    <t>FALIKLÍMA KE-02/C KABINETHEZ</t>
  </si>
  <si>
    <t>FALIKLÍMA KE-03/B KABINETHEZ 9761032</t>
  </si>
  <si>
    <t>FALIKLÍMA KE-03/C KABINETHEZ 9768150</t>
  </si>
  <si>
    <t>KE-03-TH/3 KÜLT.KABINETHEZ 600W-OS KLÍMA</t>
  </si>
  <si>
    <t>KE-03-TH/4 KÜLT.KABINETHEZ1000W-OS KLÍMA</t>
  </si>
  <si>
    <t>Oldalklíma KE-02/B kabinethez</t>
  </si>
  <si>
    <t>TETŐKLÍMA KE-02 KE-02A KABINETHEZ9762012</t>
  </si>
  <si>
    <t>BSF 145-366-454-558 NoTV ED3 Dél-Alföld</t>
  </si>
  <si>
    <t>BSF 202-366-454-558 1.Prcs ED3 Dél-Alföld</t>
  </si>
  <si>
    <t>BSF 454-558 (2 PrCs ED3 Dél-Alföld)</t>
  </si>
  <si>
    <t>FIST-GCO típusú kötéslezáró (Raynet)</t>
  </si>
  <si>
    <t>Belsőtéri optikai kábel (Tűzálló)</t>
  </si>
  <si>
    <t>PATCH KÁBEL SM E2000/APC-FC/APC 2M</t>
  </si>
  <si>
    <t>PATCH KÁBEL SM E2000/APC-FC/APC 3M</t>
  </si>
  <si>
    <t>PATCH KÁBEL SM E2000/APC-FC/APC 6M</t>
  </si>
  <si>
    <t xml:space="preserve">Optikai rendezők </t>
  </si>
  <si>
    <t>PIGTAIL SZÁL SM 6M+E2000</t>
  </si>
  <si>
    <t>5-166_342-662 KTV szűrő</t>
  </si>
  <si>
    <t>5-202_342-662 KTV szűrő</t>
  </si>
  <si>
    <t>LPF-662 KTV szűrő</t>
  </si>
  <si>
    <t>KTV specifikus anyagok</t>
  </si>
  <si>
    <t>Földfeletti szekrények, bálványok</t>
  </si>
  <si>
    <t>Lefedő hálózat</t>
  </si>
  <si>
    <t>Zsugorcsövek</t>
  </si>
  <si>
    <t>Kültéri vonali elosztók, leágazók R típus</t>
  </si>
  <si>
    <t>Kültéri vonali kettős elosztók, leágazók</t>
  </si>
  <si>
    <t>Kültéri előfizetői leágazók</t>
  </si>
  <si>
    <t>Kültéri két kimenetű előfizetői leágazók R típus</t>
  </si>
  <si>
    <t>Kültéri négy kimenetű előfizetői leágazók R típus</t>
  </si>
  <si>
    <t>Kültéri nyolc kimenetű előfizetői leágazók R típus</t>
  </si>
  <si>
    <t>Vonali kábelfejek, csatlakozók</t>
  </si>
  <si>
    <t>Egyéb vonali szerelvények, csatlakozók</t>
  </si>
  <si>
    <t>Vonalkábelek</t>
  </si>
  <si>
    <t>Lefedő aktív</t>
  </si>
  <si>
    <t>Vonal erősítők és tartozékaik</t>
  </si>
  <si>
    <t>COMTECH</t>
  </si>
  <si>
    <t>Vonalerősítő visszirány</t>
  </si>
  <si>
    <t>Tápegységek, inzerterek</t>
  </si>
  <si>
    <t>Házhálózat</t>
  </si>
  <si>
    <t>RG 6-os csatlakozók</t>
  </si>
  <si>
    <t>RG 11-os csatlakozók</t>
  </si>
  <si>
    <t>Egyéb csatlakozók</t>
  </si>
  <si>
    <t>Előfizetői aljzatok, osztók, multitepek</t>
  </si>
  <si>
    <t>Szűrők, galvanikus leválasztók</t>
  </si>
  <si>
    <t>Csp. szekrények</t>
  </si>
  <si>
    <t>Kábelek</t>
  </si>
  <si>
    <t>Aktív</t>
  </si>
  <si>
    <t>Házerősítők, lakáserősítők</t>
  </si>
  <si>
    <t>Házerősítő visszirány</t>
  </si>
  <si>
    <t xml:space="preserve">Visszirányú szűrők </t>
  </si>
  <si>
    <t>COMTECH NODE</t>
  </si>
  <si>
    <t>Passzív (Felten)</t>
  </si>
  <si>
    <t xml:space="preserve">1. anyag csoport: Magyar Telekom által biztosított főanyagok. A csoport tartalmazza a FENNTARTÁSI célú cikkeket is. (Magyar Telekom természetben bocsátja a külső kivitelezők rendelkezésére). Tételes elszámolású kategória (felmerőlap-NETRA). </t>
  </si>
  <si>
    <t>HUF/km</t>
  </si>
  <si>
    <t>HUF/100 db</t>
  </si>
  <si>
    <t>HUF/csm</t>
  </si>
  <si>
    <t>SP2 Elosztó modul</t>
  </si>
  <si>
    <t>DC-8 Leágazó modul</t>
  </si>
  <si>
    <t>DC-12 Leágazó modul</t>
  </si>
  <si>
    <t>DC-16 Leágazó modul</t>
  </si>
  <si>
    <t>ASG 535,25-C Pilot vezérlő modul</t>
  </si>
  <si>
    <t>BEQ 862-C ASG Beavatkozó modul</t>
  </si>
  <si>
    <t>BEQ 606-C ASG Beavatkozó modul</t>
  </si>
  <si>
    <t>NMT-IR INFRA MODUL</t>
  </si>
  <si>
    <t>IR1 INFRA ADAT KIOLVASÓ COMTECH</t>
  </si>
  <si>
    <t>NMT-F085 MONITORING TRANSZPONDER MODUL</t>
  </si>
  <si>
    <t>NMT-F108 MONITORING TRANSZP COMTECH</t>
  </si>
  <si>
    <t>VISSZIR. LEKAPCS. MOD. RSW2-A</t>
  </si>
  <si>
    <t>ERŐSÍTŐ TARTÓ COMTECH MTXXX, MBXXX ÉS LEXXX-HEZ (2 kell)</t>
  </si>
  <si>
    <t>RK625Q VISSZIR. ER. MOD.(VGR31)VGF81-HEZ</t>
  </si>
  <si>
    <t>RA22PP Visszirányú erősítő modul BGY 67</t>
  </si>
  <si>
    <t>KÁBELKORREKTOR  MODUL EQ65/2</t>
  </si>
  <si>
    <t>KÁBELKORREKTOR  MODUL EQ65/4</t>
  </si>
  <si>
    <t>KÁBELKORREKTOR  MODUL EQ65/6</t>
  </si>
  <si>
    <t>KÁBELKORREKTOR  MODUL EQ65/8</t>
  </si>
  <si>
    <t>KÁBELKORREKTOR  MODUL EQ65/10</t>
  </si>
  <si>
    <t xml:space="preserve">FERROREZ VONALI TÁPEGYSÉG 3A PTC-2032A </t>
  </si>
  <si>
    <t>FERROREZ VONALI TÁPEGYSÉG 6A PTC-2062A</t>
  </si>
  <si>
    <t>FERROREZ VONALI TÁPEGYSÉG 9A PTC-2092A</t>
  </si>
  <si>
    <t>FERROREZ VONALI TÁPEGYSÉG 12A PTC-2122A</t>
  </si>
  <si>
    <t>FERROREZ VONALI TÁPEGYSÉG 15A PTC-2152A</t>
  </si>
  <si>
    <t>VONALI TÁPINZERTER RLPI</t>
  </si>
  <si>
    <t>CSATLAKOZÓ BELTÉRI-F RG11 F15-1,KTV</t>
  </si>
  <si>
    <t>CSATL. KÜLTÉRI F RG-11 CX3 7,5 (KOMPR)</t>
  </si>
  <si>
    <t>CSATLAKOZÓ KÜLTÉRI DY-RG11-T-32</t>
  </si>
  <si>
    <t>CSATLAKOZÓ F17-RG59</t>
  </si>
  <si>
    <t>ADAPTER F HÜVELY-HÜVELY J1174, KTV</t>
  </si>
  <si>
    <t>F KÖNYÖK ADAPTER, J8095</t>
  </si>
  <si>
    <t xml:space="preserve">Verticasa Internal Trans. Box 48 FO-hoz </t>
  </si>
  <si>
    <t>Kiágaztató falidoboz RiserBox XCPSC00298</t>
  </si>
  <si>
    <t xml:space="preserve">Tömszel. split.dobozhoz KB-1x8 8-15mm </t>
  </si>
  <si>
    <t xml:space="preserve">Tömszel. split.dobozhoz KB-2x3 2,5-3,0mm </t>
  </si>
  <si>
    <t xml:space="preserve">Tömszel. split.dobozhoz KB-2x5 4,5-5,5mm </t>
  </si>
  <si>
    <t xml:space="preserve">Tömszel. split.dobozhoz KB-3x3 2,5-3,0mm </t>
  </si>
  <si>
    <t xml:space="preserve">Tömszel. split.dobozhoz KB-6x3 2,5-3,0mm </t>
  </si>
  <si>
    <t>3M/Quante FTTx anyagok</t>
  </si>
  <si>
    <t xml:space="preserve">BPEO K7 kötésrendező tálca FQ100068326 </t>
  </si>
  <si>
    <t xml:space="preserve">PBPO beltéri doboz FQ100070041                   </t>
  </si>
  <si>
    <t>CORNING FTTH léges optikai anyagok</t>
  </si>
  <si>
    <t>Előfizvégz.pigtailkSST OptiTapSC/APC25m</t>
  </si>
  <si>
    <t>Előfizvégz.pigtailkSST OptiTapSC/APC50m</t>
  </si>
  <si>
    <t>Előfizvégz.pigtailkSST OptiTapSC/APC75m</t>
  </si>
  <si>
    <t>Kábelvédőcső PE-T 032/100m-es t. 32x2</t>
  </si>
  <si>
    <t>Kábelvédőcső PE-T 032/100m-es t. piros</t>
  </si>
  <si>
    <t>Kábelvédőcső PE-T 032/100m-es t. zöld</t>
  </si>
  <si>
    <t>Kábelvédőcső PE-T 040/100m-es t. 40x3</t>
  </si>
  <si>
    <t>Kábelvédőcső PE-T 040/100m-es t. piros</t>
  </si>
  <si>
    <t>Gáz- és vízzáró tömítő elemek</t>
  </si>
  <si>
    <t>Kötésjelzők</t>
  </si>
  <si>
    <t>Kötésjelző, kicsi (helyi)</t>
  </si>
  <si>
    <t>Kötésjelző, normál (távkábel)</t>
  </si>
  <si>
    <t>Kábelhelyjelző bója 3M (labda marker)</t>
  </si>
  <si>
    <t>Rézvezetőjű kötéslezárók</t>
  </si>
  <si>
    <t>Komplett feszítő szerelvény 200m 24-48 szálig</t>
  </si>
  <si>
    <t>Komplett feszítő szerelvény 200m 60-96 szálig</t>
  </si>
  <si>
    <t>Komplett feszítő szerelvény 200m 144 szál</t>
  </si>
  <si>
    <t>Komplett függesztő szerelvény 200m 6-12 szálig</t>
  </si>
  <si>
    <t>Komplett függesztő szerelvény 200m 24-48 szálig</t>
  </si>
  <si>
    <t>Komplett függesztő szerelvény 200m 60-96 szálig</t>
  </si>
  <si>
    <t>Komplett függesztő szerelvény 200m 144 szál</t>
  </si>
  <si>
    <t>Fve 1x6 L  70m Figure 8 - fémes</t>
  </si>
  <si>
    <t>Fve 2x6 L  70m Figure 8 - fémes</t>
  </si>
  <si>
    <t>Fve 4x6 L  70m Figure 8 - fémes</t>
  </si>
  <si>
    <t>Fve 5x6 L  70m Figure 8 - fémes</t>
  </si>
  <si>
    <t>Fve 3x12 L  70m Figure 8 - fémes</t>
  </si>
  <si>
    <t>FIST-FSASA2-1-16-2P-R 1/16OSZTÓ FIST-BEN</t>
  </si>
  <si>
    <t>FIST-FSASA2-1-32-1P-R 1/32OSZTÓ FIST-BEN</t>
  </si>
  <si>
    <t>Szekrényfedél nagy, kerettel,festett, kavicsbetonos járófelülettel és fedlapbetéttel, zárható</t>
  </si>
  <si>
    <t>ELŐFIZ.LEÁGAZÓ BELT.8-AS 14 dB Z-2898-14</t>
  </si>
  <si>
    <t>FIST-GCO2-OSKG-ST/JF  Gélblokk szigetelés ovál  portra BC,BD,BE-hez</t>
  </si>
  <si>
    <t>KKHRG 32 szerszám KKHR 32 mm-es védőcső összeillesztéséhez</t>
  </si>
  <si>
    <t>KKHRG 40 szerszám KKHR 40 mm-es védőcső összeillesztéséhez</t>
  </si>
  <si>
    <t>KKHRG 50 szerszám KKHR 50 mm-es védőcső összeillesztéséhez</t>
  </si>
  <si>
    <t>Kábelvédőcső PE-T 075/006m-es szál 75x4.3</t>
  </si>
  <si>
    <t>XAGA200-43/8-200B-HU04ELÁGAZÓ KÖT,LEZÁRÓ</t>
  </si>
  <si>
    <t>XAGA200-100/25-500L-HU4 EGYEN,KÖT,LEZÁRÓ</t>
  </si>
  <si>
    <t>XAGA 200-43/8-200D-HU5 ELŐF, LEÁGAZÓ</t>
  </si>
  <si>
    <t>XAGA 200-75/15-300D-HU5 ELŐF, LEÁGAZÓ</t>
  </si>
  <si>
    <t>XAGA 200-100/25-330D-HU05 ELŐF, LEÁGAZÓ</t>
  </si>
  <si>
    <t>BOKT-DROPKIT-HU05LEÁG.EGYS CSM43/8-93/25</t>
  </si>
  <si>
    <t>XAGA550-135/34-500L-HU4 EGYEN,KÖT,LEZÁRÓ</t>
  </si>
  <si>
    <t>XAGA550-160/42-500L-HU4 EGYEN,KÖT,LEZÁRÓ</t>
  </si>
  <si>
    <t>XAGA 200-100/25-500B-HU04- ELÁGAZÓ</t>
  </si>
  <si>
    <t>XAGA 550-135/34-500B-HU04- ELÁGAZÓ</t>
  </si>
  <si>
    <t>XAGA 550-160/42-500B-HU04- ELÁGAZÓ</t>
  </si>
  <si>
    <t>ELÁGAZO EGYS. CSM. BOKT-5M 92/25-125/30</t>
  </si>
  <si>
    <t>ZSUGORCSÖ ELÁGAZO BOKT-5L 160/42- 200/50</t>
  </si>
  <si>
    <t>10040470</t>
  </si>
  <si>
    <t>Fve 1x6 L  70m ADSS Hes Cable</t>
  </si>
  <si>
    <t>Fve 2x6 L  70m ADSS Hes Cable</t>
  </si>
  <si>
    <t>FOSC-400A4-S24-1NNN OPT KÖTLEZÁRÓ 24SZÁL</t>
  </si>
  <si>
    <t>Rezgőkör (labda marker)</t>
  </si>
  <si>
    <t>EUR</t>
  </si>
  <si>
    <t>ELŐFIZ. KÁBEL patch 2xOptiTap SC/APC 50m</t>
  </si>
  <si>
    <t xml:space="preserve">ELŐFIZ. KÁBEL patch 2xOptiTap SC/APC 75m </t>
  </si>
  <si>
    <t>10122580</t>
  </si>
  <si>
    <t>Irányár (HUF)</t>
  </si>
  <si>
    <t>Irányár (EUR)</t>
  </si>
  <si>
    <t>Műanyag csövek</t>
  </si>
  <si>
    <t>Érkötő elemek</t>
  </si>
  <si>
    <t xml:space="preserve"> TOMK (átkötő)vezetékek)</t>
  </si>
  <si>
    <t>Kábelvédőcső PE-T 110/100m-es tekercs</t>
  </si>
  <si>
    <t>Kábelvédőcső PE-T 032/300m-es t. 32X2</t>
  </si>
  <si>
    <t>Kábelvédőcső PE-T 040/300m-es t.  40X3</t>
  </si>
  <si>
    <t>Kábelvédőcső PE-T 032/300m-es t. piros j.</t>
  </si>
  <si>
    <t>Kábelvédőcső PE-T 040/300m-es t. piros j.</t>
  </si>
  <si>
    <t>Kábelvédőcső PE-T 032/300m-es t. zöld j.</t>
  </si>
  <si>
    <t>Kábelvédőcső PE-T 040/300m-es t. zöld j.</t>
  </si>
  <si>
    <t>Kábelvédőcső PE-T 050/00 6.5m-es szál</t>
  </si>
  <si>
    <t>Kábelvédőcső PE-T 110/006m-es szál 110x6.3</t>
  </si>
  <si>
    <t>10xOptiFitSC/APC multiportSSTkábel-el10m</t>
  </si>
  <si>
    <t>10xOptiFitSC/APC multiportSSTkábel-el25m</t>
  </si>
  <si>
    <t>10xOptiFitSC/APC multiportSSTkábel-el50m</t>
  </si>
  <si>
    <t>10xOptiFitSC/APC multiportSSTkábel-el75m</t>
  </si>
  <si>
    <t>10xOptiFitSC/APCmultiportSSTkábel-el100m</t>
  </si>
  <si>
    <t>12xOptiFitSC/APC multiportSSTkábel-el10m</t>
  </si>
  <si>
    <t>12xOptiFitSC/APC multiportSSTkábel-el25m</t>
  </si>
  <si>
    <t>12xOptiFitSC/APC multiportSSTkábel-el50m</t>
  </si>
  <si>
    <t>FIST-GCO2-FX-RSKG-4-JF/STKÁBÁTVEZ 4KÁBEL</t>
  </si>
  <si>
    <t>FIST-GCO2-FX-RSKG-8-JF/STKÁBÁTVEZ 8KÁBEL</t>
  </si>
  <si>
    <t>FIST-GCO2-FXRSKG-16-STKEREK PORT GÉLSZIG</t>
  </si>
  <si>
    <t>FIST-GCO2-RSKG-1-JF/ST KÁBÁTVEZ 1 KÁBEL</t>
  </si>
  <si>
    <t>FIST-GCO2-RSKG-2-JF/ST KÁBÁTVEZ 2 KÁBEL</t>
  </si>
  <si>
    <t>FIST-GCO2-RSKG-4-JF/ST KÁBÁTVEZ 4 KÁBEL</t>
  </si>
  <si>
    <t>FIST-GCO2-RSKG-8-JF/ST KÁBÁTVEZ 8 KÁBEL</t>
  </si>
  <si>
    <t>FIST-GCO2-FC 8-NN SZEL. HEG. KÖTÉSLEZÁRÓ</t>
  </si>
  <si>
    <t>FIST-GCO2-FD 8-NN SZEL. HEG. KÖTÉSLEZÁRÓ</t>
  </si>
  <si>
    <t>FIST-GCO2-FD6-NNOPT.KÖTLEZ.GÉL SZIG+OVÁL</t>
  </si>
  <si>
    <t>FIST-GCO2FX-OSKGST/JTGÉLSZIG.OVÁL PORTRA</t>
  </si>
  <si>
    <t>FIST-GCO2-BC-16-NN KÖT.LEZ.ZSUGOROS 2X28</t>
  </si>
  <si>
    <t>FIST-GCO2-BC6-NN KÖT.LEZ. ZSUGOROS 2X28</t>
  </si>
  <si>
    <t>FIST-GCO2-BD6-NN KÖT.LEZ. ZSUGOROS 2X42</t>
  </si>
  <si>
    <t>FIST-GCO2-BE6-NN KÖT.LEZ. ZSUGOROS 2X52</t>
  </si>
  <si>
    <t>FIST-GCO2-OSK-LTS  KEREK PORT ZSUGORCSŐ</t>
  </si>
  <si>
    <t>FIST-GCO2-RSK-LTS  KEREK PORT ZSUGORCSŐ</t>
  </si>
  <si>
    <t>Előfizvégz.pigtailkSSTOptiTapSC/APC100m</t>
  </si>
  <si>
    <t>Feszítő 5,1mm átmérőig AG051037+B822001</t>
  </si>
  <si>
    <t>Kúpos feszítő SST kábelhez S46998-M2-R27</t>
  </si>
  <si>
    <t>10013704</t>
  </si>
  <si>
    <t>HUF/1CDB</t>
  </si>
  <si>
    <t>PEKFH EFK(100) 32x2x0,4 DSLAM BEKÖTŐKÁBEL</t>
  </si>
  <si>
    <t>10054392 helyett</t>
  </si>
  <si>
    <t>KÁBELTOLDÓ, KTV  715 SPQR</t>
  </si>
  <si>
    <t>SZERELVÉNYTOLDÓ KS-KS-L, KTV</t>
  </si>
  <si>
    <t>FORGATHATÓ KÖNYÖK 90-KS, KTV</t>
  </si>
  <si>
    <t>VONALI SZERELVÉNY LEZÁRÓ KS-TRM, KTV</t>
  </si>
  <si>
    <t>LEZÁRÓ F33-O DY-ACCESS-71 W, KTV</t>
  </si>
  <si>
    <t>VONALI FÖLDA.KÁBEL TC-540-CA KOAX</t>
  </si>
  <si>
    <t>VONALI FÖLDA.KÁBEL TC-715-CA KOAX</t>
  </si>
  <si>
    <t>VONALI LÉGKÁBEL TC540 SSM/CCA</t>
  </si>
  <si>
    <t>VONALI LÉGKÁBEL TC-715-ASM/CA KOAX</t>
  </si>
  <si>
    <t>FIST-FSASA2-1-64-1P-R 1/64OSZTÓ FIST-BEN</t>
  </si>
  <si>
    <t>FIST-FSASA2-1-8-2P-R 1/8OSZTÓ FIST-BEN</t>
  </si>
  <si>
    <t>FIST-FSASA2-14-2A-R 2 1/4 OSZTÓ TÁLCÁBAN</t>
  </si>
  <si>
    <t>FIST-FSASA2-14-3A-R 3 1/4 OSZTÓ TÁLCÁBAN</t>
  </si>
  <si>
    <t>FIST-MB2-FSASA2-1/16FTTH DOBOZ OSZTÓ+ZÁR</t>
  </si>
  <si>
    <t>HUF/100db</t>
  </si>
  <si>
    <t>FIST-GCO2-FX RSKG-4-STKEREK PORT GÉLSZIG</t>
  </si>
  <si>
    <t>FIST-GCO2-FX RSKG-8-JFKEREK PORT GÉLSZIG</t>
  </si>
  <si>
    <t>FIST-GCO2-FX-RSKG-1-JF/STKÁBÁTVEZ 1KÁBEL</t>
  </si>
  <si>
    <t>FIST-GCO2-FX-RSKG-2-JF/STKÁBÁTVEZ 2KÁBEL</t>
  </si>
  <si>
    <t>4db 1x4 OPT.SP 1RU SZERELVE,+2M PIGTAIL</t>
  </si>
  <si>
    <t>Modultartó keret 4U19coll</t>
  </si>
  <si>
    <t>Optikai rendező 1U19coll 24/12XE2000</t>
  </si>
  <si>
    <t>Optikai rendező 1U19coll 24/24XE2000</t>
  </si>
  <si>
    <t>1U vízszintes patchvezető</t>
  </si>
  <si>
    <t>Patchcord tartalék tartó</t>
  </si>
  <si>
    <t>KompactModulKPE 12/12XE2000/APC p-k35 mm</t>
  </si>
  <si>
    <t>E-2000/SC hibrid-toldó</t>
  </si>
  <si>
    <t>E-2000/FC hibrid-toldó</t>
  </si>
  <si>
    <t>SC/SC toldó</t>
  </si>
  <si>
    <t>FC/FC toldó</t>
  </si>
  <si>
    <t>SC/FC hibrid-toldó</t>
  </si>
  <si>
    <t>OPTIKAI CSILLAPÍTÓ E2000/APC 1dB</t>
  </si>
  <si>
    <t>OPTIKAI CSILLAPÍTÓ E2000/APC 2dB</t>
  </si>
  <si>
    <t>OPTIKAI CSILLAPÍTÓ E2000/APC 3dB</t>
  </si>
  <si>
    <t>OPTIKAI CSILLAPÍTÓ E2000/APC 4dB</t>
  </si>
  <si>
    <t>OPTIKAI CSILLAPÍTÓ E2000/APC 5dB</t>
  </si>
  <si>
    <t>OPTIKAI CSILLAPÍTÓ E2000/APC 6dB</t>
  </si>
  <si>
    <t>OPTIKAI CSILLAPÍTÓ E2000/APC 7dB</t>
  </si>
  <si>
    <t>OPTIKAI CSILLAPÍTÓ E2000/APC 8dB</t>
  </si>
  <si>
    <t>OPTIKAI CSILLAPÍTÓ E2000/APC 9dB</t>
  </si>
  <si>
    <t>Előfiz.végz.pigtailk. OptiTapSC/APC 25m</t>
  </si>
  <si>
    <t>Előfiz.végz.pigtailk. OptiTapSC/APC 50m</t>
  </si>
  <si>
    <t>FALI ALJZAT MINI ÖNTAPADÓS TMJ 18 6P6C</t>
  </si>
  <si>
    <t>FIST-SOSA2-4SC-S Szelektív hegesztéstartó tálcablokk, 4x2 hegesztés</t>
  </si>
  <si>
    <t>FIST-SOSA2-8SC-S Szelektív hegesztéstartó tálcablokk, 8x2 hegesztés</t>
  </si>
  <si>
    <t>FIST-SOSA2-2SE-S Hegesztéstartó tálcablokk, 2x12 hegesztés</t>
  </si>
  <si>
    <t>FIST-SOSA2-4SE-S Hegesztéstartó tálcablokk, 4x12 hegesztésig</t>
  </si>
  <si>
    <t>Tömítő mandzsetta TDUX 60</t>
  </si>
  <si>
    <t>Tömítő mandzsetta TDUX 100</t>
  </si>
  <si>
    <t>Sorsz.</t>
  </si>
  <si>
    <t>Tételek megnevezése</t>
  </si>
  <si>
    <t>Egység</t>
  </si>
  <si>
    <t>Csoport</t>
  </si>
  <si>
    <t>Qv kábelek</t>
  </si>
  <si>
    <t>5x4/0,4</t>
  </si>
  <si>
    <t>m</t>
  </si>
  <si>
    <t>10x4/0,4</t>
  </si>
  <si>
    <t>15x4/0,4</t>
  </si>
  <si>
    <t>25x4/0,4</t>
  </si>
  <si>
    <t>35x4/0,4</t>
  </si>
  <si>
    <t>50x4/0,4</t>
  </si>
  <si>
    <t>75x4/0,4</t>
  </si>
  <si>
    <t>100x4/0,4</t>
  </si>
  <si>
    <t>150x4/0,4</t>
  </si>
  <si>
    <t>200x4/0,4</t>
  </si>
  <si>
    <t>300x4/0,4</t>
  </si>
  <si>
    <t>400x4/0,4</t>
  </si>
  <si>
    <t>500x4/0,4</t>
  </si>
  <si>
    <t>600x4/0,4</t>
  </si>
  <si>
    <t>800x4/0,4</t>
  </si>
  <si>
    <t>1000x4/0,4</t>
  </si>
  <si>
    <t>5x4/0,6</t>
  </si>
  <si>
    <t>10x4/0,6</t>
  </si>
  <si>
    <t>15x4/0,6</t>
  </si>
  <si>
    <t>25x4/0,6</t>
  </si>
  <si>
    <t>35x4/0,6</t>
  </si>
  <si>
    <t>50x4/0,6</t>
  </si>
  <si>
    <t>75x4/0,6</t>
  </si>
  <si>
    <t>100x4/0,6</t>
  </si>
  <si>
    <t>150x4/0,6</t>
  </si>
  <si>
    <t>200x4/0,6</t>
  </si>
  <si>
    <t>5x4/0,8</t>
  </si>
  <si>
    <t>10x4/0,8</t>
  </si>
  <si>
    <t>15x4/0,8</t>
  </si>
  <si>
    <t>VERTICASA anyagok</t>
  </si>
  <si>
    <t>VERTICASA UCTB SC/APC TOLDÓVAL</t>
  </si>
  <si>
    <t>SPARE SET OF BLADES FOR VERTICASA TOOLS</t>
  </si>
  <si>
    <t>VERTIC.OPENING TOOL UP TO12/24/48FOCABLE</t>
  </si>
  <si>
    <t>VERTICASA 4PORT BREAK OUT UNIT SWEPT TEE</t>
  </si>
  <si>
    <t>VERTICASA CABLE PROTECTION COVER</t>
  </si>
  <si>
    <t>VERTICASA DROP TUBE - 4/2 MM BESTELLTEXT</t>
  </si>
  <si>
    <t>VERTICASA INTERNAL TRANS. BOX XCPSC00523</t>
  </si>
  <si>
    <t>VERTICASA MECHANICAL SPLICE HOLDER (MSH)</t>
  </si>
  <si>
    <t>VERTICASA RISER CABLE - 48 FO CASALIGHT</t>
  </si>
  <si>
    <t>VERTICASA RISER CABLE -12 FO CASALIGHT</t>
  </si>
  <si>
    <t>VERTICASA RISER CABLE -24 FO CASALIGHT</t>
  </si>
  <si>
    <t>Fve 4x6 L  70m ADSS Hes Cable</t>
  </si>
  <si>
    <t>Fve 5x6 L  70m ADSS Hes Cable</t>
  </si>
  <si>
    <t>Fve 3x12 L  70m ADSS Hes Cable</t>
  </si>
  <si>
    <t>Fve 4x12 L  70m ADSS Hes Cable</t>
  </si>
  <si>
    <t>Fve 5x12 L  70m ADSS Hes Cable</t>
  </si>
  <si>
    <t>Fve 8x12 L  70m ADSS Hes Cable</t>
  </si>
  <si>
    <t>Fve 12x12 L  70m ADSS Hes Cable</t>
  </si>
  <si>
    <t>Komplett feszítő szerelvény 70m 6-12 szálig</t>
  </si>
  <si>
    <t>Komplett feszítő szerelvény 70m 24-48 szálig</t>
  </si>
  <si>
    <t>Komplett feszítő szerelvény 70m 60-96 szálig</t>
  </si>
  <si>
    <t>Komplett feszítő szerelvény 70m 144 szál</t>
  </si>
  <si>
    <t>Komplett függesztő szerelvény 70m 6-12 szálig</t>
  </si>
  <si>
    <t>Komplett függesztő szerelvény 70m 24-48 szálig</t>
  </si>
  <si>
    <t>Komplett függesztő szerelvény 70m 60-96 szálig</t>
  </si>
  <si>
    <t>Komplett függesztő szerelvény 70m 144 szál</t>
  </si>
  <si>
    <t>Fve 1x6 L  200m ADSS Hes Cable</t>
  </si>
  <si>
    <t>Fve 2x6 L  200m ADSS Hes Cable</t>
  </si>
  <si>
    <t>ADAPTER Y 2H.+1D.PÁRH. TMT PJ 5 6P4C</t>
  </si>
  <si>
    <t>ADAPTER Y 2H.+1D.PÁRH. TMT PJ 5 6P6C</t>
  </si>
  <si>
    <t>ÁTMENŐ TOLDÓ ADAPTER TMT JJ 2 6P4C</t>
  </si>
  <si>
    <t>Pipa dugó 1,6/5,6 005-12650 080008 SIEMENS</t>
  </si>
  <si>
    <t>Szigetelő gyűrü 1,6/5,6 csatlakozóhoz</t>
  </si>
  <si>
    <t>Pipa hüvely 1,6/5,6 005 12600 310008</t>
  </si>
  <si>
    <t>Csatlakozó dug. Pipa 1,6/5,6 005-12650-3100</t>
  </si>
  <si>
    <t>Egyenes dugó 1,6/5,6 005-12050-310008</t>
  </si>
  <si>
    <t>Egyenes hüvely 1,6/5,6 005-12000-310008</t>
  </si>
  <si>
    <t>BNC CRIMP DUGÓ 75/93 OHM</t>
  </si>
  <si>
    <t>CSATLAKOZO DUGO BNC 007-10150-310008</t>
  </si>
  <si>
    <t xml:space="preserve"> Végelzáró tartóelemek</t>
  </si>
  <si>
    <t xml:space="preserve"> Végelzáró tartóelem, VT 2211</t>
  </si>
  <si>
    <t xml:space="preserve"> Moduláris dugó</t>
  </si>
  <si>
    <t>VONALI KETTŐS LEÁG. KÜLT. 10 dB RDC208</t>
  </si>
  <si>
    <t>VONALI KETTŐS LEÁG. KÜLT. 12 dB RDC212</t>
  </si>
  <si>
    <t>VONALI KETTŐS LEÁG. KÜLT. 16 dB RDC216</t>
  </si>
  <si>
    <t>PVC CSŐ ÍV GUM.TOK. 63/24/1</t>
  </si>
  <si>
    <t>DB</t>
  </si>
  <si>
    <t>PVC CSŐ ÍV GUM.TOK. 63/24/2</t>
  </si>
  <si>
    <t>PVC CSŐ ÍV GUM.TOK. 63/24/3</t>
  </si>
  <si>
    <t>PVC CSŐ ÍV GUM.TOK. 63/24/4</t>
  </si>
  <si>
    <t>PVC CSŐ ÍV GUM.TOK. 63/90</t>
  </si>
  <si>
    <t>PVC CSŐ ÍV GUM.TOK. 63/90/500</t>
  </si>
  <si>
    <t>Fedlapok, keretek, falikarok, létrák</t>
  </si>
  <si>
    <t>Kisegységű rézkábelek elágazó kötéseinek lezárásához</t>
  </si>
  <si>
    <t>Kisegységű rézkábelek előfizetői leágazó kötéseinek lezárásához</t>
  </si>
  <si>
    <t>Nagyegységű rézkábelek egyenes kötéseinek lezárásához</t>
  </si>
  <si>
    <t>KÜLTÉRI KOAX KÁBEL RG6T60FCCS, DVB-S</t>
  </si>
  <si>
    <t>KÜLTÉRI KOAX KÁBEL RG11T60FCCS, DVB-S</t>
  </si>
  <si>
    <t>Állványcsavar 12*200</t>
  </si>
  <si>
    <t>Állványcsavar 12*150</t>
  </si>
  <si>
    <t>Állványcsavar 10*200</t>
  </si>
  <si>
    <t>Állványcsavar 8*150</t>
  </si>
  <si>
    <t>Állványcsavar 8*100</t>
  </si>
  <si>
    <t>Állványcsavar 8*60</t>
  </si>
  <si>
    <t>Állványcsavar 8*80</t>
  </si>
  <si>
    <t>2"-os acélcső (házhálózathoz)</t>
  </si>
  <si>
    <t>Árbóc kupak 5/4  ( UV sapka)</t>
  </si>
  <si>
    <t>Árbóc sapka 6/4 ( UV kupak)</t>
  </si>
  <si>
    <t xml:space="preserve">Betonszetthez betontalp 10x40x40 </t>
  </si>
  <si>
    <t>Erkélytartó (Kicsi) 20cm             ( L tartó )</t>
  </si>
  <si>
    <t>Erkélytartó (közepes) 40cm       ( L tartó )</t>
  </si>
  <si>
    <t>Erkélytartó (nagy) 60cm             ( L tartó )</t>
  </si>
  <si>
    <t>Fali árbóc tartó 15 cm                      (csőtartó konzol kicsi)</t>
  </si>
  <si>
    <t>Fali árbóc tartó 30 cm                (csőtartó konzol közepes)</t>
  </si>
  <si>
    <t>kifutó</t>
  </si>
  <si>
    <t>nem készleztezett</t>
  </si>
  <si>
    <t>Kábelkorrektor modul EQ606/6</t>
  </si>
  <si>
    <t>Kábelkorrektor modul EQ606/8</t>
  </si>
  <si>
    <t>Kábelkorrektor modul EQ606/10</t>
  </si>
  <si>
    <t>Kábelkorrektor modul EQ606/12</t>
  </si>
  <si>
    <t>Kábelkorrektor modul EQ606/14</t>
  </si>
  <si>
    <t>MDA836R-B65 TÁVTÁPOS HÁZERŐSÍTŐ</t>
  </si>
  <si>
    <t xml:space="preserve">BSF153-733 szűrő "ED3 NOTV" (Ereltronik) </t>
  </si>
  <si>
    <t xml:space="preserve">BSF202-733 szűrő "ED3 1PR" (Ereltronik) </t>
  </si>
  <si>
    <t xml:space="preserve">BSF501-733 szűrő "ED3 2 PR" (Ereltronik) </t>
  </si>
  <si>
    <t>ELŐF.LEÁGAZÓ KÜLT.2-ES 11dB</t>
  </si>
  <si>
    <t>ELŐF.LEÁGAZÓ KÜLT.2-ES 14dB</t>
  </si>
  <si>
    <t>ELŐF.LEÁGAZÓ KÜLT.2-ES 17dB</t>
  </si>
  <si>
    <t>ELŐF.LEÁGAZÓ KÜLT.2-ES 20dB</t>
  </si>
  <si>
    <t>ELŐF.LEÁGAZÓ KÜLT.2-ES 23dB</t>
  </si>
  <si>
    <t>ELŐF.LEÁGAZÓ KÜLT.2-ES 4 dB</t>
  </si>
  <si>
    <t>ELŐF.LEÁGAZÓ KÜLT.2-ES 8 dB</t>
  </si>
  <si>
    <t>ELŐF.LEÁGAZÓ KÜLT.4-ES 11dB</t>
  </si>
  <si>
    <t>ELŐF.LEÁGAZÓ KÜLT.4-ES 14dB</t>
  </si>
  <si>
    <t>ELŐF.LEÁGAZÓ KÜLT.4-ES 17dB</t>
  </si>
  <si>
    <t>ELŐF.LEÁGAZÓ KÜLT.4-ES 20dB</t>
  </si>
  <si>
    <t>ELŐF.LEÁGAZÓ KÜLT.4-ES 23dB</t>
  </si>
  <si>
    <t>ELŐF.LEÁGAZÓ KÜLT.4-ES 8 dB</t>
  </si>
  <si>
    <t>ELŐF.LEÁGAZÓ KÜLT.8-AS 11dB</t>
  </si>
  <si>
    <t>ELŐF.LEÁGAZÓ KÜLT.8-AS 14dB</t>
  </si>
  <si>
    <t>ELŐF.LEÁGAZÓ KÜLT.8-AS 17dB</t>
  </si>
  <si>
    <t>ELŐF.LEÁGAZÓ KÜLT.8-AS 20dB</t>
  </si>
  <si>
    <t>ELŐF.LEÁGAZÓ KÜLT.8-AS 23dB</t>
  </si>
  <si>
    <t>VONALI ELOSZTÓ KÜLT.2-ES</t>
  </si>
  <si>
    <t>VONALI ELOSZTÓ KÜLT.3-AS (SZIMM)</t>
  </si>
  <si>
    <t>VONALI LEÁGAZÓ KÜLT. 8dB</t>
  </si>
  <si>
    <t>VONALI LEÁGAZÓ KÜLT.12dB</t>
  </si>
  <si>
    <t>VONALI LEÁGAZÓ KÜLT.16dB</t>
  </si>
  <si>
    <t>FIST-GPST12-AAC-2 Csatlakozó tálca pár - 2x12 db FC/PC adapterrel</t>
  </si>
  <si>
    <t>Előfiz.végz.pigtailk. OptiTapSC/APC 75m</t>
  </si>
  <si>
    <t>Előfiz.végz.pigtailk.OptiTapSC/APC 100m</t>
  </si>
  <si>
    <t>OptiFit adap.tiszt.szerszTKT-OTAP-CLN001</t>
  </si>
  <si>
    <t>Osztólemez előfizetői kábelhez OLK4+1</t>
  </si>
  <si>
    <t>FALI/OSZLOPOS RÖGZÍTŐ KLT S45756-M5-A2</t>
  </si>
  <si>
    <t>FESZÍTŐ 9,7mm ÁTMÉRŐIG AG097046+B822002</t>
  </si>
  <si>
    <t>HEG. ZSUGORCSŐ 45mm 100 db S46998-A4-A29</t>
  </si>
  <si>
    <t>KÁBELBEVEZ. KLT 1 KÁBELHEZ S45754-A3-R21</t>
  </si>
  <si>
    <t>Kisegységű rézkábelek egyenes kötéseinek lezárásához</t>
  </si>
  <si>
    <t>Szekrényfedél nagy, kavicsbetonos, fedlapbetéttel, kerettel, zárható</t>
  </si>
  <si>
    <t>Szekrényfedél nagy, kavicsbetonos, ikerkerettel, zárható</t>
  </si>
  <si>
    <t>Szekrényfedél nagy, kavicsbetonos, kerettel, zárható</t>
  </si>
  <si>
    <t>R1531253-3BEÜLT.FALIOSZTÓDOBOZ+1/32OSZTÓ</t>
  </si>
  <si>
    <t>R153547 FALI OSZTÓDOBOZ</t>
  </si>
  <si>
    <t>R151253-4beült.fali osztódoboz+1/64osztó</t>
  </si>
  <si>
    <t>R151253-6 beült.fali osztódoboz+1/4osztó</t>
  </si>
  <si>
    <t>R151253-5 beült.fali osztódoboz+1/2osztó</t>
  </si>
  <si>
    <t>PLC splitter 1/2 heg.tálcában sűrű beült</t>
  </si>
  <si>
    <t>Mennyiség</t>
  </si>
  <si>
    <t>Összesen (HUF)</t>
  </si>
  <si>
    <t>PVC CSŐÍV GUM.TOK PVC-TEM 110/24/1</t>
  </si>
  <si>
    <t>PVC CSŐÍV GUM.TOK PVC-TEM 110/24/2</t>
  </si>
  <si>
    <t>PVC CSŐÍV GUM.TOK PVC-TEM 110/24/3</t>
  </si>
  <si>
    <t>PVC CSŐÍV GUM.TOK PVC-TEM 110/24/4</t>
  </si>
  <si>
    <t>PVC CSŐÍV GUM.TOK PVC-TEM 110/90</t>
  </si>
  <si>
    <t>10xOptiFitSC/APCmultiportSSTkábel-el125m</t>
  </si>
  <si>
    <t>10xOptiFitSC/APCmultiportSSTkábel-el150m</t>
  </si>
  <si>
    <t>10xOptiFitSC/APCmultiportSSTkábel-el175m</t>
  </si>
  <si>
    <t>10xOptiFitSC/APCmultiportSSTkábel-el200m</t>
  </si>
  <si>
    <t>EUR/db</t>
  </si>
  <si>
    <t>HUF/db</t>
  </si>
  <si>
    <t>KÁBEL ÁRNY. YVO            2X0,5/0,9 STY</t>
  </si>
  <si>
    <t>KÁBEL ÁRNY. YVO         8X2X0,5/0,9 STYY</t>
  </si>
  <si>
    <t>KÁBEL SZÖVÖTT ÁRNY. 8X(2X0,6/1,2)120 OHM</t>
  </si>
  <si>
    <t>Lapos zsinór</t>
  </si>
  <si>
    <t xml:space="preserve"> m</t>
  </si>
  <si>
    <t xml:space="preserve">MT szervezet: </t>
  </si>
  <si>
    <t>kulcs M6 HSS 62 (Sopron)</t>
  </si>
  <si>
    <t>HUF/1000M</t>
  </si>
  <si>
    <t>MDO801L-65-0N-0000-EU</t>
  </si>
  <si>
    <t>MDO801R-65-0N-0000-EU</t>
  </si>
  <si>
    <t>MO1001CL-65-0N-0000-EU</t>
  </si>
  <si>
    <t>MO1001CR-65-0N-0000-EU</t>
  </si>
  <si>
    <t>NMT-COM1-xxx</t>
  </si>
  <si>
    <t>NMT-COM2-xxx</t>
  </si>
  <si>
    <t>PG11-5/8"</t>
  </si>
  <si>
    <t>PG11-F</t>
  </si>
  <si>
    <t>ROT62C-B-1470-EU</t>
  </si>
  <si>
    <t>ROT62C-B-1490-EU</t>
  </si>
  <si>
    <t>ROT62C-B-1510-EU</t>
  </si>
  <si>
    <t>ROT62C-B-1530-EU</t>
  </si>
  <si>
    <t>ROT62C-B-1550-EU</t>
  </si>
  <si>
    <t>ROT62C-B-1570-EU</t>
  </si>
  <si>
    <t>ROT62C-B-1590-EU</t>
  </si>
  <si>
    <t>ROT62C-B-1610-EU</t>
  </si>
  <si>
    <t>ROT62D-B-1310-EU</t>
  </si>
  <si>
    <t>ROT64C-B-1470-EU</t>
  </si>
  <si>
    <t>ROT64C-B-1490-EU</t>
  </si>
  <si>
    <t>ROT64C-B-1510-EU</t>
  </si>
  <si>
    <t>ROT64C-B-1530-EU</t>
  </si>
  <si>
    <t>ROT64C-B-1550-EU</t>
  </si>
  <si>
    <t>ROT64C-B-1570-EU</t>
  </si>
  <si>
    <t>ROT64C-B-1590-EU</t>
  </si>
  <si>
    <t>ROT64C-B-1610-EU</t>
  </si>
  <si>
    <t>Rehau 110 toldó</t>
  </si>
  <si>
    <t>Rehau 110/50m kábelvédőcső</t>
  </si>
  <si>
    <t>Rehau 110/6m kábelvédőcső</t>
  </si>
  <si>
    <t>Rehau 63  toldó</t>
  </si>
  <si>
    <t>Rehau 63/50m kábelvédőcső</t>
  </si>
  <si>
    <t>Rehau 63/6m kábelvédőcső</t>
  </si>
  <si>
    <t>KÁBEL OPTIKAI FVE 1X6L</t>
  </si>
  <si>
    <t>10042072</t>
  </si>
  <si>
    <t>KÁBEL OPTIKAI FVE 2X6L</t>
  </si>
  <si>
    <t>KÁBEL OPTIKAI FVE 4X6L</t>
  </si>
  <si>
    <t>KÁBEL OPTIKAI FVE 1X12L MONO</t>
  </si>
  <si>
    <t>KÁBEL OPTIKAI FVE 1X12 B/T MONO</t>
  </si>
  <si>
    <t>FVE 1*2B/T-900 A-VH-2x1-E9/125opt.kábel</t>
  </si>
  <si>
    <t>FVE1*6B/T-900 A-VH-6x1-E9/125opt.kábel</t>
  </si>
  <si>
    <t>FVE1*12B/T-900 A-VH-12x1 E9/125opt.kábel</t>
  </si>
  <si>
    <t>XAGA200-55/12-250B-HU04 ELÁGAZÓ KÖT,LEZÁRÓ</t>
  </si>
  <si>
    <t>XAGA200-75/15-300B-HU04 ELÁGAZÓ KÖT,LEZÁRÓ</t>
  </si>
  <si>
    <t>XAGA200-100/25-330B-HU04ELÁGAZÓ KÖT,LEZÁRÓ</t>
  </si>
  <si>
    <t>Leny.telep. adapter KE03TH-STA-IKF1800</t>
  </si>
  <si>
    <t>Leny.telep. adapter KE03-TH-LTA-KR900</t>
  </si>
  <si>
    <t>Leny.telep. adapter KE03-TH-LTA-KR1200</t>
  </si>
  <si>
    <t>Leny.telep. adapter KE03-TH-LTA-KR1800</t>
  </si>
  <si>
    <t>Lesülly.telep.adapter KE03TH-STA-IKF1200</t>
  </si>
  <si>
    <t>Lesülly.telep.adapter KE03TH-STA-IKF1800</t>
  </si>
  <si>
    <t>OLDALKLÍMAKE-01/B,01/C KABINETHEZ9761012</t>
  </si>
  <si>
    <t>Slim801A  kabinet</t>
  </si>
  <si>
    <t>Slim1201A  kabinet</t>
  </si>
  <si>
    <t>Slim802A  kabinet</t>
  </si>
  <si>
    <t>Slim1202A  kabinet</t>
  </si>
  <si>
    <t>TELEPÍTŐ ADAPT. SLIM KAB.HEZ S120x-FA-M</t>
  </si>
  <si>
    <t>TELEPÍTŐ ADAPT. SLIM KABINETHEZ S80x-KA</t>
  </si>
  <si>
    <t>TELEPÍTŐ ADAPT. SLIM KABINETHEZ S80x-KE1</t>
  </si>
  <si>
    <t>TELEPÍTŐ ADAPT. SLIM KAB.HEZ S70x-FA-M</t>
  </si>
  <si>
    <t>SLIM701A 1 DB 19"-os sík</t>
  </si>
  <si>
    <t>SLIM801A 1 DB 19"-os sík</t>
  </si>
  <si>
    <t>SLIM802A 2 DB 19"-os sík</t>
  </si>
  <si>
    <t>SLIM1201A 2 DB 19"-os sík</t>
  </si>
  <si>
    <t>SLIM1202A 4 DB 19"-os sík</t>
  </si>
  <si>
    <t>S-70x-DTA-8 adapter</t>
  </si>
  <si>
    <t>S-80x-DTA-8 adapter</t>
  </si>
  <si>
    <t>S-120x-DTA-8 adapter</t>
  </si>
  <si>
    <t>S-DTA-1B adapter</t>
  </si>
  <si>
    <t>S-PWA adapter</t>
  </si>
  <si>
    <t>TELEPÍTŐ ADAPT. SLIM KABINETHEZ S120-xFA</t>
  </si>
  <si>
    <t>TELEPÍTŐ ADAPT. SLIM KABINETHEZ S120-xTA</t>
  </si>
  <si>
    <t>TELEPÍTŐ ADAPT. SLIM KABINETHEZ S80-xFA</t>
  </si>
  <si>
    <t>TELEPÍTŐ ADAPT. SLIM KABINETHEZ S80-xTA</t>
  </si>
  <si>
    <t>Slim 19"-os és szerelő elemek</t>
  </si>
  <si>
    <t>B36 földalatti doboz 9722.022- B 36</t>
  </si>
  <si>
    <t>Partner Cable</t>
  </si>
  <si>
    <t>Prysmian</t>
  </si>
  <si>
    <t>KÁBEL OPTIKAI FVE 1X12B MONO VLG</t>
  </si>
  <si>
    <t>KÁBEL OPTIKAI FVE 5X12B MONO VLG</t>
  </si>
  <si>
    <t>KÁBEL OPTIKAI FVE 2X12 T MONO VLG</t>
  </si>
  <si>
    <t>KÁBEL OPTIKAI FVE 1X12 B/T MONO VLG</t>
  </si>
  <si>
    <t>Pigtail kábelek</t>
  </si>
  <si>
    <t>E2000/E2000 9/125 sz.pk,2m,D:2,0</t>
  </si>
  <si>
    <t>E2000/E2000 9/125 sz.pk,3m,D:2,0</t>
  </si>
  <si>
    <t>E2000/E2000 9/125 sz.pk,4m,D:2,0</t>
  </si>
  <si>
    <t>E2000/E2000 9/125 sz.pk,5m,D:2,0</t>
  </si>
  <si>
    <t>E2000/E2000 9/125 sz.pk,6m,D:2,0</t>
  </si>
  <si>
    <t>E2000/E2000 9/125 sz.pk,7m,D:2,0</t>
  </si>
  <si>
    <t>E2000/E2000 9/125 sz.pk,8m,D:2,0</t>
  </si>
  <si>
    <t>E2000/E2000 9/125 sz.pk,9m,D:2,0</t>
  </si>
  <si>
    <t>E2000/E2000 9/125 sz.pk,10m,D:2,0</t>
  </si>
  <si>
    <t>E2000/E2000 9/125 sz.pk,11m,D:2,0</t>
  </si>
  <si>
    <t>E2000/E2000 9/125 sz.pk,12m,D:2,0</t>
  </si>
  <si>
    <t>E2000/E2000 9/125 sz.pk,13m,D:2,0</t>
  </si>
  <si>
    <t>E2000/E2000 9/125 sz.pk,14m,D:2,0</t>
  </si>
  <si>
    <t>E2000/E2000 9/125 sz.pk,15m,D:2,0</t>
  </si>
  <si>
    <t>E2000/E2000 9/125 sz.pk,16m,D:2,0</t>
  </si>
  <si>
    <t>E2000/E2000 9/125 sz.pk,17m,D:2,0</t>
  </si>
  <si>
    <t>E2000/E2000 9/125 sz.pk,18m,D:2,0</t>
  </si>
  <si>
    <t>E2000/E2000 9/125 sz.pk,19m,D:2,0</t>
  </si>
  <si>
    <t>E2000/E2000 9/125 sz.pk,20m,D:2,0</t>
  </si>
  <si>
    <t>FCPC/E2000 9/125 sz.pk,2m,D:2,0</t>
  </si>
  <si>
    <t>FCPC/E2000 9/125 sz.pk,3m,D:2,0</t>
  </si>
  <si>
    <t>FCPC/E2000 9/125 sz.pk,4m,D:2,0</t>
  </si>
  <si>
    <t>FCPC/E2000 9/125 sz.pk,5m,D:2,0</t>
  </si>
  <si>
    <t>FCPC/E2000 9/125 sz.pk,6m,D:2,0</t>
  </si>
  <si>
    <t>FCPC/E2000 9/125 sz.pk,7m,D:2,0</t>
  </si>
  <si>
    <t>FCPC/E2000 9/125 sz.pk,8m,D:2,0</t>
  </si>
  <si>
    <t>FCPC/E2000 9/125 sz.pk,10m,D:2,0</t>
  </si>
  <si>
    <t>FCPC/FCPC 9/125 sz.pk,1m,D:2,0</t>
  </si>
  <si>
    <t>FCPC/FCPC 9/125 sz.pk,2m,D:2,0</t>
  </si>
  <si>
    <t>FCPC/FCPC 9/125 sz.pk,3m,D:2,0</t>
  </si>
  <si>
    <t>FCPC/FCPC 9/125 sz.pk,4m,D:2,0</t>
  </si>
  <si>
    <t>FCPC/FCPC 9/125 sz.pk,5m,D:2,0</t>
  </si>
  <si>
    <t>FCPC/FCPC 9/125 sz.pk,6m,D:2,0</t>
  </si>
  <si>
    <t>FCPC/FCPC 9/125 sz.pk,10m,D:2,0</t>
  </si>
  <si>
    <t>FCPC/FCPC 9/125 sz.pk,12m,D:2,0</t>
  </si>
  <si>
    <t>FCPC/FCPC 9/125 sz.pk,15m,D:2,0</t>
  </si>
  <si>
    <t>FCPC/FCPC 9/125 sz.pk,20m,D:2,0</t>
  </si>
  <si>
    <t>VSC 10 ép. LV modul 17,5mm</t>
  </si>
  <si>
    <t>VSC 10 ép. NLV modul 17,5mm</t>
  </si>
  <si>
    <t>VSC túlfesz kazetta 5ép, 5kA, töltött</t>
  </si>
  <si>
    <t>VSC 10ép túlfesz. adaptációs fémsín</t>
  </si>
  <si>
    <t>PS Ajtóhelyzet kapcsoló</t>
  </si>
  <si>
    <t>KE-02TH/AK-x850ZR</t>
  </si>
  <si>
    <t>KE-03TH/AK-x850ZR</t>
  </si>
  <si>
    <t xml:space="preserve">Slim701A  kabinet </t>
  </si>
  <si>
    <t>KÁBEL OPTIKAI FVE 1X 6B MONO</t>
  </si>
  <si>
    <t>KÁBEL OPTIKAI FVE 4X 6B MONO</t>
  </si>
  <si>
    <t>KÁBEL OPTIKAI FVE 5X 6B MONO</t>
  </si>
  <si>
    <t>KÁBEL OPTIKAI FVE 1X12B MONO</t>
  </si>
  <si>
    <t>KÁBEL OPTIKAI FVE 2X12B MONO</t>
  </si>
  <si>
    <t>KÁBEL OPTIKAI FVE 3X12B MONO</t>
  </si>
  <si>
    <t>KÁBEL OPTIKAI FVE 4X12B MONO</t>
  </si>
  <si>
    <t>KÁBEL OPTIKAI FVE 5X12B MONO</t>
  </si>
  <si>
    <t>KÁBEL OPTIKAI FVE 6X12B MONO</t>
  </si>
  <si>
    <t>KÁBEL OPTIKAI FVE 8X12B MONO</t>
  </si>
  <si>
    <t>KÁBEL OPTIKAI FVE 12X12B MONO</t>
  </si>
  <si>
    <t>KÁBEL OPTIKAI FVE 14X12B MONO</t>
  </si>
  <si>
    <t>KÁBEL OPTIKAI FVE 16X12B MONO</t>
  </si>
  <si>
    <t>KÁBEL OPTIKAI FVE 1X12T MONO</t>
  </si>
  <si>
    <t>KÁBEL OPTIKAI FVE 2X12 T MONO</t>
  </si>
  <si>
    <t>KÁBEL OPTIKAI FVE 4X12T MONO</t>
  </si>
  <si>
    <t>KÁBEL OPTIKAI FVE 5X12T MONO</t>
  </si>
  <si>
    <t>KÁBEL OPTIKAI FVE 6X12T MONO</t>
  </si>
  <si>
    <t>10012853</t>
  </si>
  <si>
    <t>KÁBEL OPTIKAI FVE. 8X12T MONO</t>
  </si>
  <si>
    <t>10012854</t>
  </si>
  <si>
    <t>KÁBEL OPTIKAI FVE 12X12T MONO</t>
  </si>
  <si>
    <t>10042073</t>
  </si>
  <si>
    <t>10042075</t>
  </si>
  <si>
    <t>KÁBEL OPTIKAI FVE 4X12L</t>
  </si>
  <si>
    <t>FOSC-400B4-S24-1 Kötéslezáró szerelvény (alapkiépítés)</t>
  </si>
  <si>
    <t>FOSC-B-TRAY-S24CA Kötésrendező tálca (24 szálkötéshez)</t>
  </si>
  <si>
    <r>
      <t xml:space="preserve">FOSC-B/D-CSEAL-1NT  Kábeltömíto készlet (kerek kábelbevezetéshez) </t>
    </r>
    <r>
      <rPr>
        <b/>
        <sz val="12"/>
        <rFont val="Tele-GroteskEENor"/>
        <charset val="238"/>
      </rPr>
      <t>a B4 és D5 típushoz is!</t>
    </r>
  </si>
  <si>
    <r>
      <t xml:space="preserve">FOSC-B/D-CSEAL-2NT Kábeltömíto készlet (ovális kábelbevezetéshez) </t>
    </r>
    <r>
      <rPr>
        <b/>
        <sz val="12"/>
        <rFont val="Tele-GroteskEENor"/>
        <charset val="238"/>
      </rPr>
      <t xml:space="preserve">a B4 és D4 típushoz is! </t>
    </r>
  </si>
  <si>
    <t>FOSC-B-BASCET-LBT Tároló tálca (az elvágatlan szálvédo csövekhez)</t>
  </si>
  <si>
    <t>FOSC-A/B-UNI-MOUNT-W FÉMTARTÓ AB TIP.HOZ tartószerelvény (falra)</t>
  </si>
  <si>
    <t>FOSC-A/B-UNI-MOUNT-P FÉMTARTÓ AB TIP.HOZ tartószerelvény (oszlopra)</t>
  </si>
  <si>
    <r>
      <t xml:space="preserve">FISTV-EF186-0509-S5027M SZÁLVEZ.CSŐ  30M </t>
    </r>
    <r>
      <rPr>
        <b/>
        <sz val="12"/>
        <rFont val="Tele-GroteskEENor"/>
        <charset val="238"/>
      </rPr>
      <t xml:space="preserve">a B4, D5 és a GCO típusokhoz is!  </t>
    </r>
  </si>
  <si>
    <t xml:space="preserve">FOSC-500-AA-LTS OPT KÖTLEZÁRÓ 24 SZÁLRA gélblokk szigeteléssel </t>
  </si>
  <si>
    <t>FOSC-450BS-2-NT0BNN KÖTÉSLEZ 144 HEG, gélblokk szigeteléssel</t>
  </si>
  <si>
    <t>FOSC-450D6-2-NT0TNN KÖTÉSLEZ 576 HEG, gélblokk szigeteléssel</t>
  </si>
  <si>
    <t>FOSC-D-TRAY-72 HEGTARTÓ TÁLCA 72 HEG-IG</t>
  </si>
  <si>
    <t>FIST-UCT-1 KÖZPONTI SZÁL MEGFOGATÓ ELEM</t>
  </si>
  <si>
    <t>FOSC-450CA-S-1 KÁBELVÉGZŐDTETŐ KÉSZLET, 1 pászma- vagy maxicsöves szerkezetű kábelhez</t>
  </si>
  <si>
    <t>FOSC-500-AA-CALT KÁBELVÉGZ.KLT PÁSZMA, 1 pászmacsöves szerkezetű kábelhez</t>
  </si>
  <si>
    <t>FOSC-500-AA-CACC KÁBELVÉGZ.KLT MAXI, 1 maxicsöves szerkezetű kábelhez</t>
  </si>
  <si>
    <t>FOSC-A-TRAY-S24 HEGTARTÓTÁLCA 24 HEGKAP.</t>
  </si>
  <si>
    <t xml:space="preserve">FOSC-400D5-48 ALAPKIÉP.OPT.KÖTÉSLEZÁRÓ </t>
  </si>
  <si>
    <t>10041234</t>
  </si>
  <si>
    <t>FOSC-D-TRAY-48 D KÖTÉSTARTÓ TÁLCA 4 SM12 (48 szálkötéshez)</t>
  </si>
  <si>
    <t>FOSC-D-BASKET TÁROLÓ TARTALÉK LBT-HEZ, tárolótálca (az elvágatlan szálvédő csövekhez)</t>
  </si>
  <si>
    <t>10041235</t>
  </si>
  <si>
    <t>FOSC-400D-POLE-MOUNT, tartószerelvény (falra vagy oszlopra)</t>
  </si>
  <si>
    <t>FIST-SOSA-4SE12/4-S KÖTÉSREND.TÁLCA 5DB, tálcamodul (tálcánként 12 szálkötéshez)</t>
  </si>
  <si>
    <t>10013705</t>
  </si>
  <si>
    <t>FIST-SOSA-2SE-S5105 TÁLCA KÖTÉSLEZÁRÓHOZ, tálcamodul (tálcánként 12 szálkötéshez)</t>
  </si>
  <si>
    <t>10013706</t>
  </si>
  <si>
    <t>FIST-SOSA-4SC-S5105 TÁLCA KÖTÉSLEZÁRÓHOZ, tálcamodul (tálcánként 4 szálkötéshez)</t>
  </si>
  <si>
    <t>FIST-SOSA-8SC4/2-S KÖTÉSREND.TÁLCA 5DB, tálcamodul (tálcánként 4 szálkötéshez)</t>
  </si>
  <si>
    <t>10013711</t>
  </si>
  <si>
    <t>TÖMÍTŐ KLT. FIST-GCO-CSEAL-1NT, kerek kábelbevezetéshez)</t>
  </si>
  <si>
    <t>10041232</t>
  </si>
  <si>
    <t>FIST-GCO-CSEAL-2NT KIVEZ.TÖMÍTÉS,OVÁLIS (kábelbevezetéshez)</t>
  </si>
  <si>
    <t>10041223</t>
  </si>
  <si>
    <t xml:space="preserve">FISTV-T149-2347-01S6043 SECO-1/6  50DB, Szálszétosztó elem </t>
  </si>
  <si>
    <t>10013710</t>
  </si>
  <si>
    <t xml:space="preserve">FISTV-K341-2164-01S5027 SECO-1/4 100DB, szálszétosztó elem </t>
  </si>
  <si>
    <t>10041224</t>
  </si>
  <si>
    <t>FISTV-E7186-0510-S5027M SZÁLVEZ.CSŐ  30M, (/FOPT-CT)</t>
  </si>
  <si>
    <t>10041227</t>
  </si>
  <si>
    <t>FISTV-E7186-0511-S5027  SZÁLVEZ.CSŐ 200M, (/FOPT-SF)</t>
  </si>
  <si>
    <t>FISTGCOG2-BC6NN GÉL SZIGKÖTLEZÁRALAPKIÉP, szelektív kötéslezáró szerelvény integrált szálmenedzsment rendszerrel - 40 U</t>
  </si>
  <si>
    <t xml:space="preserve">FIST-GCOG2-BD6NN SZELEKT.KÖTÉSLEZ SZER.,integrált szálmenedzsment rendszerrel - 72 U </t>
  </si>
  <si>
    <t xml:space="preserve">FIST-GCOG2-BE6NN SZELEKT KÖTÉSLEZ SZERelvény integrált szálmenedzsment rendszerrel - 104 U </t>
  </si>
  <si>
    <t xml:space="preserve">FIST-GPS2-K-AIC-12 19COLL1UREND12DBFC/PC, pigtaillal szerelve </t>
  </si>
  <si>
    <t>FIST-GPS2-K-AIF-12 19COLL1UREND12DBE2000, APC adapterrel és pigtaillal szerelve</t>
  </si>
  <si>
    <t>FIST-GPS2-K-AIA-12 12 DB SC/PC, 19" 1 U rendező fiók pigtaillal szerelve</t>
  </si>
  <si>
    <t>FIST-GPS2-J-AIC-12 12 DB FC/PC, 19" 2 U rendező fiók12 db adapterrel és pigtaillal szerelve</t>
  </si>
  <si>
    <t>FIST-GPS2-J-AIF-12 19COLL 2U 12 DB E2000 APC adapterrel és pigtaillal szerelve</t>
  </si>
  <si>
    <t>FIST-GPS2-J-AIA-12 12 DB SC/PC, 19" 2 U rendező fiók adapterrel és pigtaillal szerelve</t>
  </si>
  <si>
    <t>FIST-GPS2-J-AIC-24 19COLL2UREND24DBE2000, FC/PC adapterrel és pigtaillal szerelve</t>
  </si>
  <si>
    <t>FIST-GPS2-J-AIF-24 19COLL2UREND24DBE2000 adapterrel és pigtaillal szerelve</t>
  </si>
  <si>
    <t>FIST-GPS2-I-AIC-72 19COLL3UREND72DBFC/PC adaptrrel és pigtaillal szerelve</t>
  </si>
  <si>
    <t>FIST-GPS2-I-AIF-72 19COLL3UREND72DBE2000 adapterrel és pigtaillal szerelve</t>
  </si>
  <si>
    <t>FIST-GPS2-I-AIC-48 48 DB FC/PC, 19" 3 U rendező fiók adapterrel és pigtaillal szerelve</t>
  </si>
  <si>
    <t>FIST-GPS2-I-AIF-48 48 DB E2000  APC, 19" 3 U rendező fiók adapterrel és pigtaillal szerelve</t>
  </si>
  <si>
    <t>FIST-GR2-20-SD 2,20X1,05X0,30 OPT. REND keret - üres - 2200x1050x300 mm</t>
  </si>
  <si>
    <t>FIST-GR2-CEMT-M ETSIPÁSZMA ELŐREND.TÁLCA</t>
  </si>
  <si>
    <t>FIST-GSS2-KIT03 19collHEGTARTÓFIÓK96SZÁL, 3 U szelektív hegesztésére</t>
  </si>
  <si>
    <t>FIST-GSS2-KIT04 ETSI HEGTARTÓFIÓK 96SZÁL, 3 U szelektív hegesztésére</t>
  </si>
  <si>
    <t>FISTGMS2-LFAAC12 19COLL3UVEGYREND12FC/PC adapterrel és pigtaillal szerelve, szelektív szálkezeléssel</t>
  </si>
  <si>
    <t>FISTGMS2-LFAAC24 19COLL3UVEGYREND24FC/PC adapterrel és pigtaillal szerelve, szelektív szálkezeléssel</t>
  </si>
  <si>
    <t>FISTGMS2-LFAAF12 19COLL3UVEGYREND12E2000 APC adapterrel és pigtaillal szerelve, szelektív szálkezeléssel</t>
  </si>
  <si>
    <t>FISTGMS2-LFAAF24 19COLL3UVEGYREND24E2000 adapterrel és pigtaillal szerelve, szelektív szálkezeléssel</t>
  </si>
  <si>
    <t xml:space="preserve">FIST-GB2-12-AIC 12 DB FC/PC, előfizetői fali rendező doboz FC/PC adapterrel és pigtaillal szerelve </t>
  </si>
  <si>
    <t>FIST-GB2-12-AIF 12 DB E2000 APC, előfizetői fali rendező doboz APC adapterrel és pigtaillal szerelve</t>
  </si>
  <si>
    <t>FIST-GB2-24-AIC 24 DB FC/PC, előfizetői fali rendező doboz adapterrel és pigtaillal szerelve</t>
  </si>
  <si>
    <t>FIST-GB2-24-AIF 24 DB E2000, előfizetői fali rendező doboz adapterrel és pigtaillal szerelve</t>
  </si>
  <si>
    <t>FIST-GB2-48-AIC 48 DB FC/PC, előfizetői fali rendező doboz adapterrel és pigtaillal szerelve</t>
  </si>
  <si>
    <t>FIST-GB2-48-AIF 48 DB E2000  APC, előfizetői fali rendező doboz adapterrel és pigtaillal szerelve</t>
  </si>
  <si>
    <t>FIST-GPST-12-AIC-1 12 DB FC/PC, csatlakozó-hegesztő tálca adapterrel és pigtaillal szerelve</t>
  </si>
  <si>
    <t>FIST-GPST-12-AIF-1 12 DB E2000 APC, csatlakozó-hegesztő tálca adapterrel és pigtaillal szerelve</t>
  </si>
  <si>
    <t>FIST-GPST-12-AIA-1 12 DB SC/PC, csatlakozó-hegesztő tálca adapterrel és pigtaillal szerelve</t>
  </si>
  <si>
    <t>FIST-GCOG2-MOBRA ALÉPÍTM FELFOG GÉL, univerzális tartószerelvény fali rögzítéshez</t>
  </si>
  <si>
    <t>FIST-GCOG-POLEKIT KIEGSZERELVÉNYOSZL.RÖGzítéshez</t>
  </si>
  <si>
    <t>FIST-GCOG-CA KÁBEL MEGFOGATÓ ADAPTER</t>
  </si>
  <si>
    <t>FO21coll1U adapter-kit for 19collUniRack</t>
  </si>
  <si>
    <t>260mm kúpos feszítő szerelvény</t>
  </si>
  <si>
    <t>LPF 145 MHz (NO TV) SZŰRŐ</t>
  </si>
  <si>
    <t>THB FEJ 2 KIVEZETÉSES  HU (UNI-fej)</t>
  </si>
  <si>
    <t>THB FEJ 4 KIVEZETÉSES  HU (UNI-fej)</t>
  </si>
  <si>
    <t>CS 408 OS Hirschmann Universal Octo LNB</t>
  </si>
  <si>
    <t>nincs az SAP listában</t>
  </si>
  <si>
    <t xml:space="preserve"> Sorozat kapocs</t>
  </si>
  <si>
    <t>Modul sárga</t>
  </si>
  <si>
    <t>ID tool</t>
  </si>
  <si>
    <t>Testing plug</t>
  </si>
  <si>
    <t>KÁBEL OPTIKAI Fve 2x12(652.D)B/T</t>
  </si>
  <si>
    <t>KÁBEL OPTIKAI hFve 2x12(652.D)T</t>
  </si>
  <si>
    <t>KÁBEL OPTIKAI hFve 2x12(657.A)T</t>
  </si>
  <si>
    <t>KÁBEL OPTIKAI hFve 4x12(652.D)T</t>
  </si>
  <si>
    <t>KÁBEL OPTIKAI hFve 4x12(657.A)T</t>
  </si>
  <si>
    <t>KE-02_03TH/2-MT tartóegység készlet</t>
  </si>
  <si>
    <t>KE-01/B-L légterelő</t>
  </si>
  <si>
    <t>KE-01/B-MT tartóegység</t>
  </si>
  <si>
    <t>SME 19" rack (2 hőm.érz,antenna,kábelek)</t>
  </si>
  <si>
    <t xml:space="preserve">3. anyag csoport: Kötelezően a Kivitelezői szerződésekben megadott, BI-vel szerződésben álló beszállítónál kell megvásárolni, ha van készlet (készlethiány esetén Megrendelő engedéllyel máshol is beszerezhető). Nem tételes elszámolású kategória (ezeket az anyagköltségeket a munkatételek nem tartalmazzák). </t>
  </si>
  <si>
    <t>100x4/0,6 pászmás</t>
  </si>
  <si>
    <t>Qf falikábelek</t>
  </si>
  <si>
    <t>TÚLFESZ.LEVEZ.TÁR 3-PÓLUSÚ   79126-51200 l</t>
  </si>
  <si>
    <t>QL légkábelek</t>
  </si>
  <si>
    <t>Kábelkorrektor modul EQ606/16</t>
  </si>
  <si>
    <t>FIST-GB-PTS24-01 Pigtail kivezetés szigetelő készlete</t>
  </si>
  <si>
    <t>FIST-GB2-OSK-LTS01 Ovális kábelátvezetés szigetelő készlete</t>
  </si>
  <si>
    <t>KÁBELCSATLAKOZÓ, KTV TŰS  540 CHQR</t>
  </si>
  <si>
    <t>KÁBELCSATLAKOZÓ, KTV TŰS  715 CHQR</t>
  </si>
  <si>
    <t>EOD-1 elosztódoboz, 50 érpáras</t>
  </si>
  <si>
    <t>LÉTRA BETONAKNÁHOZ ST-88909070    1,70 M</t>
  </si>
  <si>
    <t>LÉTRA BETONAKNÁHOZ ST-88909070    2,00 M</t>
  </si>
  <si>
    <t>LÉTRA BETONAKNÁHOZ ST-88909070    2,30 M</t>
  </si>
  <si>
    <t>VASLÉTRA KÁBELAKNA ST-88909070    2,60 M</t>
  </si>
  <si>
    <t>VASLÉTRA KÁBELAKNA ST-88909070    3,00 M</t>
  </si>
  <si>
    <t>VASLÉTRA KÁBELAKNA ST-88909070    3,20 M</t>
  </si>
  <si>
    <t>Tartószerelvény "L"</t>
  </si>
  <si>
    <t>Tartószerelvény "I"</t>
  </si>
  <si>
    <t>Zárható betonszekrény felső vaskeret nagy (N1)</t>
  </si>
  <si>
    <t>Zárható betonszekrény felső vaskeret iker rövid (N2)</t>
  </si>
  <si>
    <t>Zárható betonszekrény felső vaskeret iker hosszú (N2)</t>
  </si>
  <si>
    <t>Zárható betonszekrény felső vaskeret kicsi (K1)</t>
  </si>
  <si>
    <t>BAZ,ZÁRHATÓ KICSI FEDL,ÖNT,BET. (K1)</t>
  </si>
  <si>
    <t>BAZ.BET.FEDLAP. ZÁRH. FEDLAP GÁZÉERZÉK. (N1)</t>
  </si>
  <si>
    <t>NAGYTEHERBÍRÁSÚ FEDLAP GÁZÉRZÉKELŐS ZÁRH (N1)</t>
  </si>
  <si>
    <t>TÖMÍTŐ TDUX - 35</t>
  </si>
  <si>
    <t>TÖMÍTŐ TDUX - 45</t>
  </si>
  <si>
    <t>FÖLDELŐ NYÁRS 3M,20MM RÚDBÓL,8MM TOLDAT</t>
  </si>
  <si>
    <t>FÖLDELŐ NYÁRS 3M,20MM RÚDBÓL,16MM TOLDAT</t>
  </si>
  <si>
    <t>EK-73 Gr2 Optikai elosztószekrény 3 tápe</t>
  </si>
  <si>
    <t>EK-73 Gr2 Optikai elosztószekrény 2 tápe</t>
  </si>
  <si>
    <t>EK-73 optikai elosztószekrény 1 tápegys.</t>
  </si>
  <si>
    <t>ACÉLCSŐ H.VARR.HEG.FEK.ÖTVL.A00 1/4"</t>
  </si>
  <si>
    <t>ZSUGORCSŐ VSZM 533 40/13 - 1000 MM</t>
  </si>
  <si>
    <t>ZSUGORCSŐ VSZM 535 25/8   - 1000 MM</t>
  </si>
  <si>
    <t>ME</t>
  </si>
  <si>
    <t>kiszerelési egység</t>
  </si>
  <si>
    <t>készletezés</t>
  </si>
  <si>
    <t>KÖTEGELŐ HUZAL LÉGKÁBELEKHEZ KH3 kb.150m</t>
  </si>
  <si>
    <t>R151253-2BEÜLT.FALI OSZTÓDOBOZ+1/8 OSZTÓ</t>
  </si>
  <si>
    <t>UCAO 3-6 HEGESZTÉSTARTÓ TÁLCA (10 DB)</t>
  </si>
  <si>
    <t xml:space="preserve">2. anyag csoport: A vonalkóddal beazonosítható anyagok. Magyar Telekom természetben bocsátja a külső kivitelezők rendelkezésére (BI - TMSZK - külső kivitelező). Tételes elszámolású kategória. </t>
  </si>
  <si>
    <t>Switch kábelek / SRMKAtM</t>
  </si>
  <si>
    <t>Forrhüvely.vréz kábelsaru 16mm2 84506</t>
  </si>
  <si>
    <t>Kábelsaru 33307 1,5-2,5mm2 5,3mm átm.</t>
  </si>
  <si>
    <t>Szekrényfedlap nagy kerettel zárható gázérzékelovel bazaltos</t>
  </si>
  <si>
    <t>szerződés nincs, egyedi megrendeléseket ajánlatkérések előzik meg, az ár az első negyedévben változatlan</t>
  </si>
  <si>
    <t>nincs érvényes ár, az elmúlt években nem volt belőle beszerzés</t>
  </si>
  <si>
    <t>100 db rendelése alatt: 1742 HUF/db</t>
  </si>
  <si>
    <t>100 db rendelése alatt: 2016 HUF/db</t>
  </si>
  <si>
    <t>évek óta nem volt belőle beszerzés, nincs érvényes egységár</t>
  </si>
  <si>
    <t>FIST-GPST12-AAA-2 Csatlakozó tálca pár - 2x12 db  SC/PC adapterrel</t>
  </si>
  <si>
    <t>FIST-GPST-12-AIF-2 Csatlakozó tálca pár - 2x12 db csatlakozás - E2000 HRL adapterrel</t>
  </si>
  <si>
    <t>FIST-GPST-12-AIC-2 Csatlakozó tálca pár - 2x12 db csatlakozás - FC/PC adapterrel</t>
  </si>
  <si>
    <r>
      <t>Fedlap</t>
    </r>
    <r>
      <rPr>
        <b/>
        <sz val="12"/>
        <rFont val="Tele-GroteskEENor"/>
        <charset val="238"/>
      </rPr>
      <t xml:space="preserve"> </t>
    </r>
    <r>
      <rPr>
        <sz val="12"/>
        <rFont val="Tele-GroteskEENor"/>
        <charset val="238"/>
      </rPr>
      <t>festett</t>
    </r>
    <r>
      <rPr>
        <b/>
        <sz val="12"/>
        <rFont val="Tele-GroteskEENor"/>
        <charset val="238"/>
      </rPr>
      <t xml:space="preserve"> </t>
    </r>
    <r>
      <rPr>
        <sz val="12"/>
        <rFont val="Tele-GroteskEENor"/>
        <charset val="238"/>
      </rPr>
      <t>kavicsbeton, kicsi, 865x565 mm</t>
    </r>
  </si>
  <si>
    <t>Összesen:</t>
  </si>
  <si>
    <t>PLC splitter 1/4 heg.tálcában sűrű beült</t>
  </si>
  <si>
    <t>Optikai kötéslezáró szerelvények (Tyco)</t>
  </si>
  <si>
    <t>Optikai anyagok (Tyco)</t>
  </si>
  <si>
    <t>FIST-GCO2 típusú kötéslezárók (Tyco)</t>
  </si>
  <si>
    <t>OFDC-B8-S2/0-U-NN-8 Optikai kötéslezáró 8 db SC/APC adapterrel</t>
  </si>
  <si>
    <t>OFDC-B8-S2/8-U-NN Optikai kötéslezáró 8 db SC/APC adapterrel és pigtaillal</t>
  </si>
  <si>
    <t>OFDC-B8-S2/0-U-NN-4 Optikai kötéslezáró 4 db SC/APC adapterrel</t>
  </si>
  <si>
    <t>OFDC-B8-S2/4-U-NN Optikai kötéslezáró 4 db SC/APC adapterrel és pigtaillal</t>
  </si>
  <si>
    <t>OFDC-B8-U12-1-NN-4 Kötéslezáró hegesztésre 1 db 12-es tálca 4 előf kábel</t>
  </si>
  <si>
    <t>R15… Fali splitter dobozok (R&amp;M)</t>
  </si>
  <si>
    <t>FIST-FSASA2 optikai splitterek (Tyco)</t>
  </si>
  <si>
    <t>Splitterek</t>
  </si>
  <si>
    <t>Optikai anyagok (R&amp;M) T-Mobil kültéri szekrényhez</t>
  </si>
  <si>
    <t>1U 19" 24 LSH-HRL patch panel toldóval, 1 m MTP (apa) lengőkábellel</t>
  </si>
  <si>
    <t>Fém fedlapváz 6 cm viacolor burkolathoz</t>
  </si>
  <si>
    <t>Felső vaskeret nagy egyes 6 cm burkolathoz</t>
  </si>
  <si>
    <t xml:space="preserve">R1511391-00IP5601B SZINTI VÉGZ OPT DOBOZ </t>
  </si>
  <si>
    <t xml:space="preserve">EGYSÉGCSG.UJRANYIT-HOZ S45056-M0101-A017    </t>
  </si>
  <si>
    <t>Egyéb csatlakozó eszközök</t>
  </si>
  <si>
    <t>FIST-GPST-12-AIA-2 Csatlakozó tálca pár - 2x12 db csatlakozás - SC/PC adapterrel</t>
  </si>
  <si>
    <t>OC-ADK-E2-E2-NNM-S Adapter rögzítő elemmel - E2000 HRL</t>
  </si>
  <si>
    <t>OC-ADK-F1-F1-NNM-S Adapter rögzítő elemmel - FC/PC</t>
  </si>
  <si>
    <t>OC-ADK-S1-S1-NNM-S Adapter rögzítő elemmel - SC/PC</t>
  </si>
  <si>
    <t>FIST-CT-1HU-B-1 Kábelvégződtető készlet 1U magas sávokhoz</t>
  </si>
  <si>
    <t>FIST-GPS2-J-NNN-R 2 U magas sáv - 24 csatlakozási kapacitásig</t>
  </si>
  <si>
    <t>FIST-GPS2-I-NNN-R 3 U magas sáv - 48 csatlakozási kapacitásig</t>
  </si>
  <si>
    <t>Zsugorcső 45 / 2,5mm</t>
  </si>
  <si>
    <t>OCP-T-F0-02M ASEN-XX 2 m-es pigtailkábel 900 mikron-os szállal - FC/PC</t>
  </si>
  <si>
    <t>OCP-T-S1-02M ASEN-XX 2 m-es pigtailkábel 900 mikron-os szállal - SC/PC</t>
  </si>
  <si>
    <t>FIST-CT-2HU-B-2 Kábelvégződtető készlet 2U magas sávokhoz</t>
  </si>
  <si>
    <t>FIST-CT-B-2 Kábelvégződtető készlet 3U magas sávokhoz</t>
  </si>
  <si>
    <t>FIST-GMS2-IA Szelektív hegesztéstároló / csatlakozó sáv - 24 csatlakozásig</t>
  </si>
  <si>
    <t>FOMS-FPS-O-SENN-00 1U magas csatlakozó sáv, 24 csatlakozókapacitásig</t>
  </si>
  <si>
    <t>FIST-FPS-O-BTK Kábelvégződtető készlet 1U magas sávokhoz</t>
  </si>
  <si>
    <t>EUR/m</t>
  </si>
  <si>
    <t>EUR/km</t>
  </si>
  <si>
    <t>HUF/m</t>
  </si>
  <si>
    <t>változatlan</t>
  </si>
  <si>
    <t>EUR/csm</t>
  </si>
  <si>
    <t>ROT202C-1510-EU VISZIR OPTK. ADÓ CWDM (MO801R-hez)</t>
  </si>
  <si>
    <t>ROT202C-1530-EU VISZIR OPTK. ADÓ CWDM (MO801R-hez)</t>
  </si>
  <si>
    <t>ROT202C-1550-EU VISZIR OPTK. ADÓ CWDM (MO801R-hez)</t>
  </si>
  <si>
    <t>ROT202C-1570-EU VISZIR OPTK. ADÓ CWDM (MO801R-hez)</t>
  </si>
  <si>
    <t>ROT202C-1590-EU VISZIR OPTK. ADÓ CWDM (MO801R-hez)</t>
  </si>
  <si>
    <t>ROT202C-1610-EU VISZIR OPTK. ADÓ CWDM (MO801R-hez)</t>
  </si>
  <si>
    <t>ROT62D-EU VISZIR OPTK. ADÓ DFB 1310nm (MO803R-hez)</t>
  </si>
  <si>
    <t>HUF/1000 db</t>
  </si>
  <si>
    <t>KÁBEL OPTIKAI FVE 2X12L</t>
  </si>
  <si>
    <t>10042074</t>
  </si>
  <si>
    <t>Koax kábelek</t>
  </si>
  <si>
    <t>Koax TZC 75005-75 3,0/0,50 MM</t>
  </si>
  <si>
    <t>Koax TZC 75024</t>
  </si>
  <si>
    <t>Koax kábel nyolc csöves TZE 10106/8</t>
  </si>
  <si>
    <t>Koax kábel 16 csöves (16xTZC 75024)</t>
  </si>
  <si>
    <t>Vezetékek</t>
  </si>
  <si>
    <t>Kötéslezáró hüvelyek</t>
  </si>
  <si>
    <t>3M gyártmányú, Scotchcast 3832 típusú egységcsomag</t>
  </si>
  <si>
    <t xml:space="preserve"> db</t>
  </si>
  <si>
    <t>Oszlopok</t>
  </si>
  <si>
    <t>Betonláb</t>
  </si>
  <si>
    <t>Feszített betonláb eF típusú</t>
  </si>
  <si>
    <t>Oszlop- és légkábelszerelvények</t>
  </si>
  <si>
    <t>Rúdcsavar, felületkezelt M16x350 mm</t>
  </si>
  <si>
    <t>100 db</t>
  </si>
  <si>
    <t>Anya HL./4-C/M 20,0</t>
  </si>
  <si>
    <t>Földelési anyagok</t>
  </si>
  <si>
    <t>75 W BNC hüvely  "CECC 22.240 szabv. szerint"</t>
  </si>
  <si>
    <t>10x2 Krone rúdtartós LSA modul</t>
  </si>
  <si>
    <t>10x2 Ericsson MDF oldali rendező sáv</t>
  </si>
  <si>
    <t xml:space="preserve">Siemens 128 MDF oldali rendező </t>
  </si>
  <si>
    <t xml:space="preserve">Siemens 100 MDF oldali rendező </t>
  </si>
  <si>
    <t>MT 3x2,5 230 V-os tápvezeték FH</t>
  </si>
  <si>
    <t>MT 3x2,5 230 V-os tápvezeték FK</t>
  </si>
  <si>
    <t>Földelovezeték 6,5 m saruval</t>
  </si>
  <si>
    <t>Rúdföldelő RF-1 1,5 M</t>
  </si>
  <si>
    <t>Rúdföldelő RF-4 3,0 M</t>
  </si>
  <si>
    <t>Toldórúd RF-2 0,5 M</t>
  </si>
  <si>
    <t>Toldórúd RF-3 1,5 M</t>
  </si>
  <si>
    <t>Összekötoelem ÖE</t>
  </si>
  <si>
    <t>Leverőcsap LCS</t>
  </si>
  <si>
    <t>12xOptiFitSC/APC multiportSSTkábel-el75m</t>
  </si>
  <si>
    <t>12xOptiFitSC/APCmultiportSSTkábel-el100m</t>
  </si>
  <si>
    <t>4xOptiFit SC/APC multiportSSTkábel-el10m</t>
  </si>
  <si>
    <t>4xOptiFit SC/APC multiportSSTkábel-el25m</t>
  </si>
  <si>
    <t>4xOptiFit SC/APC multiportSSTkábel-el50m</t>
  </si>
  <si>
    <t>4xOptiFit SC/APC multiportSSTkábel-el75m</t>
  </si>
  <si>
    <t>4xOptiFitSC/APC multiportSSTkábel-el100m</t>
  </si>
  <si>
    <t>6xOptiFit SC/APC multiportSSTkábel-el10m</t>
  </si>
  <si>
    <t>6xOptiFit SC/APC multiportSSTkábel-el25m</t>
  </si>
  <si>
    <t>6xOptiFit SC/APC multiportSSTkábel-el50m</t>
  </si>
  <si>
    <t>6xOptiFit SC/APC multiportSSTkábel-el75m</t>
  </si>
  <si>
    <t>6xOptiFitSC/APC multiportSSTkábel-el100m</t>
  </si>
  <si>
    <t>8xOptiFit SC/APC multiportSSTkábel-el10m</t>
  </si>
  <si>
    <t>8xOptiFit SC/APC multiportSSTkábel-el25m</t>
  </si>
  <si>
    <t>8xOptiFit SC/APC multiportSSTkábel-el50m</t>
  </si>
  <si>
    <t>8xOptiFit SC/APC multiportSSTkábel-el75m</t>
  </si>
  <si>
    <t>8xOptiFitSC/APC multiportSSTkábel-el100m</t>
  </si>
  <si>
    <t>UCAO 4-9 MFT, üres S45754-A3-A57</t>
  </si>
  <si>
    <t>KKHR32x2000 két félből álló 32es védőcső</t>
  </si>
  <si>
    <t>KKHR40x2000 két félből álló 40es védőcső</t>
  </si>
  <si>
    <t>KKHR50x2000 két félből álló 50es védőcső</t>
  </si>
  <si>
    <t>TÚLFESZ.LEVEZ.    3 PÓLUSÚ   NS3R-230GBF,</t>
  </si>
  <si>
    <t>ÖNBEÁLLÓ FALIKAR RSZ:FF-03        150 MM</t>
  </si>
  <si>
    <t>ÖNBEÁLLÓ FALIKAR RSZ:FF-03        220 MM</t>
  </si>
  <si>
    <t>ÖNBEÁLLÓ FALIKAR RSZ:FF-03        320 MM</t>
  </si>
  <si>
    <t>OCP-T-E2-03M ASCA-XX 3 m-es pigtail kábel, 2,4 mm-es - E2000 HRL</t>
  </si>
  <si>
    <t>OCP-T-F0-03M ASCA-XX 3 m-es pigtail kábel, 2,4 mm-es - FC/PC</t>
  </si>
  <si>
    <t>OCP-T-S1-03M ASCA-XX 3 m-es pigtailkábel 2,4 mm-es - SC/PC</t>
  </si>
  <si>
    <t>FOSC-500AA-CA-SC Kábelvégződtető készlet 1 hornyolt magú kábelhez</t>
  </si>
  <si>
    <t>Egyéb kábelek</t>
  </si>
  <si>
    <t>RLL berendezés, alkatrész</t>
  </si>
  <si>
    <t>Dugók, csatlakozók</t>
  </si>
  <si>
    <t>FOSC-400B4 típusú kötéslezáró</t>
  </si>
  <si>
    <t>EOD-2 elosztódoboz, 100 érpáras</t>
  </si>
  <si>
    <t>EOD-3 elosztódoboz, 200 érpáras</t>
  </si>
  <si>
    <t>FEDÉLTARTÓ, FÜLES         MPSZ 111.14-65</t>
  </si>
  <si>
    <t>KÁBELTOLDÓ, KTV  540 SPQR</t>
  </si>
  <si>
    <t>ALJZAT FALI ÖNTAP. TMJ 16 6P4C-K</t>
  </si>
  <si>
    <t>ALJZAT FALI ÖNTAP. TMJ 17 8P8C-K</t>
  </si>
  <si>
    <t>TÖRÉSGÁTLO RJ-45-HÖZ</t>
  </si>
  <si>
    <t>2db 1x4 OPT.SP 1RU SZERELVE,+2M PIGTAIL</t>
  </si>
  <si>
    <t>3db 1x4 OPT.SP 1RU SZERELVE,+2M PIGTAIL</t>
  </si>
  <si>
    <t>Fali árbóc tartó 45cm                      (csőtartó konzol nagy)</t>
  </si>
  <si>
    <t xml:space="preserve">Talpas falitartó kicsi 30cm              (trapézlemezes konzol)     </t>
  </si>
  <si>
    <t xml:space="preserve">Talpas falitartó közepes 40cm       (trapézlemezes konzol) </t>
  </si>
  <si>
    <t>Talpas falitartó nagy 60cm             (trapézlemezes konzol)</t>
  </si>
  <si>
    <t>Feszítő huzal (3,1mm)                    (lágy acélhuzal)</t>
  </si>
  <si>
    <t>Feszítő csavar (8-10-es)   (Állványcsavar 8*50)</t>
  </si>
  <si>
    <t>Talpbilincs</t>
  </si>
  <si>
    <t>VÉL BRAMAC                                (mű.cseréppótló)</t>
  </si>
  <si>
    <t>VÉL normál                                     (mű.cseréppótló)</t>
  </si>
  <si>
    <t>Huzalfeszítő 10 es                        (szem-szem végekkel)</t>
  </si>
  <si>
    <t>Csillag (kikötőcsillag)</t>
  </si>
  <si>
    <t>Bitumenes szigetelés ISO-LINE GR 3,5 mm</t>
  </si>
  <si>
    <t>1/2" 40 mm horg. Acél távtartó cső      (hőszigetelésbe)</t>
  </si>
  <si>
    <t>1/2" 50 mm horg. Acél távtartó cső      (hőszigetelésbe)</t>
  </si>
  <si>
    <t>1/2" 60 mm horg. Acél távtartó cső     (hőszigetelésbe)</t>
  </si>
  <si>
    <t>1/2" 80 mm horg. Acél távtartó cső     (hőszigetelésbe)</t>
  </si>
  <si>
    <t>Alátét   8 as fakötésű</t>
  </si>
  <si>
    <t>Alátét 10 es fakötésű</t>
  </si>
  <si>
    <t>Alátét 12 es fakötésű</t>
  </si>
  <si>
    <t>FBS  (szilikonos tömítő)</t>
  </si>
  <si>
    <t>Horgany spray</t>
  </si>
  <si>
    <t>Zsindelyszeg 30 as</t>
  </si>
  <si>
    <t>Szemes csavar 6*100     (hintakampó horg. famenetű)</t>
  </si>
  <si>
    <t>Szemes csavar 8*120     (hintakampó horg. famenetű)</t>
  </si>
  <si>
    <t>Szemes csavar 10*130   (hintakampó horg. famenetű)</t>
  </si>
  <si>
    <t>Árbóc toldó 6/4</t>
  </si>
  <si>
    <t>Árbóc toldó 5/4</t>
  </si>
  <si>
    <t>Tipli (dübel) 12*100</t>
  </si>
  <si>
    <t>Tipli (dübel) 14*100</t>
  </si>
  <si>
    <t>Hintahorog (200mm)</t>
  </si>
  <si>
    <t>Mászóvas</t>
  </si>
  <si>
    <t>2" fenyőpalló 6 m száll. 20cm széles</t>
  </si>
  <si>
    <t>80 cm-s Parabolaantenna TDS78 DVB-S</t>
  </si>
  <si>
    <t>Önheggedő gumi szigetelőszalag UV álló</t>
  </si>
  <si>
    <t>200 mm UV álló kötegelő (fekete)</t>
  </si>
  <si>
    <t>DVB-S Anyagbiztosítás</t>
  </si>
  <si>
    <t>Fve 4x6 L  200m ADSS Hes Cable</t>
  </si>
  <si>
    <t>Fve 5x6 L  200m ADSS Hes Cable</t>
  </si>
  <si>
    <t>Fve 3x12 L  200m ADSS Hes Cable</t>
  </si>
  <si>
    <t>Komplett feszítő szerelvény 200m 6-12 szálig</t>
  </si>
  <si>
    <t>FIST-FSASA2-1-16-1P-R 1/16OSZTÓ TÁLCÁBAN</t>
  </si>
  <si>
    <t>MFT SPLITTER-TARTÓ KÖT.TÁLCA12ZSUGORCSŐ.</t>
  </si>
  <si>
    <t>MULTIPORT FALI / OSZLOPOS RÖGZÍTŐ</t>
  </si>
  <si>
    <t>TARTÓLÁNC 10,2 mm KÁBEL ÁTMÉRŐIG</t>
  </si>
  <si>
    <t>ELŐFIZ.LEÁGAZÓ BELT.4-ES 11 dB Z-2894-11</t>
  </si>
  <si>
    <t>ELŐFIZ.LEÁGAZÓ BELT.4-ES 14 dB Z-2894-14</t>
  </si>
  <si>
    <t>ELŐFIZ.LEÁGAZÓ BELT.4-ES 17 dB Z-2894-17</t>
  </si>
  <si>
    <t>ELŐFIZ.LEÁGAZÓ BELT.4-ES 20 dB Z-2894-20</t>
  </si>
  <si>
    <t>ELŐFIZ.LEÁGAZÓ BELT.4-ES 23 dB Z-2894-23</t>
  </si>
  <si>
    <t>ELŐFIZ.LEÁGAZÓ BELT.4-ES 26 dB Z-2894-26</t>
  </si>
  <si>
    <t>ELŐFIZ.LEÁGAZÓ BELT.8-AS 11 dB Z-2898-11</t>
  </si>
  <si>
    <t>MFT KÖTÉSTÁLCA 24 ZSUGORCSŐNEK (10 DB)</t>
  </si>
  <si>
    <t>MFT KÖTÉSTÁLCAFEDÉL (10 DB)S46998-A4-A48</t>
  </si>
  <si>
    <t>W15 HSS63 spec.csavar (Sopron)</t>
  </si>
  <si>
    <t>UCAO KÁBELTARTALÉK TARTÓKERET</t>
  </si>
  <si>
    <t>ELŐFIZ.KÁBEL SSTpatch2xOptiTapSC/APC 25m</t>
  </si>
  <si>
    <t>ELŐFIZ.KÁBEL SSTpatch2xOptiTapSC/APC 50m</t>
  </si>
  <si>
    <t>ELŐFIZ.KÁBEL SSTpatch2xOptiTapSC/APC 75m</t>
  </si>
  <si>
    <t>KÜLTÉRI FALIDOBOZ CTP Corning</t>
  </si>
  <si>
    <t>FIST-FSASA2-1-02-1A-R1/2OSZTÓFISTTÁLCÁBA</t>
  </si>
  <si>
    <t>FIST-FSASA2-1-04-1P-R 1/4 OSZTÓ TÁLCÁBAN</t>
  </si>
  <si>
    <t>FIST-FSASA2-1-08-1P-R 1/8 OSZTÓ TÁLCÁBAN</t>
  </si>
  <si>
    <t>FIST-GCO2-FC6-NN OPTIKAI KÖTÉSLEZÁRÓ 16U</t>
  </si>
  <si>
    <t>R151253-1BEÜLT.FALI OSZTÓDOBOZ+1/16OSZTÓ</t>
  </si>
  <si>
    <t>Zsugorcső 40 / 2,5mm</t>
  </si>
  <si>
    <t>KÁBELBEVEZ.KLT2xSSTKÁBELHEZS45754-A3-R28</t>
  </si>
  <si>
    <t>Adapter E-2000/APC cs.klipsz 0.1 dB</t>
  </si>
  <si>
    <t>W15 HSS13 spec.csavar (Buda)</t>
  </si>
  <si>
    <t>W15 HSS23 spec.csavar Debrecen)</t>
  </si>
  <si>
    <t>W15 HSS33 spec.csavar (Miskolc)</t>
  </si>
  <si>
    <t>W15 HSS43 spec. csavar (Pécs)</t>
  </si>
  <si>
    <t>W15 HSS53 spec.csavar (Pest)</t>
  </si>
  <si>
    <t>Kültéri/beltéri elôfizetôi optikai kábelek</t>
  </si>
  <si>
    <t>db</t>
  </si>
  <si>
    <t xml:space="preserve">Egyéb </t>
  </si>
  <si>
    <t>SPRAY SZILIKON                     380 G</t>
  </si>
  <si>
    <t>TÖMÍTŐMASSZA SZILOPLASZT L SZÜRKE</t>
  </si>
  <si>
    <t>GÉGECSŐ,MŰAG.                    23,0 MM</t>
  </si>
  <si>
    <t>GÉGECSŐ,LÁNGÁLLÓ FK 9/32         29,0 MM</t>
  </si>
  <si>
    <t>CSŐBILINCS MŰAG.                 22,0 MM</t>
  </si>
  <si>
    <t>CSATORNASZEG MŰAG. M 6</t>
  </si>
  <si>
    <t>AT 18 csillapító</t>
  </si>
  <si>
    <t>AT 20 csillapító</t>
  </si>
  <si>
    <t>Kábelkorrektor modul EQ862/2</t>
  </si>
  <si>
    <t>Kábelkorrektor modul EQ862/4</t>
  </si>
  <si>
    <t>Kábelkorrektor modul EQ862/6</t>
  </si>
  <si>
    <t>Kábelkorrektor modul EQ862/8</t>
  </si>
  <si>
    <t>Kábelkorrektor modul EQ862/10</t>
  </si>
  <si>
    <t>Kábelkorrektor modul EQ862/12</t>
  </si>
  <si>
    <t>Kábelkorrektor modul EQ862/14</t>
  </si>
  <si>
    <t>Kábelkorrektor modul EQ862/16</t>
  </si>
  <si>
    <t>KÁBELSZIMULÁTOR MODUL CEQ862/02</t>
  </si>
  <si>
    <t>KÁBELSZIMULÁTOR MODUL CEQ862/04</t>
  </si>
  <si>
    <t>KÁBELSZIMULÁTOR MODUL CEQ862/06</t>
  </si>
  <si>
    <t>KÁBELSZIMULÁTOR MODUL CEQ862/08</t>
  </si>
  <si>
    <t>MARADÉKHIBA KORREKTOR REQ862/8 DB B</t>
  </si>
  <si>
    <t>Kábelkorrektor  modul EQ606/2</t>
  </si>
  <si>
    <t>Kábelkorrektor  modul EQ606/4</t>
  </si>
  <si>
    <t>Hibrid adapter E2000/APC-SC/APC</t>
  </si>
  <si>
    <t>OTRONICS LC DUPLEX MONO KUPLUNG</t>
  </si>
  <si>
    <t>SM SX LC/APC-E2000/APC 2 M Simplex patch</t>
  </si>
  <si>
    <t>Kültéri kabinetekhez SME</t>
  </si>
  <si>
    <t xml:space="preserve">SME egység kültéri szekrénybe (komplett) </t>
  </si>
  <si>
    <t>RCPU-ARM9-4R2E2U400/64/2</t>
  </si>
  <si>
    <t>IO-32/4/2 (bemeneti modul)</t>
  </si>
  <si>
    <t>RPS-48DC (tápegység)</t>
  </si>
  <si>
    <t>RMODS-3G-USB (modem)</t>
  </si>
  <si>
    <t>11,7mm opt.légkábeltartó(felfüg. spirál)</t>
  </si>
  <si>
    <t>Patch Kábel SM SC/APC-SC/APC 2 m</t>
  </si>
  <si>
    <t>R30083-BL heg.kaz.összek.elem(kicsi,kék)</t>
  </si>
  <si>
    <t>FÉM FEDLAP VÁZ 4CM (N1) VIACOLOR</t>
  </si>
  <si>
    <t>FÉM FEDLAP VÁZ 4CM GÁZÉRZ (N1) VIACOLOR</t>
  </si>
  <si>
    <t>Köztag hosszú iker szekrényhez</t>
  </si>
  <si>
    <t>Köztag rövid iker szekrényhez</t>
  </si>
  <si>
    <t>UCHRSD 1-leer-A4-ET szekrény</t>
  </si>
  <si>
    <t>UCH1 fémszerelőlap</t>
  </si>
  <si>
    <t>UCH1 fémhorganyzott alapkeret</t>
  </si>
  <si>
    <t>Fémzár 3 kulccsal</t>
  </si>
  <si>
    <t>Tápszekrény rögzítő egységcsomag/2 db</t>
  </si>
  <si>
    <t>HENGERZÁR BETÉT ELZETT 9937 KÓD: 3752</t>
  </si>
  <si>
    <t>nemkészletezett</t>
  </si>
  <si>
    <t>Pogácsa antenna SME-hez Kern 2J664B</t>
  </si>
  <si>
    <t>Fve 1x12 (G652D) L VLG optikai kábel</t>
  </si>
  <si>
    <t>10159165</t>
  </si>
  <si>
    <t>50 mm2-es aludur KTV-hez</t>
  </si>
  <si>
    <t>FTTA anyagok</t>
  </si>
  <si>
    <t>19/21" toldó SFC4U Subrack kompaktkádhoz</t>
  </si>
  <si>
    <t>1 pár</t>
  </si>
  <si>
    <t>6/4" horganyzott vascső 2 m es szálban</t>
  </si>
  <si>
    <t>6/4" horganyzott vascső 3 m es szálban</t>
  </si>
  <si>
    <t>6/4" horganyzott vascső 4 m es szálban</t>
  </si>
  <si>
    <t>6/4" horganyzott vascső 5 m es szálban</t>
  </si>
  <si>
    <t>5/4" horganyzott vascső 1 m es szálban</t>
  </si>
  <si>
    <t>5/4" horganyzott vascső 2 m es szálban</t>
  </si>
  <si>
    <t>5/4" horganyzott vascső 3 m es szálban</t>
  </si>
  <si>
    <t>5/4" horganyzott vascső 4 m es szálban</t>
  </si>
  <si>
    <t>5/4" horganyzott vascső 5 m es szálban</t>
  </si>
  <si>
    <t>Kvz-SZ-1 szellőztető egység (HYDRA-MIX)</t>
  </si>
  <si>
    <t>NODE KÁBEL 4XE2000/APC SM 50 m COMTECH</t>
  </si>
  <si>
    <t>Patch Kábel SM E2000/APC-FC/APC 2 m</t>
  </si>
  <si>
    <t>Patch Kábel SM E2000/APC-FC/PC 35 m</t>
  </si>
  <si>
    <t>PATCH KÁBEL SM E2000/APC-FC/PC 42M</t>
  </si>
  <si>
    <t>Patch Kábel SM E2000/APC-FC/PC 45 m</t>
  </si>
  <si>
    <t>PATCH KÁBEL SM E2000/APC-FC/PC 60 M</t>
  </si>
  <si>
    <t>PATCH KÁBEL SM E2000/APC-FC/PC 70M</t>
  </si>
  <si>
    <t>Venus FML for 4 LSH/SC kötődoboz</t>
  </si>
  <si>
    <t>FTTA kült. LC-PC/- KÁBEL(12) 10 M</t>
  </si>
  <si>
    <t>FTTA kült. LC-PC/- KÁBEL(12) 100 M</t>
  </si>
  <si>
    <t>FTTA kült. LC-PC/- KÁBEL(12) 15 M</t>
  </si>
  <si>
    <t>FTTA kült. LC-PC/- KÁBEL(12) 150 M</t>
  </si>
  <si>
    <t>FTTA kült. LC-PC/- KÁBEL(12) 200 M</t>
  </si>
  <si>
    <t>FTTA kült. LC-PC/- KÁBEL(12) 30 M</t>
  </si>
  <si>
    <t>FTTA kült. LC-PC/- KÁBEL(12) 50 M</t>
  </si>
  <si>
    <t>FTTA kült. LC-PC/- KÁBEL(12) 70 M</t>
  </si>
  <si>
    <t>19/23" toldó szerelvény SwissFC ODF 1U</t>
  </si>
  <si>
    <t>FEDLAPTÁLCA K1 4CM JÁRDA TÉRKŐHÖZ SIMA</t>
  </si>
  <si>
    <t>FEDLAPTÁLCA K1 4CM JÁRDA TÉRKŐHÖZ GÁZÉRZ</t>
  </si>
  <si>
    <t>FEDLAPTÁLCA K1 6CM JÁRDA TÉRKŐHÖZ SIMA</t>
  </si>
  <si>
    <t>FEDLAPTÁLCA K1 6CM JÁRDA TÉRKŐHÖZ GÁZÉRZ</t>
  </si>
  <si>
    <t>FEDLAPTÁLCA K1 8CM JÁRDA TÉRKŐHÖZ SIMA</t>
  </si>
  <si>
    <t>FEDLAPTÁLCA K1 8CM JÁRDA TÉRKŐHÖZ GÁZÉRZ</t>
  </si>
  <si>
    <t>FEDLAPTÁLCA N1 4CM JÁRDA TÉRKŐHÖZ SIMA</t>
  </si>
  <si>
    <t>FEDLAPTÁLCA N1 4CM JÁRDA TÉRKŐHÖZ GÁZÉRZ</t>
  </si>
  <si>
    <t>FEDLAPTÁLCA N1 4CM JÁRDA TÉRKŐ SIMA ZÁRH</t>
  </si>
  <si>
    <t>FEDLAPTÁLCA N1 4CM JÁRDA TÉRKŐ GÁZÉR ZÁR</t>
  </si>
  <si>
    <t>FEDLAPTÁLCA N1 6CM JÁRDA TÉRKŐHÖZ SIMA</t>
  </si>
  <si>
    <t>FEDLAPTÁLCA N1 6CM JÁRDA TÉRKŐHÖZ GÁZÉRZ</t>
  </si>
  <si>
    <t>FEDLAPTÁLCA N1 6CM JÁRDA TÉRKŐ SIMA ZÁRH</t>
  </si>
  <si>
    <t>FEDLAPTÁLCA N1 6CM JÁRDA TÉRKŐ GÁZÉR ZÁR</t>
  </si>
  <si>
    <t>FEDLAPTÁLCA N1 8CM JÁRDA TÉRKŐHÖZ SIMA</t>
  </si>
  <si>
    <t>FEDLAPTÁLCA N1 8CM JÁRDA TÉRKŐHÖZ GÁZÉRZ</t>
  </si>
  <si>
    <t>FEDLAPTÁLCA N1 8CM JÁRDA TÉRKŐ SIMA ZÁRH</t>
  </si>
  <si>
    <t>FEDLAPTÁLCA N1 8CM JÁRDA TÉRKŐ GÁZÉR ZÁR</t>
  </si>
  <si>
    <t>FEDLAPTÁLCA K1 4CM ÚT TÉRKŐ C250KN SIMA</t>
  </si>
  <si>
    <t>FEDLAPTÁLCA K1 4CM ÚT TÉRKŐ C250KN GÁZÉR</t>
  </si>
  <si>
    <t>FEDLAPTÁLCA K1 6CM ÚT TÉRKŐ C250KN SIMA</t>
  </si>
  <si>
    <t>FEDLAPTÁLCA K1 6CM ÚT TÉRKŐ C250KN GÁZÉR</t>
  </si>
  <si>
    <t>FEDLAPTÁLCA K1 8CM ÚT TÉRKŐ C250KN SIMA</t>
  </si>
  <si>
    <t>FEDLAPTÁLCA K1 8CM ÚT TÉRKŐ C250KN GÁZÉR</t>
  </si>
  <si>
    <t>FEDLAPTÁLCA N1 4CM ÚT TÉRKŐ C250KN SIMA</t>
  </si>
  <si>
    <t>FEDLAPTÁLCA N1 4CM ÚT TÉRKŐ C250KN GÁZÉR</t>
  </si>
  <si>
    <t>FEDLAPTÁLCA N1 4CM TÉRK C250KN SIMA ZÁRH</t>
  </si>
  <si>
    <t>FEDLAPTÁLCA N1 4CM TÉRK C250KN GÁZÉR ZÁR</t>
  </si>
  <si>
    <t>FEDLAPTÁLCA N1 6CM ÚT TÉRKŐ C250KN SIMA</t>
  </si>
  <si>
    <t>FEDLAPTÁLCA N1 6CM ÚT TÉRKŐ C250KN GÁZÉR</t>
  </si>
  <si>
    <t>FEDLAPTÁLCA N1 6CM TÉRK C250KN SIMA ZÁRH</t>
  </si>
  <si>
    <t>FEDLAPTÁLCA N1 6CM TÉRK C250KN GÁZÉR ZÁR</t>
  </si>
  <si>
    <t>FEDLAPTÁLCA N1 8CM ÚT TÉRKŐ C250KN SIMA</t>
  </si>
  <si>
    <t>FEDLAPTÁLCA N1 8CM ÚT TÉRKŐ C250KN GÁZÉR</t>
  </si>
  <si>
    <t>FEDLAPTÁLCA N1 8CM TÉRK C250KN SIMA ZÁRH</t>
  </si>
  <si>
    <t>FEDLAPTÁLCA N1 8CM TÉRK C250KN GÁZÉR ZÁR</t>
  </si>
  <si>
    <t>FEDLAPTÁLCA N1 4CM ÚT TÉRKŐ D400KN SIMA</t>
  </si>
  <si>
    <t>FEDLAPTÁLCA N1 4CM ÚT TÉRKŐ D400KN GÁZÉR</t>
  </si>
  <si>
    <t>FEDLAPTÁLCA N1 4CM TÉRK D400KN SIMA ZÁRH</t>
  </si>
  <si>
    <t>FEDLAPTÁLCA N1 4CM TÉRK D400KN GÁZÉR ZÁR</t>
  </si>
  <si>
    <t>FEDLAPTÁLCA N1 6CM ÚT TÉRKŐ D400KN SIMA</t>
  </si>
  <si>
    <t>FEDLAPTÁLCA N1 6CM ÚT TÉRKŐ D400KN GÁZÉR</t>
  </si>
  <si>
    <t>FEDLAPTÁLCA N1 6CM TÉRK D400KN SIMA ZÁRH</t>
  </si>
  <si>
    <t>FEDLAPTÁLCA N1 6CM TÉRK D400KN GÁZÉR ZÁR</t>
  </si>
  <si>
    <t>FEDLAPTÁLCA N1 8CM ÚT TÉRKŐ D400KN SIMA</t>
  </si>
  <si>
    <t>FEDLAPTÁLCA N1 8CM ÚT TÉRKŐ D400KN GÁZÉR</t>
  </si>
  <si>
    <t>FEDLAPTÁLCA N1 8CM TÉRK D400KN SIMA ZÁRH</t>
  </si>
  <si>
    <t>FEDLAPTÁLCA N1 8CM TÉRK D400KN GÁZÉR ZÁR</t>
  </si>
  <si>
    <t>FELSŐ VASKERET K1 4CM TÉRKŐHÖZ SIMA</t>
  </si>
  <si>
    <t>FELSŐ VASKERET K1 4CM TÉRKŐHÖZ ZÁRHATÓ</t>
  </si>
  <si>
    <t>FELSŐ VASKERET K1 6CM TÉRKŐHÖZ SIMA</t>
  </si>
  <si>
    <t>FELSŐ VASKERET K1 6CM TÉRKŐHÖZ ZÁRHATÓ</t>
  </si>
  <si>
    <t>FELSŐ VASKERET K1 8CM TÉRKŐHÖZ SIMA</t>
  </si>
  <si>
    <t>FELSŐ VASKERET K1 8CM TÉRKŐHÖZ ZÁRHATÓ</t>
  </si>
  <si>
    <t>FELSŐ VASKERET N1 4CM TÉRKŐHÖZ SIMA</t>
  </si>
  <si>
    <t>FELSŐ VASKERET N1 4CM TÉRKŐHÖZ ZÁRHATÓ</t>
  </si>
  <si>
    <t>FELSŐ VASKERET N1 6CM TÉRKŐHÖZ SIMA</t>
  </si>
  <si>
    <t>FELSŐ VASKERET N1 6CM TÉRKŐHÖZ ZÁRHATÓ</t>
  </si>
  <si>
    <t>FELSŐ VASKERET N1 8CM TÉRKŐHÖZ SIMA</t>
  </si>
  <si>
    <t>FELSŐ VASKERET N1 8CM TÉRKŐHÖZ ZÁRHATÓ</t>
  </si>
  <si>
    <t>FELSŐ VASKERET IKER RÖV N2 4CM TÉRK SIMA</t>
  </si>
  <si>
    <t>FELSŐ VASKERET IKER RÖV N2 4CM TÉRKŐ ZÁR</t>
  </si>
  <si>
    <t>FELSŐ VASKERET IK HOSSZÚ N2 4CM TÉR SIMA</t>
  </si>
  <si>
    <t>FELSŐ VASKERET IK HOSSZÚ N2 4CM TÉRK ZÁR</t>
  </si>
  <si>
    <t>FELSŐ VASKERET IKER RÖV N2 6CM TÉRK SIMA</t>
  </si>
  <si>
    <t>FELSŐ VASKERET IKER RÖV N2 6CM TÉRKŐ ZÁR</t>
  </si>
  <si>
    <t>FELSŐ VASKERET IK HOSSZÚ N2 6CM TÉR SIMA</t>
  </si>
  <si>
    <t>FELSŐ VASKERET IK HOSSZÚ N2 6CM TÉRK ZÁR</t>
  </si>
  <si>
    <t>FELSŐ VASKERET IKER RÖV N2 8CM TÉRK SIMA</t>
  </si>
  <si>
    <t>FELSŐ VASKERET IKER RÖV N2 8CM TÉRKŐ ZÁR</t>
  </si>
  <si>
    <t>FELSŐ VASKERET IK HOSSZÚ N2 8CM TÉR SIMA</t>
  </si>
  <si>
    <t>FELSŐ VASKERET IK HOSSZÚ N2 8CM TÉRK ZÁR</t>
  </si>
  <si>
    <t>FELSŐ VASKERET N1 4-8CM TÉRKŐ SIMA D400</t>
  </si>
  <si>
    <t>FELSŐ VASKERET N1 4-8CM TÉRKŐ ZÁRH D400</t>
  </si>
  <si>
    <t>FELSŐ VASKE.N2 4-8CM TÉR.IK.RÖV.SIM D400</t>
  </si>
  <si>
    <t>FELSŐ VASKE.N2 4-8CM TÉR.IK RÖV.ZÁR D400</t>
  </si>
  <si>
    <t>FELSŐ VASKE.N2 4-8CM TÉR.IK.HO.SIMA D400</t>
  </si>
  <si>
    <t>FELSŐ VASKE.N2 4-8CM TÉR.IK.HO.ZÁRH D400</t>
  </si>
  <si>
    <t xml:space="preserve">FEDLAPTÁLCA KÖR 6CM TÉRKŐ SIMA, KERETTEL </t>
  </si>
  <si>
    <t xml:space="preserve">FEDLAPTÁLCA KÖR 6CM TÉRKŐ GÁZ, KERETTEL </t>
  </si>
  <si>
    <t xml:space="preserve">FEDLAPTÁLCA KÖR 6CM TÉRK SIMA ZÁRH KERET </t>
  </si>
  <si>
    <t>FEDLAPTÁLCA KÖR 6CM TÉRK GÁZ ZÁRH KERET</t>
  </si>
  <si>
    <t>FEDLAPTÁLCA KÖR 8CM TÉRKŐ SIMA KERETTEL</t>
  </si>
  <si>
    <t>FEDLAPTÁLCA KÖR 8CM TÉRKŐ GÁZ KERETTEL</t>
  </si>
  <si>
    <t>FEDLAPTÁLCA KÖR 8CM TÉRK SIMA ZÁRH KERET</t>
  </si>
  <si>
    <t>FEDLAPTÁLCA KÖR 8CM TÉRK GÁZ ZÁRH KERET</t>
  </si>
  <si>
    <t>FELSŐ VASKERET IKER HÁRMAS SIMA</t>
  </si>
  <si>
    <t>FELSŐ VASKERET IKER HÁRMAS ZÁRHATÓ</t>
  </si>
  <si>
    <t>VÁLASZTÓVAS RÖV vagy HOSSZ IKER KERETHEZ</t>
  </si>
  <si>
    <t>NAGYTEHERBÍRÁSÚ FEDÉL 190 kN ÚTTESTI</t>
  </si>
  <si>
    <t>NAGYTEHERBÍR. FEDÉL 10 CM-ES D400 SIMA</t>
  </si>
  <si>
    <t>NAGYTEHERBÍR. FEDÉL 10 CM-ES D400 ZÁRH</t>
  </si>
  <si>
    <t>FELSŐ VASKE. 10CM NAGYTEHBÍR FEDHEZ SIMA</t>
  </si>
  <si>
    <t>FELSŐ VASKE. 10CM NAGYTEHBÍR FEDHEZ ZÁRH</t>
  </si>
  <si>
    <t>FELS.VASKE. 10CM NTBÍR FEDHEZ IK RÖV SIM</t>
  </si>
  <si>
    <t>FELS.VASKE. 10CM NTBÍR FEDHEZ IK RÖV ZÁR</t>
  </si>
  <si>
    <t>FELS.VASKE. 10CM NTBÍR FEDHEZ IK HOSZ.SIM</t>
  </si>
  <si>
    <t>FELS.VASKE. 10CM NTBÍR FEDHEZ IK HOSZ.ZÁR</t>
  </si>
  <si>
    <t>KÖRALAKÚ FEDÉL KERETTEL B125 kN JÁRDA</t>
  </si>
  <si>
    <t>KÖRALAKÚ FEDÉL KERETTEL C250 kN ÚTTESTI</t>
  </si>
  <si>
    <t>KÖRALAKÚ FEDÉL KERETTEL D400 kN ÚTTESTI</t>
  </si>
  <si>
    <t>IKF 1200 nagyelosztó szekrény üresen</t>
  </si>
  <si>
    <t>IKF 1200 nagyelosztó szekrény szerelten</t>
  </si>
  <si>
    <t>IKF 1800 nagyelosztó szekrény üresen</t>
  </si>
  <si>
    <t>IKF 1800 nagyelosztó szekrény szerelten</t>
  </si>
  <si>
    <t>IKF 900 nagyelosztó szekrény üresen</t>
  </si>
  <si>
    <t>IKF 900 nagyelosztó szekrény szerelten</t>
  </si>
  <si>
    <t>IKF 1200 nagyelosztó szerelt VT elemmel</t>
  </si>
  <si>
    <t>IKF 900 beton köztag (alaptest/lábazat)</t>
  </si>
  <si>
    <t>IKF 1200 beton köztag (alaptest/lábazat)</t>
  </si>
  <si>
    <t>IKF 1800 beton köztag (alaptest/lábazat)</t>
  </si>
  <si>
    <t>IKF 900 nagyelosztó modul tartóváz mech.</t>
  </si>
  <si>
    <t>IKF 1200 nagyelosztó modul tartóváz mech</t>
  </si>
  <si>
    <t>IKF 1800 nagyelosztó modul tartóváz mech</t>
  </si>
  <si>
    <t>19”-os keret 600x500x09U R&amp;M</t>
  </si>
  <si>
    <t>19"12U RACK egyr. hátlap nk üv.ajtós R&amp;M</t>
  </si>
  <si>
    <t>Csatlakozó modul 10xRJ45</t>
  </si>
  <si>
    <t>19” 1U Voice Panel RJ45 csatl.modulhoz</t>
  </si>
  <si>
    <t>4 szál lépálló pk E2000/E2000-E2000/SCPC</t>
  </si>
  <si>
    <t>19"42U álló RACK lev. hátl. üv.ajtós R&amp;M</t>
  </si>
  <si>
    <t>FCAPC/FCAPC  9/125 sz.pk.2m,D:2,0    </t>
  </si>
  <si>
    <t>1U 36 port ODF (üres) KPE modulokhoz SFC</t>
  </si>
  <si>
    <t>1U 36 port ODF+1 KPE12E2000 modul SFC</t>
  </si>
  <si>
    <t>1U 36 port ODF+2 KPE12E2000 modul SFC</t>
  </si>
  <si>
    <t>1U 36 port ODF+3 KPE12E2000 modul SFC</t>
  </si>
  <si>
    <t>KÁBEL TQv 10x4/0,9 MM</t>
  </si>
  <si>
    <t>KÁBEL TQv 15x4/0,9 MM</t>
  </si>
  <si>
    <t>FEDLAPTÁLCA N1 HORG 6CM JÁRDA TÉRKŐ SIMA</t>
  </si>
  <si>
    <t>FELSŐ VASKERET N1 HORG 6CM JÁR TÉRK SIMA</t>
  </si>
  <si>
    <t>HW- FO1D500 kabinet-B</t>
  </si>
  <si>
    <t>HW- Érintésvédelmi relé</t>
  </si>
  <si>
    <t>HW- W00481501 áramellátó töltő modul</t>
  </si>
  <si>
    <t>HW- ETP4890-A2 áramellátó töltő modul</t>
  </si>
  <si>
    <t>HW- 75 Ah akku csomag</t>
  </si>
  <si>
    <t>HW- 26Ah akku csomag</t>
  </si>
  <si>
    <t>HW- 12 Ah akku csomag</t>
  </si>
  <si>
    <t>HW- TA-20 telepítő lábazati elem</t>
  </si>
  <si>
    <t>HW- KRR-D500 kábelrögzítő rendszer</t>
  </si>
  <si>
    <t>cs</t>
  </si>
  <si>
    <t>VDSL2 over ISDN splitter</t>
  </si>
  <si>
    <t>Heater Assembly Components (Lábazat)</t>
  </si>
  <si>
    <t>F01D500 assembly integration cabinet (Kabinet)</t>
  </si>
  <si>
    <t>AC/DC,-33degC-65degC, GERM4815TTE (Töltő)</t>
  </si>
  <si>
    <t>Rechargeable Battery, Genesis NP 75-12 (Akku)</t>
  </si>
  <si>
    <t>10pairs Cable Side Term Block/Strp white (Modul fehér)</t>
  </si>
  <si>
    <t>GDT Protective Unit (villámvédő)</t>
  </si>
  <si>
    <t>HW-FO1S300 kabinet-A</t>
  </si>
  <si>
    <t>HW-FO1S300 kabinet-B</t>
  </si>
  <si>
    <t>SK Super mini klíma, 300W kültériesített</t>
  </si>
  <si>
    <t>HW-S300-OVM-12 fényvezető végződtető</t>
  </si>
  <si>
    <t>HW-S300-OVE-12 fényvez. farok kábellel</t>
  </si>
  <si>
    <t>KDP kültéri 12f kábel A-DQ(ZN)2Y 12E9/12</t>
  </si>
  <si>
    <t>HW-R4815N1-15A áramellátó töltő modul</t>
  </si>
  <si>
    <t>HW-Környezeti hőmérs. érzékelő szenzor</t>
  </si>
  <si>
    <t>HW-Akku hőmérséklet érzékelő szenzor</t>
  </si>
  <si>
    <t xml:space="preserve">HW-D500-MT tartóegység készlet </t>
  </si>
  <si>
    <t>klt</t>
  </si>
  <si>
    <t>HUF/cs</t>
  </si>
  <si>
    <t>HUF/klt</t>
  </si>
  <si>
    <t xml:space="preserve">HW-MDF-D500-M MDF tartórendszer </t>
  </si>
  <si>
    <t>HW-MDF-D500-T MDF távtartó csomag</t>
  </si>
  <si>
    <t xml:space="preserve">YUASA 12 Bekötő szett </t>
  </si>
  <si>
    <t>YUASA NP 12-12 akkumulátor</t>
  </si>
  <si>
    <t>AGMAR-201 kabinet</t>
  </si>
  <si>
    <t>AG-TA-1B előre gyártott beton lábazat</t>
  </si>
  <si>
    <t>AG-TA-2M (fém) telepítő lábazati elem</t>
  </si>
  <si>
    <t>AG-AC/DC PDU tápelosztó</t>
  </si>
  <si>
    <t>SAGA MPS700/3 tápellátó rendszer</t>
  </si>
  <si>
    <t xml:space="preserve">AG-201-AS Süllyesztett akku tálca </t>
  </si>
  <si>
    <t>AG-201 HEX-60R tető hőcserélő</t>
  </si>
  <si>
    <t>AG-HEX controller</t>
  </si>
  <si>
    <t>AG-201-MT tartóegység készlet</t>
  </si>
  <si>
    <t>ETSI/2 SU kábelvezető gyűrűs panel</t>
  </si>
  <si>
    <t xml:space="preserve">ETSI/1 SU kábelvezető gyűrűs panel </t>
  </si>
  <si>
    <t>ETSI/6,5 SU/50 mély Slim modultartó subr</t>
  </si>
  <si>
    <t>ETSI/6,5 SU/50 mély Slim 280 ép. Subrack</t>
  </si>
  <si>
    <t>ETSI/5,5 SU/110 mély üres subrack</t>
  </si>
  <si>
    <t>ETSI/6,5 SU/110 mély modultartó subrack</t>
  </si>
  <si>
    <t>ETSI/6,5 SU/110 mély 280 ép. Subrack</t>
  </si>
  <si>
    <t>ETSI/5,5 SU/110 mély splittertartó subr.</t>
  </si>
  <si>
    <t>ETSI/5,5 SU/110 mély 64 port VDSL splitt</t>
  </si>
  <si>
    <t>RBT09EZ, klíma, 900W csökk. Zajú</t>
  </si>
  <si>
    <t>RBT09E klíma, 900W nem csökk. zajú</t>
  </si>
  <si>
    <t>KE-02TH/2 lábazati elem</t>
  </si>
  <si>
    <t>KE-02/TH Kabinet + 2db tetőventilátor</t>
  </si>
  <si>
    <t>RBT15E klíma, 1,5kW nem csökk. Zajú</t>
  </si>
  <si>
    <t>RBT15EZ, klíma, 1,5kW csökk. zajú</t>
  </si>
  <si>
    <t>SLIM 1201 szellőztető készlet</t>
  </si>
  <si>
    <t>Slim 1201A kabinet lábazati elemek</t>
  </si>
  <si>
    <t>SLIM 801 szellőztető készlet</t>
  </si>
  <si>
    <t>Slim 801A kabinett lábazati elemek</t>
  </si>
  <si>
    <t>1db 19"-os sík</t>
  </si>
  <si>
    <t>2db 19"-os sík</t>
  </si>
  <si>
    <t>Akku tálca</t>
  </si>
  <si>
    <t>Áramelosztó modul, OMI MT AC</t>
  </si>
  <si>
    <t>CS 9776.102, 85W/K</t>
  </si>
  <si>
    <t xml:space="preserve">CS Kapcsolószekrény-világítás 48V DC </t>
  </si>
  <si>
    <t>DK 19"-os profilsín, 20U  2db/cs</t>
  </si>
  <si>
    <t>DK 19"-os profilsín, 29U  2db/cs</t>
  </si>
  <si>
    <t xml:space="preserve">DK Adapter, metrikus / inch-es 6HE </t>
  </si>
  <si>
    <t>DK Berendezés tálca, 2U, 400mm</t>
  </si>
  <si>
    <t>DK Földelősín, 450mm (csavarokkal)</t>
  </si>
  <si>
    <t xml:space="preserve">EL Kereszthornyos csavar, M6, 50db/cs </t>
  </si>
  <si>
    <t>Elválasztás + szigetelés</t>
  </si>
  <si>
    <t>ESD-csatlakozópont</t>
  </si>
  <si>
    <t>LONG WP1236W</t>
  </si>
  <si>
    <t>LONG WP18-12I</t>
  </si>
  <si>
    <t>LONG WP7.2-12</t>
  </si>
  <si>
    <t>PS Behelyezhető anya, M6  50db/cs</t>
  </si>
  <si>
    <t>PS Kombi-tartó 23*23  24db/cs</t>
  </si>
  <si>
    <t>PS Rendszersín 23*73mm, 600mm, 4db/cs</t>
  </si>
  <si>
    <t>PS Szerelősín 23*23mm 1295mm</t>
  </si>
  <si>
    <t>PS Szerelősín 23*23mm 295mm 12db/cs</t>
  </si>
  <si>
    <t>PS Szerelősín 23*73mm 695mm  4db/cs</t>
  </si>
  <si>
    <t>PS Tartó szögidom 23*23</t>
  </si>
  <si>
    <t xml:space="preserve">SZ Alapozó / lakk - lakkrúd, RAL7035   </t>
  </si>
  <si>
    <t>SZ Műanyag kábelbevezető lemez, 5db/cs</t>
  </si>
  <si>
    <t xml:space="preserve">SZ Torx csavar M6*12 300db/cs </t>
  </si>
  <si>
    <t>TCOM Inverter 48V/2000, 48/230V</t>
  </si>
  <si>
    <t>Tömszelence készlet, High cap. Kabinet</t>
  </si>
  <si>
    <t>Tömszelence készlet, Medium cap. kabinet</t>
  </si>
  <si>
    <t>Tömszelence készlet, Small cap. Kabinet</t>
  </si>
  <si>
    <t>SZ RAJZTARTÓ TASAK A4 ÁLLÓMŰANYAGBÓL</t>
  </si>
  <si>
    <t>Torx lemezcsavar 5,5x13</t>
  </si>
  <si>
    <t>Bepattintós anya M6</t>
  </si>
  <si>
    <t>Csúszóanya M5</t>
  </si>
  <si>
    <t>Csúszóanya M6</t>
  </si>
  <si>
    <t>Fészkes anya M6</t>
  </si>
  <si>
    <t>Rittal kültéri soroló szalag 100m</t>
  </si>
  <si>
    <t>Rittal rugalmas szorítóprofil, 3m</t>
  </si>
  <si>
    <t>Szerelő szögidom</t>
  </si>
  <si>
    <t>Szerelőlemez</t>
  </si>
  <si>
    <t>Nitto 51-es szalag 38 mm x 10 m</t>
  </si>
  <si>
    <t>KE-03/C alap kabinet, klíma nélkül</t>
  </si>
  <si>
    <t>KE-03/C antigraffiti bev. alap kabinet</t>
  </si>
  <si>
    <t>KE-03/C 250 mm magas fém lábazati elem</t>
  </si>
  <si>
    <t>KE-03/CElőre gyártott beton telepítő lábazat</t>
  </si>
  <si>
    <t>Vészszellőztető ventilátor pár (KE-03/C)</t>
  </si>
  <si>
    <t>Finom porszűrő betétek KE-03/C-hez</t>
  </si>
  <si>
    <t>DC 48V-os ventilátor KE-03/C-hez</t>
  </si>
  <si>
    <t>Porszűrő tartóelem KE-03/C-hez</t>
  </si>
  <si>
    <t>S-120x-M3 VDSL adapter 96 porthoz</t>
  </si>
  <si>
    <t>S-80x-M3 Splittertartó adapter</t>
  </si>
  <si>
    <t>Splittertartó egység KE-03TH/2-S96</t>
  </si>
  <si>
    <t>TS Kombi-tartó  6db/cs (Rittal)</t>
  </si>
  <si>
    <t>ETSI szerelősín, 24U (Rittal)</t>
  </si>
  <si>
    <t>KÁBEL OPTIKAI FVE 1X 6B MONO VLG</t>
  </si>
  <si>
    <t>KÁBEL OPTIKAI FVE 4X 6B MONO VLG</t>
  </si>
  <si>
    <t>KÁBEL OPTIKAI FVE 3X12B MONO VLG</t>
  </si>
  <si>
    <t>KÁBEL OPTIKAI FVE 4X12B MONO VLG</t>
  </si>
  <si>
    <t>KÁBEL OPTIKAI FVE 6X12B MONO VLG</t>
  </si>
  <si>
    <t>KÁBEL OPTIKAI FVE 8X12B MONO VLG</t>
  </si>
  <si>
    <t>KÁBEL OPTIKAI FVE 12X12B MONO VLG</t>
  </si>
  <si>
    <t>KÁBEL OPTIKAI FVE 5X 2B MONO</t>
  </si>
  <si>
    <t>KÁBEL OPTIKAI FVE 5X 4B MONO</t>
  </si>
  <si>
    <t>KÁBEL OPTIKAI FVE 5X8 B  MONO</t>
  </si>
  <si>
    <t>KÁBEL OPTIKAI FVE 1X12T MONO VLG</t>
  </si>
  <si>
    <t>KÁBEL OPTIKAI FVE 4X12T MONO VLG</t>
  </si>
  <si>
    <t>KÁBEL OPTIKAI FVE 5X12T MONO VLG</t>
  </si>
  <si>
    <t>KÁBEL OPTIKAI FVE 6X12T MONO VLG</t>
  </si>
  <si>
    <t>KÁBEL OPTIKAI FVE. 8X12T MONO VLG</t>
  </si>
  <si>
    <t>KÁBEL OPTIKAI FVE 1*2 B/T MONO VLG</t>
  </si>
  <si>
    <t>KÁBEL OPTIKAI FVE 1*6 B/T MONO VLG</t>
  </si>
  <si>
    <t>Fve 1x6 (G652D) L VLG</t>
  </si>
  <si>
    <t>Fve 2x6 (G652D) L VLG</t>
  </si>
  <si>
    <t>Fve 4x6 (G652D) L VLG</t>
  </si>
  <si>
    <t>Fve 5x12 L  70m Figure 8 - fémes VLG</t>
  </si>
  <si>
    <t>MTSZ tápszekrények</t>
  </si>
  <si>
    <t>TÁPSZEKRÉNY (MŰAG.)   MTSZ  3 csőcsonkos</t>
  </si>
  <si>
    <t>TÁPSZEKRÉNY (MŰAG.)   MTSZ  5 csőcsonkos</t>
  </si>
  <si>
    <t>TÁPSZEKRÉNY (MŰAG.)   MTSZ  7 csőcsonkos</t>
  </si>
  <si>
    <t>TÁPSZEKRÉNY (MŰAG.)   MTSZ 13 csőcsonkos</t>
  </si>
  <si>
    <t>TÁPSZEKRÉNY (MŰAG.)   MTSZ 21 csőcsonkos</t>
  </si>
  <si>
    <t>TÁPSZEKRÉNY CSŐBÁLVÁNYOS MTSZ  3-CSB</t>
  </si>
  <si>
    <t>TÁPSZEKRÉNY CSŐBÁLVÁNYOS MTSZ  5-CSB</t>
  </si>
  <si>
    <t>TÁPSZEKRÉNY CSŐBÁLVÁNYOS MTSZ  7-CSB</t>
  </si>
  <si>
    <t>TÁPSZEKRÉNY CSŐBÁLVÁNYOS MTSZ 13-CSB</t>
  </si>
  <si>
    <t>TÁPSZEKRÉNY CSŐBÁLVÁNYOS MTSZ 21-CSB</t>
  </si>
  <si>
    <t>KULCS 1,075 ATSZ-MTSZ</t>
  </si>
  <si>
    <t>ZÁR ATSZ-MTSZ</t>
  </si>
  <si>
    <t>Fedlap nagy 8cm viac burk zárh</t>
  </si>
  <si>
    <t>Fedlap nagy 8cm viac burk zárh gázé feli</t>
  </si>
  <si>
    <t>Felső vask nagyiker egyenes 8cm viacolor</t>
  </si>
  <si>
    <t>Felső vaskeret nagyegyenes 8cm viacolor</t>
  </si>
  <si>
    <t>EUR/1000m</t>
  </si>
  <si>
    <t>HUF/1000m</t>
  </si>
  <si>
    <t>USD/m</t>
  </si>
  <si>
    <t>EUR/DB</t>
  </si>
  <si>
    <t>EUR/klt</t>
  </si>
  <si>
    <t>EUR/cs</t>
  </si>
  <si>
    <t>FCPC/E2000 9/125 sz.pk,25m,D:2,0</t>
  </si>
  <si>
    <t>FCPC/E2000 9/125 sz.pk,0,5m,D:2,0</t>
  </si>
  <si>
    <t>FCPC/E2000 9/125 sz.pk,13m,D:2,0</t>
  </si>
  <si>
    <t>FCPC/E2000 9/125 sz.pk,15m,D:2,0</t>
  </si>
  <si>
    <t>FCPC/E2000 9/125 sz.pk,24m,D:2,0</t>
  </si>
  <si>
    <t>FCPC/E2000 9/125 sz.pk,30m,D:2,0</t>
  </si>
  <si>
    <t>FCPC/E2000 9/125 sz.pk,18m,D:2,0</t>
  </si>
  <si>
    <t>FCPC/E2000 9/125 sz.pk,22m,D:2,0</t>
  </si>
  <si>
    <t xml:space="preserve">E2000/FCAPC 9/125 sz.pk.2m,D:2,0    </t>
  </si>
  <si>
    <t>FCPC/E2000 9/125 sz.pk,20m,D:2,0</t>
  </si>
  <si>
    <t>Kedvezőbb ár!!!</t>
  </si>
  <si>
    <t>10156055</t>
  </si>
  <si>
    <t>4*2/0,5mm CAT5 UTP kék szigeteléssel</t>
  </si>
  <si>
    <t>Orion+ fémszekr IP65 t. ajt. 800x600x300</t>
  </si>
  <si>
    <t>Orion+ fém szerelőlap 950×600 szekrénybe</t>
  </si>
  <si>
    <t>ORION+ fémszekrény</t>
  </si>
  <si>
    <t>PATCH KÁBEL LCPC- SC/APC DUPLEX  8M</t>
  </si>
  <si>
    <t>1xMTP 200m 12 szálas KDP kábel kül/belt</t>
  </si>
  <si>
    <t>AGMAR-202/2 kabinet</t>
  </si>
  <si>
    <t>AGMAR-202/3 kabinet</t>
  </si>
  <si>
    <t>Sikaflex 11-FC+ (300ml) hézagtömítő</t>
  </si>
  <si>
    <t>AG-202/3 MDF tartóváz</t>
  </si>
  <si>
    <t>AG-202/2 kábelvezetők és kiegészítők</t>
  </si>
  <si>
    <t>AG-202/3 kábelvezetők és kiegészítők</t>
  </si>
  <si>
    <t>19”/3U/110 mély 280 ép. Subrack</t>
  </si>
  <si>
    <t>19”/3,2U/110 mély 280 ép. Subrack</t>
  </si>
  <si>
    <t>ACD4FI-2U AC tápelosztó</t>
  </si>
  <si>
    <t>ZÁROLT!</t>
  </si>
  <si>
    <t>KE-03/CE antigraffiti bev. alap kabinet</t>
  </si>
  <si>
    <t>KE-03/CE alap kabinet, klíma nélkül</t>
  </si>
  <si>
    <t>AKH-N-1500W ajtóklíma</t>
  </si>
  <si>
    <t>AKH-Z-1500W zajcsillapított ajtóklíma</t>
  </si>
  <si>
    <t>19"7U 600X450X385 PL-1 üv.aj. RACK falra</t>
  </si>
  <si>
    <t xml:space="preserve">SAGA MPS700-3/2A tápellátó rendszer
</t>
  </si>
  <si>
    <t>SM 700 töltő fiók</t>
  </si>
  <si>
    <t>SAGA MP60-3/1-4UR tápellátó rendszer</t>
  </si>
  <si>
    <t>SAGA MP60-3/2-4UR tápellátó rendszer</t>
  </si>
  <si>
    <t>SM 2000 töltő fiók</t>
  </si>
  <si>
    <t>Yuasa NP 17-12 akkumulátor</t>
  </si>
  <si>
    <t>Yuasa NP 24-12 akkumulátor</t>
  </si>
  <si>
    <t>Yuasa 17/24 bekötő szett</t>
  </si>
  <si>
    <t>SAGA -DataM berendezések, tartozékok</t>
  </si>
  <si>
    <t>AKH-FZ-900W fokozott zajcsill. Ajtóklíma</t>
  </si>
  <si>
    <t>19" 2U 1/64 splitter betét  64xE2000/APC</t>
  </si>
  <si>
    <t>AG -100 ép. VSC LV modul blokk</t>
  </si>
  <si>
    <t>LCPC/E2000 9/125 d.pk, 40m D:2,0 (duál)</t>
  </si>
  <si>
    <t>LCPC/FCPC 9/125 d.pk, 40m D:2,0 (duál)</t>
  </si>
  <si>
    <t>VS Venus FLA for 12 LSH/SC opt. Vzdoboz</t>
  </si>
  <si>
    <t>HDMI összekötőkábel</t>
  </si>
  <si>
    <t>SCART összekötőkábel</t>
  </si>
  <si>
    <t>BETONTÁRCSÁS OSZLOPMEREVÍTŐ</t>
  </si>
  <si>
    <t>San Ace 175 ventilátor set</t>
  </si>
  <si>
    <t>Felső vaskeret hosszú iker hármas sima</t>
  </si>
  <si>
    <t>Felső vaskeret hosszú iker hármas zárhat</t>
  </si>
  <si>
    <t>CSŐFEDŐSISAK CF MF91/6-05-00-00</t>
  </si>
  <si>
    <t>Túlfeszültség-levezető tár 2 pól. VV0100</t>
  </si>
  <si>
    <t>Nenshi túlfesz.levez. 2 pól. NS2R-230A-M</t>
  </si>
  <si>
    <t>EFB LSA felnyith. felirsáv 2/10 modulhoz</t>
  </si>
  <si>
    <t>AGMAR A-201 jobboldali ajtókilincs</t>
  </si>
  <si>
    <t>AG-TA-2MR rögzítő elemek</t>
  </si>
  <si>
    <t>AG-TA-3M (fém )telepítő lábazati elem</t>
  </si>
  <si>
    <t>INVENTIVA hűtőegységek</t>
  </si>
  <si>
    <t>K23-AV ventilátor egység</t>
  </si>
  <si>
    <t>K23-SZ légszűrő egység</t>
  </si>
  <si>
    <t>K2-FV ventilátor egység</t>
  </si>
  <si>
    <t>K2-H hátlap hűtőmodul</t>
  </si>
  <si>
    <t>K2-O oldallap hűtőmodul</t>
  </si>
  <si>
    <t>K3 tartozék csomag</t>
  </si>
  <si>
    <t>K3-FV ventilátor egység</t>
  </si>
  <si>
    <t>K3-H hátlap hűtőmodul</t>
  </si>
  <si>
    <t>K3-O oldallap hűtőmodul</t>
  </si>
  <si>
    <t>VSZ szabályzó egység</t>
  </si>
  <si>
    <t>A-(DQ)2Y-1x24 SM Mini optikai kábel3,5mm</t>
  </si>
  <si>
    <t>1xMTP 250m 12 szálas KDP kábel kül/bel</t>
  </si>
  <si>
    <t>AG-TA-2M 202/2 (fém ) telepítő lábazat</t>
  </si>
  <si>
    <t>AG-TA-2B 202/2 előre gyártott beton láb.</t>
  </si>
  <si>
    <t>AG-TA-3B előre gyártott beton lábazat</t>
  </si>
  <si>
    <t>K2 tartozék csomag</t>
  </si>
  <si>
    <t>BUDI-1S-S-SP-B FALIDOBOZ</t>
  </si>
  <si>
    <t>BUDI-S-SEAL-4X15 SZIGETELÉS</t>
  </si>
  <si>
    <t>KÁBEL Qvr 50x4x0,6 mm</t>
  </si>
  <si>
    <t>KÁBEL Qvr 200x4x0,6 mm</t>
  </si>
  <si>
    <t>KÁBEL Qvr 50x4x0,8 mm</t>
  </si>
  <si>
    <t>HENGERZÁR BETÉT ELZETT 9915:5900</t>
  </si>
  <si>
    <t>BUDI-1S-SP-B 16HU KÜL/BELTÉR FALIDOBOZ</t>
  </si>
  <si>
    <t>BUDI-S-SEAL-24x5 KÁBÁTVEZ SZIGETELÉS</t>
  </si>
  <si>
    <t>BUDI-S-SEAL-4x10 KÁBÁTVEZ SZIGETELÉS</t>
  </si>
  <si>
    <t xml:space="preserve">FIST-CAB2-RSK-LTS-01 KÁBÁTVEZSZIG </t>
  </si>
  <si>
    <t>BUDI-1S-SP-A-MT1 KÜL/BELT FALIDOB KONF</t>
  </si>
  <si>
    <t>BUDI-S-SP-A-MT2 KÜL/BELT FALIDOB KONF</t>
  </si>
  <si>
    <t>FIST-SOSA2-2R4/8-S HEGTÁLCA BLOKK</t>
  </si>
  <si>
    <t>FIST-GR3-L-300/300-22-2-MT OPT.REND</t>
  </si>
  <si>
    <t>Duplex drop kábel G657.A 2x2,8mm köpeny</t>
  </si>
  <si>
    <t>OCJ-E2-02MASIA-E2 E2000PATCH 2M</t>
  </si>
  <si>
    <t>RayNet splitterek</t>
  </si>
  <si>
    <t>OCC1P-13200-NN-NQNQ-F 1/32 SPLITTER</t>
  </si>
  <si>
    <t>OCC1P-16400-NN-NQNQ-F 1/64 SPLITTER</t>
  </si>
  <si>
    <t>E2000/FC APC optikai toldó Zöld</t>
  </si>
  <si>
    <t>PATCH KÁBEL SM E2000/APC-FC/PC 35M</t>
  </si>
  <si>
    <t>SÓTELÍTÉSŰ VEZETÉKOSZLOP RKB FENYŐ 10,0M</t>
  </si>
  <si>
    <t>OFDC-B8-S2/4-U-NN-MT5-15MIFC KÖTLEZÁRÓ (RayNet)</t>
  </si>
  <si>
    <t>OFDC-B8-S2/8-U-NN-MT5-15MIFC KÖTLEZÁRÓ (RayNet)</t>
  </si>
  <si>
    <t>OFDC-MOBRA-W-P-DUAL OSZLOPI TARTÓ (RayNet)</t>
  </si>
  <si>
    <t>10136562</t>
  </si>
  <si>
    <t>Előfiz.végz.pigtailk.OptiTapSC/APC 125m</t>
  </si>
  <si>
    <t>10136563</t>
  </si>
  <si>
    <t>Előfiz.végz.pigtailk.OptiTapSC/APC 150m</t>
  </si>
  <si>
    <t>10137665</t>
  </si>
  <si>
    <t>Előfiz.végz.pigtailk.OptiTapSC/APC 175m</t>
  </si>
  <si>
    <t>10137666</t>
  </si>
  <si>
    <t>Előfiz.végz.pigtailk.OptiTapSC/APC 200m</t>
  </si>
  <si>
    <t>10141845</t>
  </si>
  <si>
    <t>Előfiz.végz.pigtailk.OptiTapSC/APC 250m</t>
  </si>
  <si>
    <t>Beltéri dropkábelek</t>
  </si>
  <si>
    <t>Végz. kábel SC/APC csatl-val 20m világos</t>
  </si>
  <si>
    <t>Végz. kábel SC/APC csatl-val 30m világos</t>
  </si>
  <si>
    <t>Végz. kábel SC/APC csatl-val 40m világos</t>
  </si>
  <si>
    <t>Összeköt.kábelSC/APCcsatl-val 4m világos</t>
  </si>
  <si>
    <t>Összeköt.kábelSC/APCcsatl-val 6m világos</t>
  </si>
  <si>
    <t>ÖsszekötőkábelSC/APCcsatl-val10m világos</t>
  </si>
  <si>
    <t>Xpress kábelek</t>
  </si>
  <si>
    <t>SC/APC csatl szerelt drop kábel 100 m</t>
  </si>
  <si>
    <t>SC/APC csatl szerelt drop kábel 40 m</t>
  </si>
  <si>
    <t>SC/APC csatl szerelt drop kábel 60 m</t>
  </si>
  <si>
    <t>SC/APC CSATL SZERELT DROP KÁBEL 75 M</t>
  </si>
  <si>
    <t>Optikai Patch kábelek, toldók, csillapítók, csatlakozók</t>
  </si>
  <si>
    <t>8802-Tool-Less/APC/AS/1.6-3 NPC csatl.</t>
  </si>
  <si>
    <t>Nincs az SAP-ban!</t>
  </si>
  <si>
    <t>FOMS-FPS-O-SIL1-24 19"1U 24XLC/PC</t>
  </si>
  <si>
    <t>AGMAR-201_RAL7016 kabinet</t>
  </si>
  <si>
    <t>AG-TA-2M_RAL7016 fém lábazat</t>
  </si>
  <si>
    <t>AGMAR-202/2_RAL7016 kabinet</t>
  </si>
  <si>
    <t>AG-TA-2M 202/2_RAL7016 fém lábazat</t>
  </si>
  <si>
    <t>AGMAR-202/3_RAL7016 kabinet</t>
  </si>
  <si>
    <t>AG-TA-3M_RAL7016 fém lábazat</t>
  </si>
  <si>
    <t>TELJESÍTMÉNYOSZTÓ PLC 1x12</t>
  </si>
  <si>
    <t>S-200M modultartó sínpár</t>
  </si>
  <si>
    <t>SPT4 tartóelem</t>
  </si>
  <si>
    <t>PATCH KÁBEL SM SC/APC-E2000/APC 40 m</t>
  </si>
  <si>
    <t>8 ch. CWDM elem (RayNet)</t>
  </si>
  <si>
    <t>8 cs. CWDM elem (R&amp;M)</t>
  </si>
  <si>
    <t>1xMTP 150m 12 szálas KDP kábel kültéri</t>
  </si>
  <si>
    <t xml:space="preserve">FIST-GPST-12-S2-OCC1A-1200(4) </t>
  </si>
  <si>
    <t>19/23" toldó szerelvény ODF 1U R&amp;M</t>
  </si>
  <si>
    <t>16 szálas hálózati elosztó kábel (OG4WTCSE-SSW SR15Ex16)</t>
  </si>
  <si>
    <t>12 szálas hálózati elosztó kábel (OGNM4WTGDE-SSW SR15E12)</t>
  </si>
  <si>
    <t>24 szálas hálózati elosztó kábel (OGNM4WTGDE-SSW SR15E24)</t>
  </si>
  <si>
    <t>FUJIKURA FTTH léges optikai anyagok (INVENTIVA)</t>
  </si>
  <si>
    <t>Mechanikai kötőszerelvény (FMSEZ 025/09)</t>
  </si>
  <si>
    <t>Oldalcsípőfogó (3-PEAKS)</t>
  </si>
  <si>
    <t>2015-ös irányár</t>
  </si>
  <si>
    <t>FIST-MB2-M TELENOR 3U 19-21"ÁTALAKITÓ (1 pár=1db)</t>
  </si>
  <si>
    <t>FIST-MB2-1HU-M TELENOR 1U 19-21"ÁTALAKIT (1 pár=1db)</t>
  </si>
  <si>
    <t>FIST-SOSA2-4SLE-S Heg.tálca 8x12</t>
  </si>
  <si>
    <t>FIST-FSASA3-SC-102-1A-S 1/2 SPL FIST</t>
  </si>
  <si>
    <t>FIST-FSASA3-SC-102-2A-S 1/2 SPL FIST</t>
  </si>
  <si>
    <t>FIST-FSASA3-SC-104-1P-S 1/4 SPL FIST</t>
  </si>
  <si>
    <t>FIST-FSASA3-SC-104-2P-S 1/4 SPL FIST</t>
  </si>
  <si>
    <t>FIST-FSASA3-SC-108-1P-S 1/8 SPL FIST</t>
  </si>
  <si>
    <t>FIST-FSASA3-SC-108-2P-S 1/8 SPL FIST</t>
  </si>
  <si>
    <t>FIST-FSASA3-SC 116-1P-R 1/16 SPL FIST</t>
  </si>
  <si>
    <t>FIST-FSASA3-SC-132-1P-R 1/32 SPL FIST</t>
  </si>
  <si>
    <t>FIST-FSASA3-SC-164-1X-R 1/64 SPL FIST</t>
  </si>
  <si>
    <t>OFDC-B8-S36-2-NN-2 Opt.kötlez 2x36 szál</t>
  </si>
  <si>
    <t>OFDC B8-S2/8-U-18  Opt.kötlez+8-as osztó</t>
  </si>
  <si>
    <t>LPE 40-es (nagynyomású) csőtoldó</t>
  </si>
  <si>
    <t>OTE-08AH-NN-S16-3 opt. lég. kötszerelv.</t>
  </si>
  <si>
    <t>EC410C8 doboz    300x220x120    (UNIO Kft.)</t>
  </si>
  <si>
    <t>Optronics 1U kihúzh kábelren egys szürke</t>
  </si>
  <si>
    <t>19"-1U-11x1x2splitter-lsh-z apc8-os1-c</t>
  </si>
  <si>
    <t>LPE 32-es (nagynyomású) csőtoldó</t>
  </si>
  <si>
    <t>TÁVTARTÓ-KLIPSZ TÖMÍTŐHÖZ TDUX-CL-40</t>
  </si>
  <si>
    <t>TÁVTARTÓ-KLIPSZ TÖMÍTŐHÖZ TDUX-CL-60</t>
  </si>
  <si>
    <t>TÁVTARTÓ-KLIPSZ TÖMÍTŐHÖZ TDUX-CL-80</t>
  </si>
  <si>
    <t>FELFÚVÓ SZERSZÁM KOMPR-HOZ TDUX-IG-SR-AS</t>
  </si>
  <si>
    <t>Osztott tárcsalemez UC kötőhüvelyhez</t>
  </si>
  <si>
    <t>KÁBEL Qvr 10x4x0,6 mm</t>
  </si>
  <si>
    <t>VSC 1 ép.túlfesz kazetta, üres</t>
  </si>
  <si>
    <t>VSC 3 pólusú túlfeszpatron, 230V</t>
  </si>
  <si>
    <t>KG PVC cső 125 mm -  6m/szál</t>
  </si>
  <si>
    <t>LPE 20-as csőtoldó</t>
  </si>
  <si>
    <t>LPE 25-ös csőtoldó</t>
  </si>
  <si>
    <t>FC/APC 9/125 SM pigtail kábel 8m</t>
  </si>
  <si>
    <t>KÁBEL HRQHQZKAHQ-AKQVQ 25X4X0,4MM</t>
  </si>
  <si>
    <t>KÁBEL HRQHQZKAHQ-AKQVQ 10X4X0,4 MM</t>
  </si>
  <si>
    <t>KÁBEL Qvr 15x4x0,6 mm</t>
  </si>
  <si>
    <t>KÁBEL Qvr 25x4x0,6 mm</t>
  </si>
  <si>
    <t>FSCO-PM-FS/0SP/SC0 3 splice trays</t>
  </si>
  <si>
    <t>4FO module (APC) for FSCO-AS</t>
  </si>
  <si>
    <t>8FO module (APC) for FSCO-AS</t>
  </si>
  <si>
    <t>NEM rendelhető!!!</t>
  </si>
  <si>
    <t>OMX800 ETSI ODF ajtóval 800x300x2200mm</t>
  </si>
  <si>
    <t>OMX600 kábelmenedzs. modul (ext.IMP) bal</t>
  </si>
  <si>
    <t>OMX600 kábelmenedzs. modul(ext.IMP) jobb</t>
  </si>
  <si>
    <t>OMX csatl. mod. bal 144 SC/APC 12x12 pt.</t>
  </si>
  <si>
    <t>OMX csatl. mod. jobb 144 SC/APC 12x12 pt</t>
  </si>
  <si>
    <t>Dupla magas hegesztő mod. max.24 heg. jb</t>
  </si>
  <si>
    <t>Tartó 24 opt. hegesztésvédő zsugorzsőhöz</t>
  </si>
  <si>
    <t>OMX HD VAM fiók opt. splitter modulhoz</t>
  </si>
  <si>
    <t>OMX-HD VAM 3x1:2 splitter SC/SAPC-SC/APC</t>
  </si>
  <si>
    <t>OSP kábel rögzítő felső rögzítéshez</t>
  </si>
  <si>
    <t xml:space="preserve">2200mm magas OMX végtölcsér </t>
  </si>
  <si>
    <t>Rack telepítő klt. alsó rögzítéshez OMX</t>
  </si>
  <si>
    <t>MX6-24SPNL-L OMX 600 Splice module</t>
  </si>
  <si>
    <t>Hegesztéstartó 12 zsugorcsőnek (R&amp;M R151117-8)</t>
  </si>
  <si>
    <t>19" 2U SplitterBox 1*1x64 SC/APC</t>
  </si>
  <si>
    <t>19" 1U SplitterBox 1*1x32 SC/APC</t>
  </si>
  <si>
    <t>19" 1U SplitterBox 2*1x16 SC/APC</t>
  </si>
  <si>
    <t>19" 1U SplitterBox 11*1x2 SC/APC</t>
  </si>
  <si>
    <t>PM és tartaléktartó ÉMÁSZ betonoszlopon</t>
  </si>
  <si>
    <t>csmg</t>
  </si>
  <si>
    <t>Réz és opt. közös tartó ÉMÁSZ b.oszlopra</t>
  </si>
  <si>
    <t>Réz és opt. közös tartó ÉMÁSZ faoszlopra</t>
  </si>
  <si>
    <t>csökkent</t>
  </si>
  <si>
    <t>HUF/Cdb</t>
  </si>
  <si>
    <t>kg</t>
  </si>
  <si>
    <t>FIST-GPST12-S2-OCC1A-1200(4)-2 TÁLCAPÁR</t>
  </si>
  <si>
    <t>L-Caps-102L (Raynet zsugorkapszula) 022</t>
  </si>
  <si>
    <t>L-Caps-102L (Raynet zsugorkapszula) 033</t>
  </si>
  <si>
    <t>Osztó modul 8*1x2 SC/APC</t>
  </si>
  <si>
    <t>FO Panel 19" 1U Unirack 24xSC/APC beült.     (R&amp;M)</t>
  </si>
  <si>
    <t>FO Panel 19" 1U Unirack 12xSC/APC beült.     (R&amp;M)</t>
  </si>
  <si>
    <t>Minicsöves anyagok</t>
  </si>
  <si>
    <t>EZA-t 32/4x10 tömítőelem 32mm-es csőhöz</t>
  </si>
  <si>
    <t>ES10 végzáró minicsőhöz, fixálható</t>
  </si>
  <si>
    <t>Kötegelt minicső SRV-G 40/5x10x2      (min. rend. menny. 3500m)</t>
  </si>
  <si>
    <t>SHI 32 belső merevítés SRV 32-höz     (min. rend. menny. 24db)</t>
  </si>
  <si>
    <t>SK10 védőkupak minicső ideigl. lezáró       (min. rend. menny. 100db)</t>
  </si>
  <si>
    <t>Optikai anyagok (R&amp;M) csatlakozóval szerelt lengőkábelek</t>
  </si>
  <si>
    <t>12LC-PC 5m 12 szálas  lengőkábel kült.</t>
  </si>
  <si>
    <t>12LC-PC 10m 12 szálas  lengőkábel kült.</t>
  </si>
  <si>
    <t>12LC-PC 15m 12 szálas  lengőkábel kült.</t>
  </si>
  <si>
    <t>12LC-PC 20m 12 szálas  lengőkábel kült.</t>
  </si>
  <si>
    <t>12LC-PC 25m 12 szálas  lengőkábel kült.</t>
  </si>
  <si>
    <t>12LC-PC 30m 12 szálas  lengőkábel kült.</t>
  </si>
  <si>
    <t>12LC-PC 35m 12 szálas  lengőkábel kült.</t>
  </si>
  <si>
    <t>12LC-PC 40m 12 szálas  lengőkábel kült.</t>
  </si>
  <si>
    <t>12LC-PC 45m 12 szálas  lengőkábel kült.</t>
  </si>
  <si>
    <t>12LC-PC 50m 12 szálas  lengőkábel kült.</t>
  </si>
  <si>
    <t>12LC-PC 55m 12 szálas  lengőkábel kült.</t>
  </si>
  <si>
    <t>12LC-PC 60m 12 szálas  lengőkábel kült.</t>
  </si>
  <si>
    <t>12LC-PC 65m 12 szálas  lengőkábel kült.</t>
  </si>
  <si>
    <t>12LC-PC 70m 12 szálas  lengőkábel kült.</t>
  </si>
  <si>
    <t>12LC-PC 75m 12 szálas  lengőkábel kült.</t>
  </si>
  <si>
    <t>12LC-PC 80m 12 szálas  lengőkábel kült.</t>
  </si>
  <si>
    <t>12LC-PC 85m 12 szálas  lengőkábel kült.</t>
  </si>
  <si>
    <t>12LC-PC 90m 12 szálas  lengőkábel kült.</t>
  </si>
  <si>
    <t>12LC-PC 95m 12 szálas  lengőkábel kült.</t>
  </si>
  <si>
    <t>12LC-PC 100m 12 szálas  lengőkábel kült.</t>
  </si>
  <si>
    <t>12LC-PC 105m 12 szálas  lengőkábel kült.</t>
  </si>
  <si>
    <t>12LC-PC 110m 12 szálas  lengőkábel kült.</t>
  </si>
  <si>
    <t>12LC-PC 115m 12 szálas  lengőkábel kült.</t>
  </si>
  <si>
    <t>12LC-PC 120m 12 szálas  lengőkábel kült.</t>
  </si>
  <si>
    <t>12LC-PC 125m 12 szálas  lengőkábel kült.</t>
  </si>
  <si>
    <t>12LC-PC 130m 12 szálas  lengőkábel kült.</t>
  </si>
  <si>
    <t>12LC-PC 135m 12 szálas  lengőkábel kült.</t>
  </si>
  <si>
    <t>12LC-PC 140m 12 szálas  lengőkábel kült.</t>
  </si>
  <si>
    <t>12LC-PC 145m 12 szálas  lengőkábel kült.</t>
  </si>
  <si>
    <t>12LC-PC 150m 12 szálas  lengőkábel kült.</t>
  </si>
  <si>
    <t>SC/APC csat szerelt behúzó EFI káb 150 m</t>
  </si>
  <si>
    <t>SC/APC csat szerelt behúzó EFI káb 200 m</t>
  </si>
  <si>
    <t>OFDC-B8-SP-TRAY osztó tároló tálca</t>
  </si>
  <si>
    <t>OFDC B8-S36-1-NN-2 Opt.kötlez 1x36 heg</t>
  </si>
  <si>
    <t>OFDC-ISROD-6MM EFI KÁBEL RÖGZÍTŐ</t>
  </si>
  <si>
    <t>OFDC-TRAY-S36-1 HEGESZTŐ TÁLCA</t>
  </si>
  <si>
    <t>OFDC B8-S2/4-U-14  Opt.kötlez+4-es osztó</t>
  </si>
  <si>
    <t>OFDC B8-S2/4-U-14-MT2  Opt.köt+4-es oszt</t>
  </si>
  <si>
    <t>OFDC 2db 1/4 osztó SC/APC csatlakozóval</t>
  </si>
  <si>
    <t>3M PBPO/C NG for Couplings</t>
  </si>
  <si>
    <t>Protection Cover for PBPO NG</t>
  </si>
  <si>
    <t>SC/APC csatlakozó nagy karimával 8310-GE</t>
  </si>
  <si>
    <t>SC/APC csatlakozó kis karimával</t>
  </si>
  <si>
    <t>BPEO-K7-1 SLOT – 12 fusion 5 mm-es tálca     FQ-1000-6828-4 (N541106A)</t>
  </si>
  <si>
    <t>BPEO-K7-2 SLOT –12 fusion&amp;splitter 10mm     FQ-1000-6829-2 (N541104A)</t>
  </si>
  <si>
    <t>PBPO/C 12SC optikai szinti doboz, üres</t>
  </si>
  <si>
    <t>SC/APC szimplex optikai toldó, zöld</t>
  </si>
  <si>
    <t>SC/APC G657.A1 szálpigtail 1 m</t>
  </si>
  <si>
    <t>Minicső 14/1,3/Kábel:4,0-9,5 mm</t>
  </si>
  <si>
    <t>21" 5U osztós betét HUA kombinált keret</t>
  </si>
  <si>
    <t>21" 3U tartaléktároló betét HUA komb.</t>
  </si>
  <si>
    <t>21" 1+1U végződtető egység (24xSC/APC)</t>
  </si>
  <si>
    <t>Csőszétosztó elem HUA kombinált keretbe</t>
  </si>
  <si>
    <t>PATCH KÁBEL SM E2000/APC-SC/APC 8M</t>
  </si>
  <si>
    <t>PATCH KÁBEL SM SC/APC-SC/PC 10M</t>
  </si>
  <si>
    <t>PATCH KÁBEL SM E2000/APC-SC/APC 6M</t>
  </si>
  <si>
    <t>PATCH KÁBEL SM SC/APC-LC/PC 6M</t>
  </si>
  <si>
    <t>PATCH KÁBEL SM E2000/APC-SC/APC 4M</t>
  </si>
  <si>
    <t>PATCH KÁBEL SM SC/APC-LC/PC 2M</t>
  </si>
  <si>
    <t>OMX optikai  rendezők</t>
  </si>
  <si>
    <t>OMX 600 mm-es USA keret</t>
  </si>
  <si>
    <t>OMX96 SC-APC végződtető modul, balos</t>
  </si>
  <si>
    <t>OMX96 SC-APC végződtető modul, jobbos</t>
  </si>
  <si>
    <t>OMX belső patchord tároló modul</t>
  </si>
  <si>
    <t>FIST-FSASA3 optikai splitterek (Tyco)</t>
  </si>
  <si>
    <t>AG 202/2 - AG202/3 kilincs</t>
  </si>
  <si>
    <t>AG 202/2 - AG202/3 zár mechanika</t>
  </si>
  <si>
    <t>10184532</t>
  </si>
  <si>
    <t>FIST-SOSA2-4SE-CZ04 HEGTÁLCA</t>
  </si>
  <si>
    <t>FELSŐ VASKERET HÁRMAS ZÁRH. 6CM TÉRKŐHÖZ</t>
  </si>
  <si>
    <t>Fujikura eo. és bekötő kábel földelő klt</t>
  </si>
  <si>
    <t>Kisméretű Fujikura lég. kábeltart. tartó</t>
  </si>
  <si>
    <t>Kiemelő konzol az INV-CSH-KOMP -hoz</t>
  </si>
  <si>
    <t>EL-K1000/2 tápellátó rendszer</t>
  </si>
  <si>
    <t>EL-N1800/2 tápellátó rendszer</t>
  </si>
  <si>
    <t>EN-K800/2 tápellátó rendszer</t>
  </si>
  <si>
    <t>Emerson berendezések, tartozékok</t>
  </si>
  <si>
    <t>EM-K1000/2 tápellátó rendszer</t>
  </si>
  <si>
    <t>EM-N1000/4 tápellátó rendszer</t>
  </si>
  <si>
    <t>Végz. kábel SC/APC csatl-val 15m világos</t>
  </si>
  <si>
    <t>PBO S1 optikai szinti doboz 12 SC/APC</t>
  </si>
  <si>
    <t>Rögzítő kengyel PBO S1 optikai dobozhoz</t>
  </si>
  <si>
    <t>Kábelvédőcső PE-T 025/300m-es t. 25x2</t>
  </si>
  <si>
    <t>Kábelvédőcső PE-T 025/300m-es t. 25x3</t>
  </si>
  <si>
    <t>Kábelvédőcső PE-T 025/100m-es t. 25x2</t>
  </si>
  <si>
    <t>Kábelvédőcső PE-T 025/100m-es t. 25x3</t>
  </si>
  <si>
    <t>Kábelvédőcső PE-T 020/300m-es t. 20x2</t>
  </si>
  <si>
    <t>Kábelvédőcső PE-T 020/300m-es t. 20x3</t>
  </si>
  <si>
    <t>Kábelvédőcső PE-T 020/100m-es t. 20x2</t>
  </si>
  <si>
    <t>Kábelvédőcső PE-T 020/100m-es t. 20x3</t>
  </si>
  <si>
    <t>Rendelhető TEXOR cső!</t>
  </si>
  <si>
    <t>Rendelésre zárolva! Helyette a 10185423 rendelhető!</t>
  </si>
  <si>
    <t>12xSC/APC Fibermodul beültetve heg. Kész     (R1511020-SCA-F12)</t>
  </si>
  <si>
    <t>Hegesztéstartó, 6 zsugorcső 3M-Fibrlok     (R30042)</t>
  </si>
  <si>
    <t>AG-TA-202 KVz lábazat</t>
  </si>
  <si>
    <t>Beltéri szekrény 19" 47U(2270x600x600) f     (R1526PS47U-6060-1-BLA)</t>
  </si>
  <si>
    <t>Beltéri szekrény 19" 24U (1220x600x600)     (PS24-6060-BL)</t>
  </si>
  <si>
    <t>Tálca 12 szálas lengőkábelhez    (R150100)</t>
  </si>
  <si>
    <t>Fujikura eo és dropkábel EON földelő klt      (INV-SSW-SSD GKIT EON ASZ)</t>
  </si>
  <si>
    <t>Kisfeszültségű távtartó konzol EON oszl.</t>
  </si>
  <si>
    <t>Adapter kábeltévés konzolhoz EON oszl.</t>
  </si>
  <si>
    <t>Réz és opt. tartó az előfizető épületére</t>
  </si>
  <si>
    <t xml:space="preserve">Leágazó szorító Al/Al 16-50/16-50 </t>
  </si>
  <si>
    <t>25 mm2 AASC szabadvezeték</t>
  </si>
  <si>
    <t xml:space="preserve">Alu kábelsaru AS 25-12/6.8 </t>
  </si>
  <si>
    <t>Hatlapfejű tövig men. csavar M8x25 rozsm</t>
  </si>
  <si>
    <t xml:space="preserve">Hatlapú anya (10-esmin.) rozsdament. M8 </t>
  </si>
  <si>
    <t xml:space="preserve">Külső fogazásu alátét, rozsdamentes M8 </t>
  </si>
  <si>
    <t>PTO előfizetői csatlakozó doboz</t>
  </si>
  <si>
    <t>KÖTŐDOBOZ BELTÉRI 20SZÁLAS+2KAZETTA OM3</t>
  </si>
  <si>
    <t>3U Global Rack FO 144 fibers</t>
  </si>
  <si>
    <t>szálpigtail SC/APC 2,0m 9/125</t>
  </si>
  <si>
    <t>hegesztéstartó</t>
  </si>
  <si>
    <t>Führungsblech 3HE Global RackLWL 144 f.     (vezetőtálca)</t>
  </si>
  <si>
    <t>R502272 1U19COLL Metal Panel, Module70mm      (Gyűrűs kábelvezető panel 1U)</t>
  </si>
  <si>
    <t>Adapter SC type Plastic green SM/APC     (FO toldó SC-APC zöld)</t>
  </si>
  <si>
    <t>Splice tray basic set  R35     (Hegesztőtálca alapkészlet R35)</t>
  </si>
  <si>
    <t>FiberModul-pre-for-12-Ish/sckst     (FiberModul-üres-12-LSH/SC műanyag)</t>
  </si>
  <si>
    <t>EON segédanyagok</t>
  </si>
  <si>
    <t>SOROZATKAPOCS FÖLDELÉSI 111/95UT, 14TAGÚ</t>
  </si>
  <si>
    <t>PS19" 47U 2270*800*600 szekrény(Ral7035)</t>
  </si>
  <si>
    <t>19“ 350mm perforált polc 1U, max. 50kg     (152021-35)</t>
  </si>
  <si>
    <t>Léges EON tartók (METZ)</t>
  </si>
  <si>
    <t>Kisfesz távtartó konzol EON oszl(KTK12P)</t>
  </si>
  <si>
    <t>Kisfesz távtartó konzol EON oszl(KTK21P)</t>
  </si>
  <si>
    <t>Kisfesz távtartó konzol EON oszl(KTK22P)</t>
  </si>
  <si>
    <t>Kisfesz távtartó konzol EON oszl(KTK11M)</t>
  </si>
  <si>
    <t>Kisfesz távtartó konzol EON oszl(KTK12M)</t>
  </si>
  <si>
    <t>Kisfesz távtartó konzol EON oszl(KTK21M)</t>
  </si>
  <si>
    <t>Kisfesz távtartó konzol EON oszl(KTK22M)</t>
  </si>
  <si>
    <t>Adapter konzolhoz EON oszlopon (KTA122)</t>
  </si>
  <si>
    <t>Adapter konzolhoz EON oszlopon (KTA123)</t>
  </si>
  <si>
    <t>Adapter konzolhoz EON oszlopon (KTA124)</t>
  </si>
  <si>
    <t>Sarokanya (SA010) távtartó konzolhoz EON</t>
  </si>
  <si>
    <t>Kisfesz. távt. adapter csomag (KTA21C)</t>
  </si>
  <si>
    <t>Kisfesz. távt. adapter csomag (KTA22C)</t>
  </si>
  <si>
    <t>Kisfesz. távt. adapter csomag (KTA23C)</t>
  </si>
  <si>
    <t>Kisfesz. távt. adapter csomag (KTA24C)</t>
  </si>
  <si>
    <t>Sarokanya csomag (SA010C)</t>
  </si>
  <si>
    <t>csom</t>
  </si>
  <si>
    <t>HUF/kg</t>
  </si>
  <si>
    <t>SCAPC/SCAPC 9/125 sz.pk,10m,D:2,0</t>
  </si>
  <si>
    <t>E2000APC/SCAPC 9/125 sz.pk,10M,D:2,0</t>
  </si>
  <si>
    <t>E2000APC/SCAPC 9/125 dlx.pk,10m,D:2,0</t>
  </si>
  <si>
    <t>1 szálas dropkábel dupla köpeny G.657A</t>
  </si>
  <si>
    <t>OFDC-MOBRA-MULTI-0,4 KV KÖT.LEZ.TARTÓ</t>
  </si>
  <si>
    <t>10188225</t>
  </si>
  <si>
    <t>Fve 8x12 L 80m ADSS Prysmian cable</t>
  </si>
  <si>
    <t>SCAPC/SCAPC 9/125 sz.pk,3m,D:2,0</t>
  </si>
  <si>
    <t>E2000APC/SCAPC 9/125 sz.pk,2m,D:2,0</t>
  </si>
  <si>
    <t>SCAPC/SCAPC 9/125 sz.pk,4m,D:2,0</t>
  </si>
  <si>
    <t xml:space="preserve">FIST-GSS2-M-C HEG.TARTÓ FIÓK </t>
  </si>
  <si>
    <t>Fém fedlapkeret (N2) 6 cm viac burk Zárh</t>
  </si>
  <si>
    <t>Fém fedlapkeret (N2) 4 cm viac burk Zárh</t>
  </si>
  <si>
    <t>FEDÉL NTB UF-841 UJ MPSZ 141.11-77 (Nagyteherbírású aknafedlap új típusú)</t>
  </si>
  <si>
    <t xml:space="preserve">                                                                                   A Magyar Telekom Nyrt. anyag újracsoportosítás "Kábelhálózat" 2016. verzió  Q1                                </t>
  </si>
  <si>
    <t>Érvényes: 2016.01.04-től</t>
  </si>
  <si>
    <t>USD = 288,82     HUF (MNB 2016.01.04)</t>
  </si>
  <si>
    <t>EUR = 315,68     HUF (MNB 2016.01.04)</t>
  </si>
  <si>
    <t>2016-os irányár</t>
  </si>
  <si>
    <t xml:space="preserve">                                                                        A Magyar Telekom Nyrt. anyag újracsoportosítás "DVB-S" 2016. verzió  Q1                     </t>
  </si>
  <si>
    <t xml:space="preserve">                                                                                   A Magyar Telekom Nyrt. anyag újracsoportosítás "3-as anyagok" 2016. verzió  Q1                                   </t>
  </si>
  <si>
    <t>PSL cikkszám</t>
  </si>
  <si>
    <t xml:space="preserve">KÁBEL HRQHQZKAHQ 1X4X0,6 MM DOBON       </t>
  </si>
  <si>
    <t xml:space="preserve">KÁBEL HRQHQZKAHQ 3X4X0,6 MM             </t>
  </si>
  <si>
    <t xml:space="preserve">VEZETÉK TQKAHM 1X4X0,6 SZ 200M TEK.     </t>
  </si>
  <si>
    <t xml:space="preserve">KÁBEL LRQKAHQ 1X4X0,6 MM                </t>
  </si>
  <si>
    <t xml:space="preserve">KÁBEL LRQKAHQ 3X4X0,6 MM                </t>
  </si>
  <si>
    <t>Egyéb kábelek (OFI)</t>
  </si>
  <si>
    <t xml:space="preserve">CAT5 1x2/0,5 rendező vezeték 250 m      </t>
  </si>
  <si>
    <t>FLEXIBILIS KÁBEL CAT5 UTP 4X2X0,4 (305m)</t>
  </si>
  <si>
    <t>VEZETÉK TQLM 1X2X0,6  SZ    200M-ES TEK.</t>
  </si>
  <si>
    <t>VEZETÉK TQLM 1X2X0,6  FH    200M-ES TEK.</t>
  </si>
  <si>
    <t>VEZETÉK TQKM 1X4X0,6  FH    200M-ES TEK.</t>
  </si>
  <si>
    <t>VEZETÉK TOMK 2X0,5 MM FK-FH 500M-ES TEK. (OFI)</t>
  </si>
  <si>
    <t>VEZETÉK TOMKEOM  2X0,6  MM V-K 200M TEK. (OFI)</t>
  </si>
  <si>
    <t>VEZETÉK TOMK 2X0,5 MM V-K   500M-ES TEK. (OFI)</t>
  </si>
  <si>
    <t>VEZETÉK TOMK 2X0,5 MM K-S   500M-ES TEK. (OFI)</t>
  </si>
  <si>
    <t xml:space="preserve">VEZETÉK TOMK 2X0,6 K-S 500M-ES TEK.     </t>
  </si>
  <si>
    <t>VEZETÉK TOMK 2X0,6 MM V-K   500M-ES TEK. (OFI)</t>
  </si>
  <si>
    <t xml:space="preserve">VEZETÉK TOMK 2X0,4 K-S 500M-ES TEK.     </t>
  </si>
  <si>
    <t xml:space="preserve">VEZETÉK TOMK 2X0,4 V-K 500M-ES TEK.     </t>
  </si>
  <si>
    <t>VEZETÉK TOMK 2X0,6 FK-FH 500M-ES TEK. (OFI)</t>
  </si>
  <si>
    <t xml:space="preserve">VEZETÉK TMT KL 4C LAPOS 4 ERÛ SZ  RM150 </t>
  </si>
  <si>
    <t xml:space="preserve">VEZETÉK TM  KL 4C LAPOS 4 ERÛ FH  RM100 </t>
  </si>
  <si>
    <t>VEZETÉK TMT KL 4C LAPOS 4 ERÛ VAJ  RM100</t>
  </si>
  <si>
    <t xml:space="preserve">VEZETÉK TM  KL 4C LAPOS 4 ERÛ FK  RM150 </t>
  </si>
  <si>
    <t xml:space="preserve">VEZETÉK TM  KL 4C LAPOS 4 ERÛ CS  RM100 </t>
  </si>
  <si>
    <t xml:space="preserve">VEZETÉK TM  KL 8C LAPOS 8 ERÛ FK  RM150 </t>
  </si>
  <si>
    <t xml:space="preserve">VEZETÉK TM  KL 8C LAPOS 8 ERÛ FH  RM150 </t>
  </si>
  <si>
    <t xml:space="preserve">ELŐFIZETŐI DOBOZ ED2 ZÁRHATÓ            </t>
  </si>
  <si>
    <t xml:space="preserve">FALI DOBOZ FD 6 EVZ 6-10/99 K           </t>
  </si>
  <si>
    <t>TÚLFESZ.LEVEZ.TÁR  2X2EDTL 6430 2 001-00</t>
  </si>
  <si>
    <t>TÚLFESZ.LEVEZ.TÁR  6X2FDTL 6431 2 001-00</t>
  </si>
  <si>
    <t>TÚLFESZ.LEVEZ.    2 PÓLUSÚ   NS2R-230A-M</t>
  </si>
  <si>
    <t xml:space="preserve">ZÁR MXS 83 02 000 000 2744              </t>
  </si>
  <si>
    <t>MODUL MS2 25X2 KÉS NLK PÁRHUZAMHOZ4008-D</t>
  </si>
  <si>
    <t>Fibrlok 2540G mech.kötőelem (60 db)</t>
  </si>
  <si>
    <t xml:space="preserve">ZSUGORCSŐ OPT.SMOUV-1120-02-PK 4,5MM    </t>
  </si>
  <si>
    <t xml:space="preserve">LÉGKÉBEL TARTÓHOROG, OSZLOPHOZ HAJLÓ    </t>
  </si>
  <si>
    <t xml:space="preserve">LÉGKÁBEL TARTÓHOROG, OSZLOPTÓL HAJLÓ    </t>
  </si>
  <si>
    <t>EGYENESVONALI TARTÓHOROG FAMENETESMVSZ16</t>
  </si>
  <si>
    <t>HOROG PORCELÁN BETÉTTEL   MPSZ 111.12-65</t>
  </si>
  <si>
    <t xml:space="preserve">ÖNHORDÓ-LÉGKÁBEL LEÁGAZÓ-TARTÓ ÖVTU     </t>
  </si>
  <si>
    <t xml:space="preserve">KÁBELLEÁGAZÓ-FÜGGESZTŐ ÖVT              </t>
  </si>
  <si>
    <t>KÖTÉLVÉGSZORÍTÓ           MPSZ 111.55-65</t>
  </si>
  <si>
    <t>ORSÓS FESZÍTŐ             MPSZ 111.54-73</t>
  </si>
  <si>
    <t xml:space="preserve">OSZLOPBILINCS  65MM FG/90-41-63         </t>
  </si>
  <si>
    <t xml:space="preserve">OSZLOPBILINCS  85MM FG/90-41-63         </t>
  </si>
  <si>
    <t xml:space="preserve">OSZLOPBILINCS 100MM FG/90-41-63         </t>
  </si>
  <si>
    <t xml:space="preserve">LÉGKÁBEL FÜGGESZTŐ SZERELVÉNY MVSZ 35   </t>
  </si>
  <si>
    <t xml:space="preserve">KENGYEL NÓNIUSZ 83MM                    </t>
  </si>
  <si>
    <t xml:space="preserve">ÖNHORDÓ-LÉGKÁBEL FESZÍTŐTAG             </t>
  </si>
  <si>
    <t>FESZÍTŐTAG NÓNIUSZ        MPSZ 111.71-65</t>
  </si>
  <si>
    <t xml:space="preserve">FALIKAMPÓ OMEGAÉKKEL      MPSZ 111.     </t>
  </si>
  <si>
    <t>C-KAPOCS                  MPSZ 111.10-65</t>
  </si>
  <si>
    <t>OSZTÓLEMEZ                MPSZ 121.05-68</t>
  </si>
  <si>
    <t>RÚDCSAVAR KÉT V.MEN.3,6-C 2-M 20,0X360,0</t>
  </si>
  <si>
    <t>RÚDCSAVAR KÉT V.MEN.3,6-C 2-M 20,0X400,0</t>
  </si>
  <si>
    <t>RÚDCSAVAR KÉT V.MEN.3,6-C 2-M 20,0X500,0</t>
  </si>
  <si>
    <t>RÚDCSAVAR KÉT V.MEN.3,6-C 2-M 20,0X600,0</t>
  </si>
  <si>
    <t>RÚDCSAVAR KÉT V.MEN.3,6-C 2-M 20,0X700,0</t>
  </si>
  <si>
    <t>ALÁTÉT FAKÖTÉSHEZ (NÉGYZ./A 38-C) M 20,0</t>
  </si>
  <si>
    <t>ROZSDAMENTES SZALAG C206 19,05 MM SZÉLES</t>
  </si>
  <si>
    <t>ROZSDAMENTES SZALAG C204 12,70 MM SZÉLES</t>
  </si>
  <si>
    <t xml:space="preserve">ROZSDAMENTES ZÁRÓ C 256 19,05 MM SZÉLES </t>
  </si>
  <si>
    <t xml:space="preserve">ROZSDAMENTES ZÁRÓ C 254 12,70 MM SZÉLES </t>
  </si>
  <si>
    <t xml:space="preserve">UTÁNFESZÍTHETŐ ZÁRÓ UZ 019              </t>
  </si>
  <si>
    <t xml:space="preserve">UTÁNFESZÍTHETŐ ZÁRÓ UZ 013              </t>
  </si>
  <si>
    <t xml:space="preserve">ÁTFESZ. HOROG KÖR KERM.OSZL-RA H 020    </t>
  </si>
  <si>
    <t>ÁTFESZ. HOROG NSZ.KERM.OSZL-RA J. HJ 050</t>
  </si>
  <si>
    <t>ÁTFESZ. HOROG NSZ.KERM.OSZL-RA B. HB 050</t>
  </si>
  <si>
    <t xml:space="preserve">ELÁGAZÓ KÖR- ÉS NÉGYSZÖG OSZL-RA EKN 80 </t>
  </si>
  <si>
    <t xml:space="preserve">UNISZEM HT 300                          </t>
  </si>
  <si>
    <t>ELÁGAZÓ ÉS HOROG KÖR KERM.OSZL-RA EHK 30</t>
  </si>
  <si>
    <t xml:space="preserve">LENGŐHOROG KÖR KERM.OSZLOPRA H 080      </t>
  </si>
  <si>
    <t xml:space="preserve">LENGŐHOROG NSZ.KERM.OSZLOPRA HB 080     </t>
  </si>
  <si>
    <t xml:space="preserve">BÚJTATÓ VILLA BV 820                    </t>
  </si>
  <si>
    <t>DOBOZRÖGZÍTŐ CSG.KÖR KERM.OSZL-RA CMK 01</t>
  </si>
  <si>
    <t>DOBOZRÖGZÍTŐ CSG.NSZ.KERM.OSZL-RA CMN 01</t>
  </si>
  <si>
    <t>TERELŐVAS                 MPSZ 111.11-65</t>
  </si>
  <si>
    <t>FÖLDELŐCSŐ 10 M TOLD.     MPSZ 114.07-63</t>
  </si>
  <si>
    <t>SZÍVBÁDOG 10MM            MPSZ 111.41-65</t>
  </si>
  <si>
    <t>KÁBELTARTÓ FALIÁLLVÁNY            450 MM</t>
  </si>
  <si>
    <t>KÁBELTARTÓ FALIÁLLVÁNY             1,0 M</t>
  </si>
  <si>
    <t>KÁBELTARTÓ FALIKAR RÖVID  FUR.    225 MM</t>
  </si>
  <si>
    <t>KÁBELTARTÓ FALIKAR HOSSZÚ FUR.    430 MM</t>
  </si>
  <si>
    <t>VIZGYÛJTŐ ZSOMP (Szívó zsomp  + fedél)</t>
  </si>
  <si>
    <t>ÉRKÖTÖHÜVELY AMP 0,5-0,9 DB B.552043-2</t>
  </si>
  <si>
    <t xml:space="preserve">ÉRKÖTÖHÜVELY AMP 0,4-0,6 SZ K.552041-1  </t>
  </si>
  <si>
    <t xml:space="preserve">ÉRKÖTÖHÜVELY AMP 0,5-0,9 SZ B.552043-1  </t>
  </si>
  <si>
    <t>AMP-PICABOND kék 1-552041-2 (100 DB)</t>
  </si>
  <si>
    <t>MODUL 10X2 ERES MS 2</t>
  </si>
  <si>
    <t>MODUL MS2 25X2 KÉSES 4000-D</t>
  </si>
  <si>
    <t>ÉRKÖTŐHÜVELYZSELÉS TEL-SPLICE2 0,4-0,9MM</t>
  </si>
  <si>
    <t>ÉRKÖTÖHÜVELY ZSELÉS 0,4-0,9MM</t>
  </si>
  <si>
    <t>ÖSSZEKÖTŐ LEÁGAZÁSHOZ 3M 560     1,5 MM2</t>
  </si>
  <si>
    <t>ÖSSZEKÖTŐ LEÁGAZÁSHOZ 3M 562       4 MM2</t>
  </si>
  <si>
    <t>KÁBEL,KOAX H-155 KÖZEPES CSILL. 500m</t>
  </si>
  <si>
    <t>CSATL.1/4COLL MINIUHFMALE CRIMP/CRIMP</t>
  </si>
  <si>
    <t>CSATL.1/4COLL  FME FEMALE CRIMP/CRIMP</t>
  </si>
  <si>
    <t>ALJZAT FALI PPA ELEMMEL</t>
  </si>
  <si>
    <t>PASSZIV LEZÁRÓ ELEM FALI ALJZATBA PPA-01</t>
  </si>
  <si>
    <t>ALJZAT MINI.ÖNTAP. TMJ 18 6P4C-K</t>
  </si>
  <si>
    <t>ALJZAT MINI ÖNTAP.FALI TMJ 218 6P4C</t>
  </si>
  <si>
    <t>ISDN ALJZAT FALON KÍVULI 1FÉRŐH. 8P4C</t>
  </si>
  <si>
    <t>ISDN CSATLAKOZÓ unit UNIV.2X8/4 SÜLYE.</t>
  </si>
  <si>
    <t>DUGASZ MODULÁRIS TMT P 4P4C RM10</t>
  </si>
  <si>
    <t>DUGASZ MODULÁRIS TMT P 6P6C RM10</t>
  </si>
  <si>
    <t>DUGASZ MODULÁRIS TMT P 6P4C RM10</t>
  </si>
  <si>
    <t>DUGASZ MODULÁRIS TMT P 8P8C RM10</t>
  </si>
  <si>
    <t>CSATL. KÜLTÉRI-F RG 6 F 17 WRO, RTC-WR</t>
  </si>
  <si>
    <t>DUGÓ KÁBELRE IEC E-F127, IEC-360M</t>
  </si>
  <si>
    <t>HÜVELY KÁBELRE IEC F-F128, IEC-360F</t>
  </si>
  <si>
    <t>Y22-BS HOZZÁFÉRÉS KORLÁTOZÓ</t>
  </si>
  <si>
    <t>MCS KÁBELCSATORNA CSATLAKOZÓ</t>
  </si>
  <si>
    <t xml:space="preserve">RG6 DVB-S HÁZHÁLÓZATI KÁBEL (Fehér)     </t>
  </si>
  <si>
    <t xml:space="preserve"> DVB-S RG6-OS CSATLAKOZÓ*</t>
  </si>
  <si>
    <t xml:space="preserve">ADAPTER F HÜVELY-HÜVELY 26-F81G, DVB-S  </t>
  </si>
  <si>
    <t>Árbóc bilincs balra ferde</t>
  </si>
  <si>
    <t>Árbóc bilincs egyenes</t>
  </si>
  <si>
    <t>Árbóc bilincs jobbra ferde</t>
  </si>
  <si>
    <t>Antennaárboc állvány betonkészlethez</t>
  </si>
  <si>
    <t>Fejkonverter CS 300 Single LNB DVB-S</t>
  </si>
  <si>
    <t>Fejkonverter CS 320 Dual LNB DVB-S</t>
  </si>
  <si>
    <t>Fejkonverter CS 400 Quattro LNB DVB-S</t>
  </si>
  <si>
    <t>Fejkonverter CS 404 Quad LNB DVB-S</t>
  </si>
  <si>
    <t>VB</t>
  </si>
  <si>
    <t>M</t>
  </si>
  <si>
    <t>Előfizetői drop kábel  1 szálas(1 000m/d</t>
  </si>
  <si>
    <t>PC</t>
  </si>
  <si>
    <t>Előfiz.végződ,összeköt.kábG657A 500m/dob</t>
  </si>
  <si>
    <t>HH</t>
  </si>
  <si>
    <t>Előfiz. végződtető,összekötő kábel G657A</t>
  </si>
  <si>
    <t>Kathrein/VGF81</t>
  </si>
  <si>
    <t>Passzív</t>
  </si>
  <si>
    <t>Siemens</t>
  </si>
  <si>
    <t>Quante</t>
  </si>
  <si>
    <t>Krone</t>
  </si>
  <si>
    <t>Ericsson</t>
  </si>
  <si>
    <t>Reichle de Massari</t>
  </si>
  <si>
    <t>szerelvények</t>
  </si>
  <si>
    <t>KRONE fali és előfizetői dobozok (LSA-PLUS)</t>
  </si>
  <si>
    <t>biztonsági csavar, zár és kulcs</t>
  </si>
  <si>
    <t>kabinetek</t>
  </si>
  <si>
    <t>lábazatok</t>
  </si>
  <si>
    <t>telepítő adapter</t>
  </si>
  <si>
    <t>klíma</t>
  </si>
  <si>
    <t>tartozékok</t>
  </si>
  <si>
    <t>Slim</t>
  </si>
  <si>
    <t>Kabinetek</t>
  </si>
  <si>
    <t>Rittal KE</t>
  </si>
  <si>
    <t>Huawei</t>
  </si>
  <si>
    <t>anyagok</t>
  </si>
  <si>
    <t>Huawei D500</t>
  </si>
  <si>
    <t>AGMAR-201</t>
  </si>
  <si>
    <t>AGMAR</t>
  </si>
  <si>
    <t>Egyéb</t>
  </si>
  <si>
    <t>AGMAR-202/3</t>
  </si>
  <si>
    <t>AGMAR-202/2</t>
  </si>
  <si>
    <t>anyag</t>
  </si>
  <si>
    <t>biztonsági Rillen csavar (W 16x57mm+10mm)</t>
  </si>
  <si>
    <t xml:space="preserve"> COMTECH</t>
  </si>
  <si>
    <t>Optika</t>
  </si>
  <si>
    <t xml:space="preserve"> fémmentes 70m-es fesztáv ADSS</t>
  </si>
  <si>
    <t>szerelvények 70m-es fesztávú ADSS kábelhez</t>
  </si>
  <si>
    <t>fémmentes 200m-es fesztáv ADSS</t>
  </si>
  <si>
    <t>szerelvények 200m-es fesztávú ADSS kábelhez</t>
  </si>
  <si>
    <t>önhordó (fémes 8-as alakú típus)</t>
  </si>
  <si>
    <t>Aludur</t>
  </si>
  <si>
    <t>Optika BP XIII</t>
  </si>
  <si>
    <t xml:space="preserve"> TOMK (átkötő) vezetékek</t>
  </si>
  <si>
    <t>Előfizetői drop kábel  1 szálas 1000m/dob</t>
  </si>
  <si>
    <t>Optikai kábel</t>
  </si>
  <si>
    <t>Külsőtéri optikai kábel (Behúzó)</t>
  </si>
  <si>
    <t>Mini optikai kábel</t>
  </si>
  <si>
    <t>Silec kábel</t>
  </si>
  <si>
    <t>légkábel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</si>
</sst>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,##0.0"/>
  </numFmts>
  <fonts count="52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sz val="8"/>
      <color indexed="81"/>
      <name val="Tahoma"/>
      <family val="2"/>
      <charset val="238"/>
    </font>
    <font>
      <sz val="10"/>
      <name val="Arial CE"/>
      <charset val="238"/>
    </font>
    <font>
      <b/>
      <sz val="12"/>
      <name val="Times New Roman CE"/>
      <charset val="238"/>
    </font>
    <font>
      <sz val="9"/>
      <color indexed="81"/>
      <name val="Tele-GroteskEENor"/>
      <charset val="238"/>
    </font>
    <font>
      <sz val="12"/>
      <name val="Tele-GroteskEEFet"/>
      <charset val="238"/>
    </font>
    <font>
      <sz val="12"/>
      <name val="Tele-GroteskEENor"/>
      <charset val="238"/>
    </font>
    <font>
      <b/>
      <sz val="12"/>
      <name val="Tele-GroteskEENor"/>
      <charset val="238"/>
    </font>
    <font>
      <sz val="14"/>
      <name val="Tele-GroteskEEFet"/>
      <charset val="238"/>
    </font>
    <font>
      <sz val="14"/>
      <name val="Arial CE"/>
      <charset val="238"/>
    </font>
    <font>
      <sz val="12"/>
      <color indexed="10"/>
      <name val="Tele-GroteskEENor"/>
      <charset val="238"/>
    </font>
    <font>
      <sz val="12"/>
      <color indexed="8"/>
      <name val="Tele-GroteskEENor"/>
      <charset val="238"/>
    </font>
    <font>
      <sz val="11"/>
      <name val="Tele-GroteskEENor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1"/>
      <color indexed="14"/>
      <name val="Arial"/>
      <family val="2"/>
      <charset val="238"/>
    </font>
    <font>
      <sz val="12"/>
      <color indexed="14"/>
      <name val="Tele-GroteskEENor"/>
      <charset val="238"/>
    </font>
    <font>
      <b/>
      <sz val="8"/>
      <color indexed="81"/>
      <name val="Tahoma"/>
      <family val="2"/>
      <charset val="238"/>
    </font>
    <font>
      <sz val="10"/>
      <name val="Tele-GroteskEENor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10"/>
      <name val="Tele-GroteskEENor"/>
      <charset val="238"/>
    </font>
    <font>
      <sz val="12"/>
      <color indexed="14"/>
      <name val="Tele-GroteskEENor"/>
      <charset val="238"/>
    </font>
    <font>
      <sz val="12"/>
      <color indexed="10"/>
      <name val="Tele-GroteskEENor"/>
      <charset val="238"/>
    </font>
    <font>
      <sz val="11"/>
      <color indexed="14"/>
      <name val="Tele-GroteskEENor"/>
      <charset val="238"/>
    </font>
    <font>
      <sz val="11"/>
      <color indexed="14"/>
      <name val="Tele-GroteskEENor"/>
      <charset val="238"/>
    </font>
    <font>
      <sz val="11"/>
      <color indexed="14"/>
      <name val="Arial"/>
      <family val="2"/>
      <charset val="238"/>
    </font>
    <font>
      <b/>
      <sz val="12"/>
      <color indexed="10"/>
      <name val="Tele-GroteskEENor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2"/>
      <color rgb="FFFF00FF"/>
      <name val="Tele-GroteskEENor"/>
      <charset val="238"/>
    </font>
    <font>
      <sz val="12"/>
      <color rgb="FFFF00FF"/>
      <name val="Tele-GroteskEEFet"/>
      <charset val="238"/>
    </font>
    <font>
      <sz val="11"/>
      <color rgb="FFFF00FF"/>
      <name val="Tele-GroteskEENor"/>
      <charset val="238"/>
    </font>
    <font>
      <sz val="11"/>
      <color rgb="FFFF00FF"/>
      <name val="Arial"/>
      <family val="2"/>
      <charset val="238"/>
    </font>
    <font>
      <sz val="11"/>
      <color rgb="FFFF0000"/>
      <name val="Tele-GroteskEENor"/>
      <charset val="238"/>
    </font>
    <font>
      <b/>
      <sz val="12"/>
      <color rgb="FFFF0000"/>
      <name val="Tele-GroteskEENor"/>
      <charset val="238"/>
    </font>
    <font>
      <sz val="10"/>
      <color rgb="FF1E284B"/>
      <name val="Arial"/>
      <family val="2"/>
      <charset val="238"/>
    </font>
    <font>
      <b/>
      <sz val="11"/>
      <color rgb="FFFF00FF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Arial"/>
      <family val="2"/>
      <charset val="238"/>
    </font>
    <font>
      <b/>
      <sz val="11"/>
      <color rgb="FFFF0000"/>
      <name val="Tele-GroteskEENor"/>
      <charset val="238"/>
    </font>
    <font>
      <b/>
      <sz val="11"/>
      <color rgb="FFFF0000"/>
      <name val="Arial"/>
      <family val="2"/>
      <charset val="238"/>
    </font>
    <font>
      <sz val="12"/>
      <color rgb="FFFF0000"/>
      <name val="Tele-GroteskEENor"/>
      <charset val="238"/>
    </font>
    <font>
      <sz val="12"/>
      <color theme="1"/>
      <name val="Tele-GroteskEENor"/>
      <charset val="238"/>
    </font>
    <font>
      <sz val="12"/>
      <color theme="1"/>
      <name val="Tele-GroteskEEFet"/>
      <charset val="238"/>
    </font>
  </fonts>
  <fills count="17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8"/>
      </patternFill>
    </fill>
    <fill>
      <patternFill patternType="solid">
        <fgColor rgb="FFC2D69A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3" fillId="0" borderId="0"/>
    <xf numFmtId="0" fontId="36" fillId="0" borderId="0"/>
    <xf numFmtId="0" fontId="26" fillId="0" borderId="0"/>
    <xf numFmtId="0" fontId="35" fillId="0" borderId="0"/>
    <xf numFmtId="0" fontId="36" fillId="0" borderId="0"/>
    <xf numFmtId="0" fontId="5" fillId="0" borderId="0"/>
    <xf numFmtId="0" fontId="3" fillId="0" borderId="0"/>
    <xf numFmtId="0" fontId="3" fillId="0" borderId="0"/>
    <xf numFmtId="0" fontId="2" fillId="0" borderId="0"/>
    <xf numFmtId="0" fontId="27" fillId="0" borderId="0"/>
    <xf numFmtId="0" fontId="3" fillId="0" borderId="0"/>
    <xf numFmtId="0" fontId="36" fillId="0" borderId="0"/>
    <xf numFmtId="0" fontId="27" fillId="0" borderId="0"/>
    <xf numFmtId="0" fontId="3" fillId="0" borderId="0"/>
    <xf numFmtId="0" fontId="36" fillId="0" borderId="0"/>
    <xf numFmtId="0" fontId="27" fillId="0" borderId="0"/>
    <xf numFmtId="0" fontId="3" fillId="0" borderId="0"/>
    <xf numFmtId="0" fontId="2" fillId="0" borderId="0"/>
    <xf numFmtId="0" fontId="27" fillId="0" borderId="0"/>
    <xf numFmtId="0" fontId="3" fillId="0" borderId="0"/>
    <xf numFmtId="0" fontId="27" fillId="0" borderId="0"/>
    <xf numFmtId="0" fontId="3" fillId="0" borderId="0"/>
    <xf numFmtId="0" fontId="27" fillId="0" borderId="0"/>
    <xf numFmtId="0" fontId="3" fillId="0" borderId="0"/>
    <xf numFmtId="0" fontId="26" fillId="0" borderId="0"/>
    <xf numFmtId="0" fontId="10" fillId="0" borderId="0"/>
    <xf numFmtId="0" fontId="10" fillId="0" borderId="0"/>
    <xf numFmtId="0" fontId="1" fillId="0" borderId="0"/>
  </cellStyleXfs>
  <cellXfs count="477">
    <xf numFmtId="0" fontId="0" fillId="0" borderId="0" xfId="0"/>
    <xf numFmtId="0" fontId="13" fillId="0" borderId="0" xfId="1" applyFont="1" applyBorder="1" applyAlignment="1" applyProtection="1">
      <alignment horizontal="left"/>
    </xf>
    <xf numFmtId="0" fontId="13" fillId="0" borderId="0" xfId="1" applyFont="1" applyFill="1" applyBorder="1" applyProtection="1"/>
    <xf numFmtId="0" fontId="13" fillId="0" borderId="0" xfId="1" applyFont="1" applyBorder="1" applyProtection="1">
      <protection hidden="1"/>
    </xf>
    <xf numFmtId="0" fontId="15" fillId="2" borderId="1" xfId="1" applyFont="1" applyFill="1" applyBorder="1" applyAlignment="1" applyProtection="1">
      <alignment horizontal="center" vertical="center" wrapText="1"/>
      <protection locked="0" hidden="1"/>
    </xf>
    <xf numFmtId="0" fontId="12" fillId="2" borderId="1" xfId="1" applyFont="1" applyFill="1" applyBorder="1" applyAlignment="1" applyProtection="1">
      <alignment horizontal="center" vertical="center" wrapText="1"/>
      <protection locked="0" hidden="1"/>
    </xf>
    <xf numFmtId="0" fontId="13" fillId="0" borderId="0" xfId="1" applyFont="1" applyFill="1" applyBorder="1" applyProtection="1">
      <protection locked="0" hidden="1"/>
    </xf>
    <xf numFmtId="0" fontId="6" fillId="0" borderId="0" xfId="1" applyFont="1" applyBorder="1" applyAlignment="1" applyProtection="1">
      <alignment horizontal="left"/>
      <protection locked="0" hidden="1"/>
    </xf>
    <xf numFmtId="0" fontId="6" fillId="0" borderId="0" xfId="1" applyFont="1" applyBorder="1" applyProtection="1">
      <protection locked="0" hidden="1"/>
    </xf>
    <xf numFmtId="2" fontId="6" fillId="0" borderId="0" xfId="1" applyNumberFormat="1" applyFont="1" applyBorder="1" applyProtection="1">
      <protection locked="0" hidden="1"/>
    </xf>
    <xf numFmtId="3" fontId="9" fillId="0" borderId="0" xfId="1" applyNumberFormat="1" applyFont="1" applyFill="1" applyBorder="1" applyAlignment="1" applyProtection="1">
      <alignment horizontal="center"/>
      <protection locked="0" hidden="1"/>
    </xf>
    <xf numFmtId="3" fontId="6" fillId="0" borderId="0" xfId="1" applyNumberFormat="1" applyFont="1" applyFill="1" applyBorder="1" applyAlignment="1" applyProtection="1">
      <alignment horizontal="left"/>
      <protection locked="0" hidden="1"/>
    </xf>
    <xf numFmtId="0" fontId="6" fillId="0" borderId="0" xfId="1" applyFont="1" applyFill="1" applyBorder="1" applyProtection="1">
      <protection locked="0" hidden="1"/>
    </xf>
    <xf numFmtId="2" fontId="13" fillId="0" borderId="0" xfId="1" applyNumberFormat="1" applyFont="1" applyBorder="1" applyProtection="1">
      <protection locked="0" hidden="1"/>
    </xf>
    <xf numFmtId="0" fontId="13" fillId="0" borderId="0" xfId="1" applyFont="1" applyBorder="1" applyAlignment="1" applyProtection="1">
      <alignment horizontal="left"/>
      <protection locked="0" hidden="1"/>
    </xf>
    <xf numFmtId="0" fontId="13" fillId="0" borderId="0" xfId="1" applyFont="1" applyBorder="1" applyProtection="1">
      <protection locked="0" hidden="1"/>
    </xf>
    <xf numFmtId="2" fontId="13" fillId="0" borderId="0" xfId="1" applyNumberFormat="1" applyFont="1" applyFill="1" applyBorder="1" applyProtection="1">
      <protection locked="0" hidden="1"/>
    </xf>
    <xf numFmtId="0" fontId="13" fillId="0" borderId="0" xfId="1" applyFont="1" applyFill="1" applyBorder="1" applyAlignment="1" applyProtection="1">
      <alignment horizontal="left"/>
      <protection locked="0" hidden="1"/>
    </xf>
    <xf numFmtId="0" fontId="13" fillId="0" borderId="0" xfId="1" applyFont="1" applyFill="1" applyBorder="1" applyAlignment="1" applyProtection="1">
      <alignment horizontal="left" wrapText="1"/>
      <protection locked="0" hidden="1"/>
    </xf>
    <xf numFmtId="0" fontId="13" fillId="0" borderId="0" xfId="1" applyFont="1" applyFill="1" applyProtection="1">
      <protection locked="0" hidden="1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0" xfId="1" applyFont="1" applyBorder="1" applyProtection="1">
      <protection locked="0"/>
    </xf>
    <xf numFmtId="0" fontId="13" fillId="0" borderId="0" xfId="1" applyFont="1" applyBorder="1" applyProtection="1">
      <protection locked="0"/>
    </xf>
    <xf numFmtId="0" fontId="6" fillId="0" borderId="0" xfId="1" applyFont="1" applyProtection="1">
      <protection locked="0"/>
    </xf>
    <xf numFmtId="0" fontId="13" fillId="0" borderId="0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left"/>
      <protection locked="0"/>
    </xf>
    <xf numFmtId="0" fontId="6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7" fillId="4" borderId="0" xfId="1" applyFont="1" applyFill="1" applyBorder="1" applyProtection="1">
      <protection locked="0"/>
    </xf>
    <xf numFmtId="0" fontId="7" fillId="4" borderId="0" xfId="1" applyFont="1" applyFill="1" applyProtection="1">
      <protection locked="0"/>
    </xf>
    <xf numFmtId="0" fontId="7" fillId="0" borderId="0" xfId="1" applyFont="1" applyBorder="1" applyProtection="1">
      <protection locked="0"/>
    </xf>
    <xf numFmtId="0" fontId="7" fillId="0" borderId="0" xfId="1" applyFont="1" applyProtection="1">
      <protection locked="0"/>
    </xf>
    <xf numFmtId="0" fontId="6" fillId="0" borderId="2" xfId="1" applyFont="1" applyBorder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 wrapText="1"/>
      <protection locked="0"/>
    </xf>
    <xf numFmtId="1" fontId="6" fillId="0" borderId="0" xfId="1" applyNumberFormat="1" applyFont="1" applyAlignment="1" applyProtection="1">
      <alignment horizontal="right"/>
      <protection locked="0"/>
    </xf>
    <xf numFmtId="0" fontId="13" fillId="0" borderId="0" xfId="1" applyFont="1" applyBorder="1" applyAlignment="1" applyProtection="1">
      <alignment horizontal="left"/>
      <protection hidden="1"/>
    </xf>
    <xf numFmtId="0" fontId="6" fillId="0" borderId="0" xfId="1" applyFont="1" applyBorder="1" applyAlignment="1" applyProtection="1">
      <alignment horizontal="left"/>
      <protection hidden="1"/>
    </xf>
    <xf numFmtId="0" fontId="6" fillId="0" borderId="0" xfId="1" applyFont="1" applyBorder="1" applyProtection="1">
      <protection hidden="1"/>
    </xf>
    <xf numFmtId="0" fontId="19" fillId="0" borderId="0" xfId="1" applyFont="1" applyBorder="1" applyAlignment="1" applyProtection="1">
      <alignment horizontal="center"/>
      <protection locked="0"/>
    </xf>
    <xf numFmtId="0" fontId="20" fillId="0" borderId="0" xfId="1" applyFont="1" applyAlignment="1" applyProtection="1">
      <alignment horizontal="center"/>
      <protection locked="0"/>
    </xf>
    <xf numFmtId="0" fontId="20" fillId="0" borderId="0" xfId="1" applyFont="1" applyProtection="1">
      <protection locked="0"/>
    </xf>
    <xf numFmtId="0" fontId="19" fillId="0" borderId="0" xfId="1" applyFont="1" applyBorder="1" applyProtection="1">
      <protection locked="0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Protection="1">
      <protection locked="0"/>
    </xf>
    <xf numFmtId="2" fontId="6" fillId="0" borderId="0" xfId="1" applyNumberFormat="1" applyFont="1" applyBorder="1" applyProtection="1">
      <protection locked="0"/>
    </xf>
    <xf numFmtId="0" fontId="22" fillId="0" borderId="0" xfId="1" applyFont="1" applyBorder="1" applyProtection="1">
      <protection locked="0"/>
    </xf>
    <xf numFmtId="14" fontId="13" fillId="0" borderId="0" xfId="1" applyNumberFormat="1" applyFont="1" applyBorder="1" applyProtection="1">
      <protection locked="0"/>
    </xf>
    <xf numFmtId="0" fontId="13" fillId="0" borderId="0" xfId="1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/>
    </xf>
    <xf numFmtId="0" fontId="6" fillId="0" borderId="0" xfId="1" applyFont="1" applyBorder="1" applyProtection="1"/>
    <xf numFmtId="0" fontId="13" fillId="3" borderId="0" xfId="1" applyFont="1" applyFill="1" applyBorder="1" applyAlignment="1" applyProtection="1">
      <alignment horizontal="left"/>
      <protection hidden="1"/>
    </xf>
    <xf numFmtId="0" fontId="6" fillId="3" borderId="0" xfId="1" applyFont="1" applyFill="1" applyBorder="1" applyAlignment="1" applyProtection="1">
      <alignment horizontal="left"/>
      <protection hidden="1"/>
    </xf>
    <xf numFmtId="0" fontId="6" fillId="3" borderId="0" xfId="1" applyFont="1" applyFill="1" applyBorder="1" applyProtection="1">
      <protection hidden="1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23" fillId="0" borderId="0" xfId="1" applyFont="1" applyProtection="1">
      <protection locked="0"/>
    </xf>
    <xf numFmtId="0" fontId="13" fillId="0" borderId="8" xfId="1" applyFont="1" applyBorder="1" applyAlignment="1" applyProtection="1">
      <alignment horizontal="center"/>
      <protection locked="0"/>
    </xf>
    <xf numFmtId="0" fontId="14" fillId="0" borderId="9" xfId="1" applyFont="1" applyFill="1" applyBorder="1" applyAlignment="1" applyProtection="1">
      <alignment horizontal="center" vertical="center" wrapText="1"/>
      <protection locked="0"/>
    </xf>
    <xf numFmtId="0" fontId="14" fillId="0" borderId="10" xfId="1" applyFont="1" applyFill="1" applyBorder="1" applyAlignment="1" applyProtection="1">
      <alignment horizontal="center" vertical="center" wrapText="1"/>
      <protection locked="0"/>
    </xf>
    <xf numFmtId="0" fontId="13" fillId="0" borderId="11" xfId="1" applyFont="1" applyBorder="1" applyAlignment="1" applyProtection="1">
      <alignment horizontal="center"/>
      <protection locked="0"/>
    </xf>
    <xf numFmtId="0" fontId="13" fillId="0" borderId="3" xfId="1" applyFont="1" applyBorder="1" applyAlignment="1" applyProtection="1">
      <alignment horizontal="center" vertical="center" wrapText="1"/>
      <protection locked="0"/>
    </xf>
    <xf numFmtId="0" fontId="15" fillId="0" borderId="3" xfId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 vertical="center" wrapText="1"/>
      <protection locked="0"/>
    </xf>
    <xf numFmtId="1" fontId="14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1" applyNumberFormat="1" applyFont="1" applyFill="1" applyBorder="1" applyAlignment="1" applyProtection="1">
      <alignment horizontal="center" vertical="center" wrapText="1"/>
      <protection locked="0"/>
    </xf>
    <xf numFmtId="4" fontId="13" fillId="0" borderId="3" xfId="1" applyNumberFormat="1" applyFont="1" applyBorder="1" applyAlignment="1" applyProtection="1">
      <alignment horizontal="center"/>
      <protection locked="0"/>
    </xf>
    <xf numFmtId="3" fontId="12" fillId="0" borderId="3" xfId="1" applyNumberFormat="1" applyFont="1" applyBorder="1" applyAlignment="1" applyProtection="1">
      <alignment horizontal="center"/>
      <protection locked="0"/>
    </xf>
    <xf numFmtId="0" fontId="13" fillId="5" borderId="11" xfId="1" applyFont="1" applyFill="1" applyBorder="1" applyAlignment="1" applyProtection="1">
      <alignment horizontal="center"/>
      <protection locked="0"/>
    </xf>
    <xf numFmtId="0" fontId="13" fillId="5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5" borderId="3" xfId="1" applyFont="1" applyFill="1" applyBorder="1" applyAlignment="1" applyProtection="1">
      <alignment horizontal="center" vertical="center" wrapText="1"/>
      <protection locked="0"/>
    </xf>
    <xf numFmtId="4" fontId="13" fillId="5" borderId="3" xfId="1" applyNumberFormat="1" applyFont="1" applyFill="1" applyBorder="1" applyAlignment="1" applyProtection="1">
      <alignment horizontal="center"/>
      <protection locked="0"/>
    </xf>
    <xf numFmtId="3" fontId="12" fillId="5" borderId="3" xfId="1" applyNumberFormat="1" applyFont="1" applyFill="1" applyBorder="1" applyAlignment="1" applyProtection="1">
      <alignment horizontal="center"/>
      <protection locked="0"/>
    </xf>
    <xf numFmtId="49" fontId="13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/>
      <protection locked="0"/>
    </xf>
    <xf numFmtId="0" fontId="13" fillId="0" borderId="3" xfId="1" applyFont="1" applyFill="1" applyBorder="1" applyAlignment="1" applyProtection="1">
      <alignment horizont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13" fillId="5" borderId="3" xfId="1" applyFont="1" applyFill="1" applyBorder="1" applyAlignment="1" applyProtection="1">
      <alignment horizontal="center"/>
      <protection locked="0"/>
    </xf>
    <xf numFmtId="0" fontId="13" fillId="5" borderId="3" xfId="1" applyFont="1" applyFill="1" applyBorder="1" applyAlignment="1" applyProtection="1">
      <alignment horizontal="center" wrapText="1"/>
      <protection locked="0"/>
    </xf>
    <xf numFmtId="4" fontId="13" fillId="6" borderId="3" xfId="1" applyNumberFormat="1" applyFont="1" applyFill="1" applyBorder="1" applyAlignment="1" applyProtection="1">
      <alignment horizontal="center" wrapText="1"/>
      <protection locked="0"/>
    </xf>
    <xf numFmtId="0" fontId="13" fillId="0" borderId="11" xfId="1" applyFont="1" applyFill="1" applyBorder="1" applyAlignment="1" applyProtection="1">
      <alignment horizontal="center"/>
      <protection locked="0"/>
    </xf>
    <xf numFmtId="4" fontId="13" fillId="0" borderId="3" xfId="1" applyNumberFormat="1" applyFont="1" applyFill="1" applyBorder="1" applyAlignment="1" applyProtection="1">
      <alignment horizontal="center" wrapText="1"/>
      <protection locked="0"/>
    </xf>
    <xf numFmtId="0" fontId="13" fillId="0" borderId="3" xfId="1" applyFont="1" applyFill="1" applyBorder="1" applyAlignment="1" applyProtection="1">
      <alignment horizontal="left" wrapText="1"/>
      <protection locked="0"/>
    </xf>
    <xf numFmtId="0" fontId="15" fillId="0" borderId="3" xfId="1" applyFont="1" applyBorder="1" applyAlignment="1" applyProtection="1">
      <alignment horizontal="center" vertical="center" wrapText="1"/>
      <protection locked="0"/>
    </xf>
    <xf numFmtId="1" fontId="13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3" xfId="1" applyFont="1" applyFill="1" applyBorder="1" applyAlignment="1" applyProtection="1">
      <alignment horizontal="center"/>
      <protection locked="0"/>
    </xf>
    <xf numFmtId="4" fontId="13" fillId="0" borderId="3" xfId="1" applyNumberFormat="1" applyFont="1" applyFill="1" applyBorder="1" applyAlignment="1" applyProtection="1">
      <alignment horizontal="center"/>
      <protection locked="0"/>
    </xf>
    <xf numFmtId="3" fontId="12" fillId="0" borderId="3" xfId="1" applyNumberFormat="1" applyFont="1" applyFill="1" applyBorder="1" applyAlignment="1" applyProtection="1">
      <alignment horizontal="center"/>
      <protection locked="0"/>
    </xf>
    <xf numFmtId="0" fontId="13" fillId="0" borderId="3" xfId="1" applyFont="1" applyFill="1" applyBorder="1" applyAlignment="1" applyProtection="1">
      <alignment horizontal="center" vertical="center"/>
      <protection locked="0"/>
    </xf>
    <xf numFmtId="0" fontId="13" fillId="0" borderId="3" xfId="1" applyFont="1" applyBorder="1" applyAlignment="1" applyProtection="1">
      <alignment horizontal="center"/>
      <protection locked="0"/>
    </xf>
    <xf numFmtId="0" fontId="15" fillId="0" borderId="3" xfId="1" applyFont="1" applyBorder="1" applyAlignment="1" applyProtection="1">
      <alignment horizontal="center"/>
      <protection locked="0"/>
    </xf>
    <xf numFmtId="0" fontId="3" fillId="5" borderId="3" xfId="1" applyFont="1" applyFill="1" applyBorder="1" applyAlignment="1" applyProtection="1">
      <alignment horizontal="center" vertical="center" wrapText="1"/>
      <protection locked="0"/>
    </xf>
    <xf numFmtId="4" fontId="17" fillId="0" borderId="3" xfId="1" applyNumberFormat="1" applyFont="1" applyBorder="1" applyAlignment="1" applyProtection="1">
      <alignment horizontal="center"/>
      <protection locked="0"/>
    </xf>
    <xf numFmtId="49" fontId="14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12" fillId="0" borderId="3" xfId="1" applyNumberFormat="1" applyFont="1" applyFill="1" applyBorder="1" applyAlignment="1" applyProtection="1">
      <alignment horizontal="center" wrapText="1"/>
      <protection locked="0"/>
    </xf>
    <xf numFmtId="0" fontId="13" fillId="0" borderId="3" xfId="1" applyFont="1" applyBorder="1" applyProtection="1">
      <protection locked="0"/>
    </xf>
    <xf numFmtId="0" fontId="13" fillId="5" borderId="3" xfId="1" applyFont="1" applyFill="1" applyBorder="1" applyAlignment="1" applyProtection="1">
      <alignment horizontal="center" vertical="top"/>
      <protection locked="0"/>
    </xf>
    <xf numFmtId="0" fontId="13" fillId="0" borderId="3" xfId="1" applyFont="1" applyFill="1" applyBorder="1" applyProtection="1">
      <protection locked="0"/>
    </xf>
    <xf numFmtId="0" fontId="15" fillId="0" borderId="3" xfId="1" applyFont="1" applyFill="1" applyBorder="1" applyAlignment="1" applyProtection="1">
      <alignment horizontal="center" wrapText="1"/>
      <protection locked="0"/>
    </xf>
    <xf numFmtId="0" fontId="13" fillId="0" borderId="12" xfId="1" applyFont="1" applyFill="1" applyBorder="1" applyAlignment="1" applyProtection="1">
      <alignment horizontal="center"/>
      <protection locked="0"/>
    </xf>
    <xf numFmtId="0" fontId="13" fillId="0" borderId="13" xfId="1" applyFont="1" applyFill="1" applyBorder="1" applyAlignment="1" applyProtection="1">
      <alignment horizontal="center"/>
      <protection locked="0"/>
    </xf>
    <xf numFmtId="0" fontId="13" fillId="0" borderId="13" xfId="1" applyFont="1" applyFill="1" applyBorder="1" applyAlignment="1" applyProtection="1">
      <alignment horizontal="center" wrapText="1"/>
      <protection locked="0"/>
    </xf>
    <xf numFmtId="4" fontId="13" fillId="0" borderId="13" xfId="1" applyNumberFormat="1" applyFont="1" applyFill="1" applyBorder="1" applyAlignment="1" applyProtection="1">
      <alignment horizontal="center" wrapText="1"/>
      <protection locked="0"/>
    </xf>
    <xf numFmtId="3" fontId="12" fillId="0" borderId="13" xfId="1" applyNumberFormat="1" applyFont="1" applyFill="1" applyBorder="1" applyAlignment="1" applyProtection="1">
      <alignment horizontal="center" wrapText="1"/>
      <protection locked="0"/>
    </xf>
    <xf numFmtId="0" fontId="12" fillId="0" borderId="14" xfId="1" applyFont="1" applyFill="1" applyBorder="1" applyAlignment="1" applyProtection="1">
      <alignment horizontal="center"/>
      <protection locked="0"/>
    </xf>
    <xf numFmtId="3" fontId="12" fillId="0" borderId="15" xfId="1" applyNumberFormat="1" applyFont="1" applyFill="1" applyBorder="1" applyAlignment="1" applyProtection="1">
      <alignment horizontal="center"/>
      <protection locked="0"/>
    </xf>
    <xf numFmtId="3" fontId="12" fillId="0" borderId="16" xfId="1" applyNumberFormat="1" applyFont="1" applyFill="1" applyBorder="1" applyAlignment="1" applyProtection="1">
      <alignment horizontal="center"/>
      <protection locked="0"/>
    </xf>
    <xf numFmtId="0" fontId="13" fillId="0" borderId="9" xfId="1" applyFont="1" applyFill="1" applyBorder="1" applyAlignment="1" applyProtection="1">
      <alignment horizontal="center"/>
      <protection locked="0"/>
    </xf>
    <xf numFmtId="0" fontId="13" fillId="0" borderId="9" xfId="1" applyFont="1" applyBorder="1" applyAlignment="1" applyProtection="1">
      <alignment horizontal="center"/>
      <protection locked="0"/>
    </xf>
    <xf numFmtId="0" fontId="13" fillId="0" borderId="9" xfId="1" applyFont="1" applyBorder="1" applyProtection="1">
      <protection locked="0"/>
    </xf>
    <xf numFmtId="0" fontId="13" fillId="0" borderId="10" xfId="1" applyFont="1" applyBorder="1" applyProtection="1">
      <protection locked="0"/>
    </xf>
    <xf numFmtId="3" fontId="13" fillId="0" borderId="3" xfId="1" applyNumberFormat="1" applyFont="1" applyBorder="1" applyProtection="1">
      <protection locked="0"/>
    </xf>
    <xf numFmtId="0" fontId="13" fillId="0" borderId="5" xfId="1" applyFont="1" applyBorder="1" applyProtection="1">
      <protection locked="0"/>
    </xf>
    <xf numFmtId="3" fontId="13" fillId="5" borderId="3" xfId="1" applyNumberFormat="1" applyFont="1" applyFill="1" applyBorder="1" applyProtection="1">
      <protection locked="0"/>
    </xf>
    <xf numFmtId="0" fontId="13" fillId="0" borderId="3" xfId="1" applyNumberFormat="1" applyFont="1" applyFill="1" applyBorder="1" applyAlignment="1" applyProtection="1">
      <alignment horizontal="center"/>
      <protection locked="0"/>
    </xf>
    <xf numFmtId="0" fontId="13" fillId="0" borderId="3" xfId="1" applyFont="1" applyBorder="1" applyAlignment="1" applyProtection="1">
      <alignment horizontal="center"/>
      <protection locked="0" hidden="1"/>
    </xf>
    <xf numFmtId="14" fontId="15" fillId="0" borderId="3" xfId="1" applyNumberFormat="1" applyFont="1" applyBorder="1" applyAlignment="1" applyProtection="1">
      <alignment horizontal="center"/>
      <protection locked="0"/>
    </xf>
    <xf numFmtId="14" fontId="13" fillId="0" borderId="3" xfId="1" applyNumberFormat="1" applyFont="1" applyBorder="1" applyAlignment="1" applyProtection="1">
      <alignment horizontal="center"/>
      <protection locked="0"/>
    </xf>
    <xf numFmtId="14" fontId="13" fillId="0" borderId="3" xfId="1" applyNumberFormat="1" applyFont="1" applyFill="1" applyBorder="1" applyAlignment="1" applyProtection="1">
      <alignment horizontal="center"/>
      <protection locked="0"/>
    </xf>
    <xf numFmtId="0" fontId="13" fillId="0" borderId="12" xfId="1" applyFont="1" applyBorder="1" applyAlignment="1" applyProtection="1">
      <alignment horizontal="center"/>
      <protection locked="0"/>
    </xf>
    <xf numFmtId="0" fontId="13" fillId="0" borderId="13" xfId="1" applyFont="1" applyBorder="1" applyAlignment="1" applyProtection="1">
      <alignment horizontal="center"/>
      <protection locked="0"/>
    </xf>
    <xf numFmtId="0" fontId="13" fillId="0" borderId="13" xfId="1" applyFont="1" applyBorder="1" applyProtection="1">
      <protection locked="0"/>
    </xf>
    <xf numFmtId="0" fontId="13" fillId="0" borderId="14" xfId="1" applyFont="1" applyBorder="1" applyProtection="1">
      <protection locked="0"/>
    </xf>
    <xf numFmtId="0" fontId="3" fillId="0" borderId="3" xfId="1" applyFont="1" applyBorder="1" applyAlignment="1">
      <alignment wrapText="1"/>
    </xf>
    <xf numFmtId="0" fontId="3" fillId="0" borderId="3" xfId="31" applyFont="1" applyBorder="1" applyAlignment="1">
      <alignment vertical="center" wrapText="1"/>
    </xf>
    <xf numFmtId="165" fontId="13" fillId="0" borderId="3" xfId="1" applyNumberFormat="1" applyFont="1" applyBorder="1" applyProtection="1">
      <protection locked="0"/>
    </xf>
    <xf numFmtId="0" fontId="13" fillId="0" borderId="17" xfId="1" applyFont="1" applyBorder="1" applyAlignment="1" applyProtection="1">
      <alignment horizontal="center"/>
      <protection locked="0"/>
    </xf>
    <xf numFmtId="0" fontId="13" fillId="0" borderId="4" xfId="1" applyFont="1" applyBorder="1" applyAlignment="1" applyProtection="1">
      <alignment horizontal="center"/>
      <protection locked="0"/>
    </xf>
    <xf numFmtId="0" fontId="13" fillId="5" borderId="4" xfId="1" applyFont="1" applyFill="1" applyBorder="1" applyAlignment="1" applyProtection="1">
      <alignment horizontal="center"/>
      <protection locked="0"/>
    </xf>
    <xf numFmtId="0" fontId="13" fillId="0" borderId="18" xfId="1" applyFont="1" applyBorder="1" applyAlignment="1" applyProtection="1">
      <alignment horizontal="center"/>
      <protection locked="0"/>
    </xf>
    <xf numFmtId="0" fontId="13" fillId="0" borderId="19" xfId="1" applyFont="1" applyBorder="1" applyProtection="1">
      <protection locked="0"/>
    </xf>
    <xf numFmtId="3" fontId="13" fillId="0" borderId="20" xfId="1" applyNumberFormat="1" applyFont="1" applyBorder="1" applyProtection="1">
      <protection locked="0"/>
    </xf>
    <xf numFmtId="0" fontId="13" fillId="0" borderId="20" xfId="1" applyFont="1" applyBorder="1" applyProtection="1">
      <protection locked="0"/>
    </xf>
    <xf numFmtId="0" fontId="13" fillId="0" borderId="21" xfId="1" applyFont="1" applyBorder="1" applyProtection="1">
      <protection locked="0"/>
    </xf>
    <xf numFmtId="0" fontId="13" fillId="0" borderId="22" xfId="1" applyFont="1" applyBorder="1" applyProtection="1">
      <protection locked="0"/>
    </xf>
    <xf numFmtId="0" fontId="13" fillId="0" borderId="23" xfId="1" applyFont="1" applyBorder="1" applyProtection="1">
      <protection locked="0"/>
    </xf>
    <xf numFmtId="0" fontId="13" fillId="0" borderId="23" xfId="1" applyFont="1" applyFill="1" applyBorder="1" applyProtection="1">
      <protection locked="0"/>
    </xf>
    <xf numFmtId="0" fontId="13" fillId="0" borderId="24" xfId="1" applyFont="1" applyBorder="1" applyProtection="1">
      <protection locked="0"/>
    </xf>
    <xf numFmtId="0" fontId="13" fillId="0" borderId="4" xfId="1" applyFont="1" applyFill="1" applyBorder="1" applyAlignment="1" applyProtection="1">
      <alignment horizontal="center"/>
      <protection locked="0"/>
    </xf>
    <xf numFmtId="14" fontId="13" fillId="0" borderId="4" xfId="1" applyNumberFormat="1" applyFont="1" applyBorder="1" applyAlignment="1" applyProtection="1">
      <alignment horizontal="center"/>
      <protection locked="0"/>
    </xf>
    <xf numFmtId="0" fontId="14" fillId="0" borderId="17" xfId="1" applyFont="1" applyFill="1" applyBorder="1" applyAlignment="1" applyProtection="1">
      <alignment horizontal="center" vertical="center" wrapText="1"/>
      <protection locked="0"/>
    </xf>
    <xf numFmtId="0" fontId="13" fillId="0" borderId="4" xfId="1" applyFont="1" applyFill="1" applyBorder="1" applyAlignment="1" applyProtection="1">
      <alignment horizontal="center" vertical="center" wrapText="1"/>
      <protection locked="0"/>
    </xf>
    <xf numFmtId="0" fontId="13" fillId="5" borderId="4" xfId="1" applyFont="1" applyFill="1" applyBorder="1" applyAlignment="1" applyProtection="1">
      <alignment horizontal="center" vertical="center" wrapText="1"/>
      <protection locked="0"/>
    </xf>
    <xf numFmtId="0" fontId="13" fillId="0" borderId="4" xfId="1" applyFont="1" applyBorder="1" applyAlignment="1" applyProtection="1">
      <alignment horizontal="center" vertical="center" wrapText="1"/>
      <protection locked="0"/>
    </xf>
    <xf numFmtId="0" fontId="17" fillId="0" borderId="4" xfId="1" applyFont="1" applyFill="1" applyBorder="1" applyAlignment="1" applyProtection="1">
      <alignment horizontal="center"/>
      <protection locked="0"/>
    </xf>
    <xf numFmtId="0" fontId="14" fillId="0" borderId="4" xfId="1" applyFont="1" applyBorder="1" applyAlignment="1" applyProtection="1">
      <alignment horizontal="center" vertical="center" wrapText="1"/>
      <protection locked="0"/>
    </xf>
    <xf numFmtId="0" fontId="13" fillId="0" borderId="4" xfId="1" applyFont="1" applyFill="1" applyBorder="1" applyProtection="1">
      <protection locked="0"/>
    </xf>
    <xf numFmtId="0" fontId="13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 vertical="center" wrapText="1"/>
      <protection locked="0"/>
    </xf>
    <xf numFmtId="0" fontId="13" fillId="0" borderId="20" xfId="1" applyFont="1" applyFill="1" applyBorder="1" applyAlignment="1" applyProtection="1">
      <alignment horizontal="center" vertical="center" wrapText="1"/>
      <protection locked="0"/>
    </xf>
    <xf numFmtId="3" fontId="13" fillId="0" borderId="20" xfId="1" applyNumberFormat="1" applyFont="1" applyBorder="1" applyAlignment="1" applyProtection="1">
      <alignment horizontal="center"/>
      <protection locked="0"/>
    </xf>
    <xf numFmtId="3" fontId="13" fillId="0" borderId="20" xfId="1" applyNumberFormat="1" applyFont="1" applyFill="1" applyBorder="1" applyAlignment="1" applyProtection="1">
      <alignment horizontal="center"/>
      <protection locked="0"/>
    </xf>
    <xf numFmtId="3" fontId="13" fillId="5" borderId="20" xfId="1" applyNumberFormat="1" applyFont="1" applyFill="1" applyBorder="1" applyAlignment="1" applyProtection="1">
      <alignment horizontal="center"/>
      <protection locked="0"/>
    </xf>
    <xf numFmtId="3" fontId="13" fillId="6" borderId="20" xfId="1" applyNumberFormat="1" applyFont="1" applyFill="1" applyBorder="1" applyAlignment="1" applyProtection="1">
      <alignment horizontal="center" wrapText="1"/>
      <protection locked="0"/>
    </xf>
    <xf numFmtId="3" fontId="13" fillId="0" borderId="20" xfId="1" applyNumberFormat="1" applyFont="1" applyFill="1" applyBorder="1" applyAlignment="1" applyProtection="1">
      <alignment horizontal="center" wrapText="1"/>
      <protection locked="0"/>
    </xf>
    <xf numFmtId="3" fontId="13" fillId="5" borderId="20" xfId="1" applyNumberFormat="1" applyFont="1" applyFill="1" applyBorder="1" applyAlignment="1" applyProtection="1">
      <alignment horizontal="center" vertical="center" wrapText="1"/>
      <protection locked="0"/>
    </xf>
    <xf numFmtId="3" fontId="17" fillId="0" borderId="20" xfId="1" applyNumberFormat="1" applyFont="1" applyFill="1" applyBorder="1" applyAlignment="1" applyProtection="1">
      <alignment horizontal="center"/>
      <protection locked="0"/>
    </xf>
    <xf numFmtId="3" fontId="14" fillId="0" borderId="20" xfId="1" applyNumberFormat="1" applyFont="1" applyFill="1" applyBorder="1" applyAlignment="1" applyProtection="1">
      <alignment horizontal="center"/>
      <protection locked="0"/>
    </xf>
    <xf numFmtId="3" fontId="13" fillId="0" borderId="21" xfId="1" applyNumberFormat="1" applyFont="1" applyFill="1" applyBorder="1" applyAlignment="1" applyProtection="1">
      <alignment horizontal="center" wrapText="1"/>
      <protection locked="0"/>
    </xf>
    <xf numFmtId="0" fontId="14" fillId="0" borderId="22" xfId="1" applyFont="1" applyFill="1" applyBorder="1" applyAlignment="1" applyProtection="1">
      <alignment horizontal="center" vertical="center" wrapText="1"/>
      <protection locked="0"/>
    </xf>
    <xf numFmtId="0" fontId="13" fillId="0" borderId="23" xfId="1" applyFont="1" applyFill="1" applyBorder="1" applyAlignment="1" applyProtection="1">
      <alignment horizontal="center" vertical="center" wrapText="1"/>
      <protection locked="0"/>
    </xf>
    <xf numFmtId="0" fontId="12" fillId="0" borderId="23" xfId="1" applyFont="1" applyFill="1" applyBorder="1" applyAlignment="1" applyProtection="1">
      <alignment horizontal="center" vertical="center" wrapText="1"/>
      <protection locked="0"/>
    </xf>
    <xf numFmtId="0" fontId="12" fillId="0" borderId="24" xfId="1" applyFont="1" applyFill="1" applyBorder="1" applyAlignment="1" applyProtection="1">
      <alignment horizontal="center"/>
      <protection locked="0"/>
    </xf>
    <xf numFmtId="0" fontId="13" fillId="0" borderId="11" xfId="1" applyFont="1" applyFill="1" applyBorder="1" applyAlignment="1" applyProtection="1">
      <alignment horizontal="center" wrapText="1"/>
      <protection locked="0"/>
    </xf>
    <xf numFmtId="0" fontId="6" fillId="7" borderId="0" xfId="1" applyFont="1" applyFill="1" applyBorder="1" applyProtection="1">
      <protection locked="0"/>
    </xf>
    <xf numFmtId="0" fontId="22" fillId="0" borderId="0" xfId="1" applyFont="1" applyProtection="1">
      <protection locked="0"/>
    </xf>
    <xf numFmtId="0" fontId="22" fillId="0" borderId="0" xfId="1" applyFont="1" applyFill="1" applyProtection="1">
      <protection locked="0"/>
    </xf>
    <xf numFmtId="0" fontId="23" fillId="0" borderId="0" xfId="1" applyFont="1" applyBorder="1" applyProtection="1">
      <protection locked="0" hidden="1"/>
    </xf>
    <xf numFmtId="4" fontId="13" fillId="0" borderId="0" xfId="1" applyNumberFormat="1" applyFont="1" applyBorder="1" applyProtection="1">
      <protection locked="0"/>
    </xf>
    <xf numFmtId="0" fontId="13" fillId="0" borderId="3" xfId="1" applyFont="1" applyFill="1" applyBorder="1" applyAlignment="1" applyProtection="1">
      <alignment horizontal="center"/>
      <protection locked="0" hidden="1"/>
    </xf>
    <xf numFmtId="0" fontId="13" fillId="0" borderId="3" xfId="1" applyNumberFormat="1" applyFont="1" applyFill="1" applyBorder="1" applyAlignment="1" applyProtection="1">
      <alignment horizontal="center"/>
      <protection locked="0" hidden="1"/>
    </xf>
    <xf numFmtId="0" fontId="18" fillId="0" borderId="3" xfId="1" applyNumberFormat="1" applyFont="1" applyFill="1" applyBorder="1" applyAlignment="1" applyProtection="1">
      <alignment horizontal="center"/>
      <protection locked="0"/>
    </xf>
    <xf numFmtId="1" fontId="13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2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3" xfId="1" applyFont="1" applyFill="1" applyBorder="1" applyAlignment="1" applyProtection="1">
      <alignment horizontal="center"/>
      <protection locked="0"/>
    </xf>
    <xf numFmtId="0" fontId="14" fillId="0" borderId="3" xfId="1" applyFont="1" applyFill="1" applyBorder="1" applyAlignment="1" applyProtection="1">
      <alignment horizontal="center" vertical="center" wrapText="1"/>
      <protection locked="0"/>
    </xf>
    <xf numFmtId="0" fontId="13" fillId="5" borderId="25" xfId="1" applyFont="1" applyFill="1" applyBorder="1" applyAlignment="1" applyProtection="1">
      <alignment horizontal="center"/>
      <protection locked="0"/>
    </xf>
    <xf numFmtId="0" fontId="13" fillId="0" borderId="20" xfId="1" applyFont="1" applyFill="1" applyBorder="1" applyAlignment="1" applyProtection="1">
      <alignment horizontal="center"/>
      <protection locked="0"/>
    </xf>
    <xf numFmtId="0" fontId="13" fillId="0" borderId="25" xfId="1" applyFont="1" applyBorder="1" applyAlignment="1" applyProtection="1">
      <alignment horizontal="center"/>
      <protection locked="0"/>
    </xf>
    <xf numFmtId="0" fontId="13" fillId="0" borderId="25" xfId="1" applyFont="1" applyFill="1" applyBorder="1" applyAlignment="1" applyProtection="1">
      <alignment horizontal="center"/>
      <protection locked="0"/>
    </xf>
    <xf numFmtId="0" fontId="13" fillId="8" borderId="25" xfId="1" applyFont="1" applyFill="1" applyBorder="1" applyAlignment="1" applyProtection="1">
      <alignment horizontal="center"/>
      <protection locked="0"/>
    </xf>
    <xf numFmtId="0" fontId="13" fillId="8" borderId="3" xfId="1" applyFont="1" applyFill="1" applyBorder="1" applyAlignment="1" applyProtection="1">
      <alignment horizontal="center"/>
      <protection locked="0"/>
    </xf>
    <xf numFmtId="0" fontId="13" fillId="8" borderId="3" xfId="1" applyFont="1" applyFill="1" applyBorder="1" applyAlignment="1" applyProtection="1">
      <alignment horizontal="center" wrapText="1"/>
      <protection locked="0"/>
    </xf>
    <xf numFmtId="0" fontId="13" fillId="8" borderId="4" xfId="1" applyFont="1" applyFill="1" applyBorder="1" applyAlignment="1" applyProtection="1">
      <alignment horizontal="center"/>
      <protection locked="0"/>
    </xf>
    <xf numFmtId="0" fontId="12" fillId="8" borderId="23" xfId="1" applyFont="1" applyFill="1" applyBorder="1" applyAlignment="1" applyProtection="1">
      <alignment horizontal="center" vertical="center" wrapText="1"/>
      <protection locked="0"/>
    </xf>
    <xf numFmtId="3" fontId="13" fillId="9" borderId="20" xfId="1" applyNumberFormat="1" applyFont="1" applyFill="1" applyBorder="1" applyAlignment="1" applyProtection="1">
      <alignment horizontal="center" wrapText="1"/>
      <protection locked="0"/>
    </xf>
    <xf numFmtId="4" fontId="13" fillId="9" borderId="3" xfId="1" applyNumberFormat="1" applyFont="1" applyFill="1" applyBorder="1" applyAlignment="1" applyProtection="1">
      <alignment horizontal="center" wrapText="1"/>
      <protection locked="0"/>
    </xf>
    <xf numFmtId="3" fontId="12" fillId="9" borderId="3" xfId="1" applyNumberFormat="1" applyFont="1" applyFill="1" applyBorder="1" applyAlignment="1" applyProtection="1">
      <alignment horizontal="center" wrapText="1"/>
      <protection locked="0"/>
    </xf>
    <xf numFmtId="0" fontId="13" fillId="8" borderId="3" xfId="1" applyFont="1" applyFill="1" applyBorder="1" applyAlignment="1" applyProtection="1">
      <alignment horizontal="center" vertical="center" wrapText="1"/>
      <protection locked="0"/>
    </xf>
    <xf numFmtId="0" fontId="13" fillId="8" borderId="4" xfId="1" applyFont="1" applyFill="1" applyBorder="1" applyAlignment="1" applyProtection="1">
      <alignment horizontal="center" vertical="center" wrapText="1"/>
      <protection locked="0"/>
    </xf>
    <xf numFmtId="0" fontId="13" fillId="8" borderId="0" xfId="1" applyFont="1" applyFill="1" applyBorder="1" applyAlignment="1" applyProtection="1">
      <alignment horizontal="left"/>
      <protection locked="0" hidden="1"/>
    </xf>
    <xf numFmtId="0" fontId="13" fillId="8" borderId="23" xfId="1" applyFont="1" applyFill="1" applyBorder="1" applyProtection="1">
      <protection locked="0"/>
    </xf>
    <xf numFmtId="3" fontId="13" fillId="8" borderId="20" xfId="1" applyNumberFormat="1" applyFont="1" applyFill="1" applyBorder="1" applyProtection="1">
      <protection locked="0"/>
    </xf>
    <xf numFmtId="3" fontId="13" fillId="8" borderId="3" xfId="1" applyNumberFormat="1" applyFont="1" applyFill="1" applyBorder="1" applyProtection="1">
      <protection locked="0"/>
    </xf>
    <xf numFmtId="0" fontId="13" fillId="8" borderId="5" xfId="1" applyFont="1" applyFill="1" applyBorder="1" applyProtection="1">
      <protection locked="0"/>
    </xf>
    <xf numFmtId="0" fontId="13" fillId="8" borderId="11" xfId="1" applyFont="1" applyFill="1" applyBorder="1" applyAlignment="1" applyProtection="1">
      <alignment horizontal="center"/>
      <protection locked="0"/>
    </xf>
    <xf numFmtId="0" fontId="3" fillId="8" borderId="3" xfId="1" applyFont="1" applyFill="1" applyBorder="1" applyAlignment="1">
      <alignment wrapText="1"/>
    </xf>
    <xf numFmtId="0" fontId="3" fillId="8" borderId="3" xfId="1" applyFont="1" applyFill="1" applyBorder="1" applyAlignment="1">
      <alignment vertical="center" wrapText="1"/>
    </xf>
    <xf numFmtId="0" fontId="3" fillId="8" borderId="3" xfId="31" applyFont="1" applyFill="1" applyBorder="1" applyAlignment="1">
      <alignment wrapText="1"/>
    </xf>
    <xf numFmtId="0" fontId="3" fillId="8" borderId="3" xfId="31" applyFont="1" applyFill="1" applyBorder="1" applyAlignment="1">
      <alignment vertical="center" wrapText="1"/>
    </xf>
    <xf numFmtId="1" fontId="13" fillId="0" borderId="3" xfId="1" applyNumberFormat="1" applyFont="1" applyFill="1" applyBorder="1" applyAlignment="1" applyProtection="1">
      <alignment horizontal="center"/>
      <protection locked="0"/>
    </xf>
    <xf numFmtId="0" fontId="13" fillId="0" borderId="23" xfId="1" applyFont="1" applyBorder="1" applyAlignment="1" applyProtection="1">
      <alignment horizontal="center"/>
      <protection locked="0"/>
    </xf>
    <xf numFmtId="0" fontId="13" fillId="0" borderId="23" xfId="1" applyFont="1" applyFill="1" applyBorder="1" applyAlignment="1" applyProtection="1">
      <alignment horizontal="center"/>
      <protection locked="0"/>
    </xf>
    <xf numFmtId="2" fontId="19" fillId="0" borderId="0" xfId="1" applyNumberFormat="1" applyFont="1" applyFill="1" applyBorder="1" applyAlignment="1">
      <alignment horizontal="left"/>
    </xf>
    <xf numFmtId="0" fontId="19" fillId="0" borderId="0" xfId="1" applyFont="1" applyBorder="1" applyAlignment="1" applyProtection="1">
      <alignment horizontal="left"/>
      <protection locked="0" hidden="1"/>
    </xf>
    <xf numFmtId="2" fontId="19" fillId="0" borderId="0" xfId="1" applyNumberFormat="1" applyFont="1" applyBorder="1" applyProtection="1">
      <protection locked="0" hidden="1"/>
    </xf>
    <xf numFmtId="0" fontId="19" fillId="0" borderId="0" xfId="1" applyFont="1" applyBorder="1" applyProtection="1">
      <protection locked="0" hidden="1"/>
    </xf>
    <xf numFmtId="0" fontId="19" fillId="7" borderId="0" xfId="1" applyFont="1" applyFill="1" applyBorder="1" applyProtection="1">
      <protection locked="0"/>
    </xf>
    <xf numFmtId="0" fontId="13" fillId="0" borderId="26" xfId="1" applyFont="1" applyFill="1" applyBorder="1" applyAlignment="1" applyProtection="1">
      <alignment horizontal="center"/>
      <protection locked="0"/>
    </xf>
    <xf numFmtId="0" fontId="13" fillId="0" borderId="27" xfId="1" applyFont="1" applyFill="1" applyBorder="1" applyAlignment="1" applyProtection="1">
      <alignment horizontal="center"/>
      <protection locked="0"/>
    </xf>
    <xf numFmtId="0" fontId="13" fillId="0" borderId="27" xfId="1" applyFont="1" applyFill="1" applyBorder="1" applyAlignment="1" applyProtection="1">
      <alignment horizontal="center" wrapText="1"/>
      <protection locked="0"/>
    </xf>
    <xf numFmtId="0" fontId="13" fillId="0" borderId="28" xfId="1" applyFont="1" applyFill="1" applyBorder="1" applyAlignment="1" applyProtection="1">
      <alignment horizontal="center"/>
      <protection locked="0"/>
    </xf>
    <xf numFmtId="0" fontId="12" fillId="0" borderId="29" xfId="1" applyFont="1" applyFill="1" applyBorder="1" applyAlignment="1" applyProtection="1">
      <alignment horizontal="center" vertical="center" wrapText="1"/>
      <protection locked="0"/>
    </xf>
    <xf numFmtId="3" fontId="13" fillId="0" borderId="30" xfId="1" applyNumberFormat="1" applyFont="1" applyFill="1" applyBorder="1" applyAlignment="1" applyProtection="1">
      <alignment horizontal="center" wrapText="1"/>
      <protection locked="0"/>
    </xf>
    <xf numFmtId="4" fontId="13" fillId="0" borderId="27" xfId="1" applyNumberFormat="1" applyFont="1" applyFill="1" applyBorder="1" applyAlignment="1" applyProtection="1">
      <alignment horizontal="center" wrapText="1"/>
      <protection locked="0"/>
    </xf>
    <xf numFmtId="3" fontId="12" fillId="0" borderId="27" xfId="1" applyNumberFormat="1" applyFont="1" applyFill="1" applyBorder="1" applyAlignment="1" applyProtection="1">
      <alignment horizontal="center" wrapText="1"/>
      <protection locked="0"/>
    </xf>
    <xf numFmtId="0" fontId="19" fillId="0" borderId="0" xfId="1" applyFont="1" applyFill="1" applyBorder="1" applyProtection="1">
      <protection locked="0"/>
    </xf>
    <xf numFmtId="0" fontId="13" fillId="0" borderId="26" xfId="1" applyFont="1" applyBorder="1" applyAlignment="1" applyProtection="1">
      <alignment horizontal="center"/>
      <protection locked="0"/>
    </xf>
    <xf numFmtId="0" fontId="13" fillId="0" borderId="27" xfId="1" applyFont="1" applyBorder="1" applyAlignment="1" applyProtection="1">
      <alignment horizontal="center"/>
      <protection locked="0"/>
    </xf>
    <xf numFmtId="0" fontId="13" fillId="0" borderId="28" xfId="1" applyFont="1" applyBorder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/>
      <protection locked="0"/>
    </xf>
    <xf numFmtId="0" fontId="13" fillId="5" borderId="5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/>
      <protection locked="0"/>
    </xf>
    <xf numFmtId="14" fontId="13" fillId="0" borderId="5" xfId="1" applyNumberFormat="1" applyFont="1" applyBorder="1" applyAlignment="1" applyProtection="1">
      <alignment horizontal="center"/>
      <protection locked="0"/>
    </xf>
    <xf numFmtId="3" fontId="13" fillId="0" borderId="30" xfId="1" applyNumberFormat="1" applyFont="1" applyBorder="1" applyAlignment="1" applyProtection="1">
      <alignment horizontal="center"/>
      <protection locked="0"/>
    </xf>
    <xf numFmtId="0" fontId="13" fillId="0" borderId="31" xfId="1" applyFont="1" applyBorder="1" applyAlignment="1" applyProtection="1">
      <alignment horizontal="center"/>
      <protection locked="0"/>
    </xf>
    <xf numFmtId="2" fontId="28" fillId="0" borderId="0" xfId="1" applyNumberFormat="1" applyFont="1" applyFill="1" applyBorder="1" applyAlignment="1">
      <alignment horizontal="left"/>
    </xf>
    <xf numFmtId="1" fontId="1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0" xfId="1" applyFont="1" applyBorder="1" applyAlignment="1" applyProtection="1">
      <alignment horizontal="left"/>
      <protection locked="0" hidden="1"/>
    </xf>
    <xf numFmtId="0" fontId="29" fillId="0" borderId="4" xfId="1" applyFont="1" applyBorder="1" applyAlignment="1" applyProtection="1">
      <alignment horizontal="center"/>
      <protection locked="0"/>
    </xf>
    <xf numFmtId="3" fontId="13" fillId="0" borderId="5" xfId="1" applyNumberFormat="1" applyFont="1" applyFill="1" applyBorder="1" applyAlignment="1" applyProtection="1">
      <alignment horizontal="center"/>
      <protection locked="0"/>
    </xf>
    <xf numFmtId="1" fontId="13" fillId="5" borderId="5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23" xfId="1" applyFont="1" applyBorder="1" applyProtection="1">
      <protection locked="0"/>
    </xf>
    <xf numFmtId="0" fontId="12" fillId="0" borderId="23" xfId="1" applyFont="1" applyFill="1" applyBorder="1" applyProtection="1">
      <protection locked="0"/>
    </xf>
    <xf numFmtId="0" fontId="12" fillId="0" borderId="23" xfId="1" applyFont="1" applyBorder="1" applyProtection="1">
      <protection locked="0" hidden="1"/>
    </xf>
    <xf numFmtId="14" fontId="12" fillId="0" borderId="23" xfId="1" applyNumberFormat="1" applyFont="1" applyBorder="1" applyProtection="1">
      <protection locked="0"/>
    </xf>
    <xf numFmtId="0" fontId="12" fillId="0" borderId="29" xfId="1" applyFont="1" applyBorder="1" applyProtection="1">
      <protection locked="0"/>
    </xf>
    <xf numFmtId="3" fontId="12" fillId="0" borderId="3" xfId="1" applyNumberFormat="1" applyFont="1" applyBorder="1" applyProtection="1">
      <protection locked="0"/>
    </xf>
    <xf numFmtId="3" fontId="12" fillId="0" borderId="27" xfId="1" applyNumberFormat="1" applyFont="1" applyBorder="1" applyAlignment="1" applyProtection="1">
      <alignment horizontal="center"/>
      <protection locked="0"/>
    </xf>
    <xf numFmtId="3" fontId="1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5" xfId="1" applyFont="1" applyFill="1" applyBorder="1" applyAlignment="1" applyProtection="1">
      <alignment horizontal="center"/>
      <protection locked="0"/>
    </xf>
    <xf numFmtId="3" fontId="13" fillId="5" borderId="5" xfId="1" applyNumberFormat="1" applyFont="1" applyFill="1" applyBorder="1" applyAlignment="1" applyProtection="1">
      <alignment horizontal="center"/>
      <protection locked="0"/>
    </xf>
    <xf numFmtId="1" fontId="13" fillId="8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5" borderId="5" xfId="1" applyFont="1" applyFill="1" applyBorder="1" applyAlignment="1" applyProtection="1">
      <alignment horizontal="center" vertical="center" wrapText="1"/>
      <protection locked="0"/>
    </xf>
    <xf numFmtId="0" fontId="13" fillId="0" borderId="5" xfId="1" applyFont="1" applyFill="1" applyBorder="1" applyProtection="1">
      <protection locked="0"/>
    </xf>
    <xf numFmtId="0" fontId="13" fillId="0" borderId="31" xfId="1" applyFont="1" applyFill="1" applyBorder="1" applyAlignment="1" applyProtection="1">
      <alignment horizontal="center"/>
      <protection locked="0"/>
    </xf>
    <xf numFmtId="2" fontId="19" fillId="0" borderId="0" xfId="1" applyNumberFormat="1" applyFont="1" applyBorder="1" applyProtection="1">
      <protection locked="0"/>
    </xf>
    <xf numFmtId="0" fontId="13" fillId="0" borderId="5" xfId="1" applyFont="1" applyFill="1" applyBorder="1" applyAlignment="1" applyProtection="1">
      <alignment horizontal="center" wrapText="1"/>
      <protection locked="0"/>
    </xf>
    <xf numFmtId="4" fontId="19" fillId="0" borderId="0" xfId="1" applyNumberFormat="1" applyFont="1" applyBorder="1" applyAlignment="1" applyProtection="1">
      <alignment horizontal="left"/>
      <protection locked="0" hidden="1"/>
    </xf>
    <xf numFmtId="2" fontId="19" fillId="0" borderId="0" xfId="1" applyNumberFormat="1" applyFont="1" applyBorder="1" applyAlignment="1" applyProtection="1">
      <alignment horizontal="right"/>
      <protection locked="0" hidden="1"/>
    </xf>
    <xf numFmtId="0" fontId="19" fillId="7" borderId="0" xfId="1" applyFont="1" applyFill="1" applyBorder="1" applyAlignment="1" applyProtection="1">
      <alignment horizontal="left"/>
      <protection locked="0" hidden="1"/>
    </xf>
    <xf numFmtId="4" fontId="13" fillId="0" borderId="0" xfId="1" applyNumberFormat="1" applyFont="1" applyAlignment="1" applyProtection="1">
      <alignment horizontal="left"/>
      <protection locked="0" hidden="1"/>
    </xf>
    <xf numFmtId="0" fontId="13" fillId="0" borderId="0" xfId="1" applyFont="1" applyAlignment="1" applyProtection="1">
      <alignment horizontal="left"/>
      <protection locked="0" hidden="1"/>
    </xf>
    <xf numFmtId="0" fontId="13" fillId="0" borderId="0" xfId="1" applyFont="1" applyProtection="1">
      <protection locked="0" hidden="1"/>
    </xf>
    <xf numFmtId="0" fontId="13" fillId="0" borderId="4" xfId="1" applyFont="1" applyFill="1" applyBorder="1" applyAlignment="1" applyProtection="1">
      <alignment horizontal="center" wrapText="1"/>
      <protection locked="0"/>
    </xf>
    <xf numFmtId="0" fontId="12" fillId="0" borderId="23" xfId="1" applyFont="1" applyFill="1" applyBorder="1" applyAlignment="1" applyProtection="1">
      <alignment horizontal="center" wrapText="1"/>
      <protection locked="0"/>
    </xf>
    <xf numFmtId="0" fontId="12" fillId="0" borderId="3" xfId="1" applyFont="1" applyFill="1" applyBorder="1" applyAlignment="1" applyProtection="1">
      <alignment horizontal="center" wrapText="1"/>
      <protection locked="0"/>
    </xf>
    <xf numFmtId="0" fontId="28" fillId="0" borderId="0" xfId="1" applyFont="1" applyBorder="1" applyProtection="1">
      <protection locked="0" hidden="1"/>
    </xf>
    <xf numFmtId="0" fontId="30" fillId="0" borderId="4" xfId="1" applyFont="1" applyFill="1" applyBorder="1" applyAlignment="1" applyProtection="1">
      <alignment horizontal="center" vertical="center" wrapText="1"/>
      <protection locked="0"/>
    </xf>
    <xf numFmtId="0" fontId="30" fillId="0" borderId="4" xfId="1" applyFont="1" applyBorder="1" applyAlignment="1" applyProtection="1">
      <alignment horizontal="center"/>
      <protection locked="0"/>
    </xf>
    <xf numFmtId="0" fontId="29" fillId="0" borderId="11" xfId="1" applyFont="1" applyFill="1" applyBorder="1" applyAlignment="1" applyProtection="1">
      <alignment horizontal="center"/>
      <protection locked="0"/>
    </xf>
    <xf numFmtId="0" fontId="29" fillId="0" borderId="23" xfId="1" applyFont="1" applyFill="1" applyBorder="1" applyProtection="1">
      <protection locked="0"/>
    </xf>
    <xf numFmtId="3" fontId="29" fillId="0" borderId="20" xfId="1" applyNumberFormat="1" applyFont="1" applyBorder="1" applyProtection="1">
      <protection locked="0"/>
    </xf>
    <xf numFmtId="3" fontId="29" fillId="0" borderId="3" xfId="1" applyNumberFormat="1" applyFont="1" applyBorder="1" applyProtection="1">
      <protection locked="0"/>
    </xf>
    <xf numFmtId="0" fontId="29" fillId="0" borderId="5" xfId="1" applyFont="1" applyBorder="1" applyProtection="1">
      <protection locked="0"/>
    </xf>
    <xf numFmtId="0" fontId="29" fillId="0" borderId="0" xfId="1" applyFont="1" applyBorder="1" applyProtection="1">
      <protection locked="0"/>
    </xf>
    <xf numFmtId="0" fontId="29" fillId="0" borderId="0" xfId="1" applyFont="1" applyFill="1" applyBorder="1" applyProtection="1">
      <protection locked="0"/>
    </xf>
    <xf numFmtId="2" fontId="31" fillId="0" borderId="0" xfId="1" applyNumberFormat="1" applyFont="1" applyBorder="1" applyProtection="1">
      <protection locked="0"/>
    </xf>
    <xf numFmtId="0" fontId="29" fillId="0" borderId="0" xfId="1" applyFont="1" applyProtection="1">
      <protection locked="0"/>
    </xf>
    <xf numFmtId="0" fontId="29" fillId="0" borderId="3" xfId="1" applyFont="1" applyBorder="1" applyAlignment="1" applyProtection="1">
      <alignment horizontal="center"/>
      <protection locked="0"/>
    </xf>
    <xf numFmtId="0" fontId="29" fillId="0" borderId="3" xfId="1" applyFont="1" applyBorder="1" applyAlignment="1" applyProtection="1">
      <alignment horizontal="left"/>
      <protection locked="0"/>
    </xf>
    <xf numFmtId="3" fontId="12" fillId="0" borderId="32" xfId="1" applyNumberFormat="1" applyFont="1" applyFill="1" applyBorder="1" applyAlignment="1" applyProtection="1">
      <alignment horizontal="center"/>
      <protection locked="0"/>
    </xf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2" fillId="0" borderId="0" xfId="1" applyFont="1" applyBorder="1" applyAlignment="1" applyProtection="1">
      <alignment horizontal="left"/>
      <protection locked="0" hidden="1"/>
    </xf>
    <xf numFmtId="2" fontId="32" fillId="0" borderId="0" xfId="1" applyNumberFormat="1" applyFont="1" applyBorder="1" applyProtection="1">
      <protection locked="0" hidden="1"/>
    </xf>
    <xf numFmtId="0" fontId="32" fillId="0" borderId="0" xfId="1" applyFont="1" applyBorder="1" applyProtection="1">
      <protection locked="0" hidden="1"/>
    </xf>
    <xf numFmtId="0" fontId="32" fillId="7" borderId="0" xfId="1" applyFont="1" applyFill="1" applyBorder="1" applyProtection="1">
      <protection locked="0"/>
    </xf>
    <xf numFmtId="0" fontId="33" fillId="0" borderId="0" xfId="1" applyFont="1" applyBorder="1" applyProtection="1">
      <protection locked="0"/>
    </xf>
    <xf numFmtId="0" fontId="33" fillId="0" borderId="0" xfId="1" applyFont="1" applyProtection="1">
      <protection locked="0"/>
    </xf>
    <xf numFmtId="2" fontId="32" fillId="0" borderId="0" xfId="1" applyNumberFormat="1" applyFont="1" applyFill="1" applyBorder="1" applyAlignment="1">
      <alignment horizontal="left"/>
    </xf>
    <xf numFmtId="0" fontId="34" fillId="0" borderId="0" xfId="1" applyFont="1" applyFill="1" applyBorder="1" applyAlignment="1" applyProtection="1">
      <alignment horizontal="left"/>
      <protection locked="0"/>
    </xf>
    <xf numFmtId="0" fontId="3" fillId="0" borderId="3" xfId="31" applyFont="1" applyFill="1" applyBorder="1" applyAlignment="1">
      <alignment vertical="center" wrapText="1"/>
    </xf>
    <xf numFmtId="0" fontId="13" fillId="0" borderId="3" xfId="1" applyFont="1" applyBorder="1" applyAlignment="1" applyProtection="1">
      <alignment horizontal="left"/>
      <protection locked="0"/>
    </xf>
    <xf numFmtId="0" fontId="37" fillId="0" borderId="11" xfId="1" applyFont="1" applyBorder="1" applyAlignment="1" applyProtection="1">
      <alignment horizontal="center"/>
      <protection locked="0"/>
    </xf>
    <xf numFmtId="0" fontId="37" fillId="0" borderId="3" xfId="1" applyFont="1" applyFill="1" applyBorder="1" applyAlignment="1" applyProtection="1">
      <alignment horizontal="center"/>
      <protection locked="0"/>
    </xf>
    <xf numFmtId="0" fontId="37" fillId="0" borderId="4" xfId="1" applyFont="1" applyFill="1" applyBorder="1" applyAlignment="1" applyProtection="1">
      <alignment horizontal="center" vertical="center" wrapText="1"/>
      <protection locked="0"/>
    </xf>
    <xf numFmtId="0" fontId="38" fillId="0" borderId="23" xfId="1" applyFont="1" applyFill="1" applyBorder="1" applyAlignment="1" applyProtection="1">
      <alignment horizontal="center" vertical="center" wrapText="1"/>
      <protection locked="0"/>
    </xf>
    <xf numFmtId="4" fontId="37" fillId="0" borderId="3" xfId="1" applyNumberFormat="1" applyFont="1" applyBorder="1" applyAlignment="1" applyProtection="1">
      <alignment horizontal="center"/>
      <protection locked="0"/>
    </xf>
    <xf numFmtId="3" fontId="38" fillId="0" borderId="3" xfId="1" applyNumberFormat="1" applyFont="1" applyBorder="1" applyAlignment="1" applyProtection="1">
      <alignment horizontal="center"/>
      <protection locked="0"/>
    </xf>
    <xf numFmtId="1" fontId="37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4" xfId="1" applyFont="1" applyFill="1" applyBorder="1" applyAlignment="1" applyProtection="1">
      <alignment horizontal="center"/>
      <protection locked="0"/>
    </xf>
    <xf numFmtId="3" fontId="37" fillId="0" borderId="20" xfId="1" applyNumberFormat="1" applyFont="1" applyFill="1" applyBorder="1" applyAlignment="1" applyProtection="1">
      <alignment horizontal="center" wrapText="1"/>
      <protection locked="0"/>
    </xf>
    <xf numFmtId="3" fontId="37" fillId="0" borderId="5" xfId="1" applyNumberFormat="1" applyFont="1" applyFill="1" applyBorder="1" applyAlignment="1" applyProtection="1">
      <alignment horizontal="center"/>
      <protection locked="0"/>
    </xf>
    <xf numFmtId="0" fontId="39" fillId="0" borderId="0" xfId="1" applyFont="1" applyBorder="1" applyAlignment="1" applyProtection="1">
      <alignment horizontal="left"/>
      <protection locked="0" hidden="1"/>
    </xf>
    <xf numFmtId="2" fontId="39" fillId="0" borderId="0" xfId="1" applyNumberFormat="1" applyFont="1" applyBorder="1" applyProtection="1">
      <protection locked="0" hidden="1"/>
    </xf>
    <xf numFmtId="0" fontId="39" fillId="0" borderId="0" xfId="1" applyFont="1" applyBorder="1" applyProtection="1">
      <protection locked="0" hidden="1"/>
    </xf>
    <xf numFmtId="0" fontId="39" fillId="7" borderId="0" xfId="1" applyFont="1" applyFill="1" applyBorder="1" applyProtection="1">
      <protection locked="0"/>
    </xf>
    <xf numFmtId="0" fontId="40" fillId="0" borderId="0" xfId="1" applyFont="1" applyBorder="1" applyProtection="1">
      <protection locked="0"/>
    </xf>
    <xf numFmtId="3" fontId="37" fillId="0" borderId="20" xfId="1" applyNumberFormat="1" applyFont="1" applyFill="1" applyBorder="1" applyAlignment="1" applyProtection="1">
      <alignment horizontal="center"/>
      <protection locked="0"/>
    </xf>
    <xf numFmtId="2" fontId="41" fillId="0" borderId="0" xfId="1" applyNumberFormat="1" applyFont="1" applyFill="1" applyBorder="1" applyAlignment="1">
      <alignment horizontal="left"/>
    </xf>
    <xf numFmtId="0" fontId="3" fillId="5" borderId="3" xfId="1" applyFont="1" applyFill="1" applyBorder="1" applyAlignment="1">
      <alignment horizontal="center" wrapText="1"/>
    </xf>
    <xf numFmtId="0" fontId="3" fillId="5" borderId="3" xfId="31" applyFont="1" applyFill="1" applyBorder="1" applyAlignment="1">
      <alignment horizontal="center" wrapText="1"/>
    </xf>
    <xf numFmtId="0" fontId="3" fillId="5" borderId="3" xfId="31" applyFont="1" applyFill="1" applyBorder="1" applyAlignment="1">
      <alignment horizontal="center"/>
    </xf>
    <xf numFmtId="0" fontId="40" fillId="0" borderId="0" xfId="1" applyFont="1" applyProtection="1">
      <protection locked="0"/>
    </xf>
    <xf numFmtId="4" fontId="19" fillId="0" borderId="0" xfId="1" applyNumberFormat="1" applyFont="1" applyFill="1" applyBorder="1" applyAlignment="1" applyProtection="1">
      <alignment horizontal="left"/>
      <protection locked="0" hidden="1"/>
    </xf>
    <xf numFmtId="0" fontId="37" fillId="0" borderId="11" xfId="1" applyFont="1" applyFill="1" applyBorder="1" applyAlignment="1" applyProtection="1">
      <alignment horizontal="center"/>
      <protection locked="0"/>
    </xf>
    <xf numFmtId="0" fontId="37" fillId="0" borderId="3" xfId="1" applyFont="1" applyFill="1" applyBorder="1" applyAlignment="1" applyProtection="1">
      <alignment horizontal="center" vertical="center"/>
      <protection locked="0"/>
    </xf>
    <xf numFmtId="0" fontId="40" fillId="0" borderId="0" xfId="1" applyFont="1" applyFill="1" applyProtection="1">
      <protection locked="0"/>
    </xf>
    <xf numFmtId="0" fontId="40" fillId="0" borderId="0" xfId="1" applyFont="1" applyFill="1" applyBorder="1" applyProtection="1">
      <protection locked="0"/>
    </xf>
    <xf numFmtId="0" fontId="19" fillId="11" borderId="0" xfId="1" applyFont="1" applyFill="1" applyBorder="1" applyProtection="1">
      <protection locked="0"/>
    </xf>
    <xf numFmtId="0" fontId="12" fillId="0" borderId="31" xfId="1" applyFont="1" applyFill="1" applyBorder="1" applyAlignment="1" applyProtection="1">
      <alignment horizontal="center"/>
      <protection locked="0"/>
    </xf>
    <xf numFmtId="2" fontId="19" fillId="11" borderId="0" xfId="1" applyNumberFormat="1" applyFont="1" applyFill="1" applyBorder="1" applyProtection="1">
      <protection locked="0"/>
    </xf>
    <xf numFmtId="2" fontId="19" fillId="0" borderId="0" xfId="1" applyNumberFormat="1" applyFont="1" applyFill="1" applyBorder="1" applyProtection="1">
      <protection locked="0"/>
    </xf>
    <xf numFmtId="2" fontId="39" fillId="0" borderId="0" xfId="1" applyNumberFormat="1" applyFont="1" applyFill="1" applyBorder="1" applyAlignment="1">
      <alignment horizontal="left"/>
    </xf>
    <xf numFmtId="0" fontId="37" fillId="0" borderId="3" xfId="1" applyFont="1" applyFill="1" applyBorder="1" applyAlignment="1" applyProtection="1">
      <alignment horizontal="center" wrapText="1"/>
      <protection locked="0"/>
    </xf>
    <xf numFmtId="0" fontId="37" fillId="0" borderId="5" xfId="1" applyFont="1" applyFill="1" applyBorder="1" applyAlignment="1" applyProtection="1">
      <alignment horizontal="center"/>
      <protection locked="0"/>
    </xf>
    <xf numFmtId="4" fontId="39" fillId="0" borderId="0" xfId="1" applyNumberFormat="1" applyFont="1" applyBorder="1" applyAlignment="1" applyProtection="1">
      <alignment horizontal="left"/>
      <protection locked="0" hidden="1"/>
    </xf>
    <xf numFmtId="0" fontId="42" fillId="0" borderId="0" xfId="1" applyFont="1" applyFill="1" applyBorder="1" applyAlignment="1" applyProtection="1">
      <alignment horizontal="left"/>
      <protection locked="0"/>
    </xf>
    <xf numFmtId="0" fontId="43" fillId="0" borderId="0" xfId="0" applyFont="1"/>
    <xf numFmtId="0" fontId="13" fillId="12" borderId="3" xfId="1" applyFont="1" applyFill="1" applyBorder="1" applyAlignment="1" applyProtection="1">
      <alignment horizontal="center" vertical="center" wrapText="1"/>
      <protection locked="0"/>
    </xf>
    <xf numFmtId="0" fontId="13" fillId="12" borderId="3" xfId="1" applyFont="1" applyFill="1" applyBorder="1" applyAlignment="1" applyProtection="1">
      <alignment horizontal="center" wrapText="1"/>
      <protection locked="0"/>
    </xf>
    <xf numFmtId="0" fontId="19" fillId="0" borderId="0" xfId="1" applyFont="1" applyFill="1" applyBorder="1" applyAlignment="1" applyProtection="1">
      <alignment horizontal="left"/>
      <protection locked="0" hidden="1"/>
    </xf>
    <xf numFmtId="2" fontId="19" fillId="0" borderId="0" xfId="1" applyNumberFormat="1" applyFont="1" applyFill="1" applyBorder="1" applyProtection="1">
      <protection locked="0" hidden="1"/>
    </xf>
    <xf numFmtId="0" fontId="19" fillId="0" borderId="0" xfId="1" applyFont="1" applyFill="1" applyBorder="1" applyProtection="1">
      <protection locked="0" hidden="1"/>
    </xf>
    <xf numFmtId="0" fontId="13" fillId="0" borderId="23" xfId="1" applyFont="1" applyFill="1" applyBorder="1" applyAlignment="1" applyProtection="1">
      <alignment horizontal="center" wrapText="1"/>
      <protection locked="0"/>
    </xf>
    <xf numFmtId="3" fontId="13" fillId="12" borderId="20" xfId="1" applyNumberFormat="1" applyFont="1" applyFill="1" applyBorder="1" applyAlignment="1" applyProtection="1">
      <alignment horizontal="center"/>
      <protection locked="0"/>
    </xf>
    <xf numFmtId="0" fontId="44" fillId="0" borderId="0" xfId="1" applyFont="1" applyBorder="1" applyProtection="1">
      <protection locked="0"/>
    </xf>
    <xf numFmtId="0" fontId="45" fillId="0" borderId="0" xfId="9" applyFont="1" applyAlignment="1">
      <alignment horizontal="left"/>
    </xf>
    <xf numFmtId="3" fontId="25" fillId="0" borderId="0" xfId="30" applyNumberFormat="1" applyFont="1" applyBorder="1" applyAlignment="1">
      <alignment horizontal="left"/>
    </xf>
    <xf numFmtId="1" fontId="13" fillId="0" borderId="0" xfId="1" applyNumberFormat="1" applyFont="1" applyBorder="1" applyAlignment="1" applyProtection="1">
      <alignment horizontal="left"/>
      <protection locked="0" hidden="1"/>
    </xf>
    <xf numFmtId="4" fontId="13" fillId="0" borderId="0" xfId="1" applyNumberFormat="1" applyFont="1" applyBorder="1" applyAlignment="1" applyProtection="1">
      <alignment horizontal="left"/>
      <protection locked="0"/>
    </xf>
    <xf numFmtId="4" fontId="19" fillId="0" borderId="0" xfId="1" applyNumberFormat="1" applyFont="1" applyBorder="1" applyAlignment="1" applyProtection="1">
      <alignment horizontal="left"/>
      <protection locked="0"/>
    </xf>
    <xf numFmtId="49" fontId="13" fillId="0" borderId="3" xfId="1" applyNumberFormat="1" applyFont="1" applyFill="1" applyBorder="1" applyAlignment="1" applyProtection="1">
      <alignment horizontal="center" wrapText="1"/>
      <protection locked="0"/>
    </xf>
    <xf numFmtId="2" fontId="19" fillId="0" borderId="0" xfId="1" applyNumberFormat="1" applyFont="1" applyBorder="1" applyAlignment="1" applyProtection="1">
      <alignment horizontal="left"/>
      <protection locked="0"/>
    </xf>
    <xf numFmtId="0" fontId="46" fillId="0" borderId="0" xfId="1" applyFont="1" applyFill="1" applyBorder="1" applyProtection="1">
      <protection locked="0"/>
    </xf>
    <xf numFmtId="0" fontId="46" fillId="0" borderId="0" xfId="1" applyFont="1" applyFill="1" applyProtection="1">
      <protection locked="0"/>
    </xf>
    <xf numFmtId="0" fontId="44" fillId="0" borderId="0" xfId="1" applyFont="1" applyBorder="1" applyAlignment="1" applyProtection="1">
      <alignment horizontal="right"/>
      <protection locked="0"/>
    </xf>
    <xf numFmtId="49" fontId="13" fillId="0" borderId="5" xfId="1" applyNumberFormat="1" applyFont="1" applyFill="1" applyBorder="1" applyAlignment="1" applyProtection="1">
      <alignment horizontal="center" wrapText="1"/>
      <protection locked="0"/>
    </xf>
    <xf numFmtId="0" fontId="38" fillId="12" borderId="23" xfId="1" applyFont="1" applyFill="1" applyBorder="1" applyAlignment="1" applyProtection="1">
      <alignment horizontal="center" vertical="center" wrapText="1"/>
      <protection locked="0"/>
    </xf>
    <xf numFmtId="4" fontId="25" fillId="0" borderId="0" xfId="30" applyNumberFormat="1" applyFont="1" applyBorder="1" applyAlignment="1">
      <alignment horizontal="left"/>
    </xf>
    <xf numFmtId="3" fontId="13" fillId="0" borderId="3" xfId="1" applyNumberFormat="1" applyFont="1" applyBorder="1" applyAlignment="1" applyProtection="1">
      <alignment horizontal="center"/>
      <protection locked="0"/>
    </xf>
    <xf numFmtId="2" fontId="47" fillId="0" borderId="0" xfId="1" applyNumberFormat="1" applyFont="1" applyFill="1" applyBorder="1" applyAlignment="1">
      <alignment horizontal="left"/>
    </xf>
    <xf numFmtId="4" fontId="13" fillId="0" borderId="3" xfId="1" applyNumberFormat="1" applyFont="1" applyBorder="1" applyProtection="1">
      <protection locked="0"/>
    </xf>
    <xf numFmtId="0" fontId="3" fillId="11" borderId="0" xfId="1" applyFont="1" applyFill="1" applyAlignment="1" applyProtection="1">
      <alignment horizontal="center"/>
      <protection locked="0"/>
    </xf>
    <xf numFmtId="0" fontId="3" fillId="11" borderId="0" xfId="1" applyFont="1" applyFill="1" applyProtection="1">
      <protection locked="0"/>
    </xf>
    <xf numFmtId="0" fontId="13" fillId="11" borderId="0" xfId="1" applyFont="1" applyFill="1" applyProtection="1">
      <protection locked="0"/>
    </xf>
    <xf numFmtId="0" fontId="29" fillId="11" borderId="0" xfId="1" applyFont="1" applyFill="1" applyProtection="1">
      <protection locked="0"/>
    </xf>
    <xf numFmtId="0" fontId="13" fillId="11" borderId="0" xfId="1" applyFont="1" applyFill="1" applyBorder="1" applyProtection="1">
      <protection locked="0"/>
    </xf>
    <xf numFmtId="0" fontId="15" fillId="2" borderId="1" xfId="1" applyFont="1" applyFill="1" applyBorder="1" applyAlignment="1" applyProtection="1">
      <alignment vertical="center" wrapText="1"/>
      <protection locked="0" hidden="1"/>
    </xf>
    <xf numFmtId="0" fontId="13" fillId="0" borderId="3" xfId="1" applyFont="1" applyBorder="1" applyAlignment="1" applyProtection="1">
      <alignment vertical="center" wrapText="1"/>
      <protection locked="0"/>
    </xf>
    <xf numFmtId="0" fontId="13" fillId="5" borderId="3" xfId="1" applyNumberFormat="1" applyFont="1" applyFill="1" applyBorder="1" applyAlignment="1" applyProtection="1">
      <alignment vertical="center" wrapText="1"/>
      <protection locked="0"/>
    </xf>
    <xf numFmtId="0" fontId="13" fillId="0" borderId="3" xfId="1" applyFont="1" applyFill="1" applyBorder="1" applyAlignment="1" applyProtection="1">
      <alignment vertical="center" wrapText="1"/>
      <protection locked="0"/>
    </xf>
    <xf numFmtId="0" fontId="13" fillId="5" borderId="20" xfId="1" applyFont="1" applyFill="1" applyBorder="1" applyAlignment="1" applyProtection="1">
      <protection locked="0"/>
    </xf>
    <xf numFmtId="0" fontId="13" fillId="0" borderId="3" xfId="1" applyNumberFormat="1" applyFont="1" applyFill="1" applyBorder="1" applyAlignment="1" applyProtection="1">
      <alignment vertical="center" wrapText="1"/>
      <protection locked="0"/>
    </xf>
    <xf numFmtId="0" fontId="13" fillId="5" borderId="3" xfId="1" applyFont="1" applyFill="1" applyBorder="1" applyAlignment="1" applyProtection="1">
      <protection locked="0"/>
    </xf>
    <xf numFmtId="0" fontId="13" fillId="0" borderId="3" xfId="1" applyFont="1" applyFill="1" applyBorder="1" applyAlignment="1" applyProtection="1">
      <alignment wrapText="1"/>
      <protection locked="0"/>
    </xf>
    <xf numFmtId="0" fontId="13" fillId="0" borderId="3" xfId="1" applyFont="1" applyFill="1" applyBorder="1" applyAlignment="1" applyProtection="1">
      <protection locked="0"/>
    </xf>
    <xf numFmtId="0" fontId="13" fillId="0" borderId="3" xfId="1" applyFont="1" applyFill="1" applyBorder="1" applyAlignment="1" applyProtection="1">
      <alignment vertical="center"/>
      <protection locked="0"/>
    </xf>
    <xf numFmtId="0" fontId="17" fillId="0" borderId="3" xfId="1" applyFont="1" applyFill="1" applyBorder="1" applyAlignment="1" applyProtection="1">
      <protection locked="0"/>
    </xf>
    <xf numFmtId="0" fontId="0" fillId="0" borderId="3" xfId="0" applyBorder="1" applyAlignment="1"/>
    <xf numFmtId="0" fontId="0" fillId="0" borderId="13" xfId="0" applyBorder="1" applyAlignment="1"/>
    <xf numFmtId="0" fontId="0" fillId="0" borderId="0" xfId="0" applyAlignment="1"/>
    <xf numFmtId="3" fontId="13" fillId="5" borderId="3" xfId="1" applyNumberFormat="1" applyFont="1" applyFill="1" applyBorder="1" applyAlignment="1" applyProtection="1">
      <alignment horizontal="center"/>
      <protection locked="0"/>
    </xf>
    <xf numFmtId="165" fontId="13" fillId="5" borderId="3" xfId="1" applyNumberFormat="1" applyFont="1" applyFill="1" applyBorder="1" applyAlignment="1" applyProtection="1">
      <alignment horizontal="center"/>
      <protection locked="0"/>
    </xf>
    <xf numFmtId="165" fontId="13" fillId="5" borderId="25" xfId="1" applyNumberFormat="1" applyFont="1" applyFill="1" applyBorder="1" applyAlignment="1" applyProtection="1">
      <alignment horizontal="center"/>
      <protection locked="0"/>
    </xf>
    <xf numFmtId="0" fontId="13" fillId="5" borderId="3" xfId="1" applyFont="1" applyFill="1" applyBorder="1" applyAlignment="1" applyProtection="1">
      <alignment horizontal="right"/>
      <protection locked="0"/>
    </xf>
    <xf numFmtId="0" fontId="48" fillId="0" borderId="0" xfId="1" applyFont="1" applyFill="1" applyProtection="1">
      <protection locked="0"/>
    </xf>
    <xf numFmtId="4" fontId="13" fillId="0" borderId="0" xfId="1" applyNumberFormat="1" applyFont="1" applyFill="1" applyBorder="1" applyAlignment="1" applyProtection="1">
      <alignment horizontal="left"/>
      <protection locked="0"/>
    </xf>
    <xf numFmtId="0" fontId="12" fillId="0" borderId="3" xfId="1" applyFont="1" applyBorder="1" applyProtection="1">
      <protection locked="0"/>
    </xf>
    <xf numFmtId="0" fontId="12" fillId="5" borderId="3" xfId="1" applyFont="1" applyFill="1" applyBorder="1" applyAlignment="1" applyProtection="1">
      <alignment horizontal="center" vertical="center" wrapText="1"/>
      <protection locked="0"/>
    </xf>
    <xf numFmtId="0" fontId="13" fillId="5" borderId="20" xfId="1" applyFont="1" applyFill="1" applyBorder="1" applyAlignment="1" applyProtection="1">
      <alignment horizontal="center"/>
      <protection locked="0"/>
    </xf>
    <xf numFmtId="0" fontId="13" fillId="5" borderId="20" xfId="1" applyFont="1" applyFill="1" applyBorder="1" applyAlignment="1" applyProtection="1">
      <alignment horizontal="center" vertical="center" wrapText="1"/>
      <protection locked="0"/>
    </xf>
    <xf numFmtId="0" fontId="13" fillId="0" borderId="9" xfId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 wrapText="1"/>
      <protection locked="0"/>
    </xf>
    <xf numFmtId="0" fontId="3" fillId="5" borderId="5" xfId="1" applyFont="1" applyFill="1" applyBorder="1" applyAlignment="1">
      <alignment horizontal="center" wrapText="1"/>
    </xf>
    <xf numFmtId="4" fontId="37" fillId="0" borderId="3" xfId="1" applyNumberFormat="1" applyFont="1" applyFill="1" applyBorder="1" applyAlignment="1" applyProtection="1">
      <alignment horizontal="center"/>
      <protection locked="0"/>
    </xf>
    <xf numFmtId="0" fontId="13" fillId="13" borderId="25" xfId="1" applyFont="1" applyFill="1" applyBorder="1" applyAlignment="1" applyProtection="1">
      <alignment horizontal="center"/>
      <protection locked="0"/>
    </xf>
    <xf numFmtId="0" fontId="41" fillId="0" borderId="0" xfId="1" applyFont="1" applyBorder="1" applyAlignment="1" applyProtection="1">
      <alignment horizontal="left"/>
      <protection locked="0" hidden="1"/>
    </xf>
    <xf numFmtId="4" fontId="41" fillId="0" borderId="0" xfId="1" applyNumberFormat="1" applyFont="1" applyBorder="1" applyAlignment="1" applyProtection="1">
      <alignment horizontal="right"/>
      <protection locked="0" hidden="1"/>
    </xf>
    <xf numFmtId="3" fontId="46" fillId="0" borderId="0" xfId="1" applyNumberFormat="1" applyFont="1" applyFill="1" applyBorder="1" applyAlignment="1" applyProtection="1">
      <alignment horizontal="left"/>
      <protection locked="0" hidden="1"/>
    </xf>
    <xf numFmtId="0" fontId="46" fillId="0" borderId="0" xfId="1" applyFont="1" applyBorder="1" applyProtection="1">
      <protection locked="0" hidden="1"/>
    </xf>
    <xf numFmtId="2" fontId="41" fillId="0" borderId="0" xfId="1" applyNumberFormat="1" applyFont="1" applyBorder="1" applyProtection="1">
      <protection locked="0" hidden="1"/>
    </xf>
    <xf numFmtId="0" fontId="41" fillId="0" borderId="0" xfId="1" applyFont="1" applyBorder="1" applyProtection="1">
      <protection locked="0" hidden="1"/>
    </xf>
    <xf numFmtId="4" fontId="41" fillId="0" borderId="0" xfId="1" applyNumberFormat="1" applyFont="1" applyFill="1" applyBorder="1" applyAlignment="1" applyProtection="1">
      <alignment horizontal="left"/>
      <protection locked="0" hidden="1"/>
    </xf>
    <xf numFmtId="0" fontId="41" fillId="0" borderId="0" xfId="1" applyFont="1" applyFill="1" applyBorder="1" applyAlignment="1" applyProtection="1">
      <alignment horizontal="left"/>
      <protection locked="0" hidden="1"/>
    </xf>
    <xf numFmtId="4" fontId="41" fillId="0" borderId="0" xfId="1" applyNumberFormat="1" applyFont="1" applyBorder="1" applyAlignment="1" applyProtection="1">
      <alignment horizontal="left"/>
      <protection locked="0" hidden="1"/>
    </xf>
    <xf numFmtId="2" fontId="41" fillId="0" borderId="0" xfId="1" applyNumberFormat="1" applyFont="1" applyBorder="1" applyProtection="1">
      <protection locked="0"/>
    </xf>
    <xf numFmtId="4" fontId="49" fillId="0" borderId="0" xfId="1" applyNumberFormat="1" applyFont="1" applyAlignment="1" applyProtection="1">
      <alignment horizontal="left"/>
      <protection locked="0" hidden="1"/>
    </xf>
    <xf numFmtId="0" fontId="49" fillId="0" borderId="0" xfId="1" applyFont="1" applyBorder="1" applyAlignment="1" applyProtection="1">
      <alignment horizontal="left"/>
      <protection locked="0" hidden="1"/>
    </xf>
    <xf numFmtId="0" fontId="49" fillId="8" borderId="0" xfId="1" applyFont="1" applyFill="1" applyBorder="1" applyAlignment="1" applyProtection="1">
      <alignment horizontal="left"/>
      <protection locked="0" hidden="1"/>
    </xf>
    <xf numFmtId="0" fontId="49" fillId="0" borderId="0" xfId="1" applyFont="1" applyFill="1" applyBorder="1" applyAlignment="1" applyProtection="1">
      <alignment horizontal="left"/>
      <protection locked="0" hidden="1"/>
    </xf>
    <xf numFmtId="4" fontId="49" fillId="0" borderId="0" xfId="1" applyNumberFormat="1" applyFont="1" applyBorder="1" applyAlignment="1" applyProtection="1">
      <alignment horizontal="left"/>
      <protection locked="0"/>
    </xf>
    <xf numFmtId="0" fontId="13" fillId="5" borderId="3" xfId="1" applyNumberFormat="1" applyFont="1" applyFill="1" applyBorder="1" applyAlignment="1" applyProtection="1">
      <alignment horizontal="right"/>
      <protection locked="0"/>
    </xf>
    <xf numFmtId="0" fontId="13" fillId="14" borderId="25" xfId="1" applyFont="1" applyFill="1" applyBorder="1" applyAlignment="1" applyProtection="1">
      <alignment horizontal="center"/>
      <protection locked="0"/>
    </xf>
    <xf numFmtId="0" fontId="13" fillId="14" borderId="3" xfId="1" applyFont="1" applyFill="1" applyBorder="1" applyAlignment="1" applyProtection="1">
      <protection locked="0"/>
    </xf>
    <xf numFmtId="0" fontId="13" fillId="14" borderId="3" xfId="1" applyFont="1" applyFill="1" applyBorder="1" applyAlignment="1" applyProtection="1">
      <alignment horizontal="center"/>
      <protection locked="0"/>
    </xf>
    <xf numFmtId="0" fontId="13" fillId="14" borderId="4" xfId="1" applyFont="1" applyFill="1" applyBorder="1" applyAlignment="1" applyProtection="1">
      <alignment horizontal="center"/>
      <protection locked="0"/>
    </xf>
    <xf numFmtId="0" fontId="12" fillId="14" borderId="3" xfId="1" applyFont="1" applyFill="1" applyBorder="1" applyAlignment="1" applyProtection="1">
      <alignment horizontal="center" vertical="center" wrapText="1"/>
      <protection locked="0"/>
    </xf>
    <xf numFmtId="3" fontId="13" fillId="14" borderId="20" xfId="1" applyNumberFormat="1" applyFont="1" applyFill="1" applyBorder="1" applyAlignment="1" applyProtection="1">
      <alignment horizontal="center"/>
      <protection locked="0"/>
    </xf>
    <xf numFmtId="4" fontId="13" fillId="14" borderId="3" xfId="1" applyNumberFormat="1" applyFont="1" applyFill="1" applyBorder="1" applyAlignment="1" applyProtection="1">
      <alignment horizontal="center"/>
      <protection locked="0"/>
    </xf>
    <xf numFmtId="3" fontId="12" fillId="14" borderId="3" xfId="1" applyNumberFormat="1" applyFont="1" applyFill="1" applyBorder="1" applyAlignment="1" applyProtection="1">
      <alignment horizontal="center"/>
      <protection locked="0"/>
    </xf>
    <xf numFmtId="3" fontId="13" fillId="14" borderId="5" xfId="1" applyNumberFormat="1" applyFont="1" applyFill="1" applyBorder="1" applyAlignment="1" applyProtection="1">
      <alignment horizontal="center"/>
      <protection locked="0"/>
    </xf>
    <xf numFmtId="0" fontId="13" fillId="14" borderId="3" xfId="1" applyFont="1" applyFill="1" applyBorder="1" applyAlignment="1" applyProtection="1">
      <alignment horizontal="center" vertical="center" wrapText="1"/>
      <protection locked="0"/>
    </xf>
    <xf numFmtId="0" fontId="13" fillId="14" borderId="4" xfId="1" applyFont="1" applyFill="1" applyBorder="1" applyAlignment="1" applyProtection="1">
      <alignment horizontal="center" vertical="center" wrapText="1"/>
      <protection locked="0"/>
    </xf>
    <xf numFmtId="4" fontId="13" fillId="15" borderId="3" xfId="1" applyNumberFormat="1" applyFont="1" applyFill="1" applyBorder="1" applyAlignment="1" applyProtection="1">
      <alignment horizontal="center" wrapText="1"/>
      <protection locked="0"/>
    </xf>
    <xf numFmtId="1" fontId="13" fillId="14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14" borderId="11" xfId="1" applyFont="1" applyFill="1" applyBorder="1" applyAlignment="1" applyProtection="1">
      <alignment horizontal="center"/>
      <protection locked="0"/>
    </xf>
    <xf numFmtId="0" fontId="12" fillId="14" borderId="23" xfId="1" applyFont="1" applyFill="1" applyBorder="1" applyAlignment="1" applyProtection="1">
      <alignment horizontal="center" vertical="center" wrapText="1"/>
      <protection locked="0"/>
    </xf>
    <xf numFmtId="14" fontId="13" fillId="14" borderId="3" xfId="1" applyNumberFormat="1" applyFont="1" applyFill="1" applyBorder="1" applyAlignment="1" applyProtection="1">
      <alignment horizontal="center"/>
      <protection locked="0"/>
    </xf>
    <xf numFmtId="0" fontId="1" fillId="0" borderId="0" xfId="32"/>
    <xf numFmtId="0" fontId="50" fillId="16" borderId="0" xfId="32" applyFont="1" applyFill="1" applyBorder="1" applyAlignment="1">
      <alignment horizontal="center" wrapText="1"/>
    </xf>
    <xf numFmtId="0" fontId="51" fillId="16" borderId="0" xfId="32" applyFont="1" applyFill="1" applyBorder="1" applyAlignment="1">
      <alignment horizontal="center"/>
    </xf>
    <xf numFmtId="3" fontId="50" fillId="16" borderId="0" xfId="32" applyNumberFormat="1" applyFont="1" applyFill="1" applyBorder="1" applyAlignment="1">
      <alignment horizontal="center"/>
    </xf>
    <xf numFmtId="0" fontId="51" fillId="16" borderId="0" xfId="32" applyFont="1" applyFill="1" applyBorder="1" applyAlignment="1">
      <alignment horizontal="center" wrapText="1"/>
    </xf>
    <xf numFmtId="0" fontId="50" fillId="16" borderId="0" xfId="32" applyFont="1" applyFill="1" applyBorder="1" applyAlignment="1">
      <alignment horizontal="right"/>
    </xf>
    <xf numFmtId="0" fontId="50" fillId="16" borderId="40" xfId="32" applyFont="1" applyFill="1" applyBorder="1" applyAlignment="1">
      <alignment horizontal="center" wrapText="1"/>
    </xf>
    <xf numFmtId="0" fontId="51" fillId="16" borderId="41" xfId="32" applyFont="1" applyFill="1" applyBorder="1" applyAlignment="1">
      <alignment horizontal="center"/>
    </xf>
    <xf numFmtId="0" fontId="50" fillId="16" borderId="41" xfId="32" applyFont="1" applyFill="1" applyBorder="1" applyAlignment="1">
      <alignment horizontal="center" wrapText="1"/>
    </xf>
    <xf numFmtId="3" fontId="50" fillId="16" borderId="41" xfId="32" applyNumberFormat="1" applyFont="1" applyFill="1" applyBorder="1" applyAlignment="1">
      <alignment horizontal="center"/>
    </xf>
    <xf numFmtId="0" fontId="51" fillId="16" borderId="42" xfId="32" applyFont="1" applyFill="1" applyBorder="1" applyAlignment="1">
      <alignment horizontal="center" wrapText="1"/>
    </xf>
    <xf numFmtId="0" fontId="50" fillId="16" borderId="43" xfId="32" applyFont="1" applyFill="1" applyBorder="1" applyAlignment="1">
      <alignment horizontal="center" wrapText="1"/>
    </xf>
    <xf numFmtId="0" fontId="50" fillId="16" borderId="41" xfId="32" applyFont="1" applyFill="1" applyBorder="1" applyAlignment="1">
      <alignment horizontal="right"/>
    </xf>
    <xf numFmtId="0" fontId="50" fillId="16" borderId="42" xfId="32" applyFont="1" applyFill="1" applyBorder="1" applyAlignment="1">
      <alignment horizontal="right"/>
    </xf>
    <xf numFmtId="0" fontId="50" fillId="16" borderId="44" xfId="32" applyFont="1" applyFill="1" applyBorder="1" applyAlignment="1">
      <alignment horizontal="center" wrapText="1"/>
    </xf>
    <xf numFmtId="0" fontId="51" fillId="16" borderId="45" xfId="32" applyFont="1" applyFill="1" applyBorder="1" applyAlignment="1">
      <alignment horizontal="center"/>
    </xf>
    <xf numFmtId="0" fontId="50" fillId="16" borderId="45" xfId="32" applyFont="1" applyFill="1" applyBorder="1" applyAlignment="1">
      <alignment horizontal="center" wrapText="1"/>
    </xf>
    <xf numFmtId="0" fontId="50" fillId="16" borderId="45" xfId="32" applyFont="1" applyFill="1" applyBorder="1" applyAlignment="1">
      <alignment horizontal="center"/>
    </xf>
    <xf numFmtId="0" fontId="51" fillId="16" borderId="46" xfId="32" applyFont="1" applyFill="1" applyBorder="1" applyAlignment="1">
      <alignment horizontal="center" wrapText="1"/>
    </xf>
    <xf numFmtId="0" fontId="50" fillId="16" borderId="47" xfId="32" applyFont="1" applyFill="1" applyBorder="1" applyAlignment="1">
      <alignment horizontal="center" wrapText="1"/>
    </xf>
    <xf numFmtId="0" fontId="50" fillId="16" borderId="45" xfId="32" applyFont="1" applyFill="1" applyBorder="1" applyAlignment="1">
      <alignment horizontal="right"/>
    </xf>
    <xf numFmtId="0" fontId="50" fillId="16" borderId="46" xfId="32" applyFont="1" applyFill="1" applyBorder="1" applyAlignment="1">
      <alignment horizontal="right"/>
    </xf>
    <xf numFmtId="0" fontId="50" fillId="16" borderId="41" xfId="32" applyFont="1" applyFill="1" applyBorder="1" applyAlignment="1">
      <alignment horizontal="center"/>
    </xf>
    <xf numFmtId="0" fontId="50" fillId="16" borderId="42" xfId="32" applyFont="1" applyFill="1" applyBorder="1" applyAlignment="1">
      <alignment horizontal="center"/>
    </xf>
    <xf numFmtId="0" fontId="50" fillId="16" borderId="46" xfId="32" applyFont="1" applyFill="1" applyBorder="1" applyAlignment="1">
      <alignment horizontal="center"/>
    </xf>
    <xf numFmtId="0" fontId="15" fillId="2" borderId="34" xfId="1" applyFont="1" applyFill="1" applyBorder="1" applyAlignment="1" applyProtection="1">
      <alignment horizontal="center" vertical="center"/>
      <protection locked="0" hidden="1"/>
    </xf>
    <xf numFmtId="0" fontId="16" fillId="2" borderId="35" xfId="1" applyFont="1" applyFill="1" applyBorder="1" applyAlignment="1" applyProtection="1">
      <alignment horizontal="center" vertical="center"/>
      <protection locked="0" hidden="1"/>
    </xf>
    <xf numFmtId="0" fontId="16" fillId="2" borderId="7" xfId="1" applyFont="1" applyFill="1" applyBorder="1" applyAlignment="1" applyProtection="1">
      <alignment horizontal="center" vertical="center"/>
      <protection locked="0" hidden="1"/>
    </xf>
    <xf numFmtId="0" fontId="15" fillId="2" borderId="36" xfId="1" applyFont="1" applyFill="1" applyBorder="1" applyAlignment="1" applyProtection="1">
      <alignment horizontal="center" vertical="center"/>
      <protection locked="0" hidden="1"/>
    </xf>
    <xf numFmtId="0" fontId="0" fillId="0" borderId="37" xfId="1" applyFont="1" applyBorder="1" applyAlignment="1" applyProtection="1">
      <alignment horizontal="center" vertical="center"/>
      <protection locked="0"/>
    </xf>
    <xf numFmtId="0" fontId="0" fillId="0" borderId="38" xfId="1" applyFont="1" applyBorder="1" applyAlignment="1" applyProtection="1">
      <alignment horizontal="center" vertical="center"/>
      <protection locked="0"/>
    </xf>
    <xf numFmtId="0" fontId="15" fillId="0" borderId="6" xfId="1" applyFont="1" applyFill="1" applyBorder="1" applyAlignment="1" applyProtection="1">
      <alignment vertical="center"/>
      <protection locked="0"/>
    </xf>
    <xf numFmtId="0" fontId="0" fillId="0" borderId="32" xfId="1" applyFont="1" applyBorder="1" applyAlignment="1" applyProtection="1">
      <alignment vertical="center"/>
      <protection locked="0"/>
    </xf>
    <xf numFmtId="0" fontId="0" fillId="0" borderId="39" xfId="1" applyFont="1" applyBorder="1" applyAlignment="1" applyProtection="1">
      <alignment vertical="center"/>
      <protection locked="0"/>
    </xf>
    <xf numFmtId="0" fontId="15" fillId="0" borderId="32" xfId="1" applyFont="1" applyBorder="1" applyAlignment="1" applyProtection="1">
      <alignment vertical="center"/>
      <protection locked="0"/>
    </xf>
    <xf numFmtId="0" fontId="16" fillId="0" borderId="32" xfId="1" applyFont="1" applyBorder="1" applyAlignment="1" applyProtection="1">
      <alignment vertical="center"/>
      <protection locked="0"/>
    </xf>
    <xf numFmtId="0" fontId="16" fillId="0" borderId="33" xfId="1" applyFont="1" applyBorder="1" applyAlignment="1" applyProtection="1">
      <alignment vertical="center"/>
      <protection locked="0"/>
    </xf>
    <xf numFmtId="0" fontId="15" fillId="3" borderId="6" xfId="1" applyFont="1" applyFill="1" applyBorder="1" applyAlignment="1" applyProtection="1">
      <alignment vertical="center"/>
      <protection locked="0"/>
    </xf>
    <xf numFmtId="0" fontId="13" fillId="5" borderId="6" xfId="1" applyFont="1" applyFill="1" applyBorder="1" applyAlignment="1" applyProtection="1">
      <alignment horizontal="center" vertical="center" wrapText="1"/>
      <protection locked="0"/>
    </xf>
    <xf numFmtId="0" fontId="13" fillId="5" borderId="32" xfId="1" applyFont="1" applyFill="1" applyBorder="1" applyAlignment="1" applyProtection="1">
      <alignment horizontal="center" vertical="center" wrapText="1"/>
      <protection locked="0"/>
    </xf>
    <xf numFmtId="0" fontId="13" fillId="5" borderId="33" xfId="1" applyFont="1" applyFill="1" applyBorder="1" applyAlignment="1" applyProtection="1">
      <alignment horizontal="center" vertical="center" wrapText="1"/>
      <protection locked="0"/>
    </xf>
    <xf numFmtId="0" fontId="13" fillId="8" borderId="6" xfId="1" applyFont="1" applyFill="1" applyBorder="1" applyAlignment="1" applyProtection="1">
      <alignment horizontal="center" vertical="center" wrapText="1"/>
      <protection locked="0"/>
    </xf>
    <xf numFmtId="0" fontId="13" fillId="8" borderId="32" xfId="1" applyFont="1" applyFill="1" applyBorder="1" applyAlignment="1" applyProtection="1">
      <alignment horizontal="center" vertical="center" wrapText="1"/>
      <protection locked="0"/>
    </xf>
    <xf numFmtId="0" fontId="13" fillId="8" borderId="33" xfId="1" applyFont="1" applyFill="1" applyBorder="1" applyAlignment="1" applyProtection="1">
      <alignment horizontal="center" vertical="center" wrapText="1"/>
      <protection locked="0"/>
    </xf>
    <xf numFmtId="0" fontId="15" fillId="2" borderId="34" xfId="1" applyFont="1" applyFill="1" applyBorder="1" applyAlignment="1" applyProtection="1">
      <alignment horizontal="center" vertical="center"/>
      <protection locked="0"/>
    </xf>
    <xf numFmtId="0" fontId="16" fillId="2" borderId="35" xfId="1" applyFont="1" applyFill="1" applyBorder="1" applyAlignment="1" applyProtection="1">
      <alignment horizontal="center" vertical="center"/>
      <protection locked="0"/>
    </xf>
    <xf numFmtId="0" fontId="16" fillId="2" borderId="7" xfId="1" applyFont="1" applyFill="1" applyBorder="1" applyAlignment="1" applyProtection="1">
      <alignment horizontal="center" vertical="center"/>
      <protection locked="0"/>
    </xf>
    <xf numFmtId="0" fontId="15" fillId="2" borderId="36" xfId="1" applyFont="1" applyFill="1" applyBorder="1" applyAlignment="1" applyProtection="1">
      <alignment horizontal="center" vertical="center"/>
      <protection locked="0"/>
    </xf>
    <xf numFmtId="0" fontId="16" fillId="2" borderId="37" xfId="1" applyFont="1" applyFill="1" applyBorder="1" applyAlignment="1" applyProtection="1">
      <alignment horizontal="center" vertical="center"/>
      <protection locked="0"/>
    </xf>
    <xf numFmtId="0" fontId="16" fillId="2" borderId="38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3" xfId="1" applyFont="1" applyBorder="1" applyAlignment="1" applyProtection="1">
      <alignment horizontal="center" vertical="center" wrapText="1"/>
      <protection locked="0"/>
    </xf>
    <xf numFmtId="0" fontId="13" fillId="10" borderId="6" xfId="1" applyFont="1" applyFill="1" applyBorder="1" applyAlignment="1" applyProtection="1">
      <alignment horizontal="center" vertical="center" wrapText="1"/>
      <protection locked="0"/>
    </xf>
    <xf numFmtId="0" fontId="13" fillId="5" borderId="6" xfId="1" applyFont="1" applyFill="1" applyBorder="1" applyAlignment="1" applyProtection="1">
      <alignment horizontal="left" vertical="center" wrapText="1"/>
      <protection locked="0" hidden="1"/>
    </xf>
    <xf numFmtId="0" fontId="13" fillId="5" borderId="32" xfId="1" applyFont="1" applyFill="1" applyBorder="1" applyAlignment="1" applyProtection="1">
      <alignment horizontal="left" vertical="center" wrapText="1"/>
      <protection locked="0" hidden="1"/>
    </xf>
    <xf numFmtId="0" fontId="13" fillId="5" borderId="33" xfId="1" applyFont="1" applyFill="1" applyBorder="1" applyAlignment="1" applyProtection="1">
      <alignment horizontal="left" vertical="center" wrapText="1"/>
      <protection locked="0" hidden="1"/>
    </xf>
    <xf numFmtId="3" fontId="13" fillId="0" borderId="2" xfId="1" applyNumberFormat="1" applyFont="1" applyBorder="1" applyAlignment="1" applyProtection="1">
      <alignment horizontal="center"/>
      <protection locked="0"/>
    </xf>
    <xf numFmtId="0" fontId="14" fillId="0" borderId="11" xfId="1" applyFont="1" applyBorder="1" applyAlignment="1" applyProtection="1">
      <alignment horizontal="center"/>
      <protection locked="0"/>
    </xf>
  </cellXfs>
  <cellStyles count="33">
    <cellStyle name="&amp;Mindet cseréli" xfId="1"/>
    <cellStyle name="Comma [0]_Sheet1" xfId="2"/>
    <cellStyle name="Ezres 2" xfId="3"/>
    <cellStyle name="Ezres 3" xfId="4"/>
    <cellStyle name="Normal" xfId="0" builtinId="0"/>
    <cellStyle name="Normál 10" xfId="5"/>
    <cellStyle name="Normál 11" xfId="6"/>
    <cellStyle name="Normál 12" xfId="7"/>
    <cellStyle name="Normál 13" xfId="8"/>
    <cellStyle name="Normál 14" xfId="9"/>
    <cellStyle name="Normál 15" xfId="32"/>
    <cellStyle name="Normal 2" xfId="10"/>
    <cellStyle name="Normál 2" xfId="11"/>
    <cellStyle name="Normál 2 2" xfId="12"/>
    <cellStyle name="Normál 3" xfId="13"/>
    <cellStyle name="Normál 3 2" xfId="14"/>
    <cellStyle name="Normál 3 3" xfId="15"/>
    <cellStyle name="Normál 4" xfId="16"/>
    <cellStyle name="Normál 4 2" xfId="17"/>
    <cellStyle name="Normál 4 3" xfId="18"/>
    <cellStyle name="Normál 4 4" xfId="19"/>
    <cellStyle name="Normál 5" xfId="20"/>
    <cellStyle name="Normál 5 2" xfId="21"/>
    <cellStyle name="Normál 5 3" xfId="22"/>
    <cellStyle name="Normál 6" xfId="23"/>
    <cellStyle name="Normál 6 2" xfId="24"/>
    <cellStyle name="Normál 7" xfId="25"/>
    <cellStyle name="Normál 7 2" xfId="26"/>
    <cellStyle name="Normál 8" xfId="27"/>
    <cellStyle name="Normál 8 2" xfId="28"/>
    <cellStyle name="Normál 9" xfId="29"/>
    <cellStyle name="Normál__cikka_BCN" xfId="30"/>
    <cellStyle name="Stílus 1" xfId="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514350</xdr:colOff>
      <xdr:row>1</xdr:row>
      <xdr:rowOff>323850</xdr:rowOff>
    </xdr:to>
    <xdr:pic>
      <xdr:nvPicPr>
        <xdr:cNvPr id="23587" name="Picture 835" descr="telekom_magenta_feher_al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0001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504825</xdr:colOff>
      <xdr:row>1</xdr:row>
      <xdr:rowOff>295275</xdr:rowOff>
    </xdr:to>
    <xdr:pic>
      <xdr:nvPicPr>
        <xdr:cNvPr id="10620" name="Picture 835" descr="telekom_magenta_feher_al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10001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447675</xdr:colOff>
      <xdr:row>1</xdr:row>
      <xdr:rowOff>247650</xdr:rowOff>
    </xdr:to>
    <xdr:pic>
      <xdr:nvPicPr>
        <xdr:cNvPr id="15086" name="Picture 835" descr="telekom_magenta_feher_al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942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314325</xdr:colOff>
      <xdr:row>2</xdr:row>
      <xdr:rowOff>0</xdr:rowOff>
    </xdr:to>
    <xdr:pic>
      <xdr:nvPicPr>
        <xdr:cNvPr id="15087" name="Picture 835" descr="telekom_magenta_feher_ala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0"/>
          <a:ext cx="8096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"/>
  <dimension ref="A1:CL2263"/>
  <sheetViews>
    <sheetView tabSelected="1" zoomScale="90" zoomScaleNormal="90" zoomScalePageLayoutView="75" workbookViewId="0">
      <pane ySplit="5" topLeftCell="A1907" activePane="bottomLeft" state="frozen"/>
      <selection pane="bottomLeft" activeCell="D1916" sqref="D1916"/>
    </sheetView>
  </sheetViews>
  <sheetFormatPr defaultColWidth="9.140625" defaultRowHeight="14.25"/>
  <cols>
    <col min="1" max="1" width="7.42578125" style="34" bestFit="1" customWidth="1"/>
    <col min="2" max="3" width="11.140625" style="34" customWidth="1"/>
    <col min="4" max="4" width="75.42578125" style="35" customWidth="1"/>
    <col min="5" max="5" width="8.5703125" style="34" customWidth="1"/>
    <col min="6" max="6" width="11.85546875" style="34" customWidth="1"/>
    <col min="7" max="7" width="13.140625" style="33" customWidth="1"/>
    <col min="8" max="8" width="10.42578125" style="33" customWidth="1"/>
    <col min="9" max="9" width="11.42578125" style="33" customWidth="1"/>
    <col min="10" max="10" width="8.28515625" style="36" customWidth="1"/>
    <col min="11" max="11" width="13.42578125" style="20" hidden="1" customWidth="1"/>
    <col min="12" max="12" width="11.28515625" style="20" hidden="1" customWidth="1"/>
    <col min="13" max="13" width="12.28515625" style="21" hidden="1" customWidth="1"/>
    <col min="14" max="14" width="10.42578125" style="21" hidden="1" customWidth="1"/>
    <col min="15" max="15" width="25.5703125" style="167" hidden="1" customWidth="1"/>
    <col min="16" max="16" width="9.140625" style="21" hidden="1" customWidth="1"/>
    <col min="17" max="17" width="10.85546875" style="21" hidden="1" customWidth="1"/>
    <col min="18" max="18" width="9.140625" style="21" hidden="1" customWidth="1"/>
    <col min="19" max="16384" width="9.140625" style="23"/>
  </cols>
  <sheetData>
    <row r="1" spans="1:18" ht="18.75" thickTop="1">
      <c r="A1" s="443" t="s">
        <v>2088</v>
      </c>
      <c r="B1" s="444"/>
      <c r="C1" s="444"/>
      <c r="D1" s="444"/>
      <c r="E1" s="444"/>
      <c r="F1" s="444"/>
      <c r="G1" s="444"/>
      <c r="H1" s="444"/>
      <c r="I1" s="444"/>
      <c r="J1" s="445"/>
      <c r="K1" s="37" t="s">
        <v>2090</v>
      </c>
      <c r="L1" s="38"/>
      <c r="M1" s="39"/>
      <c r="N1" s="327">
        <v>288.82</v>
      </c>
      <c r="O1" s="167" t="s">
        <v>1118</v>
      </c>
    </row>
    <row r="2" spans="1:18" ht="27.75" customHeight="1" thickBot="1">
      <c r="A2" s="446" t="s">
        <v>2089</v>
      </c>
      <c r="B2" s="447"/>
      <c r="C2" s="447"/>
      <c r="D2" s="447"/>
      <c r="E2" s="447"/>
      <c r="F2" s="447"/>
      <c r="G2" s="447"/>
      <c r="H2" s="447"/>
      <c r="I2" s="447"/>
      <c r="J2" s="448"/>
      <c r="K2" s="54" t="s">
        <v>2091</v>
      </c>
      <c r="L2" s="55"/>
      <c r="M2" s="56"/>
      <c r="N2" s="327">
        <v>315.68</v>
      </c>
    </row>
    <row r="3" spans="1:18" ht="19.5" thickTop="1" thickBot="1">
      <c r="A3" s="449" t="s">
        <v>830</v>
      </c>
      <c r="B3" s="450"/>
      <c r="C3" s="450"/>
      <c r="D3" s="451"/>
      <c r="E3" s="452" t="s">
        <v>278</v>
      </c>
      <c r="F3" s="453"/>
      <c r="G3" s="453"/>
      <c r="H3" s="453"/>
      <c r="I3" s="453"/>
      <c r="J3" s="454"/>
      <c r="K3" s="37"/>
      <c r="L3" s="38"/>
      <c r="M3" s="39"/>
      <c r="N3" s="3"/>
    </row>
    <row r="4" spans="1:18" s="58" customFormat="1" ht="19.5" thickTop="1" thickBot="1">
      <c r="A4" s="455" t="s">
        <v>280</v>
      </c>
      <c r="B4" s="453"/>
      <c r="C4" s="453"/>
      <c r="D4" s="453"/>
      <c r="E4" s="453"/>
      <c r="F4" s="453"/>
      <c r="G4" s="453"/>
      <c r="H4" s="453"/>
      <c r="I4" s="453"/>
      <c r="J4" s="454"/>
      <c r="O4" s="167"/>
      <c r="P4" s="57"/>
      <c r="Q4" s="57"/>
      <c r="R4" s="57"/>
    </row>
    <row r="5" spans="1:18" s="27" customFormat="1" ht="55.5" thickTop="1" thickBot="1">
      <c r="A5" s="4" t="s">
        <v>649</v>
      </c>
      <c r="B5" s="4" t="s">
        <v>202</v>
      </c>
      <c r="C5" s="357" t="s">
        <v>2095</v>
      </c>
      <c r="D5" s="44"/>
      <c r="E5" s="5" t="s">
        <v>651</v>
      </c>
      <c r="F5" s="5" t="s">
        <v>812</v>
      </c>
      <c r="G5" s="5" t="s">
        <v>554</v>
      </c>
      <c r="H5" s="5" t="s">
        <v>555</v>
      </c>
      <c r="I5" s="5" t="s">
        <v>813</v>
      </c>
      <c r="J5" s="5" t="s">
        <v>652</v>
      </c>
      <c r="K5" s="289" t="s">
        <v>2092</v>
      </c>
      <c r="L5" s="25"/>
      <c r="M5" s="26"/>
      <c r="N5" s="26"/>
      <c r="O5" s="167"/>
      <c r="P5" s="26"/>
      <c r="Q5" s="26"/>
    </row>
    <row r="6" spans="1:18" ht="16.5" thickTop="1">
      <c r="A6" s="60"/>
      <c r="B6" s="61"/>
      <c r="C6" s="61"/>
      <c r="D6" s="61" t="s">
        <v>443</v>
      </c>
      <c r="E6" s="143"/>
      <c r="F6" s="162"/>
      <c r="G6" s="151"/>
      <c r="H6" s="61"/>
      <c r="I6" s="61"/>
      <c r="J6" s="62"/>
      <c r="K6" s="7"/>
      <c r="L6" s="7"/>
      <c r="M6" s="8"/>
      <c r="N6" s="8"/>
      <c r="R6" s="23"/>
    </row>
    <row r="7" spans="1:18" ht="18">
      <c r="A7" s="63"/>
      <c r="B7" s="64"/>
      <c r="C7" s="64"/>
      <c r="D7" s="65" t="s">
        <v>653</v>
      </c>
      <c r="E7" s="144"/>
      <c r="F7" s="163"/>
      <c r="G7" s="152"/>
      <c r="H7" s="66"/>
      <c r="I7" s="66"/>
      <c r="J7" s="67"/>
      <c r="K7" s="7"/>
      <c r="L7" s="7"/>
      <c r="M7" s="8"/>
      <c r="N7" s="8"/>
      <c r="R7" s="23"/>
    </row>
    <row r="8" spans="1:18" ht="15">
      <c r="A8" s="63">
        <v>1</v>
      </c>
      <c r="B8" s="68">
        <v>10012492</v>
      </c>
      <c r="C8" s="68">
        <v>40298577</v>
      </c>
      <c r="D8" s="66" t="s">
        <v>654</v>
      </c>
      <c r="E8" s="144" t="s">
        <v>655</v>
      </c>
      <c r="F8" s="164"/>
      <c r="G8" s="153">
        <f>M8</f>
        <v>154.36752000000001</v>
      </c>
      <c r="H8" s="69">
        <f t="shared" ref="H8:H37" si="0">K8</f>
        <v>0.48899999999999999</v>
      </c>
      <c r="I8" s="70">
        <f>F8*G8</f>
        <v>0</v>
      </c>
      <c r="J8" s="231">
        <v>1</v>
      </c>
      <c r="K8" s="207">
        <v>0.48899999999999999</v>
      </c>
      <c r="L8" s="208" t="s">
        <v>1171</v>
      </c>
      <c r="M8" s="209">
        <f t="shared" ref="M8:M22" si="1">K8*N$2</f>
        <v>154.36752000000001</v>
      </c>
      <c r="N8" s="210" t="s">
        <v>1173</v>
      </c>
      <c r="O8" s="211" t="s">
        <v>273</v>
      </c>
      <c r="Q8" s="308"/>
      <c r="R8" s="23"/>
    </row>
    <row r="9" spans="1:18" ht="15">
      <c r="A9" s="63">
        <f>A8+1</f>
        <v>2</v>
      </c>
      <c r="B9" s="68">
        <v>10012493</v>
      </c>
      <c r="C9" s="68">
        <v>40298578</v>
      </c>
      <c r="D9" s="66" t="s">
        <v>656</v>
      </c>
      <c r="E9" s="144" t="s">
        <v>655</v>
      </c>
      <c r="F9" s="164"/>
      <c r="G9" s="153">
        <f t="shared" ref="G9:G37" si="2">M9</f>
        <v>254.12240000000003</v>
      </c>
      <c r="H9" s="69">
        <f t="shared" si="0"/>
        <v>0.80500000000000005</v>
      </c>
      <c r="I9" s="70">
        <f t="shared" ref="I9:I44" si="3">F9*G9</f>
        <v>0</v>
      </c>
      <c r="J9" s="231">
        <v>1</v>
      </c>
      <c r="K9" s="207">
        <v>0.80500000000000005</v>
      </c>
      <c r="L9" s="208" t="s">
        <v>1171</v>
      </c>
      <c r="M9" s="209">
        <f t="shared" si="1"/>
        <v>254.12240000000003</v>
      </c>
      <c r="N9" s="210" t="s">
        <v>1173</v>
      </c>
      <c r="O9" s="211" t="s">
        <v>273</v>
      </c>
      <c r="Q9" s="308"/>
      <c r="R9" s="23"/>
    </row>
    <row r="10" spans="1:18" ht="15">
      <c r="A10" s="63">
        <f t="shared" ref="A10:A73" si="4">A9+1</f>
        <v>3</v>
      </c>
      <c r="B10" s="68">
        <v>10012494</v>
      </c>
      <c r="C10" s="68">
        <v>40298528</v>
      </c>
      <c r="D10" s="69" t="s">
        <v>657</v>
      </c>
      <c r="E10" s="144" t="s">
        <v>655</v>
      </c>
      <c r="F10" s="164"/>
      <c r="G10" s="153">
        <f t="shared" si="2"/>
        <v>337.46191999999996</v>
      </c>
      <c r="H10" s="69">
        <f t="shared" si="0"/>
        <v>1.069</v>
      </c>
      <c r="I10" s="70">
        <f t="shared" si="3"/>
        <v>0</v>
      </c>
      <c r="J10" s="231">
        <v>1</v>
      </c>
      <c r="K10" s="207">
        <v>1.069</v>
      </c>
      <c r="L10" s="208" t="s">
        <v>1171</v>
      </c>
      <c r="M10" s="209">
        <f t="shared" si="1"/>
        <v>337.46191999999996</v>
      </c>
      <c r="N10" s="210" t="s">
        <v>1173</v>
      </c>
      <c r="O10" s="211" t="s">
        <v>273</v>
      </c>
      <c r="Q10" s="308"/>
      <c r="R10" s="23"/>
    </row>
    <row r="11" spans="1:18" ht="15">
      <c r="A11" s="63">
        <f t="shared" si="4"/>
        <v>4</v>
      </c>
      <c r="B11" s="68">
        <v>10012495</v>
      </c>
      <c r="C11" s="68">
        <v>40298529</v>
      </c>
      <c r="D11" s="66" t="s">
        <v>658</v>
      </c>
      <c r="E11" s="144" t="s">
        <v>655</v>
      </c>
      <c r="F11" s="164"/>
      <c r="G11" s="153">
        <f t="shared" si="2"/>
        <v>515.18975999999998</v>
      </c>
      <c r="H11" s="69">
        <f t="shared" si="0"/>
        <v>1.6319999999999999</v>
      </c>
      <c r="I11" s="70">
        <f t="shared" si="3"/>
        <v>0</v>
      </c>
      <c r="J11" s="231">
        <v>1</v>
      </c>
      <c r="K11" s="207">
        <v>1.6319999999999999</v>
      </c>
      <c r="L11" s="208" t="s">
        <v>1171</v>
      </c>
      <c r="M11" s="209">
        <f t="shared" si="1"/>
        <v>515.18975999999998</v>
      </c>
      <c r="N11" s="210" t="s">
        <v>1173</v>
      </c>
      <c r="O11" s="211" t="s">
        <v>273</v>
      </c>
      <c r="Q11" s="308"/>
      <c r="R11" s="23"/>
    </row>
    <row r="12" spans="1:18" ht="15">
      <c r="A12" s="63">
        <f>A11+1</f>
        <v>5</v>
      </c>
      <c r="B12" s="68">
        <v>10012496</v>
      </c>
      <c r="C12" s="68">
        <v>40298579</v>
      </c>
      <c r="D12" s="66" t="s">
        <v>659</v>
      </c>
      <c r="E12" s="144" t="s">
        <v>655</v>
      </c>
      <c r="F12" s="164"/>
      <c r="G12" s="153">
        <f t="shared" si="2"/>
        <v>675.23951999999997</v>
      </c>
      <c r="H12" s="69">
        <f t="shared" si="0"/>
        <v>2.1389999999999998</v>
      </c>
      <c r="I12" s="70">
        <f t="shared" si="3"/>
        <v>0</v>
      </c>
      <c r="J12" s="231">
        <v>1</v>
      </c>
      <c r="K12" s="207">
        <v>2.1389999999999998</v>
      </c>
      <c r="L12" s="208" t="s">
        <v>1171</v>
      </c>
      <c r="M12" s="209">
        <f t="shared" si="1"/>
        <v>675.23951999999997</v>
      </c>
      <c r="N12" s="210" t="s">
        <v>1173</v>
      </c>
      <c r="O12" s="211" t="s">
        <v>273</v>
      </c>
      <c r="Q12" s="308"/>
      <c r="R12" s="23"/>
    </row>
    <row r="13" spans="1:18" ht="15">
      <c r="A13" s="63">
        <f>A12+1</f>
        <v>6</v>
      </c>
      <c r="B13" s="68">
        <v>10012497</v>
      </c>
      <c r="C13" s="68">
        <v>40298580</v>
      </c>
      <c r="D13" s="66" t="s">
        <v>660</v>
      </c>
      <c r="E13" s="144" t="s">
        <v>655</v>
      </c>
      <c r="F13" s="164"/>
      <c r="G13" s="153">
        <f t="shared" si="2"/>
        <v>937.56960000000004</v>
      </c>
      <c r="H13" s="69">
        <f t="shared" si="0"/>
        <v>2.97</v>
      </c>
      <c r="I13" s="70">
        <f t="shared" si="3"/>
        <v>0</v>
      </c>
      <c r="J13" s="231">
        <v>1</v>
      </c>
      <c r="K13" s="207">
        <v>2.97</v>
      </c>
      <c r="L13" s="208" t="s">
        <v>1171</v>
      </c>
      <c r="M13" s="209">
        <f t="shared" si="1"/>
        <v>937.56960000000004</v>
      </c>
      <c r="N13" s="210" t="s">
        <v>1173</v>
      </c>
      <c r="O13" s="211" t="s">
        <v>273</v>
      </c>
      <c r="Q13" s="308"/>
      <c r="R13" s="23"/>
    </row>
    <row r="14" spans="1:18" ht="15">
      <c r="A14" s="63">
        <f t="shared" si="4"/>
        <v>7</v>
      </c>
      <c r="B14" s="68">
        <v>10012498</v>
      </c>
      <c r="C14" s="68">
        <v>40298581</v>
      </c>
      <c r="D14" s="66" t="s">
        <v>661</v>
      </c>
      <c r="E14" s="144" t="s">
        <v>655</v>
      </c>
      <c r="F14" s="164"/>
      <c r="G14" s="153">
        <f t="shared" si="2"/>
        <v>1370.68256</v>
      </c>
      <c r="H14" s="69">
        <f t="shared" si="0"/>
        <v>4.3419999999999996</v>
      </c>
      <c r="I14" s="70">
        <f t="shared" si="3"/>
        <v>0</v>
      </c>
      <c r="J14" s="231">
        <v>1</v>
      </c>
      <c r="K14" s="207">
        <v>4.3419999999999996</v>
      </c>
      <c r="L14" s="208" t="s">
        <v>1171</v>
      </c>
      <c r="M14" s="209">
        <f t="shared" si="1"/>
        <v>1370.68256</v>
      </c>
      <c r="N14" s="210" t="s">
        <v>1173</v>
      </c>
      <c r="O14" s="211" t="s">
        <v>273</v>
      </c>
      <c r="Q14" s="308"/>
      <c r="R14" s="23"/>
    </row>
    <row r="15" spans="1:18" ht="15">
      <c r="A15" s="63">
        <f>A14+1</f>
        <v>8</v>
      </c>
      <c r="B15" s="68">
        <v>10012499</v>
      </c>
      <c r="C15" s="68">
        <v>40298582</v>
      </c>
      <c r="D15" s="66" t="s">
        <v>662</v>
      </c>
      <c r="E15" s="144" t="s">
        <v>655</v>
      </c>
      <c r="F15" s="164"/>
      <c r="G15" s="153">
        <f t="shared" si="2"/>
        <v>1843.88688</v>
      </c>
      <c r="H15" s="69">
        <f t="shared" si="0"/>
        <v>5.8410000000000002</v>
      </c>
      <c r="I15" s="70">
        <f t="shared" si="3"/>
        <v>0</v>
      </c>
      <c r="J15" s="231">
        <v>1</v>
      </c>
      <c r="K15" s="207">
        <v>5.8410000000000002</v>
      </c>
      <c r="L15" s="208" t="s">
        <v>1171</v>
      </c>
      <c r="M15" s="209">
        <f t="shared" si="1"/>
        <v>1843.88688</v>
      </c>
      <c r="N15" s="210" t="s">
        <v>1173</v>
      </c>
      <c r="O15" s="211" t="s">
        <v>273</v>
      </c>
      <c r="Q15" s="308"/>
      <c r="R15" s="23"/>
    </row>
    <row r="16" spans="1:18" ht="15">
      <c r="A16" s="63">
        <f t="shared" si="4"/>
        <v>9</v>
      </c>
      <c r="B16" s="68">
        <v>10012500</v>
      </c>
      <c r="C16" s="68">
        <v>40298583</v>
      </c>
      <c r="D16" s="66" t="s">
        <v>663</v>
      </c>
      <c r="E16" s="144" t="s">
        <v>655</v>
      </c>
      <c r="F16" s="164"/>
      <c r="G16" s="153">
        <f t="shared" si="2"/>
        <v>2622.6694400000001</v>
      </c>
      <c r="H16" s="69">
        <f t="shared" si="0"/>
        <v>8.3079999999999998</v>
      </c>
      <c r="I16" s="70">
        <f t="shared" si="3"/>
        <v>0</v>
      </c>
      <c r="J16" s="231">
        <v>1</v>
      </c>
      <c r="K16" s="207">
        <v>8.3079999999999998</v>
      </c>
      <c r="L16" s="208" t="s">
        <v>1171</v>
      </c>
      <c r="M16" s="209">
        <f t="shared" si="1"/>
        <v>2622.6694400000001</v>
      </c>
      <c r="N16" s="210" t="s">
        <v>1173</v>
      </c>
      <c r="O16" s="211" t="s">
        <v>273</v>
      </c>
      <c r="Q16" s="308"/>
      <c r="R16" s="23"/>
    </row>
    <row r="17" spans="1:18" ht="15">
      <c r="A17" s="63">
        <f t="shared" si="4"/>
        <v>10</v>
      </c>
      <c r="B17" s="68">
        <v>10012501</v>
      </c>
      <c r="C17" s="68">
        <v>40298584</v>
      </c>
      <c r="D17" s="66" t="s">
        <v>664</v>
      </c>
      <c r="E17" s="144" t="s">
        <v>655</v>
      </c>
      <c r="F17" s="164"/>
      <c r="G17" s="153">
        <f t="shared" si="2"/>
        <v>3533.0905600000001</v>
      </c>
      <c r="H17" s="69">
        <f t="shared" si="0"/>
        <v>11.192</v>
      </c>
      <c r="I17" s="70">
        <f t="shared" si="3"/>
        <v>0</v>
      </c>
      <c r="J17" s="231">
        <v>1</v>
      </c>
      <c r="K17" s="207">
        <v>11.192</v>
      </c>
      <c r="L17" s="208" t="s">
        <v>1171</v>
      </c>
      <c r="M17" s="209">
        <f t="shared" si="1"/>
        <v>3533.0905600000001</v>
      </c>
      <c r="N17" s="210" t="s">
        <v>1173</v>
      </c>
      <c r="O17" s="211" t="s">
        <v>273</v>
      </c>
      <c r="Q17" s="308"/>
      <c r="R17" s="23"/>
    </row>
    <row r="18" spans="1:18" ht="15">
      <c r="A18" s="63">
        <f>A17+1</f>
        <v>11</v>
      </c>
      <c r="B18" s="68">
        <v>10012502</v>
      </c>
      <c r="C18" s="68">
        <v>40298585</v>
      </c>
      <c r="D18" s="66" t="s">
        <v>665</v>
      </c>
      <c r="E18" s="144" t="s">
        <v>655</v>
      </c>
      <c r="F18" s="164"/>
      <c r="G18" s="153">
        <f t="shared" si="2"/>
        <v>5203.3534399999999</v>
      </c>
      <c r="H18" s="69">
        <f t="shared" si="0"/>
        <v>16.483000000000001</v>
      </c>
      <c r="I18" s="70">
        <f t="shared" si="3"/>
        <v>0</v>
      </c>
      <c r="J18" s="231">
        <v>1</v>
      </c>
      <c r="K18" s="207">
        <v>16.483000000000001</v>
      </c>
      <c r="L18" s="208" t="s">
        <v>1171</v>
      </c>
      <c r="M18" s="209">
        <f t="shared" si="1"/>
        <v>5203.3534399999999</v>
      </c>
      <c r="N18" s="210" t="s">
        <v>1173</v>
      </c>
      <c r="O18" s="211" t="s">
        <v>273</v>
      </c>
      <c r="Q18" s="308"/>
      <c r="R18" s="23"/>
    </row>
    <row r="19" spans="1:18" ht="15">
      <c r="A19" s="63">
        <f>A18+1</f>
        <v>12</v>
      </c>
      <c r="B19" s="68">
        <v>10012503</v>
      </c>
      <c r="C19" s="68">
        <v>40298586</v>
      </c>
      <c r="D19" s="66" t="s">
        <v>666</v>
      </c>
      <c r="E19" s="144" t="s">
        <v>655</v>
      </c>
      <c r="F19" s="164"/>
      <c r="G19" s="153">
        <f t="shared" si="2"/>
        <v>7449.4166399999995</v>
      </c>
      <c r="H19" s="69">
        <f t="shared" si="0"/>
        <v>23.597999999999999</v>
      </c>
      <c r="I19" s="70">
        <f t="shared" si="3"/>
        <v>0</v>
      </c>
      <c r="J19" s="231">
        <v>1</v>
      </c>
      <c r="K19" s="207">
        <v>23.597999999999999</v>
      </c>
      <c r="L19" s="208" t="s">
        <v>1171</v>
      </c>
      <c r="M19" s="209">
        <f t="shared" si="1"/>
        <v>7449.4166399999995</v>
      </c>
      <c r="N19" s="210" t="s">
        <v>1173</v>
      </c>
      <c r="O19" s="318" t="s">
        <v>1379</v>
      </c>
      <c r="Q19" s="308"/>
      <c r="R19" s="23"/>
    </row>
    <row r="20" spans="1:18" ht="15">
      <c r="A20" s="63">
        <f t="shared" si="4"/>
        <v>13</v>
      </c>
      <c r="B20" s="68">
        <v>10012504</v>
      </c>
      <c r="C20" s="68">
        <v>40298587</v>
      </c>
      <c r="D20" s="66" t="s">
        <v>667</v>
      </c>
      <c r="E20" s="144" t="s">
        <v>655</v>
      </c>
      <c r="F20" s="164"/>
      <c r="G20" s="153">
        <f t="shared" si="2"/>
        <v>9366.856960000001</v>
      </c>
      <c r="H20" s="69">
        <f t="shared" si="0"/>
        <v>29.672000000000001</v>
      </c>
      <c r="I20" s="70">
        <f t="shared" si="3"/>
        <v>0</v>
      </c>
      <c r="J20" s="231">
        <v>1</v>
      </c>
      <c r="K20" s="207">
        <v>29.672000000000001</v>
      </c>
      <c r="L20" s="208" t="s">
        <v>1171</v>
      </c>
      <c r="M20" s="209">
        <f t="shared" si="1"/>
        <v>9366.856960000001</v>
      </c>
      <c r="N20" s="210" t="s">
        <v>1173</v>
      </c>
      <c r="O20" s="318" t="s">
        <v>1379</v>
      </c>
      <c r="Q20" s="308"/>
      <c r="R20" s="23"/>
    </row>
    <row r="21" spans="1:18" ht="15">
      <c r="A21" s="63">
        <f t="shared" si="4"/>
        <v>14</v>
      </c>
      <c r="B21" s="68">
        <v>10012505</v>
      </c>
      <c r="C21" s="68">
        <v>40298588</v>
      </c>
      <c r="D21" s="66" t="s">
        <v>668</v>
      </c>
      <c r="E21" s="144" t="s">
        <v>655</v>
      </c>
      <c r="F21" s="164"/>
      <c r="G21" s="153">
        <f t="shared" si="2"/>
        <v>11120.77504</v>
      </c>
      <c r="H21" s="69">
        <f t="shared" si="0"/>
        <v>35.228000000000002</v>
      </c>
      <c r="I21" s="70">
        <f t="shared" si="3"/>
        <v>0</v>
      </c>
      <c r="J21" s="231">
        <v>1</v>
      </c>
      <c r="K21" s="207">
        <v>35.228000000000002</v>
      </c>
      <c r="L21" s="208" t="s">
        <v>1171</v>
      </c>
      <c r="M21" s="209">
        <f t="shared" si="1"/>
        <v>11120.77504</v>
      </c>
      <c r="N21" s="210" t="s">
        <v>1173</v>
      </c>
      <c r="O21" s="318" t="s">
        <v>1379</v>
      </c>
      <c r="Q21" s="308"/>
      <c r="R21" s="23"/>
    </row>
    <row r="22" spans="1:18" ht="15">
      <c r="A22" s="63">
        <f t="shared" si="4"/>
        <v>15</v>
      </c>
      <c r="B22" s="68">
        <v>10012506</v>
      </c>
      <c r="C22" s="68">
        <v>40298589</v>
      </c>
      <c r="D22" s="66" t="s">
        <v>669</v>
      </c>
      <c r="E22" s="144" t="s">
        <v>655</v>
      </c>
      <c r="F22" s="164"/>
      <c r="G22" s="153">
        <f t="shared" si="2"/>
        <v>14787.082560000001</v>
      </c>
      <c r="H22" s="69">
        <f t="shared" si="0"/>
        <v>46.841999999999999</v>
      </c>
      <c r="I22" s="70">
        <f t="shared" si="3"/>
        <v>0</v>
      </c>
      <c r="J22" s="231">
        <v>1</v>
      </c>
      <c r="K22" s="207">
        <v>46.841999999999999</v>
      </c>
      <c r="L22" s="208" t="s">
        <v>1171</v>
      </c>
      <c r="M22" s="209">
        <f t="shared" si="1"/>
        <v>14787.082560000001</v>
      </c>
      <c r="N22" s="210" t="s">
        <v>1173</v>
      </c>
      <c r="O22" s="318" t="s">
        <v>1379</v>
      </c>
      <c r="Q22" s="308"/>
      <c r="R22" s="23"/>
    </row>
    <row r="23" spans="1:18" ht="15">
      <c r="A23" s="63">
        <f t="shared" si="4"/>
        <v>16</v>
      </c>
      <c r="B23" s="68">
        <v>10012507</v>
      </c>
      <c r="C23" s="68">
        <v>40298590</v>
      </c>
      <c r="D23" s="66" t="s">
        <v>670</v>
      </c>
      <c r="E23" s="144" t="s">
        <v>655</v>
      </c>
      <c r="F23" s="164"/>
      <c r="G23" s="154">
        <f>M23</f>
        <v>19458.515200000002</v>
      </c>
      <c r="H23" s="69">
        <f>K23</f>
        <v>61.64</v>
      </c>
      <c r="I23" s="70">
        <f t="shared" si="3"/>
        <v>0</v>
      </c>
      <c r="J23" s="231">
        <v>1</v>
      </c>
      <c r="K23" s="207">
        <v>61.64</v>
      </c>
      <c r="L23" s="208" t="s">
        <v>1171</v>
      </c>
      <c r="M23" s="209">
        <f>K23*N$2</f>
        <v>19458.515200000002</v>
      </c>
      <c r="N23" s="210" t="s">
        <v>1173</v>
      </c>
      <c r="O23" s="211" t="s">
        <v>123</v>
      </c>
      <c r="Q23" s="308"/>
      <c r="R23" s="23"/>
    </row>
    <row r="24" spans="1:18" ht="15">
      <c r="A24" s="63">
        <f>A23+1</f>
        <v>17</v>
      </c>
      <c r="B24" s="68">
        <v>10012510</v>
      </c>
      <c r="C24" s="68">
        <v>40298592</v>
      </c>
      <c r="D24" s="66" t="s">
        <v>671</v>
      </c>
      <c r="E24" s="144" t="s">
        <v>655</v>
      </c>
      <c r="F24" s="164"/>
      <c r="G24" s="153">
        <f t="shared" si="2"/>
        <v>263.59280000000001</v>
      </c>
      <c r="H24" s="69">
        <f t="shared" si="0"/>
        <v>0.83499999999999996</v>
      </c>
      <c r="I24" s="70">
        <f t="shared" si="3"/>
        <v>0</v>
      </c>
      <c r="J24" s="231">
        <v>1</v>
      </c>
      <c r="K24" s="207">
        <v>0.83499999999999996</v>
      </c>
      <c r="L24" s="208" t="s">
        <v>1171</v>
      </c>
      <c r="M24" s="209">
        <f t="shared" ref="M24:M37" si="5">K24*N$2</f>
        <v>263.59280000000001</v>
      </c>
      <c r="N24" s="210" t="s">
        <v>1173</v>
      </c>
      <c r="O24" s="211" t="s">
        <v>273</v>
      </c>
      <c r="Q24" s="308"/>
      <c r="R24" s="23"/>
    </row>
    <row r="25" spans="1:18" ht="15">
      <c r="A25" s="63">
        <f t="shared" si="4"/>
        <v>18</v>
      </c>
      <c r="B25" s="68">
        <v>10012511</v>
      </c>
      <c r="C25" s="68">
        <v>40298593</v>
      </c>
      <c r="D25" s="66" t="s">
        <v>672</v>
      </c>
      <c r="E25" s="144" t="s">
        <v>655</v>
      </c>
      <c r="F25" s="164"/>
      <c r="G25" s="153">
        <f t="shared" si="2"/>
        <v>470.99456000000004</v>
      </c>
      <c r="H25" s="69">
        <f t="shared" si="0"/>
        <v>1.492</v>
      </c>
      <c r="I25" s="70">
        <f t="shared" si="3"/>
        <v>0</v>
      </c>
      <c r="J25" s="231">
        <v>1</v>
      </c>
      <c r="K25" s="207">
        <v>1.492</v>
      </c>
      <c r="L25" s="208" t="s">
        <v>1171</v>
      </c>
      <c r="M25" s="209">
        <f t="shared" si="5"/>
        <v>470.99456000000004</v>
      </c>
      <c r="N25" s="210" t="s">
        <v>1173</v>
      </c>
      <c r="O25" s="211" t="s">
        <v>273</v>
      </c>
      <c r="Q25" s="308"/>
      <c r="R25" s="23"/>
    </row>
    <row r="26" spans="1:18" ht="15">
      <c r="A26" s="63">
        <f t="shared" si="4"/>
        <v>19</v>
      </c>
      <c r="B26" s="68">
        <v>10012512</v>
      </c>
      <c r="C26" s="68">
        <v>40298594</v>
      </c>
      <c r="D26" s="66" t="s">
        <v>673</v>
      </c>
      <c r="E26" s="144" t="s">
        <v>655</v>
      </c>
      <c r="F26" s="164"/>
      <c r="G26" s="153">
        <f t="shared" si="2"/>
        <v>646.82831999999996</v>
      </c>
      <c r="H26" s="69">
        <f t="shared" si="0"/>
        <v>2.0489999999999999</v>
      </c>
      <c r="I26" s="70">
        <f t="shared" si="3"/>
        <v>0</v>
      </c>
      <c r="J26" s="231">
        <v>1</v>
      </c>
      <c r="K26" s="207">
        <v>2.0489999999999999</v>
      </c>
      <c r="L26" s="208" t="s">
        <v>1171</v>
      </c>
      <c r="M26" s="209">
        <f t="shared" si="5"/>
        <v>646.82831999999996</v>
      </c>
      <c r="N26" s="210" t="s">
        <v>1173</v>
      </c>
      <c r="O26" s="211" t="s">
        <v>273</v>
      </c>
      <c r="Q26" s="308"/>
      <c r="R26" s="23"/>
    </row>
    <row r="27" spans="1:18" ht="15">
      <c r="A27" s="63">
        <f t="shared" si="4"/>
        <v>20</v>
      </c>
      <c r="B27" s="68">
        <v>10012513</v>
      </c>
      <c r="C27" s="68">
        <v>40298595</v>
      </c>
      <c r="D27" s="66" t="s">
        <v>674</v>
      </c>
      <c r="E27" s="144" t="s">
        <v>655</v>
      </c>
      <c r="F27" s="164"/>
      <c r="G27" s="153">
        <f t="shared" si="2"/>
        <v>1012.70144</v>
      </c>
      <c r="H27" s="69">
        <f t="shared" si="0"/>
        <v>3.2080000000000002</v>
      </c>
      <c r="I27" s="70">
        <f t="shared" si="3"/>
        <v>0</v>
      </c>
      <c r="J27" s="231">
        <v>1</v>
      </c>
      <c r="K27" s="207">
        <v>3.2080000000000002</v>
      </c>
      <c r="L27" s="208" t="s">
        <v>1171</v>
      </c>
      <c r="M27" s="209">
        <f t="shared" si="5"/>
        <v>1012.70144</v>
      </c>
      <c r="N27" s="210" t="s">
        <v>1173</v>
      </c>
      <c r="O27" s="211" t="s">
        <v>273</v>
      </c>
      <c r="Q27" s="308"/>
      <c r="R27" s="23"/>
    </row>
    <row r="28" spans="1:18" ht="15">
      <c r="A28" s="63">
        <f>A27+1</f>
        <v>21</v>
      </c>
      <c r="B28" s="68">
        <v>10012514</v>
      </c>
      <c r="C28" s="68">
        <v>40298596</v>
      </c>
      <c r="D28" s="66" t="s">
        <v>675</v>
      </c>
      <c r="E28" s="144" t="s">
        <v>655</v>
      </c>
      <c r="F28" s="164"/>
      <c r="G28" s="153">
        <f t="shared" si="2"/>
        <v>1355.8456000000001</v>
      </c>
      <c r="H28" s="69">
        <f t="shared" si="0"/>
        <v>4.2949999999999999</v>
      </c>
      <c r="I28" s="70">
        <f t="shared" si="3"/>
        <v>0</v>
      </c>
      <c r="J28" s="231">
        <v>1</v>
      </c>
      <c r="K28" s="207">
        <v>4.2949999999999999</v>
      </c>
      <c r="L28" s="208" t="s">
        <v>1171</v>
      </c>
      <c r="M28" s="209">
        <f t="shared" si="5"/>
        <v>1355.8456000000001</v>
      </c>
      <c r="N28" s="210" t="s">
        <v>1173</v>
      </c>
      <c r="O28" s="211" t="s">
        <v>273</v>
      </c>
      <c r="Q28" s="308"/>
      <c r="R28" s="23"/>
    </row>
    <row r="29" spans="1:18" ht="15">
      <c r="A29" s="63">
        <f t="shared" si="4"/>
        <v>22</v>
      </c>
      <c r="B29" s="68">
        <v>10012515</v>
      </c>
      <c r="C29" s="68">
        <v>40298597</v>
      </c>
      <c r="D29" s="66" t="s">
        <v>676</v>
      </c>
      <c r="E29" s="144" t="s">
        <v>655</v>
      </c>
      <c r="F29" s="164"/>
      <c r="G29" s="153">
        <f t="shared" si="2"/>
        <v>1881.1371199999999</v>
      </c>
      <c r="H29" s="69">
        <f t="shared" si="0"/>
        <v>5.9589999999999996</v>
      </c>
      <c r="I29" s="70">
        <f t="shared" si="3"/>
        <v>0</v>
      </c>
      <c r="J29" s="231">
        <v>1</v>
      </c>
      <c r="K29" s="207">
        <v>5.9589999999999996</v>
      </c>
      <c r="L29" s="208" t="s">
        <v>1171</v>
      </c>
      <c r="M29" s="209">
        <f t="shared" si="5"/>
        <v>1881.1371199999999</v>
      </c>
      <c r="N29" s="210" t="s">
        <v>1173</v>
      </c>
      <c r="O29" s="211" t="s">
        <v>273</v>
      </c>
      <c r="Q29" s="308"/>
      <c r="R29" s="23"/>
    </row>
    <row r="30" spans="1:18" ht="15">
      <c r="A30" s="63">
        <f t="shared" si="4"/>
        <v>23</v>
      </c>
      <c r="B30" s="68">
        <v>10012516</v>
      </c>
      <c r="C30" s="68">
        <v>40298598</v>
      </c>
      <c r="D30" s="66" t="s">
        <v>677</v>
      </c>
      <c r="E30" s="144" t="s">
        <v>655</v>
      </c>
      <c r="F30" s="164"/>
      <c r="G30" s="153">
        <f t="shared" si="2"/>
        <v>2744.8376000000003</v>
      </c>
      <c r="H30" s="69">
        <f t="shared" si="0"/>
        <v>8.6950000000000003</v>
      </c>
      <c r="I30" s="70">
        <f t="shared" si="3"/>
        <v>0</v>
      </c>
      <c r="J30" s="231">
        <v>1</v>
      </c>
      <c r="K30" s="207">
        <v>8.6950000000000003</v>
      </c>
      <c r="L30" s="208" t="s">
        <v>1171</v>
      </c>
      <c r="M30" s="209">
        <f t="shared" si="5"/>
        <v>2744.8376000000003</v>
      </c>
      <c r="N30" s="210" t="s">
        <v>1173</v>
      </c>
      <c r="O30" s="211" t="s">
        <v>273</v>
      </c>
      <c r="Q30" s="308"/>
      <c r="R30" s="23"/>
    </row>
    <row r="31" spans="1:18" ht="15">
      <c r="A31" s="63">
        <f t="shared" si="4"/>
        <v>24</v>
      </c>
      <c r="B31" s="68">
        <v>10012517</v>
      </c>
      <c r="C31" s="68">
        <v>40298599</v>
      </c>
      <c r="D31" s="66" t="s">
        <v>678</v>
      </c>
      <c r="E31" s="144" t="s">
        <v>655</v>
      </c>
      <c r="F31" s="164"/>
      <c r="G31" s="153">
        <f t="shared" si="2"/>
        <v>3643.8942399999996</v>
      </c>
      <c r="H31" s="69">
        <f t="shared" si="0"/>
        <v>11.542999999999999</v>
      </c>
      <c r="I31" s="70">
        <f t="shared" si="3"/>
        <v>0</v>
      </c>
      <c r="J31" s="231">
        <v>1</v>
      </c>
      <c r="K31" s="207">
        <v>11.542999999999999</v>
      </c>
      <c r="L31" s="208" t="s">
        <v>1171</v>
      </c>
      <c r="M31" s="209">
        <f t="shared" si="5"/>
        <v>3643.8942399999996</v>
      </c>
      <c r="N31" s="210" t="s">
        <v>1173</v>
      </c>
      <c r="O31" s="211" t="s">
        <v>273</v>
      </c>
      <c r="Q31" s="308"/>
      <c r="R31" s="23"/>
    </row>
    <row r="32" spans="1:18" ht="15">
      <c r="A32" s="63">
        <f t="shared" si="4"/>
        <v>25</v>
      </c>
      <c r="B32" s="68">
        <v>10012518</v>
      </c>
      <c r="C32" s="68">
        <v>40298600</v>
      </c>
      <c r="D32" s="66" t="s">
        <v>679</v>
      </c>
      <c r="E32" s="144" t="s">
        <v>655</v>
      </c>
      <c r="F32" s="164"/>
      <c r="G32" s="153">
        <f t="shared" si="2"/>
        <v>5333.7292800000005</v>
      </c>
      <c r="H32" s="69">
        <f t="shared" si="0"/>
        <v>16.896000000000001</v>
      </c>
      <c r="I32" s="70">
        <f t="shared" si="3"/>
        <v>0</v>
      </c>
      <c r="J32" s="231">
        <v>1</v>
      </c>
      <c r="K32" s="207">
        <v>16.896000000000001</v>
      </c>
      <c r="L32" s="208" t="s">
        <v>1171</v>
      </c>
      <c r="M32" s="209">
        <f t="shared" si="5"/>
        <v>5333.7292800000005</v>
      </c>
      <c r="N32" s="210" t="s">
        <v>1173</v>
      </c>
      <c r="O32" s="211" t="s">
        <v>273</v>
      </c>
      <c r="Q32" s="308"/>
      <c r="R32" s="23"/>
    </row>
    <row r="33" spans="1:18" ht="15">
      <c r="A33" s="63">
        <f t="shared" si="4"/>
        <v>26</v>
      </c>
      <c r="B33" s="68">
        <v>10012519</v>
      </c>
      <c r="C33" s="68">
        <v>40298601</v>
      </c>
      <c r="D33" s="66" t="s">
        <v>680</v>
      </c>
      <c r="E33" s="144" t="s">
        <v>655</v>
      </c>
      <c r="F33" s="164"/>
      <c r="G33" s="153">
        <f t="shared" si="2"/>
        <v>7274.8456000000006</v>
      </c>
      <c r="H33" s="69">
        <f t="shared" si="0"/>
        <v>23.045000000000002</v>
      </c>
      <c r="I33" s="70">
        <f t="shared" si="3"/>
        <v>0</v>
      </c>
      <c r="J33" s="231">
        <v>1</v>
      </c>
      <c r="K33" s="207">
        <v>23.045000000000002</v>
      </c>
      <c r="L33" s="208" t="s">
        <v>1171</v>
      </c>
      <c r="M33" s="209">
        <f t="shared" si="5"/>
        <v>7274.8456000000006</v>
      </c>
      <c r="N33" s="210" t="s">
        <v>1173</v>
      </c>
      <c r="O33" s="211" t="s">
        <v>273</v>
      </c>
      <c r="Q33" s="308"/>
      <c r="R33" s="23"/>
    </row>
    <row r="34" spans="1:18" ht="15">
      <c r="A34" s="63">
        <f t="shared" si="4"/>
        <v>27</v>
      </c>
      <c r="B34" s="68">
        <v>10012523</v>
      </c>
      <c r="C34" s="68">
        <v>40298604</v>
      </c>
      <c r="D34" s="66" t="s">
        <v>681</v>
      </c>
      <c r="E34" s="144" t="s">
        <v>655</v>
      </c>
      <c r="F34" s="164"/>
      <c r="G34" s="153">
        <f t="shared" si="2"/>
        <v>406.28015999999997</v>
      </c>
      <c r="H34" s="69">
        <f t="shared" si="0"/>
        <v>1.2869999999999999</v>
      </c>
      <c r="I34" s="70">
        <f t="shared" si="3"/>
        <v>0</v>
      </c>
      <c r="J34" s="231">
        <v>1</v>
      </c>
      <c r="K34" s="207">
        <v>1.2869999999999999</v>
      </c>
      <c r="L34" s="208" t="s">
        <v>1171</v>
      </c>
      <c r="M34" s="209">
        <f t="shared" si="5"/>
        <v>406.28015999999997</v>
      </c>
      <c r="N34" s="210" t="s">
        <v>1173</v>
      </c>
      <c r="O34" s="211" t="s">
        <v>273</v>
      </c>
      <c r="Q34" s="308"/>
      <c r="R34" s="23"/>
    </row>
    <row r="35" spans="1:18" ht="15">
      <c r="A35" s="63">
        <f t="shared" si="4"/>
        <v>28</v>
      </c>
      <c r="B35" s="68">
        <v>10012524</v>
      </c>
      <c r="C35" s="68">
        <v>40298605</v>
      </c>
      <c r="D35" s="66" t="s">
        <v>682</v>
      </c>
      <c r="E35" s="144" t="s">
        <v>655</v>
      </c>
      <c r="F35" s="164"/>
      <c r="G35" s="153">
        <f t="shared" si="2"/>
        <v>748.79295999999999</v>
      </c>
      <c r="H35" s="69">
        <f t="shared" si="0"/>
        <v>2.3719999999999999</v>
      </c>
      <c r="I35" s="70">
        <f t="shared" si="3"/>
        <v>0</v>
      </c>
      <c r="J35" s="231">
        <v>1</v>
      </c>
      <c r="K35" s="207">
        <v>2.3719999999999999</v>
      </c>
      <c r="L35" s="208" t="s">
        <v>1171</v>
      </c>
      <c r="M35" s="209">
        <f t="shared" si="5"/>
        <v>748.79295999999999</v>
      </c>
      <c r="N35" s="210" t="s">
        <v>1173</v>
      </c>
      <c r="O35" s="211" t="s">
        <v>273</v>
      </c>
      <c r="Q35" s="308"/>
      <c r="R35" s="23"/>
    </row>
    <row r="36" spans="1:18" ht="15">
      <c r="A36" s="63">
        <f t="shared" si="4"/>
        <v>29</v>
      </c>
      <c r="B36" s="68">
        <v>10012525</v>
      </c>
      <c r="C36" s="68">
        <v>40298606</v>
      </c>
      <c r="D36" s="66" t="s">
        <v>683</v>
      </c>
      <c r="E36" s="144" t="s">
        <v>655</v>
      </c>
      <c r="F36" s="164"/>
      <c r="G36" s="153">
        <f t="shared" si="2"/>
        <v>1069.83952</v>
      </c>
      <c r="H36" s="69">
        <f t="shared" si="0"/>
        <v>3.3889999999999998</v>
      </c>
      <c r="I36" s="70">
        <f t="shared" si="3"/>
        <v>0</v>
      </c>
      <c r="J36" s="231">
        <v>1</v>
      </c>
      <c r="K36" s="207">
        <v>3.3889999999999998</v>
      </c>
      <c r="L36" s="208" t="s">
        <v>1171</v>
      </c>
      <c r="M36" s="209">
        <f t="shared" si="5"/>
        <v>1069.83952</v>
      </c>
      <c r="N36" s="210" t="s">
        <v>1173</v>
      </c>
      <c r="O36" s="211" t="s">
        <v>273</v>
      </c>
      <c r="Q36" s="308"/>
      <c r="R36" s="23"/>
    </row>
    <row r="37" spans="1:18" ht="15">
      <c r="A37" s="63">
        <f t="shared" si="4"/>
        <v>30</v>
      </c>
      <c r="B37" s="68">
        <v>10012526</v>
      </c>
      <c r="C37" s="68">
        <v>40298607</v>
      </c>
      <c r="D37" s="66" t="s">
        <v>23</v>
      </c>
      <c r="E37" s="144" t="s">
        <v>655</v>
      </c>
      <c r="F37" s="164"/>
      <c r="G37" s="153">
        <f t="shared" si="2"/>
        <v>1702.1465600000001</v>
      </c>
      <c r="H37" s="69">
        <f t="shared" si="0"/>
        <v>5.3920000000000003</v>
      </c>
      <c r="I37" s="70">
        <f t="shared" si="3"/>
        <v>0</v>
      </c>
      <c r="J37" s="231">
        <v>1</v>
      </c>
      <c r="K37" s="207">
        <v>5.3920000000000003</v>
      </c>
      <c r="L37" s="208" t="s">
        <v>1171</v>
      </c>
      <c r="M37" s="209">
        <f t="shared" si="5"/>
        <v>1702.1465600000001</v>
      </c>
      <c r="N37" s="210" t="s">
        <v>1173</v>
      </c>
      <c r="O37" s="211" t="s">
        <v>273</v>
      </c>
      <c r="Q37" s="308"/>
      <c r="R37" s="23"/>
    </row>
    <row r="38" spans="1:18" ht="15">
      <c r="A38" s="63">
        <f t="shared" si="4"/>
        <v>31</v>
      </c>
      <c r="B38" s="68">
        <v>10168701</v>
      </c>
      <c r="C38" s="68">
        <v>40299469</v>
      </c>
      <c r="D38" s="66" t="s">
        <v>1539</v>
      </c>
      <c r="E38" s="144" t="s">
        <v>655</v>
      </c>
      <c r="F38" s="164"/>
      <c r="G38" s="153">
        <f>M38</f>
        <v>1774</v>
      </c>
      <c r="H38" s="69"/>
      <c r="I38" s="70">
        <f>F38*G38</f>
        <v>0</v>
      </c>
      <c r="J38" s="231">
        <v>1</v>
      </c>
      <c r="K38" s="207">
        <v>1774</v>
      </c>
      <c r="L38" s="208" t="s">
        <v>1173</v>
      </c>
      <c r="M38" s="209">
        <v>1774</v>
      </c>
      <c r="N38" s="210" t="s">
        <v>1173</v>
      </c>
      <c r="O38" s="318" t="s">
        <v>1379</v>
      </c>
      <c r="R38" s="23"/>
    </row>
    <row r="39" spans="1:18" ht="15">
      <c r="A39" s="63">
        <f t="shared" si="4"/>
        <v>32</v>
      </c>
      <c r="B39" s="68">
        <v>10168702</v>
      </c>
      <c r="C39" s="68">
        <v>40299470</v>
      </c>
      <c r="D39" s="66" t="s">
        <v>1540</v>
      </c>
      <c r="E39" s="144" t="s">
        <v>655</v>
      </c>
      <c r="F39" s="164"/>
      <c r="G39" s="153">
        <f>M39</f>
        <v>2330</v>
      </c>
      <c r="H39" s="69"/>
      <c r="I39" s="70">
        <f>F39*G39</f>
        <v>0</v>
      </c>
      <c r="J39" s="231">
        <v>1</v>
      </c>
      <c r="K39" s="207">
        <v>2330</v>
      </c>
      <c r="L39" s="208" t="s">
        <v>1173</v>
      </c>
      <c r="M39" s="209">
        <v>2330</v>
      </c>
      <c r="N39" s="210" t="s">
        <v>1173</v>
      </c>
      <c r="O39" s="318" t="s">
        <v>1379</v>
      </c>
      <c r="R39" s="23"/>
    </row>
    <row r="40" spans="1:18" ht="18">
      <c r="A40" s="63"/>
      <c r="B40" s="66"/>
      <c r="C40" s="66"/>
      <c r="D40" s="65" t="s">
        <v>24</v>
      </c>
      <c r="E40" s="144"/>
      <c r="F40" s="164"/>
      <c r="G40" s="153"/>
      <c r="H40" s="69"/>
      <c r="I40" s="70"/>
      <c r="J40" s="243"/>
      <c r="K40" s="207"/>
      <c r="L40" s="208"/>
      <c r="M40" s="209"/>
      <c r="N40" s="210"/>
      <c r="O40" s="211"/>
      <c r="R40" s="23"/>
    </row>
    <row r="41" spans="1:18" ht="15">
      <c r="A41" s="63">
        <f>A39+1</f>
        <v>33</v>
      </c>
      <c r="B41" s="68">
        <v>10012556</v>
      </c>
      <c r="C41" s="68">
        <v>40298611</v>
      </c>
      <c r="D41" s="66" t="s">
        <v>1888</v>
      </c>
      <c r="E41" s="144" t="s">
        <v>655</v>
      </c>
      <c r="F41" s="164"/>
      <c r="G41" s="153">
        <f t="shared" ref="G41:G48" si="6">M41</f>
        <v>1281.6607999999999</v>
      </c>
      <c r="H41" s="69">
        <f>K41</f>
        <v>4.0599999999999996</v>
      </c>
      <c r="I41" s="70">
        <f>F41*G41</f>
        <v>0</v>
      </c>
      <c r="J41" s="231">
        <v>1</v>
      </c>
      <c r="K41" s="308">
        <v>4.0599999999999996</v>
      </c>
      <c r="L41" s="386" t="s">
        <v>1171</v>
      </c>
      <c r="M41" s="308">
        <f t="shared" ref="M41:M46" si="7">K41*N$2</f>
        <v>1281.6607999999999</v>
      </c>
      <c r="N41" s="386" t="s">
        <v>1173</v>
      </c>
      <c r="O41" s="318" t="s">
        <v>1379</v>
      </c>
      <c r="R41" s="23"/>
    </row>
    <row r="42" spans="1:18" ht="15">
      <c r="A42" s="63">
        <f>A41+1</f>
        <v>34</v>
      </c>
      <c r="B42" s="68">
        <v>10180514</v>
      </c>
      <c r="C42" s="68">
        <v>40292948</v>
      </c>
      <c r="D42" s="66" t="s">
        <v>1880</v>
      </c>
      <c r="E42" s="144" t="s">
        <v>655</v>
      </c>
      <c r="F42" s="164"/>
      <c r="G42" s="153">
        <f t="shared" si="6"/>
        <v>1629.8558400000002</v>
      </c>
      <c r="H42" s="69">
        <f>K42</f>
        <v>5.1630000000000003</v>
      </c>
      <c r="I42" s="70">
        <f>F42*G42</f>
        <v>0</v>
      </c>
      <c r="J42" s="231">
        <v>1</v>
      </c>
      <c r="K42" s="308">
        <v>5.1630000000000003</v>
      </c>
      <c r="L42" s="386" t="s">
        <v>1171</v>
      </c>
      <c r="M42" s="387">
        <f t="shared" si="7"/>
        <v>1629.8558400000002</v>
      </c>
      <c r="N42" s="386" t="s">
        <v>1173</v>
      </c>
      <c r="O42" s="318" t="s">
        <v>1379</v>
      </c>
      <c r="R42" s="23"/>
    </row>
    <row r="43" spans="1:18" ht="15">
      <c r="A43" s="63">
        <f>A42+1</f>
        <v>35</v>
      </c>
      <c r="B43" s="68">
        <v>10181361</v>
      </c>
      <c r="C43" s="68">
        <v>40299506</v>
      </c>
      <c r="D43" s="66" t="s">
        <v>1889</v>
      </c>
      <c r="E43" s="144" t="s">
        <v>655</v>
      </c>
      <c r="F43" s="164"/>
      <c r="G43" s="153">
        <f t="shared" si="6"/>
        <v>2003.30528</v>
      </c>
      <c r="H43" s="69">
        <f>K43</f>
        <v>6.3460000000000001</v>
      </c>
      <c r="I43" s="70">
        <f>F43*G43</f>
        <v>0</v>
      </c>
      <c r="J43" s="231">
        <v>1</v>
      </c>
      <c r="K43" s="207">
        <v>6.3460000000000001</v>
      </c>
      <c r="L43" s="208" t="s">
        <v>1171</v>
      </c>
      <c r="M43" s="207">
        <f t="shared" si="7"/>
        <v>2003.30528</v>
      </c>
      <c r="N43" s="208" t="s">
        <v>1173</v>
      </c>
      <c r="O43" s="318" t="s">
        <v>1379</v>
      </c>
      <c r="R43" s="23"/>
    </row>
    <row r="44" spans="1:18" ht="15">
      <c r="A44" s="63">
        <f>A43+1</f>
        <v>36</v>
      </c>
      <c r="B44" s="68">
        <v>10003272</v>
      </c>
      <c r="C44" s="68">
        <v>40298540</v>
      </c>
      <c r="D44" s="66" t="s">
        <v>1887</v>
      </c>
      <c r="E44" s="144" t="s">
        <v>655</v>
      </c>
      <c r="F44" s="164"/>
      <c r="G44" s="154">
        <f t="shared" si="6"/>
        <v>1805.6895999999999</v>
      </c>
      <c r="H44" s="69">
        <f>K44</f>
        <v>5.72</v>
      </c>
      <c r="I44" s="70">
        <f t="shared" si="3"/>
        <v>0</v>
      </c>
      <c r="J44" s="231">
        <v>1</v>
      </c>
      <c r="K44" s="308">
        <v>5.72</v>
      </c>
      <c r="L44" s="386" t="s">
        <v>1171</v>
      </c>
      <c r="M44" s="387">
        <f t="shared" si="7"/>
        <v>1805.6895999999999</v>
      </c>
      <c r="N44" s="386" t="s">
        <v>1173</v>
      </c>
      <c r="O44" s="318" t="s">
        <v>1379</v>
      </c>
      <c r="R44" s="23"/>
    </row>
    <row r="45" spans="1:18" ht="15">
      <c r="A45" s="63">
        <f>A44+1</f>
        <v>37</v>
      </c>
      <c r="B45" s="68">
        <v>10181362</v>
      </c>
      <c r="C45" s="68">
        <v>40299507</v>
      </c>
      <c r="D45" s="66" t="s">
        <v>1890</v>
      </c>
      <c r="E45" s="144" t="s">
        <v>655</v>
      </c>
      <c r="F45" s="164"/>
      <c r="G45" s="154">
        <f t="shared" si="6"/>
        <v>2529.2281600000001</v>
      </c>
      <c r="H45" s="69">
        <f>K45</f>
        <v>8.0120000000000005</v>
      </c>
      <c r="I45" s="70">
        <f>F45*G45</f>
        <v>0</v>
      </c>
      <c r="J45" s="231">
        <v>1</v>
      </c>
      <c r="K45" s="207">
        <v>8.0120000000000005</v>
      </c>
      <c r="L45" s="208" t="s">
        <v>1171</v>
      </c>
      <c r="M45" s="209">
        <f t="shared" si="7"/>
        <v>2529.2281600000001</v>
      </c>
      <c r="N45" s="210" t="s">
        <v>1173</v>
      </c>
      <c r="O45" s="318" t="s">
        <v>1379</v>
      </c>
      <c r="R45" s="23"/>
    </row>
    <row r="46" spans="1:18" ht="15">
      <c r="A46" s="63">
        <f>A45+1</f>
        <v>38</v>
      </c>
      <c r="B46" s="68">
        <v>10175515</v>
      </c>
      <c r="C46" s="68">
        <v>40292800</v>
      </c>
      <c r="D46" s="66" t="s">
        <v>1784</v>
      </c>
      <c r="E46" s="144" t="s">
        <v>655</v>
      </c>
      <c r="F46" s="164"/>
      <c r="G46" s="154">
        <f t="shared" si="6"/>
        <v>4195.3872000000001</v>
      </c>
      <c r="H46" s="69"/>
      <c r="I46" s="70">
        <f>F46*G46</f>
        <v>0</v>
      </c>
      <c r="J46" s="231">
        <v>1</v>
      </c>
      <c r="K46" s="207">
        <v>13.29</v>
      </c>
      <c r="L46" s="208" t="s">
        <v>1171</v>
      </c>
      <c r="M46" s="209">
        <f t="shared" si="7"/>
        <v>4195.3872000000001</v>
      </c>
      <c r="N46" s="210" t="s">
        <v>1173</v>
      </c>
      <c r="O46" s="318" t="s">
        <v>1379</v>
      </c>
      <c r="R46" s="23"/>
    </row>
    <row r="47" spans="1:18" ht="15">
      <c r="A47" s="63">
        <f t="shared" si="4"/>
        <v>39</v>
      </c>
      <c r="B47" s="68">
        <v>10175462</v>
      </c>
      <c r="C47" s="68">
        <v>40299482</v>
      </c>
      <c r="D47" s="66" t="s">
        <v>1786</v>
      </c>
      <c r="E47" s="144" t="s">
        <v>655</v>
      </c>
      <c r="F47" s="164"/>
      <c r="G47" s="154">
        <f t="shared" si="6"/>
        <v>5890</v>
      </c>
      <c r="H47" s="69"/>
      <c r="I47" s="70">
        <f>F47*G47</f>
        <v>0</v>
      </c>
      <c r="J47" s="231">
        <v>1</v>
      </c>
      <c r="K47" s="207">
        <v>5890</v>
      </c>
      <c r="L47" s="208" t="s">
        <v>1173</v>
      </c>
      <c r="M47" s="209">
        <v>5890</v>
      </c>
      <c r="N47" s="210" t="s">
        <v>1173</v>
      </c>
      <c r="O47" s="318" t="s">
        <v>1379</v>
      </c>
      <c r="R47" s="23"/>
    </row>
    <row r="48" spans="1:18" ht="15">
      <c r="A48" s="63">
        <f>A46+1</f>
        <v>39</v>
      </c>
      <c r="B48" s="68">
        <v>10175463</v>
      </c>
      <c r="C48" s="68">
        <v>40299483</v>
      </c>
      <c r="D48" s="66" t="s">
        <v>1785</v>
      </c>
      <c r="E48" s="144" t="s">
        <v>655</v>
      </c>
      <c r="F48" s="164"/>
      <c r="G48" s="154">
        <f t="shared" si="6"/>
        <v>11748</v>
      </c>
      <c r="H48" s="69"/>
      <c r="I48" s="70">
        <f>F48*G48</f>
        <v>0</v>
      </c>
      <c r="J48" s="231">
        <v>1</v>
      </c>
      <c r="K48" s="207">
        <v>11748</v>
      </c>
      <c r="L48" s="208" t="s">
        <v>1173</v>
      </c>
      <c r="M48" s="209">
        <v>11748</v>
      </c>
      <c r="N48" s="210" t="s">
        <v>1173</v>
      </c>
      <c r="O48" s="318" t="s">
        <v>1379</v>
      </c>
      <c r="R48" s="23"/>
    </row>
    <row r="49" spans="1:18" ht="18" customHeight="1">
      <c r="A49" s="63"/>
      <c r="B49" s="66"/>
      <c r="C49" s="66"/>
      <c r="D49" s="65" t="s">
        <v>1123</v>
      </c>
      <c r="E49" s="144"/>
      <c r="F49" s="164"/>
      <c r="G49" s="153"/>
      <c r="H49" s="69"/>
      <c r="I49" s="70"/>
      <c r="J49" s="231"/>
      <c r="K49" s="207"/>
      <c r="L49" s="10"/>
      <c r="M49" s="8"/>
      <c r="N49" s="8"/>
      <c r="O49" s="211"/>
      <c r="R49" s="23"/>
    </row>
    <row r="50" spans="1:18" ht="15">
      <c r="A50" s="63">
        <f>A48+1</f>
        <v>40</v>
      </c>
      <c r="B50" s="68">
        <v>10012182</v>
      </c>
      <c r="C50" s="68">
        <v>40298543</v>
      </c>
      <c r="D50" s="66" t="s">
        <v>25</v>
      </c>
      <c r="E50" s="144" t="s">
        <v>655</v>
      </c>
      <c r="F50" s="164"/>
      <c r="G50" s="154">
        <v>140.91999999999999</v>
      </c>
      <c r="H50" s="69"/>
      <c r="I50" s="70">
        <f t="shared" ref="I50:I91" si="8">F50*G50</f>
        <v>0</v>
      </c>
      <c r="J50" s="231">
        <v>1</v>
      </c>
      <c r="K50" s="207" t="s">
        <v>1127</v>
      </c>
      <c r="L50" s="11"/>
      <c r="M50" s="8"/>
      <c r="N50" s="8"/>
      <c r="O50" s="211" t="s">
        <v>273</v>
      </c>
      <c r="R50" s="23"/>
    </row>
    <row r="51" spans="1:18" ht="15">
      <c r="A51" s="63">
        <f t="shared" si="4"/>
        <v>41</v>
      </c>
      <c r="B51" s="76">
        <v>10012183</v>
      </c>
      <c r="C51" s="76">
        <v>40298544</v>
      </c>
      <c r="D51" s="66" t="s">
        <v>26</v>
      </c>
      <c r="E51" s="144" t="s">
        <v>655</v>
      </c>
      <c r="F51" s="164"/>
      <c r="G51" s="154">
        <v>169.09</v>
      </c>
      <c r="H51" s="69"/>
      <c r="I51" s="70">
        <f t="shared" si="8"/>
        <v>0</v>
      </c>
      <c r="J51" s="231">
        <v>1</v>
      </c>
      <c r="K51" s="207" t="s">
        <v>1127</v>
      </c>
      <c r="L51" s="11"/>
      <c r="M51" s="8"/>
      <c r="N51" s="8"/>
      <c r="O51" s="211" t="s">
        <v>273</v>
      </c>
      <c r="R51" s="23"/>
    </row>
    <row r="52" spans="1:18" ht="15">
      <c r="A52" s="63">
        <f t="shared" si="4"/>
        <v>42</v>
      </c>
      <c r="B52" s="76">
        <v>10012184</v>
      </c>
      <c r="C52" s="76">
        <v>40298545</v>
      </c>
      <c r="D52" s="66" t="s">
        <v>27</v>
      </c>
      <c r="E52" s="144" t="s">
        <v>655</v>
      </c>
      <c r="F52" s="164"/>
      <c r="G52" s="154">
        <v>221.3</v>
      </c>
      <c r="H52" s="69"/>
      <c r="I52" s="70">
        <f t="shared" si="8"/>
        <v>0</v>
      </c>
      <c r="J52" s="231">
        <v>1</v>
      </c>
      <c r="K52" s="207" t="s">
        <v>1127</v>
      </c>
      <c r="L52" s="11"/>
      <c r="M52" s="8"/>
      <c r="N52" s="8"/>
      <c r="O52" s="318" t="s">
        <v>1379</v>
      </c>
      <c r="R52" s="23"/>
    </row>
    <row r="53" spans="1:18" ht="15">
      <c r="A53" s="63">
        <f t="shared" si="4"/>
        <v>43</v>
      </c>
      <c r="B53" s="76">
        <v>10012185</v>
      </c>
      <c r="C53" s="76">
        <v>40298546</v>
      </c>
      <c r="D53" s="66" t="s">
        <v>28</v>
      </c>
      <c r="E53" s="144" t="s">
        <v>655</v>
      </c>
      <c r="F53" s="164"/>
      <c r="G53" s="154">
        <v>256.33</v>
      </c>
      <c r="H53" s="69"/>
      <c r="I53" s="70">
        <f t="shared" si="8"/>
        <v>0</v>
      </c>
      <c r="J53" s="231">
        <v>1</v>
      </c>
      <c r="K53" s="207" t="s">
        <v>1127</v>
      </c>
      <c r="L53" s="11"/>
      <c r="M53" s="8"/>
      <c r="N53" s="8"/>
      <c r="O53" s="211" t="s">
        <v>273</v>
      </c>
      <c r="R53" s="23"/>
    </row>
    <row r="54" spans="1:18" ht="15">
      <c r="A54" s="63">
        <f t="shared" si="4"/>
        <v>44</v>
      </c>
      <c r="B54" s="76">
        <v>10012186</v>
      </c>
      <c r="C54" s="76">
        <v>40298547</v>
      </c>
      <c r="D54" s="66" t="s">
        <v>29</v>
      </c>
      <c r="E54" s="144" t="s">
        <v>655</v>
      </c>
      <c r="F54" s="164"/>
      <c r="G54" s="154">
        <v>315.54000000000002</v>
      </c>
      <c r="H54" s="69"/>
      <c r="I54" s="70">
        <f t="shared" si="8"/>
        <v>0</v>
      </c>
      <c r="J54" s="231">
        <v>1</v>
      </c>
      <c r="K54" s="207" t="s">
        <v>1127</v>
      </c>
      <c r="L54" s="11"/>
      <c r="M54" s="8"/>
      <c r="N54" s="8"/>
      <c r="O54" s="211" t="s">
        <v>273</v>
      </c>
      <c r="R54" s="23"/>
    </row>
    <row r="55" spans="1:18" ht="15">
      <c r="A55" s="63">
        <f t="shared" si="4"/>
        <v>45</v>
      </c>
      <c r="B55" s="76">
        <v>10012187</v>
      </c>
      <c r="C55" s="76">
        <v>40298548</v>
      </c>
      <c r="D55" s="66" t="s">
        <v>30</v>
      </c>
      <c r="E55" s="144" t="s">
        <v>655</v>
      </c>
      <c r="F55" s="164"/>
      <c r="G55" s="154">
        <v>399.91</v>
      </c>
      <c r="H55" s="69"/>
      <c r="I55" s="70">
        <f t="shared" si="8"/>
        <v>0</v>
      </c>
      <c r="J55" s="231">
        <v>1</v>
      </c>
      <c r="K55" s="207" t="s">
        <v>1127</v>
      </c>
      <c r="L55" s="11"/>
      <c r="M55" s="8"/>
      <c r="N55" s="8"/>
      <c r="O55" s="211" t="s">
        <v>273</v>
      </c>
      <c r="R55" s="23"/>
    </row>
    <row r="56" spans="1:18" ht="15">
      <c r="A56" s="63">
        <f t="shared" si="4"/>
        <v>46</v>
      </c>
      <c r="B56" s="76">
        <v>10012188</v>
      </c>
      <c r="C56" s="76">
        <v>40298549</v>
      </c>
      <c r="D56" s="66" t="s">
        <v>31</v>
      </c>
      <c r="E56" s="144" t="s">
        <v>655</v>
      </c>
      <c r="F56" s="164"/>
      <c r="G56" s="154">
        <f>M56</f>
        <v>789.2</v>
      </c>
      <c r="H56" s="69">
        <f>K56</f>
        <v>2.5</v>
      </c>
      <c r="I56" s="70">
        <f t="shared" si="8"/>
        <v>0</v>
      </c>
      <c r="J56" s="231">
        <v>1</v>
      </c>
      <c r="K56" s="308">
        <v>2.5</v>
      </c>
      <c r="L56" s="388" t="s">
        <v>1171</v>
      </c>
      <c r="M56" s="389">
        <f>K56*N$2</f>
        <v>789.2</v>
      </c>
      <c r="N56" s="389" t="s">
        <v>1173</v>
      </c>
      <c r="O56" s="318" t="s">
        <v>1379</v>
      </c>
      <c r="R56" s="23"/>
    </row>
    <row r="57" spans="1:18" ht="18">
      <c r="A57" s="63"/>
      <c r="B57" s="76"/>
      <c r="C57" s="76"/>
      <c r="D57" s="65" t="s">
        <v>32</v>
      </c>
      <c r="E57" s="144"/>
      <c r="F57" s="164"/>
      <c r="G57" s="153"/>
      <c r="H57" s="69"/>
      <c r="I57" s="70"/>
      <c r="J57" s="231"/>
      <c r="K57" s="207"/>
      <c r="L57" s="11"/>
      <c r="M57" s="8"/>
      <c r="N57" s="8"/>
      <c r="O57" s="211"/>
      <c r="R57" s="23"/>
    </row>
    <row r="58" spans="1:18" ht="15">
      <c r="A58" s="63">
        <f>A56+1</f>
        <v>47</v>
      </c>
      <c r="B58" s="68">
        <v>10012204</v>
      </c>
      <c r="C58" s="68">
        <v>40298551</v>
      </c>
      <c r="D58" s="66" t="s">
        <v>33</v>
      </c>
      <c r="E58" s="144" t="s">
        <v>655</v>
      </c>
      <c r="F58" s="164"/>
      <c r="G58" s="154">
        <v>1347.02</v>
      </c>
      <c r="H58" s="69"/>
      <c r="I58" s="70">
        <f t="shared" si="8"/>
        <v>0</v>
      </c>
      <c r="J58" s="231">
        <v>1</v>
      </c>
      <c r="K58" s="207" t="s">
        <v>1127</v>
      </c>
      <c r="L58" s="11"/>
      <c r="M58" s="8"/>
      <c r="N58" s="8"/>
      <c r="O58" s="318" t="s">
        <v>1379</v>
      </c>
      <c r="R58" s="23"/>
    </row>
    <row r="59" spans="1:18" ht="15">
      <c r="A59" s="63">
        <f t="shared" si="4"/>
        <v>48</v>
      </c>
      <c r="B59" s="68">
        <v>10012205</v>
      </c>
      <c r="C59" s="68">
        <v>40298552</v>
      </c>
      <c r="D59" s="66" t="s">
        <v>1081</v>
      </c>
      <c r="E59" s="144" t="s">
        <v>655</v>
      </c>
      <c r="F59" s="164"/>
      <c r="G59" s="154">
        <v>2737.26</v>
      </c>
      <c r="H59" s="69"/>
      <c r="I59" s="70">
        <f t="shared" si="8"/>
        <v>0</v>
      </c>
      <c r="J59" s="231">
        <v>1</v>
      </c>
      <c r="K59" s="207" t="s">
        <v>1127</v>
      </c>
      <c r="L59" s="11"/>
      <c r="M59" s="8"/>
      <c r="N59" s="8"/>
      <c r="O59" s="318" t="s">
        <v>1379</v>
      </c>
      <c r="R59" s="23"/>
    </row>
    <row r="60" spans="1:18" ht="15" customHeight="1">
      <c r="A60" s="63"/>
      <c r="B60" s="76"/>
      <c r="C60" s="76"/>
      <c r="D60" s="65" t="s">
        <v>1246</v>
      </c>
      <c r="E60" s="144"/>
      <c r="F60" s="164"/>
      <c r="G60" s="153"/>
      <c r="H60" s="69"/>
      <c r="I60" s="70"/>
      <c r="J60" s="231"/>
      <c r="K60" s="7"/>
      <c r="L60" s="11"/>
      <c r="M60" s="8"/>
      <c r="N60" s="8"/>
      <c r="R60" s="23"/>
    </row>
    <row r="61" spans="1:18" ht="15" customHeight="1">
      <c r="A61" s="63">
        <f>A59+1</f>
        <v>49</v>
      </c>
      <c r="B61" s="77">
        <v>10012009</v>
      </c>
      <c r="C61" s="77">
        <v>40304433</v>
      </c>
      <c r="D61" s="78" t="s">
        <v>825</v>
      </c>
      <c r="E61" s="141" t="s">
        <v>655</v>
      </c>
      <c r="F61" s="164"/>
      <c r="G61" s="154">
        <f>K61</f>
        <v>26</v>
      </c>
      <c r="H61" s="69"/>
      <c r="I61" s="70">
        <f t="shared" si="8"/>
        <v>0</v>
      </c>
      <c r="J61" s="226">
        <v>1</v>
      </c>
      <c r="K61" s="207">
        <v>26</v>
      </c>
      <c r="L61" s="208" t="s">
        <v>1173</v>
      </c>
      <c r="M61" s="209"/>
      <c r="N61" s="210"/>
      <c r="O61" s="211" t="s">
        <v>273</v>
      </c>
      <c r="R61" s="23"/>
    </row>
    <row r="62" spans="1:18" ht="15" customHeight="1">
      <c r="A62" s="63">
        <f t="shared" si="4"/>
        <v>50</v>
      </c>
      <c r="B62" s="77">
        <v>10012010</v>
      </c>
      <c r="C62" s="77">
        <v>40304434</v>
      </c>
      <c r="D62" s="78" t="s">
        <v>826</v>
      </c>
      <c r="E62" s="141" t="s">
        <v>655</v>
      </c>
      <c r="F62" s="164"/>
      <c r="G62" s="154">
        <f>K62</f>
        <v>485</v>
      </c>
      <c r="H62" s="69"/>
      <c r="I62" s="70">
        <f t="shared" si="8"/>
        <v>0</v>
      </c>
      <c r="J62" s="226">
        <v>1</v>
      </c>
      <c r="K62" s="207">
        <v>485</v>
      </c>
      <c r="L62" s="208" t="s">
        <v>1173</v>
      </c>
      <c r="M62" s="209"/>
      <c r="N62" s="210"/>
      <c r="O62" s="211" t="s">
        <v>123</v>
      </c>
      <c r="R62" s="23"/>
    </row>
    <row r="63" spans="1:18" ht="15" customHeight="1">
      <c r="A63" s="63">
        <f t="shared" si="4"/>
        <v>51</v>
      </c>
      <c r="B63" s="77">
        <v>10042171</v>
      </c>
      <c r="C63" s="77"/>
      <c r="D63" s="78" t="s">
        <v>827</v>
      </c>
      <c r="E63" s="141" t="s">
        <v>655</v>
      </c>
      <c r="F63" s="164"/>
      <c r="G63" s="154">
        <v>596</v>
      </c>
      <c r="H63" s="69"/>
      <c r="I63" s="70">
        <f t="shared" si="8"/>
        <v>0</v>
      </c>
      <c r="J63" s="226">
        <v>1</v>
      </c>
      <c r="K63" s="207" t="s">
        <v>1174</v>
      </c>
      <c r="L63" s="208"/>
      <c r="M63" s="209"/>
      <c r="N63" s="210"/>
      <c r="O63" s="211" t="s">
        <v>123</v>
      </c>
      <c r="R63" s="23"/>
    </row>
    <row r="64" spans="1:18" s="27" customFormat="1" ht="15" customHeight="1">
      <c r="A64" s="83">
        <f>A63+1</f>
        <v>52</v>
      </c>
      <c r="B64" s="77">
        <v>10135395</v>
      </c>
      <c r="C64" s="77">
        <v>40302209</v>
      </c>
      <c r="D64" s="78" t="s">
        <v>598</v>
      </c>
      <c r="E64" s="141" t="s">
        <v>655</v>
      </c>
      <c r="F64" s="164"/>
      <c r="G64" s="154">
        <f>M64/1000</f>
        <v>379.58941600000003</v>
      </c>
      <c r="H64" s="89">
        <f>K64/1000</f>
        <v>1.20245</v>
      </c>
      <c r="I64" s="90">
        <f t="shared" si="8"/>
        <v>0</v>
      </c>
      <c r="J64" s="226">
        <v>1</v>
      </c>
      <c r="K64" s="207">
        <v>1202.45</v>
      </c>
      <c r="L64" s="208" t="s">
        <v>1172</v>
      </c>
      <c r="M64" s="209">
        <f>K64*N$2</f>
        <v>379589.41600000003</v>
      </c>
      <c r="N64" s="210" t="s">
        <v>599</v>
      </c>
      <c r="O64" s="318" t="s">
        <v>1379</v>
      </c>
      <c r="P64" s="21"/>
      <c r="Q64" s="26"/>
    </row>
    <row r="65" spans="1:18" ht="15">
      <c r="A65" s="63">
        <f>A64+1</f>
        <v>53</v>
      </c>
      <c r="B65" s="77">
        <v>10012378</v>
      </c>
      <c r="C65" s="77">
        <v>40304455</v>
      </c>
      <c r="D65" s="77" t="s">
        <v>1208</v>
      </c>
      <c r="E65" s="141" t="s">
        <v>655</v>
      </c>
      <c r="F65" s="164"/>
      <c r="G65" s="154">
        <f t="shared" ref="G65:G72" si="9">K65</f>
        <v>210</v>
      </c>
      <c r="H65" s="69"/>
      <c r="I65" s="70">
        <f t="shared" si="8"/>
        <v>0</v>
      </c>
      <c r="J65" s="226">
        <v>1</v>
      </c>
      <c r="K65" s="207">
        <v>210</v>
      </c>
      <c r="L65" s="208" t="s">
        <v>1173</v>
      </c>
      <c r="M65" s="209"/>
      <c r="N65" s="210"/>
      <c r="O65" s="211" t="s">
        <v>123</v>
      </c>
      <c r="R65" s="23"/>
    </row>
    <row r="66" spans="1:18" ht="15">
      <c r="A66" s="63">
        <f t="shared" si="4"/>
        <v>54</v>
      </c>
      <c r="B66" s="77">
        <v>10012377</v>
      </c>
      <c r="C66" s="77">
        <v>40304454</v>
      </c>
      <c r="D66" s="77" t="s">
        <v>1209</v>
      </c>
      <c r="E66" s="141" t="s">
        <v>655</v>
      </c>
      <c r="F66" s="164"/>
      <c r="G66" s="154">
        <f t="shared" si="9"/>
        <v>210</v>
      </c>
      <c r="H66" s="69"/>
      <c r="I66" s="70">
        <f t="shared" si="8"/>
        <v>0</v>
      </c>
      <c r="J66" s="226">
        <v>1</v>
      </c>
      <c r="K66" s="207">
        <v>210</v>
      </c>
      <c r="L66" s="208" t="s">
        <v>1173</v>
      </c>
      <c r="M66" s="209"/>
      <c r="N66" s="210"/>
      <c r="O66" s="211" t="s">
        <v>123</v>
      </c>
      <c r="R66" s="23"/>
    </row>
    <row r="67" spans="1:18" s="27" customFormat="1" ht="15">
      <c r="A67" s="63">
        <f t="shared" si="4"/>
        <v>55</v>
      </c>
      <c r="B67" s="77">
        <v>10054852</v>
      </c>
      <c r="C67" s="77"/>
      <c r="D67" s="77" t="s">
        <v>179</v>
      </c>
      <c r="E67" s="141" t="s">
        <v>655</v>
      </c>
      <c r="F67" s="164"/>
      <c r="G67" s="154">
        <f t="shared" si="9"/>
        <v>210</v>
      </c>
      <c r="H67" s="69"/>
      <c r="I67" s="70">
        <f t="shared" si="8"/>
        <v>0</v>
      </c>
      <c r="J67" s="226">
        <v>1</v>
      </c>
      <c r="K67" s="207">
        <v>210</v>
      </c>
      <c r="L67" s="208" t="s">
        <v>1173</v>
      </c>
      <c r="M67" s="209"/>
      <c r="N67" s="210"/>
      <c r="O67" s="211" t="s">
        <v>123</v>
      </c>
    </row>
    <row r="68" spans="1:18" s="27" customFormat="1" ht="15">
      <c r="A68" s="63">
        <f t="shared" si="4"/>
        <v>56</v>
      </c>
      <c r="B68" s="77">
        <v>10054853</v>
      </c>
      <c r="C68" s="77">
        <v>40305176</v>
      </c>
      <c r="D68" s="77" t="s">
        <v>180</v>
      </c>
      <c r="E68" s="141" t="s">
        <v>655</v>
      </c>
      <c r="F68" s="164"/>
      <c r="G68" s="153">
        <f t="shared" si="9"/>
        <v>350</v>
      </c>
      <c r="H68" s="69"/>
      <c r="I68" s="70">
        <f t="shared" si="8"/>
        <v>0</v>
      </c>
      <c r="J68" s="226">
        <v>1</v>
      </c>
      <c r="K68" s="207">
        <v>350</v>
      </c>
      <c r="L68" s="208" t="s">
        <v>1173</v>
      </c>
      <c r="M68" s="209"/>
      <c r="N68" s="210"/>
      <c r="O68" s="211" t="s">
        <v>123</v>
      </c>
    </row>
    <row r="69" spans="1:18" s="27" customFormat="1" ht="15">
      <c r="A69" s="63">
        <f t="shared" si="4"/>
        <v>57</v>
      </c>
      <c r="B69" s="77">
        <v>10054854</v>
      </c>
      <c r="C69" s="77"/>
      <c r="D69" s="77" t="s">
        <v>181</v>
      </c>
      <c r="E69" s="141" t="s">
        <v>655</v>
      </c>
      <c r="F69" s="164"/>
      <c r="G69" s="154">
        <f t="shared" si="9"/>
        <v>188</v>
      </c>
      <c r="H69" s="69"/>
      <c r="I69" s="70">
        <f t="shared" si="8"/>
        <v>0</v>
      </c>
      <c r="J69" s="226">
        <v>1</v>
      </c>
      <c r="K69" s="207">
        <v>188</v>
      </c>
      <c r="L69" s="208" t="s">
        <v>1173</v>
      </c>
      <c r="M69" s="209"/>
      <c r="N69" s="210"/>
      <c r="O69" s="211" t="s">
        <v>123</v>
      </c>
    </row>
    <row r="70" spans="1:18" s="27" customFormat="1" ht="15">
      <c r="A70" s="63">
        <f t="shared" si="4"/>
        <v>58</v>
      </c>
      <c r="B70" s="77">
        <v>10054855</v>
      </c>
      <c r="C70" s="77"/>
      <c r="D70" s="77" t="s">
        <v>182</v>
      </c>
      <c r="E70" s="141" t="s">
        <v>655</v>
      </c>
      <c r="F70" s="164"/>
      <c r="G70" s="154">
        <f t="shared" si="9"/>
        <v>120</v>
      </c>
      <c r="H70" s="69"/>
      <c r="I70" s="70">
        <f t="shared" si="8"/>
        <v>0</v>
      </c>
      <c r="J70" s="226">
        <v>1</v>
      </c>
      <c r="K70" s="207">
        <v>120</v>
      </c>
      <c r="L70" s="208" t="s">
        <v>1173</v>
      </c>
      <c r="M70" s="209"/>
      <c r="N70" s="210"/>
      <c r="O70" s="211" t="s">
        <v>123</v>
      </c>
    </row>
    <row r="71" spans="1:18" s="27" customFormat="1" ht="15">
      <c r="A71" s="63">
        <f t="shared" si="4"/>
        <v>59</v>
      </c>
      <c r="B71" s="77">
        <v>10054856</v>
      </c>
      <c r="C71" s="77">
        <v>40305177</v>
      </c>
      <c r="D71" s="77" t="s">
        <v>183</v>
      </c>
      <c r="E71" s="141" t="s">
        <v>655</v>
      </c>
      <c r="F71" s="164"/>
      <c r="G71" s="154">
        <f t="shared" si="9"/>
        <v>400</v>
      </c>
      <c r="H71" s="69"/>
      <c r="I71" s="70">
        <f t="shared" si="8"/>
        <v>0</v>
      </c>
      <c r="J71" s="226">
        <v>1</v>
      </c>
      <c r="K71" s="207">
        <v>400</v>
      </c>
      <c r="L71" s="208" t="s">
        <v>1173</v>
      </c>
      <c r="M71" s="209"/>
      <c r="N71" s="210"/>
      <c r="O71" s="211" t="s">
        <v>123</v>
      </c>
    </row>
    <row r="72" spans="1:18" s="27" customFormat="1" ht="15">
      <c r="A72" s="63">
        <f t="shared" si="4"/>
        <v>60</v>
      </c>
      <c r="B72" s="77">
        <v>10054857</v>
      </c>
      <c r="C72" s="77">
        <v>40305178</v>
      </c>
      <c r="D72" s="77" t="s">
        <v>184</v>
      </c>
      <c r="E72" s="141" t="s">
        <v>655</v>
      </c>
      <c r="F72" s="164"/>
      <c r="G72" s="154">
        <f t="shared" si="9"/>
        <v>150</v>
      </c>
      <c r="H72" s="69"/>
      <c r="I72" s="70">
        <f t="shared" si="8"/>
        <v>0</v>
      </c>
      <c r="J72" s="226">
        <v>1</v>
      </c>
      <c r="K72" s="207">
        <v>150</v>
      </c>
      <c r="L72" s="208" t="s">
        <v>1173</v>
      </c>
      <c r="M72" s="209"/>
      <c r="N72" s="210"/>
      <c r="O72" s="211" t="s">
        <v>123</v>
      </c>
    </row>
    <row r="73" spans="1:18" s="27" customFormat="1" ht="15">
      <c r="A73" s="63">
        <f t="shared" si="4"/>
        <v>61</v>
      </c>
      <c r="B73" s="77">
        <v>10171522</v>
      </c>
      <c r="C73" s="77">
        <v>40306649</v>
      </c>
      <c r="D73" s="77" t="s">
        <v>1716</v>
      </c>
      <c r="E73" s="141" t="s">
        <v>655</v>
      </c>
      <c r="F73" s="164"/>
      <c r="G73" s="154">
        <f>M73</f>
        <v>104.17440000000001</v>
      </c>
      <c r="H73" s="69">
        <f>K73</f>
        <v>0.33</v>
      </c>
      <c r="I73" s="70">
        <f t="shared" si="8"/>
        <v>0</v>
      </c>
      <c r="J73" s="226">
        <v>1</v>
      </c>
      <c r="K73" s="308">
        <v>0.33</v>
      </c>
      <c r="L73" s="386" t="s">
        <v>1171</v>
      </c>
      <c r="M73" s="390">
        <f>K73*N$2</f>
        <v>104.17440000000001</v>
      </c>
      <c r="N73" s="391" t="s">
        <v>1173</v>
      </c>
      <c r="O73" s="211" t="s">
        <v>123</v>
      </c>
    </row>
    <row r="74" spans="1:18" ht="18">
      <c r="A74" s="63"/>
      <c r="B74" s="66"/>
      <c r="C74" s="66"/>
      <c r="D74" s="65" t="s">
        <v>1082</v>
      </c>
      <c r="E74" s="144"/>
      <c r="F74" s="164"/>
      <c r="G74" s="153"/>
      <c r="H74" s="69"/>
      <c r="I74" s="70"/>
      <c r="J74" s="231"/>
      <c r="K74" s="207"/>
      <c r="L74" s="208"/>
      <c r="M74" s="209"/>
      <c r="N74" s="210"/>
      <c r="O74" s="211"/>
      <c r="R74" s="23"/>
    </row>
    <row r="75" spans="1:18" ht="15">
      <c r="A75" s="63">
        <f>A73+1</f>
        <v>62</v>
      </c>
      <c r="B75" s="68">
        <v>10012221</v>
      </c>
      <c r="C75" s="68">
        <v>40298553</v>
      </c>
      <c r="D75" s="66" t="s">
        <v>654</v>
      </c>
      <c r="E75" s="144" t="s">
        <v>655</v>
      </c>
      <c r="F75" s="164"/>
      <c r="G75" s="153">
        <f>M75</f>
        <v>170.46720000000002</v>
      </c>
      <c r="H75" s="69">
        <f>K75</f>
        <v>0.54</v>
      </c>
      <c r="I75" s="70">
        <f t="shared" si="8"/>
        <v>0</v>
      </c>
      <c r="J75" s="231">
        <v>1</v>
      </c>
      <c r="K75" s="207">
        <v>0.54</v>
      </c>
      <c r="L75" s="208" t="s">
        <v>1171</v>
      </c>
      <c r="M75" s="209">
        <f>K75*N$2</f>
        <v>170.46720000000002</v>
      </c>
      <c r="N75" s="210" t="s">
        <v>1173</v>
      </c>
      <c r="O75" s="211" t="s">
        <v>273</v>
      </c>
      <c r="R75" s="23"/>
    </row>
    <row r="76" spans="1:18" ht="15">
      <c r="A76" s="63">
        <f t="shared" ref="A76:A91" si="10">A75+1</f>
        <v>63</v>
      </c>
      <c r="B76" s="68">
        <v>10012223</v>
      </c>
      <c r="C76" s="68">
        <v>40298554</v>
      </c>
      <c r="D76" s="66" t="s">
        <v>656</v>
      </c>
      <c r="E76" s="144" t="s">
        <v>655</v>
      </c>
      <c r="F76" s="164"/>
      <c r="G76" s="153">
        <f>M76</f>
        <v>255.70080000000002</v>
      </c>
      <c r="H76" s="69">
        <f>K76</f>
        <v>0.81</v>
      </c>
      <c r="I76" s="70">
        <f t="shared" si="8"/>
        <v>0</v>
      </c>
      <c r="J76" s="231">
        <v>1</v>
      </c>
      <c r="K76" s="207">
        <v>0.81</v>
      </c>
      <c r="L76" s="208" t="s">
        <v>1171</v>
      </c>
      <c r="M76" s="209">
        <f>K76*N$2</f>
        <v>255.70080000000002</v>
      </c>
      <c r="N76" s="210" t="s">
        <v>1173</v>
      </c>
      <c r="O76" s="211" t="s">
        <v>273</v>
      </c>
      <c r="R76" s="23"/>
    </row>
    <row r="77" spans="1:18" ht="15">
      <c r="A77" s="63">
        <f t="shared" si="10"/>
        <v>64</v>
      </c>
      <c r="B77" s="68">
        <v>10012224</v>
      </c>
      <c r="C77" s="68">
        <v>40298557</v>
      </c>
      <c r="D77" s="66" t="s">
        <v>657</v>
      </c>
      <c r="E77" s="144" t="s">
        <v>655</v>
      </c>
      <c r="F77" s="164"/>
      <c r="G77" s="153">
        <f>M77</f>
        <v>330.83264000000003</v>
      </c>
      <c r="H77" s="69">
        <f>K77</f>
        <v>1.048</v>
      </c>
      <c r="I77" s="70">
        <f t="shared" si="8"/>
        <v>0</v>
      </c>
      <c r="J77" s="231">
        <v>1</v>
      </c>
      <c r="K77" s="207">
        <v>1.048</v>
      </c>
      <c r="L77" s="208" t="s">
        <v>1171</v>
      </c>
      <c r="M77" s="209">
        <f>K77*N$2</f>
        <v>330.83264000000003</v>
      </c>
      <c r="N77" s="210" t="s">
        <v>1173</v>
      </c>
      <c r="O77" s="211" t="s">
        <v>273</v>
      </c>
      <c r="R77" s="23"/>
    </row>
    <row r="78" spans="1:18" ht="15">
      <c r="A78" s="63">
        <f t="shared" si="10"/>
        <v>65</v>
      </c>
      <c r="B78" s="68">
        <v>10012225</v>
      </c>
      <c r="C78" s="68">
        <v>40298558</v>
      </c>
      <c r="D78" s="66" t="s">
        <v>658</v>
      </c>
      <c r="E78" s="144" t="s">
        <v>655</v>
      </c>
      <c r="F78" s="164"/>
      <c r="G78" s="153">
        <f>M78</f>
        <v>451.42239999999998</v>
      </c>
      <c r="H78" s="69">
        <f>K78</f>
        <v>1.43</v>
      </c>
      <c r="I78" s="70">
        <f t="shared" si="8"/>
        <v>0</v>
      </c>
      <c r="J78" s="231">
        <v>1</v>
      </c>
      <c r="K78" s="207">
        <v>1.43</v>
      </c>
      <c r="L78" s="208" t="s">
        <v>1171</v>
      </c>
      <c r="M78" s="209">
        <f>K78*N$2</f>
        <v>451.42239999999998</v>
      </c>
      <c r="N78" s="210" t="s">
        <v>1173</v>
      </c>
      <c r="O78" s="211" t="s">
        <v>273</v>
      </c>
      <c r="R78" s="23"/>
    </row>
    <row r="79" spans="1:18" ht="15">
      <c r="A79" s="63">
        <f t="shared" si="10"/>
        <v>66</v>
      </c>
      <c r="B79" s="68">
        <v>10012226</v>
      </c>
      <c r="C79" s="68">
        <v>40298559</v>
      </c>
      <c r="D79" s="66" t="s">
        <v>660</v>
      </c>
      <c r="E79" s="144" t="s">
        <v>655</v>
      </c>
      <c r="F79" s="164"/>
      <c r="G79" s="153">
        <f>M79</f>
        <v>830.23839999999996</v>
      </c>
      <c r="H79" s="69">
        <f>K79</f>
        <v>2.63</v>
      </c>
      <c r="I79" s="70">
        <f t="shared" si="8"/>
        <v>0</v>
      </c>
      <c r="J79" s="231">
        <v>1</v>
      </c>
      <c r="K79" s="207">
        <v>2.63</v>
      </c>
      <c r="L79" s="208" t="s">
        <v>1171</v>
      </c>
      <c r="M79" s="209">
        <f>K79*N$2</f>
        <v>830.23839999999996</v>
      </c>
      <c r="N79" s="210" t="s">
        <v>1173</v>
      </c>
      <c r="O79" s="211" t="s">
        <v>273</v>
      </c>
      <c r="R79" s="23"/>
    </row>
    <row r="80" spans="1:18" ht="18">
      <c r="A80" s="63"/>
      <c r="B80" s="66"/>
      <c r="C80" s="66"/>
      <c r="D80" s="65" t="s">
        <v>1084</v>
      </c>
      <c r="E80" s="144"/>
      <c r="F80" s="164"/>
      <c r="G80" s="153"/>
      <c r="H80" s="69"/>
      <c r="I80" s="70"/>
      <c r="J80" s="231"/>
      <c r="K80" s="207"/>
      <c r="L80" s="208"/>
      <c r="M80" s="209"/>
      <c r="N80" s="210"/>
      <c r="O80" s="211"/>
      <c r="R80" s="23"/>
    </row>
    <row r="81" spans="1:18" ht="15">
      <c r="A81" s="63">
        <f>A79+1</f>
        <v>67</v>
      </c>
      <c r="B81" s="68">
        <v>10012444</v>
      </c>
      <c r="C81" s="68">
        <v>40298562</v>
      </c>
      <c r="D81" s="66" t="s">
        <v>654</v>
      </c>
      <c r="E81" s="144" t="s">
        <v>655</v>
      </c>
      <c r="F81" s="164"/>
      <c r="G81" s="153">
        <f t="shared" ref="G81:G91" si="11">M81</f>
        <v>228.55232000000001</v>
      </c>
      <c r="H81" s="69">
        <f t="shared" ref="H81:H91" si="12">K81</f>
        <v>0.72399999999999998</v>
      </c>
      <c r="I81" s="70">
        <f t="shared" si="8"/>
        <v>0</v>
      </c>
      <c r="J81" s="231">
        <v>1</v>
      </c>
      <c r="K81" s="207">
        <v>0.72399999999999998</v>
      </c>
      <c r="L81" s="208" t="s">
        <v>1171</v>
      </c>
      <c r="M81" s="209">
        <f t="shared" ref="M81:M91" si="13">K81*N$2</f>
        <v>228.55232000000001</v>
      </c>
      <c r="N81" s="210" t="s">
        <v>1173</v>
      </c>
      <c r="O81" s="211" t="s">
        <v>273</v>
      </c>
      <c r="Q81" s="308"/>
      <c r="R81" s="23"/>
    </row>
    <row r="82" spans="1:18" ht="15">
      <c r="A82" s="63">
        <f t="shared" si="10"/>
        <v>68</v>
      </c>
      <c r="B82" s="68">
        <v>10012445</v>
      </c>
      <c r="C82" s="68">
        <v>40298563</v>
      </c>
      <c r="D82" s="66" t="s">
        <v>656</v>
      </c>
      <c r="E82" s="144" t="s">
        <v>655</v>
      </c>
      <c r="F82" s="164"/>
      <c r="G82" s="153">
        <f t="shared" si="11"/>
        <v>321.67791999999997</v>
      </c>
      <c r="H82" s="69">
        <f t="shared" si="12"/>
        <v>1.0189999999999999</v>
      </c>
      <c r="I82" s="70">
        <f t="shared" si="8"/>
        <v>0</v>
      </c>
      <c r="J82" s="231">
        <v>1</v>
      </c>
      <c r="K82" s="207">
        <v>1.0189999999999999</v>
      </c>
      <c r="L82" s="208" t="s">
        <v>1171</v>
      </c>
      <c r="M82" s="209">
        <f t="shared" si="13"/>
        <v>321.67791999999997</v>
      </c>
      <c r="N82" s="210" t="s">
        <v>1173</v>
      </c>
      <c r="O82" s="211" t="s">
        <v>273</v>
      </c>
      <c r="Q82" s="308"/>
      <c r="R82" s="23"/>
    </row>
    <row r="83" spans="1:18" ht="15">
      <c r="A83" s="63">
        <f t="shared" si="10"/>
        <v>69</v>
      </c>
      <c r="B83" s="68">
        <v>10012446</v>
      </c>
      <c r="C83" s="68">
        <v>40298564</v>
      </c>
      <c r="D83" s="66" t="s">
        <v>657</v>
      </c>
      <c r="E83" s="144" t="s">
        <v>655</v>
      </c>
      <c r="F83" s="164"/>
      <c r="G83" s="153">
        <f t="shared" si="11"/>
        <v>405.01743999999997</v>
      </c>
      <c r="H83" s="69">
        <f t="shared" si="12"/>
        <v>1.2829999999999999</v>
      </c>
      <c r="I83" s="70">
        <f t="shared" si="8"/>
        <v>0</v>
      </c>
      <c r="J83" s="231">
        <v>1</v>
      </c>
      <c r="K83" s="207">
        <v>1.2829999999999999</v>
      </c>
      <c r="L83" s="208" t="s">
        <v>1171</v>
      </c>
      <c r="M83" s="209">
        <f t="shared" si="13"/>
        <v>405.01743999999997</v>
      </c>
      <c r="N83" s="210" t="s">
        <v>1173</v>
      </c>
      <c r="O83" s="211" t="s">
        <v>273</v>
      </c>
      <c r="Q83" s="308"/>
      <c r="R83" s="23"/>
    </row>
    <row r="84" spans="1:18" ht="15">
      <c r="A84" s="63">
        <f t="shared" si="10"/>
        <v>70</v>
      </c>
      <c r="B84" s="68">
        <v>10012447</v>
      </c>
      <c r="C84" s="68">
        <v>40298565</v>
      </c>
      <c r="D84" s="66" t="s">
        <v>658</v>
      </c>
      <c r="E84" s="144" t="s">
        <v>655</v>
      </c>
      <c r="F84" s="164"/>
      <c r="G84" s="153">
        <f t="shared" si="11"/>
        <v>631.67567999999994</v>
      </c>
      <c r="H84" s="69">
        <f t="shared" si="12"/>
        <v>2.0009999999999999</v>
      </c>
      <c r="I84" s="70">
        <f t="shared" si="8"/>
        <v>0</v>
      </c>
      <c r="J84" s="231">
        <v>1</v>
      </c>
      <c r="K84" s="207">
        <v>2.0009999999999999</v>
      </c>
      <c r="L84" s="208" t="s">
        <v>1171</v>
      </c>
      <c r="M84" s="209">
        <f t="shared" si="13"/>
        <v>631.67567999999994</v>
      </c>
      <c r="N84" s="210" t="s">
        <v>1173</v>
      </c>
      <c r="O84" s="211" t="s">
        <v>273</v>
      </c>
      <c r="Q84" s="308"/>
      <c r="R84" s="23"/>
    </row>
    <row r="85" spans="1:18" ht="15">
      <c r="A85" s="63">
        <f t="shared" si="10"/>
        <v>71</v>
      </c>
      <c r="B85" s="68">
        <v>10012448</v>
      </c>
      <c r="C85" s="68">
        <v>40298566</v>
      </c>
      <c r="D85" s="66" t="s">
        <v>660</v>
      </c>
      <c r="E85" s="144" t="s">
        <v>655</v>
      </c>
      <c r="F85" s="164"/>
      <c r="G85" s="153">
        <f t="shared" si="11"/>
        <v>1026.27568</v>
      </c>
      <c r="H85" s="69">
        <f t="shared" si="12"/>
        <v>3.2509999999999999</v>
      </c>
      <c r="I85" s="70">
        <f t="shared" si="8"/>
        <v>0</v>
      </c>
      <c r="J85" s="231">
        <v>1</v>
      </c>
      <c r="K85" s="207">
        <v>3.2509999999999999</v>
      </c>
      <c r="L85" s="208" t="s">
        <v>1171</v>
      </c>
      <c r="M85" s="209">
        <f t="shared" si="13"/>
        <v>1026.27568</v>
      </c>
      <c r="N85" s="210" t="s">
        <v>1173</v>
      </c>
      <c r="O85" s="211" t="s">
        <v>273</v>
      </c>
      <c r="Q85" s="308"/>
      <c r="R85" s="23"/>
    </row>
    <row r="86" spans="1:18" ht="15">
      <c r="A86" s="63">
        <f>A85+1</f>
        <v>72</v>
      </c>
      <c r="B86" s="68">
        <v>10012456</v>
      </c>
      <c r="C86" s="68">
        <v>40298569</v>
      </c>
      <c r="D86" s="66" t="s">
        <v>671</v>
      </c>
      <c r="E86" s="144" t="s">
        <v>655</v>
      </c>
      <c r="F86" s="164"/>
      <c r="G86" s="153">
        <f t="shared" si="11"/>
        <v>352.93024000000003</v>
      </c>
      <c r="H86" s="69">
        <f t="shared" si="12"/>
        <v>1.1180000000000001</v>
      </c>
      <c r="I86" s="70">
        <f t="shared" si="8"/>
        <v>0</v>
      </c>
      <c r="J86" s="231">
        <v>1</v>
      </c>
      <c r="K86" s="207">
        <v>1.1180000000000001</v>
      </c>
      <c r="L86" s="208" t="s">
        <v>1171</v>
      </c>
      <c r="M86" s="209">
        <f t="shared" si="13"/>
        <v>352.93024000000003</v>
      </c>
      <c r="N86" s="210" t="s">
        <v>1173</v>
      </c>
      <c r="O86" s="211" t="s">
        <v>273</v>
      </c>
      <c r="Q86" s="308"/>
      <c r="R86" s="23"/>
    </row>
    <row r="87" spans="1:18" ht="15">
      <c r="A87" s="63">
        <f t="shared" si="10"/>
        <v>73</v>
      </c>
      <c r="B87" s="68">
        <v>10012457</v>
      </c>
      <c r="C87" s="68">
        <v>40298570</v>
      </c>
      <c r="D87" s="66" t="s">
        <v>672</v>
      </c>
      <c r="E87" s="144" t="s">
        <v>655</v>
      </c>
      <c r="F87" s="164"/>
      <c r="G87" s="153">
        <f t="shared" si="11"/>
        <v>573.27488000000005</v>
      </c>
      <c r="H87" s="69">
        <f t="shared" si="12"/>
        <v>1.8160000000000001</v>
      </c>
      <c r="I87" s="70">
        <f t="shared" si="8"/>
        <v>0</v>
      </c>
      <c r="J87" s="231">
        <v>1</v>
      </c>
      <c r="K87" s="207">
        <v>1.8160000000000001</v>
      </c>
      <c r="L87" s="208" t="s">
        <v>1171</v>
      </c>
      <c r="M87" s="209">
        <f t="shared" si="13"/>
        <v>573.27488000000005</v>
      </c>
      <c r="N87" s="210" t="s">
        <v>1173</v>
      </c>
      <c r="O87" s="211" t="s">
        <v>273</v>
      </c>
      <c r="Q87" s="308"/>
      <c r="R87" s="23"/>
    </row>
    <row r="88" spans="1:18" ht="15">
      <c r="A88" s="63">
        <f t="shared" si="10"/>
        <v>74</v>
      </c>
      <c r="B88" s="68">
        <v>10012458</v>
      </c>
      <c r="C88" s="68">
        <v>40298571</v>
      </c>
      <c r="D88" s="66" t="s">
        <v>673</v>
      </c>
      <c r="E88" s="144" t="s">
        <v>655</v>
      </c>
      <c r="F88" s="164"/>
      <c r="G88" s="153">
        <f t="shared" si="11"/>
        <v>754.79088000000002</v>
      </c>
      <c r="H88" s="69">
        <f t="shared" si="12"/>
        <v>2.391</v>
      </c>
      <c r="I88" s="70">
        <f t="shared" si="8"/>
        <v>0</v>
      </c>
      <c r="J88" s="231">
        <v>1</v>
      </c>
      <c r="K88" s="207">
        <v>2.391</v>
      </c>
      <c r="L88" s="208" t="s">
        <v>1171</v>
      </c>
      <c r="M88" s="209">
        <f t="shared" si="13"/>
        <v>754.79088000000002</v>
      </c>
      <c r="N88" s="210" t="s">
        <v>1173</v>
      </c>
      <c r="O88" s="211" t="s">
        <v>273</v>
      </c>
      <c r="Q88" s="308"/>
      <c r="R88" s="23"/>
    </row>
    <row r="89" spans="1:18" ht="15">
      <c r="A89" s="63">
        <f t="shared" si="10"/>
        <v>75</v>
      </c>
      <c r="B89" s="68">
        <v>10012459</v>
      </c>
      <c r="C89" s="68">
        <v>40298572</v>
      </c>
      <c r="D89" s="66" t="s">
        <v>674</v>
      </c>
      <c r="E89" s="144" t="s">
        <v>655</v>
      </c>
      <c r="F89" s="164"/>
      <c r="G89" s="153">
        <f t="shared" si="11"/>
        <v>1101.7232000000001</v>
      </c>
      <c r="H89" s="69">
        <f t="shared" si="12"/>
        <v>3.49</v>
      </c>
      <c r="I89" s="70">
        <f t="shared" si="8"/>
        <v>0</v>
      </c>
      <c r="J89" s="231">
        <v>1</v>
      </c>
      <c r="K89" s="207">
        <v>3.49</v>
      </c>
      <c r="L89" s="208" t="s">
        <v>1171</v>
      </c>
      <c r="M89" s="209">
        <f t="shared" si="13"/>
        <v>1101.7232000000001</v>
      </c>
      <c r="N89" s="210" t="s">
        <v>1173</v>
      </c>
      <c r="O89" s="211" t="s">
        <v>273</v>
      </c>
      <c r="Q89" s="308"/>
      <c r="R89" s="23"/>
    </row>
    <row r="90" spans="1:18" ht="15">
      <c r="A90" s="63">
        <f t="shared" si="10"/>
        <v>76</v>
      </c>
      <c r="B90" s="68">
        <v>10012460</v>
      </c>
      <c r="C90" s="68">
        <v>40298573</v>
      </c>
      <c r="D90" s="66" t="s">
        <v>681</v>
      </c>
      <c r="E90" s="144" t="s">
        <v>655</v>
      </c>
      <c r="F90" s="164"/>
      <c r="G90" s="153">
        <f t="shared" si="11"/>
        <v>542.65392000000008</v>
      </c>
      <c r="H90" s="69">
        <f t="shared" si="12"/>
        <v>1.7190000000000001</v>
      </c>
      <c r="I90" s="70">
        <f t="shared" si="8"/>
        <v>0</v>
      </c>
      <c r="J90" s="231">
        <v>1</v>
      </c>
      <c r="K90" s="207">
        <v>1.7190000000000001</v>
      </c>
      <c r="L90" s="208" t="s">
        <v>1171</v>
      </c>
      <c r="M90" s="209">
        <f t="shared" si="13"/>
        <v>542.65392000000008</v>
      </c>
      <c r="N90" s="210" t="s">
        <v>1173</v>
      </c>
      <c r="O90" s="211" t="s">
        <v>273</v>
      </c>
      <c r="Q90" s="308"/>
      <c r="R90" s="23"/>
    </row>
    <row r="91" spans="1:18" ht="15">
      <c r="A91" s="63">
        <f t="shared" si="10"/>
        <v>77</v>
      </c>
      <c r="B91" s="68">
        <v>10012461</v>
      </c>
      <c r="C91" s="68">
        <v>40298574</v>
      </c>
      <c r="D91" s="66" t="s">
        <v>682</v>
      </c>
      <c r="E91" s="144" t="s">
        <v>655</v>
      </c>
      <c r="F91" s="164"/>
      <c r="G91" s="153">
        <f t="shared" si="11"/>
        <v>870.01407999999992</v>
      </c>
      <c r="H91" s="69">
        <f t="shared" si="12"/>
        <v>2.7559999999999998</v>
      </c>
      <c r="I91" s="70">
        <f t="shared" si="8"/>
        <v>0</v>
      </c>
      <c r="J91" s="231">
        <v>1</v>
      </c>
      <c r="K91" s="207">
        <v>2.7559999999999998</v>
      </c>
      <c r="L91" s="208" t="s">
        <v>1171</v>
      </c>
      <c r="M91" s="209">
        <f t="shared" si="13"/>
        <v>870.01407999999992</v>
      </c>
      <c r="N91" s="210" t="s">
        <v>1173</v>
      </c>
      <c r="O91" s="211" t="s">
        <v>273</v>
      </c>
      <c r="Q91" s="308"/>
      <c r="R91" s="23"/>
    </row>
    <row r="92" spans="1:18" ht="15">
      <c r="A92" s="63"/>
      <c r="B92" s="68"/>
      <c r="C92" s="68"/>
      <c r="D92" s="66"/>
      <c r="E92" s="144"/>
      <c r="F92" s="164"/>
      <c r="G92" s="153"/>
      <c r="H92" s="69"/>
      <c r="I92" s="70"/>
      <c r="J92" s="231"/>
      <c r="K92" s="207"/>
      <c r="L92" s="208"/>
      <c r="M92" s="209"/>
      <c r="N92" s="210"/>
      <c r="O92" s="211"/>
      <c r="Q92" s="308"/>
      <c r="R92" s="23"/>
    </row>
    <row r="93" spans="1:18" ht="18" customHeight="1">
      <c r="A93" s="63"/>
      <c r="B93" s="66"/>
      <c r="C93" s="66"/>
      <c r="D93" s="65" t="s">
        <v>2266</v>
      </c>
      <c r="E93" s="144"/>
      <c r="F93" s="164"/>
      <c r="G93" s="153"/>
      <c r="H93" s="69"/>
      <c r="I93" s="70"/>
      <c r="J93" s="231"/>
      <c r="K93" s="207"/>
      <c r="L93" s="208"/>
      <c r="M93" s="209"/>
      <c r="N93" s="210"/>
      <c r="O93" s="211"/>
      <c r="R93" s="23"/>
    </row>
    <row r="94" spans="1:18" ht="18" customHeight="1">
      <c r="A94" s="63"/>
      <c r="B94" s="66"/>
      <c r="C94" s="66"/>
      <c r="D94" s="65" t="s">
        <v>2267</v>
      </c>
      <c r="E94" s="144"/>
      <c r="F94" s="164"/>
      <c r="G94" s="475"/>
      <c r="H94" s="69"/>
      <c r="I94" s="70"/>
      <c r="J94" s="231"/>
      <c r="K94" s="207"/>
      <c r="L94" s="208"/>
      <c r="M94" s="209"/>
      <c r="N94" s="210"/>
      <c r="O94" s="211"/>
      <c r="R94" s="23"/>
    </row>
    <row r="95" spans="1:18" ht="30">
      <c r="A95" s="63"/>
      <c r="B95" s="66"/>
      <c r="C95" s="66"/>
      <c r="D95" s="65" t="s">
        <v>907</v>
      </c>
      <c r="E95" s="144"/>
      <c r="F95" s="295"/>
      <c r="G95" s="347" t="s">
        <v>1714</v>
      </c>
      <c r="H95" s="69"/>
      <c r="I95" s="70"/>
      <c r="J95" s="231"/>
      <c r="K95" s="207"/>
      <c r="L95" s="208"/>
      <c r="M95" s="209"/>
      <c r="N95" s="210"/>
      <c r="O95" s="211"/>
      <c r="R95" s="23"/>
    </row>
    <row r="96" spans="1:18" ht="15" customHeight="1">
      <c r="A96" s="63">
        <f>A91+1</f>
        <v>78</v>
      </c>
      <c r="B96" s="68">
        <v>10012824</v>
      </c>
      <c r="C96" s="76">
        <v>40298613</v>
      </c>
      <c r="D96" s="328" t="s">
        <v>959</v>
      </c>
      <c r="E96" s="144" t="s">
        <v>655</v>
      </c>
      <c r="F96" s="164"/>
      <c r="G96" s="334">
        <f t="shared" ref="G96:G111" si="14">M96</f>
        <v>157.84</v>
      </c>
      <c r="H96" s="69">
        <f t="shared" ref="H96:H111" si="15">K96</f>
        <v>0.5</v>
      </c>
      <c r="I96" s="70">
        <f t="shared" ref="I96:I111" si="16">F96*G96</f>
        <v>0</v>
      </c>
      <c r="J96" s="231">
        <v>1</v>
      </c>
      <c r="K96" s="207">
        <v>0.5</v>
      </c>
      <c r="L96" s="208" t="s">
        <v>1171</v>
      </c>
      <c r="M96" s="209">
        <f t="shared" ref="M96:M111" si="17">K96*N$2</f>
        <v>157.84</v>
      </c>
      <c r="N96" s="210" t="s">
        <v>1173</v>
      </c>
      <c r="O96" s="211" t="s">
        <v>123</v>
      </c>
      <c r="R96" s="23"/>
    </row>
    <row r="97" spans="1:18" ht="15" customHeight="1">
      <c r="A97" s="63">
        <f t="shared" ref="A97:A102" si="18">A96+1</f>
        <v>79</v>
      </c>
      <c r="B97" s="76">
        <v>10012832</v>
      </c>
      <c r="C97" s="76">
        <v>40298618</v>
      </c>
      <c r="D97" s="66" t="s">
        <v>1667</v>
      </c>
      <c r="E97" s="130" t="s">
        <v>655</v>
      </c>
      <c r="F97" s="164"/>
      <c r="G97" s="153">
        <f>M97</f>
        <v>243.0736</v>
      </c>
      <c r="H97" s="69">
        <f>K97</f>
        <v>0.77</v>
      </c>
      <c r="I97" s="70">
        <f>F97*G97</f>
        <v>0</v>
      </c>
      <c r="J97" s="231">
        <v>1</v>
      </c>
      <c r="K97" s="207">
        <v>0.77</v>
      </c>
      <c r="L97" s="208" t="s">
        <v>1171</v>
      </c>
      <c r="M97" s="209">
        <f>K97*N$2</f>
        <v>243.0736</v>
      </c>
      <c r="N97" s="210" t="s">
        <v>1173</v>
      </c>
      <c r="O97" s="211" t="s">
        <v>123</v>
      </c>
      <c r="R97" s="23"/>
    </row>
    <row r="98" spans="1:18" ht="15" customHeight="1">
      <c r="A98" s="63">
        <f t="shared" si="18"/>
        <v>80</v>
      </c>
      <c r="B98" s="76">
        <v>10012833</v>
      </c>
      <c r="C98" s="76">
        <v>40298619</v>
      </c>
      <c r="D98" s="66" t="s">
        <v>1668</v>
      </c>
      <c r="E98" s="130" t="s">
        <v>655</v>
      </c>
      <c r="F98" s="164"/>
      <c r="G98" s="153">
        <f>M98</f>
        <v>296.73919999999998</v>
      </c>
      <c r="H98" s="69">
        <f>K98</f>
        <v>0.94</v>
      </c>
      <c r="I98" s="70">
        <f>F98*G98</f>
        <v>0</v>
      </c>
      <c r="J98" s="231">
        <v>1</v>
      </c>
      <c r="K98" s="207">
        <v>0.94</v>
      </c>
      <c r="L98" s="208" t="s">
        <v>1171</v>
      </c>
      <c r="M98" s="209">
        <f>K98*N$2</f>
        <v>296.73919999999998</v>
      </c>
      <c r="N98" s="210" t="s">
        <v>1173</v>
      </c>
      <c r="O98" s="211" t="s">
        <v>123</v>
      </c>
      <c r="R98" s="23"/>
    </row>
    <row r="99" spans="1:18" ht="15" customHeight="1">
      <c r="A99" s="63">
        <f t="shared" si="18"/>
        <v>81</v>
      </c>
      <c r="B99" s="68">
        <v>10037918</v>
      </c>
      <c r="C99" s="68">
        <v>40298643</v>
      </c>
      <c r="D99" s="328" t="s">
        <v>960</v>
      </c>
      <c r="E99" s="144" t="s">
        <v>655</v>
      </c>
      <c r="F99" s="164"/>
      <c r="G99" s="334">
        <f t="shared" si="14"/>
        <v>189.40799999999999</v>
      </c>
      <c r="H99" s="69">
        <f t="shared" si="15"/>
        <v>0.6</v>
      </c>
      <c r="I99" s="70">
        <f t="shared" si="16"/>
        <v>0</v>
      </c>
      <c r="J99" s="231">
        <v>1</v>
      </c>
      <c r="K99" s="207">
        <v>0.6</v>
      </c>
      <c r="L99" s="208" t="s">
        <v>1171</v>
      </c>
      <c r="M99" s="209">
        <f t="shared" si="17"/>
        <v>189.40799999999999</v>
      </c>
      <c r="N99" s="210" t="s">
        <v>1173</v>
      </c>
      <c r="O99" s="211" t="s">
        <v>123</v>
      </c>
      <c r="R99" s="23"/>
    </row>
    <row r="100" spans="1:18" ht="15" customHeight="1">
      <c r="A100" s="63">
        <f t="shared" si="18"/>
        <v>82</v>
      </c>
      <c r="B100" s="77">
        <v>10012834</v>
      </c>
      <c r="C100" s="77">
        <v>40298620</v>
      </c>
      <c r="D100" s="92" t="s">
        <v>961</v>
      </c>
      <c r="E100" s="130" t="s">
        <v>655</v>
      </c>
      <c r="F100" s="164"/>
      <c r="G100" s="153">
        <f>M100</f>
        <v>347.24800000000005</v>
      </c>
      <c r="H100" s="69">
        <f t="shared" si="15"/>
        <v>1.1000000000000001</v>
      </c>
      <c r="I100" s="70">
        <f>F100*G100</f>
        <v>0</v>
      </c>
      <c r="J100" s="231">
        <v>1</v>
      </c>
      <c r="K100" s="207">
        <v>1.1000000000000001</v>
      </c>
      <c r="L100" s="208" t="s">
        <v>1171</v>
      </c>
      <c r="M100" s="209">
        <f>K100*N$2</f>
        <v>347.24800000000005</v>
      </c>
      <c r="N100" s="210" t="s">
        <v>1173</v>
      </c>
      <c r="O100" s="211" t="s">
        <v>123</v>
      </c>
      <c r="R100" s="23"/>
    </row>
    <row r="101" spans="1:18" ht="15" customHeight="1">
      <c r="A101" s="63">
        <f t="shared" si="18"/>
        <v>83</v>
      </c>
      <c r="B101" s="77">
        <v>10012835</v>
      </c>
      <c r="C101" s="77">
        <v>40298621</v>
      </c>
      <c r="D101" s="92" t="s">
        <v>1669</v>
      </c>
      <c r="E101" s="130" t="s">
        <v>655</v>
      </c>
      <c r="F101" s="164"/>
      <c r="G101" s="153">
        <f>M101</f>
        <v>413.54080000000005</v>
      </c>
      <c r="H101" s="69">
        <f>K101</f>
        <v>1.31</v>
      </c>
      <c r="I101" s="70">
        <f>F101*G101</f>
        <v>0</v>
      </c>
      <c r="J101" s="231">
        <v>1</v>
      </c>
      <c r="K101" s="207">
        <v>1.31</v>
      </c>
      <c r="L101" s="208" t="s">
        <v>1171</v>
      </c>
      <c r="M101" s="209">
        <f>K101*N$2</f>
        <v>413.54080000000005</v>
      </c>
      <c r="N101" s="210" t="s">
        <v>1173</v>
      </c>
      <c r="O101" s="211" t="s">
        <v>123</v>
      </c>
      <c r="R101" s="23"/>
    </row>
    <row r="102" spans="1:18" ht="15" customHeight="1">
      <c r="A102" s="63">
        <f t="shared" si="18"/>
        <v>84</v>
      </c>
      <c r="B102" s="77">
        <v>10012826</v>
      </c>
      <c r="C102" s="77">
        <v>40298614</v>
      </c>
      <c r="D102" s="329" t="s">
        <v>962</v>
      </c>
      <c r="E102" s="144" t="s">
        <v>655</v>
      </c>
      <c r="F102" s="164"/>
      <c r="G102" s="334">
        <f t="shared" si="14"/>
        <v>157.84</v>
      </c>
      <c r="H102" s="69">
        <f t="shared" si="15"/>
        <v>0.5</v>
      </c>
      <c r="I102" s="70">
        <f t="shared" si="16"/>
        <v>0</v>
      </c>
      <c r="J102" s="226">
        <v>1</v>
      </c>
      <c r="K102" s="207">
        <v>0.5</v>
      </c>
      <c r="L102" s="208" t="s">
        <v>1171</v>
      </c>
      <c r="M102" s="209">
        <f t="shared" si="17"/>
        <v>157.84</v>
      </c>
      <c r="N102" s="210" t="s">
        <v>1173</v>
      </c>
      <c r="O102" s="211" t="s">
        <v>123</v>
      </c>
      <c r="R102" s="23"/>
    </row>
    <row r="103" spans="1:18" ht="15" customHeight="1">
      <c r="A103" s="63">
        <f t="shared" ref="A103:A111" si="19">A102+1</f>
        <v>85</v>
      </c>
      <c r="B103" s="77">
        <v>10012827</v>
      </c>
      <c r="C103" s="77">
        <v>40298615</v>
      </c>
      <c r="D103" s="78" t="s">
        <v>963</v>
      </c>
      <c r="E103" s="144" t="s">
        <v>655</v>
      </c>
      <c r="F103" s="164"/>
      <c r="G103" s="153">
        <f t="shared" si="14"/>
        <v>249.38720000000001</v>
      </c>
      <c r="H103" s="69">
        <f t="shared" si="15"/>
        <v>0.79</v>
      </c>
      <c r="I103" s="70">
        <f t="shared" si="16"/>
        <v>0</v>
      </c>
      <c r="J103" s="226">
        <v>1</v>
      </c>
      <c r="K103" s="207">
        <v>0.79</v>
      </c>
      <c r="L103" s="208" t="s">
        <v>1171</v>
      </c>
      <c r="M103" s="209">
        <f t="shared" si="17"/>
        <v>249.38720000000001</v>
      </c>
      <c r="N103" s="210" t="s">
        <v>1173</v>
      </c>
      <c r="O103" s="211" t="s">
        <v>123</v>
      </c>
      <c r="R103" s="23"/>
    </row>
    <row r="104" spans="1:18" ht="15" customHeight="1">
      <c r="A104" s="63">
        <f t="shared" si="19"/>
        <v>86</v>
      </c>
      <c r="B104" s="68">
        <v>10012830</v>
      </c>
      <c r="C104" s="68">
        <v>40298616</v>
      </c>
      <c r="D104" s="328" t="s">
        <v>964</v>
      </c>
      <c r="E104" s="144" t="s">
        <v>655</v>
      </c>
      <c r="F104" s="164"/>
      <c r="G104" s="334">
        <f t="shared" si="14"/>
        <v>252.54400000000001</v>
      </c>
      <c r="H104" s="69">
        <f t="shared" si="15"/>
        <v>0.8</v>
      </c>
      <c r="I104" s="70">
        <f t="shared" si="16"/>
        <v>0</v>
      </c>
      <c r="J104" s="231">
        <v>1</v>
      </c>
      <c r="K104" s="207">
        <v>0.8</v>
      </c>
      <c r="L104" s="208" t="s">
        <v>1171</v>
      </c>
      <c r="M104" s="209">
        <f t="shared" si="17"/>
        <v>252.54400000000001</v>
      </c>
      <c r="N104" s="210" t="s">
        <v>1173</v>
      </c>
      <c r="O104" s="211" t="s">
        <v>123</v>
      </c>
      <c r="R104" s="23"/>
    </row>
    <row r="105" spans="1:18" ht="15" customHeight="1">
      <c r="A105" s="63">
        <f t="shared" si="19"/>
        <v>87</v>
      </c>
      <c r="B105" s="68">
        <v>10012831</v>
      </c>
      <c r="C105" s="76">
        <v>40298617</v>
      </c>
      <c r="D105" s="328" t="s">
        <v>965</v>
      </c>
      <c r="E105" s="144" t="s">
        <v>655</v>
      </c>
      <c r="F105" s="164"/>
      <c r="G105" s="334">
        <f t="shared" si="14"/>
        <v>284.11200000000002</v>
      </c>
      <c r="H105" s="69">
        <f t="shared" si="15"/>
        <v>0.9</v>
      </c>
      <c r="I105" s="70">
        <f t="shared" si="16"/>
        <v>0</v>
      </c>
      <c r="J105" s="231">
        <v>1</v>
      </c>
      <c r="K105" s="207">
        <v>0.9</v>
      </c>
      <c r="L105" s="208" t="s">
        <v>1171</v>
      </c>
      <c r="M105" s="209">
        <f t="shared" si="17"/>
        <v>284.11200000000002</v>
      </c>
      <c r="N105" s="210" t="s">
        <v>1173</v>
      </c>
      <c r="O105" s="211" t="s">
        <v>123</v>
      </c>
      <c r="R105" s="23"/>
    </row>
    <row r="106" spans="1:18" ht="15" customHeight="1">
      <c r="A106" s="63">
        <f t="shared" si="19"/>
        <v>88</v>
      </c>
      <c r="B106" s="68">
        <v>10012837</v>
      </c>
      <c r="C106" s="68">
        <v>40298622</v>
      </c>
      <c r="D106" s="328" t="s">
        <v>966</v>
      </c>
      <c r="E106" s="144" t="s">
        <v>655</v>
      </c>
      <c r="F106" s="164"/>
      <c r="G106" s="334">
        <f t="shared" si="14"/>
        <v>315.68</v>
      </c>
      <c r="H106" s="69">
        <f t="shared" si="15"/>
        <v>1</v>
      </c>
      <c r="I106" s="70">
        <f t="shared" si="16"/>
        <v>0</v>
      </c>
      <c r="J106" s="231">
        <v>1</v>
      </c>
      <c r="K106" s="207">
        <v>1</v>
      </c>
      <c r="L106" s="208" t="s">
        <v>1171</v>
      </c>
      <c r="M106" s="209">
        <f t="shared" si="17"/>
        <v>315.68</v>
      </c>
      <c r="N106" s="210" t="s">
        <v>1173</v>
      </c>
      <c r="O106" s="211" t="s">
        <v>123</v>
      </c>
      <c r="R106" s="23"/>
    </row>
    <row r="107" spans="1:18" ht="15" customHeight="1">
      <c r="A107" s="63">
        <f t="shared" si="19"/>
        <v>89</v>
      </c>
      <c r="B107" s="68">
        <v>10012839</v>
      </c>
      <c r="C107" s="68">
        <v>40298623</v>
      </c>
      <c r="D107" s="328" t="s">
        <v>967</v>
      </c>
      <c r="E107" s="144" t="s">
        <v>655</v>
      </c>
      <c r="F107" s="164"/>
      <c r="G107" s="334">
        <f t="shared" si="14"/>
        <v>378.81599999999997</v>
      </c>
      <c r="H107" s="69">
        <f t="shared" si="15"/>
        <v>1.2</v>
      </c>
      <c r="I107" s="70">
        <f t="shared" si="16"/>
        <v>0</v>
      </c>
      <c r="J107" s="231">
        <v>1</v>
      </c>
      <c r="K107" s="207">
        <v>1.2</v>
      </c>
      <c r="L107" s="208" t="s">
        <v>1171</v>
      </c>
      <c r="M107" s="209">
        <f t="shared" si="17"/>
        <v>378.81599999999997</v>
      </c>
      <c r="N107" s="210" t="s">
        <v>1173</v>
      </c>
      <c r="O107" s="211" t="s">
        <v>123</v>
      </c>
      <c r="R107" s="23"/>
    </row>
    <row r="108" spans="1:18" ht="15" customHeight="1">
      <c r="A108" s="63">
        <f t="shared" si="19"/>
        <v>90</v>
      </c>
      <c r="B108" s="76">
        <v>10012840</v>
      </c>
      <c r="C108" s="68">
        <v>40298624</v>
      </c>
      <c r="D108" s="328" t="s">
        <v>968</v>
      </c>
      <c r="E108" s="144" t="s">
        <v>655</v>
      </c>
      <c r="F108" s="164"/>
      <c r="G108" s="334">
        <f t="shared" si="14"/>
        <v>473.52</v>
      </c>
      <c r="H108" s="69">
        <f t="shared" si="15"/>
        <v>1.5</v>
      </c>
      <c r="I108" s="70">
        <f t="shared" si="16"/>
        <v>0</v>
      </c>
      <c r="J108" s="231">
        <v>1</v>
      </c>
      <c r="K108" s="207">
        <v>1.5</v>
      </c>
      <c r="L108" s="208" t="s">
        <v>1171</v>
      </c>
      <c r="M108" s="209">
        <f t="shared" si="17"/>
        <v>473.52</v>
      </c>
      <c r="N108" s="210" t="s">
        <v>1173</v>
      </c>
      <c r="O108" s="211" t="s">
        <v>123</v>
      </c>
      <c r="R108" s="23"/>
    </row>
    <row r="109" spans="1:18" ht="15" customHeight="1">
      <c r="A109" s="63">
        <f t="shared" si="19"/>
        <v>91</v>
      </c>
      <c r="B109" s="76">
        <v>10012841</v>
      </c>
      <c r="C109" s="68">
        <v>40298530</v>
      </c>
      <c r="D109" s="328" t="s">
        <v>969</v>
      </c>
      <c r="E109" s="144" t="s">
        <v>655</v>
      </c>
      <c r="F109" s="164"/>
      <c r="G109" s="334">
        <f t="shared" si="14"/>
        <v>694.49600000000009</v>
      </c>
      <c r="H109" s="69">
        <f t="shared" si="15"/>
        <v>2.2000000000000002</v>
      </c>
      <c r="I109" s="70">
        <f t="shared" si="16"/>
        <v>0</v>
      </c>
      <c r="J109" s="231">
        <v>1</v>
      </c>
      <c r="K109" s="207">
        <v>2.2000000000000002</v>
      </c>
      <c r="L109" s="208" t="s">
        <v>1171</v>
      </c>
      <c r="M109" s="209">
        <f t="shared" si="17"/>
        <v>694.49600000000009</v>
      </c>
      <c r="N109" s="210" t="s">
        <v>1173</v>
      </c>
      <c r="O109" s="211" t="s">
        <v>123</v>
      </c>
      <c r="R109" s="23"/>
    </row>
    <row r="110" spans="1:18" ht="15">
      <c r="A110" s="63">
        <f t="shared" si="19"/>
        <v>92</v>
      </c>
      <c r="B110" s="77">
        <v>10012842</v>
      </c>
      <c r="C110" s="77">
        <v>40298625</v>
      </c>
      <c r="D110" s="92" t="s">
        <v>970</v>
      </c>
      <c r="E110" s="130" t="s">
        <v>655</v>
      </c>
      <c r="F110" s="164"/>
      <c r="G110" s="153">
        <f t="shared" si="14"/>
        <v>1007.0192</v>
      </c>
      <c r="H110" s="69">
        <f t="shared" si="15"/>
        <v>3.19</v>
      </c>
      <c r="I110" s="70">
        <f t="shared" si="16"/>
        <v>0</v>
      </c>
      <c r="J110" s="231">
        <v>1</v>
      </c>
      <c r="K110" s="207">
        <v>3.19</v>
      </c>
      <c r="L110" s="208" t="s">
        <v>1171</v>
      </c>
      <c r="M110" s="209">
        <f t="shared" si="17"/>
        <v>1007.0192</v>
      </c>
      <c r="N110" s="210" t="s">
        <v>1173</v>
      </c>
      <c r="O110" s="211" t="s">
        <v>123</v>
      </c>
      <c r="R110" s="23"/>
    </row>
    <row r="111" spans="1:18" ht="15">
      <c r="A111" s="63">
        <f t="shared" si="19"/>
        <v>93</v>
      </c>
      <c r="B111" s="77">
        <v>10012843</v>
      </c>
      <c r="C111" s="77">
        <v>40298531</v>
      </c>
      <c r="D111" s="92" t="s">
        <v>971</v>
      </c>
      <c r="E111" s="130" t="s">
        <v>655</v>
      </c>
      <c r="F111" s="164"/>
      <c r="G111" s="153">
        <f t="shared" si="14"/>
        <v>1007.0192</v>
      </c>
      <c r="H111" s="69">
        <f t="shared" si="15"/>
        <v>3.19</v>
      </c>
      <c r="I111" s="70">
        <f t="shared" si="16"/>
        <v>0</v>
      </c>
      <c r="J111" s="231">
        <v>1</v>
      </c>
      <c r="K111" s="207">
        <v>3.19</v>
      </c>
      <c r="L111" s="208" t="s">
        <v>1171</v>
      </c>
      <c r="M111" s="209">
        <f t="shared" si="17"/>
        <v>1007.0192</v>
      </c>
      <c r="N111" s="210" t="s">
        <v>1173</v>
      </c>
      <c r="O111" s="211" t="s">
        <v>123</v>
      </c>
      <c r="R111" s="23"/>
    </row>
    <row r="112" spans="1:18" ht="18">
      <c r="A112" s="63"/>
      <c r="B112" s="77"/>
      <c r="C112" s="77"/>
      <c r="D112" s="65" t="s">
        <v>2268</v>
      </c>
      <c r="E112" s="130"/>
      <c r="F112" s="164"/>
      <c r="G112" s="153"/>
      <c r="H112" s="69"/>
      <c r="I112" s="70"/>
      <c r="J112" s="231"/>
      <c r="K112" s="207"/>
      <c r="L112" s="208"/>
      <c r="M112" s="209"/>
      <c r="N112" s="210"/>
      <c r="O112" s="211"/>
      <c r="R112" s="23"/>
    </row>
    <row r="113" spans="1:18" ht="15">
      <c r="A113" s="63">
        <f>A111+1</f>
        <v>94</v>
      </c>
      <c r="B113" s="77">
        <v>10174751</v>
      </c>
      <c r="C113" s="77">
        <v>40299479</v>
      </c>
      <c r="D113" s="92" t="s">
        <v>1776</v>
      </c>
      <c r="E113" s="130" t="s">
        <v>655</v>
      </c>
      <c r="F113" s="164"/>
      <c r="G113" s="153">
        <f>M113</f>
        <v>224.1328</v>
      </c>
      <c r="H113" s="69">
        <f>K113</f>
        <v>0.71</v>
      </c>
      <c r="I113" s="70">
        <f>F113*G113</f>
        <v>0</v>
      </c>
      <c r="J113" s="231">
        <v>1</v>
      </c>
      <c r="K113" s="207">
        <v>0.71</v>
      </c>
      <c r="L113" s="208" t="s">
        <v>1171</v>
      </c>
      <c r="M113" s="209">
        <f>K113*N$2</f>
        <v>224.1328</v>
      </c>
      <c r="N113" s="210" t="s">
        <v>1173</v>
      </c>
      <c r="O113" s="211" t="s">
        <v>123</v>
      </c>
      <c r="R113" s="23"/>
    </row>
    <row r="114" spans="1:18" ht="18">
      <c r="A114" s="63"/>
      <c r="B114" s="77"/>
      <c r="C114" s="77"/>
      <c r="D114" s="65" t="s">
        <v>908</v>
      </c>
      <c r="E114" s="263"/>
      <c r="F114" s="164"/>
      <c r="G114" s="153"/>
      <c r="H114" s="69"/>
      <c r="I114" s="70"/>
      <c r="J114" s="231"/>
      <c r="K114" s="230"/>
      <c r="L114" s="232"/>
      <c r="M114" s="209"/>
      <c r="N114" s="261"/>
      <c r="O114" s="211"/>
      <c r="R114" s="23"/>
    </row>
    <row r="115" spans="1:18" ht="15">
      <c r="A115" s="63">
        <f>A113+1</f>
        <v>95</v>
      </c>
      <c r="B115" s="77">
        <v>10156046</v>
      </c>
      <c r="C115" s="77">
        <v>40298798</v>
      </c>
      <c r="D115" s="66" t="s">
        <v>1660</v>
      </c>
      <c r="E115" s="130" t="s">
        <v>655</v>
      </c>
      <c r="F115" s="164"/>
      <c r="G115" s="153">
        <f t="shared" ref="G115:G123" si="20">M115</f>
        <v>189.40799999999999</v>
      </c>
      <c r="H115" s="69">
        <f t="shared" ref="H115:H123" si="21">K115</f>
        <v>0.6</v>
      </c>
      <c r="I115" s="70">
        <f t="shared" ref="I115:I123" si="22">F115*G115</f>
        <v>0</v>
      </c>
      <c r="J115" s="231">
        <v>1</v>
      </c>
      <c r="K115" s="207">
        <v>0.6</v>
      </c>
      <c r="L115" s="208" t="s">
        <v>1171</v>
      </c>
      <c r="M115" s="209">
        <f t="shared" ref="M115:M123" si="23">K115*N$2</f>
        <v>189.40799999999999</v>
      </c>
      <c r="N115" s="210" t="s">
        <v>1173</v>
      </c>
      <c r="O115" s="211" t="s">
        <v>123</v>
      </c>
      <c r="R115" s="23"/>
    </row>
    <row r="116" spans="1:18" ht="15" customHeight="1">
      <c r="A116" s="83">
        <f>A115+1</f>
        <v>96</v>
      </c>
      <c r="B116" s="77">
        <v>10154987</v>
      </c>
      <c r="C116" s="77">
        <v>40298793</v>
      </c>
      <c r="D116" s="66" t="s">
        <v>909</v>
      </c>
      <c r="E116" s="130" t="s">
        <v>655</v>
      </c>
      <c r="F116" s="164"/>
      <c r="G116" s="153">
        <f t="shared" si="20"/>
        <v>202.0352</v>
      </c>
      <c r="H116" s="69">
        <f t="shared" si="21"/>
        <v>0.64</v>
      </c>
      <c r="I116" s="70">
        <f t="shared" si="22"/>
        <v>0</v>
      </c>
      <c r="J116" s="231">
        <v>1</v>
      </c>
      <c r="K116" s="207">
        <v>0.64</v>
      </c>
      <c r="L116" s="208" t="s">
        <v>1171</v>
      </c>
      <c r="M116" s="209">
        <f t="shared" si="23"/>
        <v>202.0352</v>
      </c>
      <c r="N116" s="210" t="s">
        <v>1173</v>
      </c>
      <c r="O116" s="211" t="s">
        <v>123</v>
      </c>
      <c r="R116" s="23"/>
    </row>
    <row r="117" spans="1:18" ht="15" customHeight="1">
      <c r="A117" s="83">
        <f t="shared" ref="A117:A123" si="24">A116+1</f>
        <v>97</v>
      </c>
      <c r="B117" s="77">
        <v>10154989</v>
      </c>
      <c r="C117" s="77">
        <v>40298795</v>
      </c>
      <c r="D117" s="66" t="s">
        <v>1661</v>
      </c>
      <c r="E117" s="130" t="s">
        <v>655</v>
      </c>
      <c r="F117" s="164"/>
      <c r="G117" s="154">
        <f t="shared" si="20"/>
        <v>217.8192</v>
      </c>
      <c r="H117" s="69">
        <f t="shared" si="21"/>
        <v>0.69</v>
      </c>
      <c r="I117" s="70">
        <f t="shared" si="22"/>
        <v>0</v>
      </c>
      <c r="J117" s="231">
        <v>1</v>
      </c>
      <c r="K117" s="207">
        <v>0.69</v>
      </c>
      <c r="L117" s="208" t="s">
        <v>1171</v>
      </c>
      <c r="M117" s="209">
        <f t="shared" si="23"/>
        <v>217.8192</v>
      </c>
      <c r="N117" s="210" t="s">
        <v>1173</v>
      </c>
      <c r="O117" s="211" t="s">
        <v>123</v>
      </c>
      <c r="R117" s="23"/>
    </row>
    <row r="118" spans="1:18" ht="15" customHeight="1">
      <c r="A118" s="83">
        <f t="shared" si="24"/>
        <v>98</v>
      </c>
      <c r="B118" s="77">
        <v>10156048</v>
      </c>
      <c r="C118" s="77">
        <v>40298800</v>
      </c>
      <c r="D118" s="66" t="s">
        <v>1662</v>
      </c>
      <c r="E118" s="130" t="s">
        <v>655</v>
      </c>
      <c r="F118" s="164"/>
      <c r="G118" s="153">
        <f t="shared" si="20"/>
        <v>309.3664</v>
      </c>
      <c r="H118" s="69">
        <f t="shared" si="21"/>
        <v>0.98</v>
      </c>
      <c r="I118" s="70">
        <f t="shared" si="22"/>
        <v>0</v>
      </c>
      <c r="J118" s="231">
        <v>1</v>
      </c>
      <c r="K118" s="207">
        <v>0.98</v>
      </c>
      <c r="L118" s="208" t="s">
        <v>1171</v>
      </c>
      <c r="M118" s="209">
        <f t="shared" si="23"/>
        <v>309.3664</v>
      </c>
      <c r="N118" s="210" t="s">
        <v>1173</v>
      </c>
      <c r="O118" s="211" t="s">
        <v>123</v>
      </c>
      <c r="R118" s="23"/>
    </row>
    <row r="119" spans="1:18" ht="15" customHeight="1">
      <c r="A119" s="83">
        <f t="shared" si="24"/>
        <v>99</v>
      </c>
      <c r="B119" s="77">
        <v>10156049</v>
      </c>
      <c r="C119" s="77">
        <v>40298801</v>
      </c>
      <c r="D119" s="66" t="s">
        <v>1663</v>
      </c>
      <c r="E119" s="141" t="s">
        <v>655</v>
      </c>
      <c r="F119" s="164"/>
      <c r="G119" s="154">
        <f t="shared" si="20"/>
        <v>331.464</v>
      </c>
      <c r="H119" s="69">
        <f t="shared" si="21"/>
        <v>1.05</v>
      </c>
      <c r="I119" s="70">
        <f t="shared" si="22"/>
        <v>0</v>
      </c>
      <c r="J119" s="231">
        <v>1</v>
      </c>
      <c r="K119" s="207">
        <v>1.05</v>
      </c>
      <c r="L119" s="208" t="s">
        <v>1171</v>
      </c>
      <c r="M119" s="209">
        <f t="shared" si="23"/>
        <v>331.464</v>
      </c>
      <c r="N119" s="210" t="s">
        <v>1173</v>
      </c>
      <c r="O119" s="211" t="s">
        <v>123</v>
      </c>
      <c r="R119" s="23"/>
    </row>
    <row r="120" spans="1:18" ht="15" customHeight="1">
      <c r="A120" s="83">
        <f t="shared" si="24"/>
        <v>100</v>
      </c>
      <c r="B120" s="77">
        <v>10154990</v>
      </c>
      <c r="C120" s="77">
        <v>40298796</v>
      </c>
      <c r="D120" s="66" t="s">
        <v>910</v>
      </c>
      <c r="E120" s="130" t="s">
        <v>655</v>
      </c>
      <c r="F120" s="164"/>
      <c r="G120" s="154">
        <f t="shared" si="20"/>
        <v>344.09120000000001</v>
      </c>
      <c r="H120" s="69">
        <f t="shared" si="21"/>
        <v>1.0900000000000001</v>
      </c>
      <c r="I120" s="70">
        <f t="shared" si="22"/>
        <v>0</v>
      </c>
      <c r="J120" s="231">
        <v>1</v>
      </c>
      <c r="K120" s="207">
        <v>1.0900000000000001</v>
      </c>
      <c r="L120" s="208" t="s">
        <v>1171</v>
      </c>
      <c r="M120" s="209">
        <f t="shared" si="23"/>
        <v>344.09120000000001</v>
      </c>
      <c r="N120" s="210" t="s">
        <v>1173</v>
      </c>
      <c r="O120" s="211" t="s">
        <v>123</v>
      </c>
      <c r="R120" s="23"/>
    </row>
    <row r="121" spans="1:18" ht="15" customHeight="1">
      <c r="A121" s="83">
        <f t="shared" si="24"/>
        <v>101</v>
      </c>
      <c r="B121" s="77">
        <v>10156052</v>
      </c>
      <c r="C121" s="77">
        <v>40298804</v>
      </c>
      <c r="D121" s="66" t="s">
        <v>1664</v>
      </c>
      <c r="E121" s="130" t="s">
        <v>655</v>
      </c>
      <c r="F121" s="164"/>
      <c r="G121" s="154">
        <f t="shared" si="20"/>
        <v>397.7568</v>
      </c>
      <c r="H121" s="69">
        <f t="shared" si="21"/>
        <v>1.26</v>
      </c>
      <c r="I121" s="70">
        <f t="shared" si="22"/>
        <v>0</v>
      </c>
      <c r="J121" s="231">
        <v>1</v>
      </c>
      <c r="K121" s="207">
        <v>1.26</v>
      </c>
      <c r="L121" s="208" t="s">
        <v>1171</v>
      </c>
      <c r="M121" s="209">
        <f t="shared" si="23"/>
        <v>397.7568</v>
      </c>
      <c r="N121" s="210" t="s">
        <v>1173</v>
      </c>
      <c r="O121" s="211" t="s">
        <v>123</v>
      </c>
      <c r="R121" s="23"/>
    </row>
    <row r="122" spans="1:18" ht="15" customHeight="1">
      <c r="A122" s="83">
        <f t="shared" si="24"/>
        <v>102</v>
      </c>
      <c r="B122" s="77">
        <v>10156054</v>
      </c>
      <c r="C122" s="77">
        <v>40298806</v>
      </c>
      <c r="D122" s="66" t="s">
        <v>1665</v>
      </c>
      <c r="E122" s="130" t="s">
        <v>655</v>
      </c>
      <c r="F122" s="164"/>
      <c r="G122" s="154">
        <f t="shared" si="20"/>
        <v>492.46080000000001</v>
      </c>
      <c r="H122" s="69">
        <f t="shared" si="21"/>
        <v>1.56</v>
      </c>
      <c r="I122" s="70">
        <f t="shared" si="22"/>
        <v>0</v>
      </c>
      <c r="J122" s="231">
        <v>1</v>
      </c>
      <c r="K122" s="207">
        <v>1.56</v>
      </c>
      <c r="L122" s="208" t="s">
        <v>1171</v>
      </c>
      <c r="M122" s="209">
        <f t="shared" si="23"/>
        <v>492.46080000000001</v>
      </c>
      <c r="N122" s="210" t="s">
        <v>1173</v>
      </c>
      <c r="O122" s="211" t="s">
        <v>123</v>
      </c>
      <c r="R122" s="23"/>
    </row>
    <row r="123" spans="1:18" ht="15" customHeight="1">
      <c r="A123" s="83">
        <f t="shared" si="24"/>
        <v>103</v>
      </c>
      <c r="B123" s="77">
        <v>10156045</v>
      </c>
      <c r="C123" s="77">
        <v>40298797</v>
      </c>
      <c r="D123" s="66" t="s">
        <v>1666</v>
      </c>
      <c r="E123" s="130" t="s">
        <v>655</v>
      </c>
      <c r="F123" s="164"/>
      <c r="G123" s="154">
        <f t="shared" si="20"/>
        <v>697.65279999999996</v>
      </c>
      <c r="H123" s="69">
        <f t="shared" si="21"/>
        <v>2.21</v>
      </c>
      <c r="I123" s="70">
        <f t="shared" si="22"/>
        <v>0</v>
      </c>
      <c r="J123" s="231">
        <v>1</v>
      </c>
      <c r="K123" s="207">
        <v>2.21</v>
      </c>
      <c r="L123" s="208" t="s">
        <v>1171</v>
      </c>
      <c r="M123" s="209">
        <f t="shared" si="23"/>
        <v>697.65279999999996</v>
      </c>
      <c r="N123" s="210" t="s">
        <v>1173</v>
      </c>
      <c r="O123" s="211" t="s">
        <v>123</v>
      </c>
      <c r="R123" s="23"/>
    </row>
    <row r="124" spans="1:18" s="287" customFormat="1" ht="18">
      <c r="A124" s="83"/>
      <c r="B124" s="77"/>
      <c r="C124" s="77"/>
      <c r="D124" s="65" t="s">
        <v>2269</v>
      </c>
      <c r="E124" s="130"/>
      <c r="F124" s="164"/>
      <c r="G124" s="153"/>
      <c r="H124" s="69"/>
      <c r="I124" s="70"/>
      <c r="J124" s="231"/>
      <c r="K124" s="288"/>
      <c r="L124" s="282"/>
      <c r="M124" s="283"/>
      <c r="N124" s="284"/>
      <c r="O124" s="285"/>
      <c r="P124" s="286"/>
      <c r="Q124" s="286"/>
    </row>
    <row r="125" spans="1:18" s="287" customFormat="1" ht="18">
      <c r="A125" s="83"/>
      <c r="B125" s="77"/>
      <c r="C125" s="77"/>
      <c r="D125" s="65" t="s">
        <v>907</v>
      </c>
      <c r="E125" s="130"/>
      <c r="F125" s="164"/>
      <c r="G125" s="153"/>
      <c r="H125" s="69"/>
      <c r="I125" s="70"/>
      <c r="J125" s="231"/>
      <c r="K125" s="288"/>
      <c r="L125" s="282"/>
      <c r="M125" s="283"/>
      <c r="N125" s="284"/>
      <c r="O125" s="285"/>
      <c r="P125" s="286"/>
      <c r="Q125" s="286"/>
    </row>
    <row r="126" spans="1:18" s="287" customFormat="1" ht="15" customHeight="1">
      <c r="A126" s="83">
        <f>A123+1</f>
        <v>104</v>
      </c>
      <c r="B126" s="77">
        <v>10158035</v>
      </c>
      <c r="C126" s="77">
        <v>40298808</v>
      </c>
      <c r="D126" s="66" t="s">
        <v>1071</v>
      </c>
      <c r="E126" s="130" t="s">
        <v>655</v>
      </c>
      <c r="F126" s="164"/>
      <c r="G126" s="153">
        <f>M126</f>
        <v>399.96655999999996</v>
      </c>
      <c r="H126" s="69">
        <f>K126</f>
        <v>1.2669999999999999</v>
      </c>
      <c r="I126" s="70">
        <f>F126*G126</f>
        <v>0</v>
      </c>
      <c r="J126" s="231">
        <v>1</v>
      </c>
      <c r="K126" s="207">
        <v>1.2669999999999999</v>
      </c>
      <c r="L126" s="208" t="s">
        <v>1171</v>
      </c>
      <c r="M126" s="209">
        <f>K126*N$2</f>
        <v>399.96655999999996</v>
      </c>
      <c r="N126" s="210" t="s">
        <v>1173</v>
      </c>
      <c r="O126" s="211" t="s">
        <v>123</v>
      </c>
      <c r="P126" s="286"/>
      <c r="Q126" s="286"/>
    </row>
    <row r="127" spans="1:18" s="287" customFormat="1" ht="15" customHeight="1">
      <c r="A127" s="83">
        <f>A126+1</f>
        <v>105</v>
      </c>
      <c r="B127" s="77">
        <v>10158036</v>
      </c>
      <c r="C127" s="77">
        <v>40298809</v>
      </c>
      <c r="D127" s="66" t="s">
        <v>1072</v>
      </c>
      <c r="E127" s="130" t="s">
        <v>655</v>
      </c>
      <c r="F127" s="164"/>
      <c r="G127" s="153">
        <f>M127</f>
        <v>191.61776</v>
      </c>
      <c r="H127" s="69">
        <f>K127</f>
        <v>0.60699999999999998</v>
      </c>
      <c r="I127" s="70">
        <f>F127*G127</f>
        <v>0</v>
      </c>
      <c r="J127" s="231">
        <v>1</v>
      </c>
      <c r="K127" s="207">
        <v>0.60699999999999998</v>
      </c>
      <c r="L127" s="208" t="s">
        <v>1171</v>
      </c>
      <c r="M127" s="209">
        <f>K127*N$2</f>
        <v>191.61776</v>
      </c>
      <c r="N127" s="210" t="s">
        <v>1173</v>
      </c>
      <c r="O127" s="211" t="s">
        <v>123</v>
      </c>
      <c r="P127" s="286"/>
      <c r="Q127" s="286"/>
    </row>
    <row r="128" spans="1:18" s="287" customFormat="1" ht="15" customHeight="1">
      <c r="A128" s="83">
        <f>A127+1</f>
        <v>106</v>
      </c>
      <c r="B128" s="77">
        <v>10158037</v>
      </c>
      <c r="C128" s="77">
        <v>40298810</v>
      </c>
      <c r="D128" s="66" t="s">
        <v>1073</v>
      </c>
      <c r="E128" s="130" t="s">
        <v>655</v>
      </c>
      <c r="F128" s="164"/>
      <c r="G128" s="153">
        <f>M128</f>
        <v>191.61776</v>
      </c>
      <c r="H128" s="69">
        <f>K128</f>
        <v>0.60699999999999998</v>
      </c>
      <c r="I128" s="70">
        <f>F128*G128</f>
        <v>0</v>
      </c>
      <c r="J128" s="231">
        <v>1</v>
      </c>
      <c r="K128" s="207">
        <v>0.60699999999999998</v>
      </c>
      <c r="L128" s="208" t="s">
        <v>1171</v>
      </c>
      <c r="M128" s="209">
        <f>K128*N$2</f>
        <v>191.61776</v>
      </c>
      <c r="N128" s="210" t="s">
        <v>1173</v>
      </c>
      <c r="O128" s="211" t="s">
        <v>123</v>
      </c>
      <c r="P128" s="286"/>
      <c r="Q128" s="286"/>
    </row>
    <row r="129" spans="1:18" s="287" customFormat="1" ht="15" customHeight="1">
      <c r="A129" s="83">
        <f>A128+1</f>
        <v>107</v>
      </c>
      <c r="B129" s="77">
        <v>10158038</v>
      </c>
      <c r="C129" s="77">
        <v>40298811</v>
      </c>
      <c r="D129" s="66" t="s">
        <v>1074</v>
      </c>
      <c r="E129" s="130" t="s">
        <v>655</v>
      </c>
      <c r="F129" s="164"/>
      <c r="G129" s="153">
        <f>M129</f>
        <v>358.92815999999999</v>
      </c>
      <c r="H129" s="69">
        <f>K129</f>
        <v>1.137</v>
      </c>
      <c r="I129" s="70">
        <f>F129*G129</f>
        <v>0</v>
      </c>
      <c r="J129" s="231">
        <v>1</v>
      </c>
      <c r="K129" s="207">
        <v>1.137</v>
      </c>
      <c r="L129" s="208" t="s">
        <v>1171</v>
      </c>
      <c r="M129" s="209">
        <f>K129*N$2</f>
        <v>358.92815999999999</v>
      </c>
      <c r="N129" s="210" t="s">
        <v>1173</v>
      </c>
      <c r="O129" s="211" t="s">
        <v>123</v>
      </c>
      <c r="P129" s="286"/>
      <c r="Q129" s="286"/>
    </row>
    <row r="130" spans="1:18" s="287" customFormat="1" ht="15" customHeight="1">
      <c r="A130" s="83">
        <f>A129+1</f>
        <v>108</v>
      </c>
      <c r="B130" s="77">
        <v>10158039</v>
      </c>
      <c r="C130" s="77">
        <v>40298812</v>
      </c>
      <c r="D130" s="66" t="s">
        <v>1075</v>
      </c>
      <c r="E130" s="130" t="s">
        <v>655</v>
      </c>
      <c r="F130" s="164"/>
      <c r="G130" s="153">
        <f>M130</f>
        <v>358.92815999999999</v>
      </c>
      <c r="H130" s="69">
        <f>K130</f>
        <v>1.137</v>
      </c>
      <c r="I130" s="70">
        <f>F130*G130</f>
        <v>0</v>
      </c>
      <c r="J130" s="231">
        <v>1</v>
      </c>
      <c r="K130" s="207">
        <v>1.137</v>
      </c>
      <c r="L130" s="208" t="s">
        <v>1171</v>
      </c>
      <c r="M130" s="209">
        <f>K130*N$2</f>
        <v>358.92815999999999</v>
      </c>
      <c r="N130" s="210" t="s">
        <v>1173</v>
      </c>
      <c r="O130" s="211" t="s">
        <v>123</v>
      </c>
      <c r="P130" s="286"/>
      <c r="Q130" s="286"/>
    </row>
    <row r="131" spans="1:18" ht="18" customHeight="1">
      <c r="A131" s="63"/>
      <c r="B131" s="66"/>
      <c r="C131" s="66"/>
      <c r="D131" s="65" t="s">
        <v>409</v>
      </c>
      <c r="E131" s="262"/>
      <c r="F131" s="164"/>
      <c r="G131" s="153"/>
      <c r="H131" s="69"/>
      <c r="I131" s="70"/>
      <c r="J131" s="231"/>
      <c r="K131" s="230"/>
      <c r="L131" s="232"/>
      <c r="M131" s="209"/>
      <c r="N131" s="261"/>
      <c r="O131" s="211"/>
      <c r="R131" s="23"/>
    </row>
    <row r="132" spans="1:18" ht="30">
      <c r="A132" s="63"/>
      <c r="B132" s="66"/>
      <c r="C132" s="66"/>
      <c r="D132" s="65" t="s">
        <v>907</v>
      </c>
      <c r="E132" s="262"/>
      <c r="F132" s="295"/>
      <c r="G132" s="347" t="s">
        <v>1714</v>
      </c>
      <c r="H132" s="69"/>
      <c r="I132" s="70"/>
      <c r="J132" s="231"/>
      <c r="K132" s="230"/>
      <c r="L132" s="232"/>
      <c r="M132" s="209"/>
      <c r="N132" s="261"/>
      <c r="O132" s="211"/>
      <c r="R132" s="23"/>
    </row>
    <row r="133" spans="1:18" ht="15" customHeight="1">
      <c r="A133" s="83">
        <f>A130+1</f>
        <v>109</v>
      </c>
      <c r="B133" s="76" t="s">
        <v>545</v>
      </c>
      <c r="C133" s="76">
        <v>40298645</v>
      </c>
      <c r="D133" s="328" t="s">
        <v>972</v>
      </c>
      <c r="E133" s="144" t="s">
        <v>655</v>
      </c>
      <c r="F133" s="164"/>
      <c r="G133" s="334">
        <f t="shared" ref="G133:G139" si="25">M133</f>
        <v>189.40799999999999</v>
      </c>
      <c r="H133" s="69">
        <f t="shared" ref="H133:H139" si="26">K133</f>
        <v>0.6</v>
      </c>
      <c r="I133" s="70">
        <f t="shared" ref="I133:I139" si="27">F133*G133</f>
        <v>0</v>
      </c>
      <c r="J133" s="231">
        <v>1</v>
      </c>
      <c r="K133" s="207">
        <v>0.6</v>
      </c>
      <c r="L133" s="208" t="s">
        <v>1171</v>
      </c>
      <c r="M133" s="209">
        <f t="shared" ref="M133:M139" si="28">K133*N$2</f>
        <v>189.40799999999999</v>
      </c>
      <c r="N133" s="210" t="s">
        <v>1173</v>
      </c>
      <c r="O133" s="211" t="s">
        <v>123</v>
      </c>
      <c r="R133" s="23"/>
    </row>
    <row r="134" spans="1:18" ht="15" customHeight="1">
      <c r="A134" s="63">
        <f t="shared" ref="A134:A139" si="29">A133+1</f>
        <v>110</v>
      </c>
      <c r="B134" s="77">
        <v>10093075</v>
      </c>
      <c r="C134" s="77">
        <v>40298674</v>
      </c>
      <c r="D134" s="92" t="s">
        <v>973</v>
      </c>
      <c r="E134" s="130" t="s">
        <v>655</v>
      </c>
      <c r="F134" s="164"/>
      <c r="G134" s="153">
        <f t="shared" si="25"/>
        <v>375.6592</v>
      </c>
      <c r="H134" s="69">
        <f t="shared" si="26"/>
        <v>1.19</v>
      </c>
      <c r="I134" s="70">
        <f t="shared" si="27"/>
        <v>0</v>
      </c>
      <c r="J134" s="231">
        <v>1</v>
      </c>
      <c r="K134" s="207">
        <v>1.19</v>
      </c>
      <c r="L134" s="208" t="s">
        <v>1171</v>
      </c>
      <c r="M134" s="209">
        <f t="shared" si="28"/>
        <v>375.6592</v>
      </c>
      <c r="N134" s="210" t="s">
        <v>1173</v>
      </c>
      <c r="O134" s="211" t="s">
        <v>123</v>
      </c>
      <c r="R134" s="23"/>
    </row>
    <row r="135" spans="1:18" ht="15" customHeight="1">
      <c r="A135" s="63">
        <f t="shared" si="29"/>
        <v>111</v>
      </c>
      <c r="B135" s="68">
        <v>10039665</v>
      </c>
      <c r="C135" s="68">
        <v>40298644</v>
      </c>
      <c r="D135" s="66" t="s">
        <v>974</v>
      </c>
      <c r="E135" s="144" t="s">
        <v>655</v>
      </c>
      <c r="F135" s="164"/>
      <c r="G135" s="153">
        <f t="shared" si="25"/>
        <v>441.952</v>
      </c>
      <c r="H135" s="69">
        <f t="shared" si="26"/>
        <v>1.4</v>
      </c>
      <c r="I135" s="70">
        <f t="shared" si="27"/>
        <v>0</v>
      </c>
      <c r="J135" s="231">
        <v>1</v>
      </c>
      <c r="K135" s="207">
        <v>1.4</v>
      </c>
      <c r="L135" s="208" t="s">
        <v>1171</v>
      </c>
      <c r="M135" s="209">
        <f t="shared" si="28"/>
        <v>441.952</v>
      </c>
      <c r="N135" s="210" t="s">
        <v>1173</v>
      </c>
      <c r="O135" s="211" t="s">
        <v>123</v>
      </c>
      <c r="R135" s="23"/>
    </row>
    <row r="136" spans="1:18" ht="15" customHeight="1">
      <c r="A136" s="63">
        <f t="shared" si="29"/>
        <v>112</v>
      </c>
      <c r="B136" s="77">
        <v>10012851</v>
      </c>
      <c r="C136" s="77">
        <v>40298628</v>
      </c>
      <c r="D136" s="78" t="s">
        <v>975</v>
      </c>
      <c r="E136" s="144" t="s">
        <v>655</v>
      </c>
      <c r="F136" s="164"/>
      <c r="G136" s="153">
        <f t="shared" si="25"/>
        <v>536.65599999999995</v>
      </c>
      <c r="H136" s="69">
        <f t="shared" si="26"/>
        <v>1.7</v>
      </c>
      <c r="I136" s="70">
        <f t="shared" si="27"/>
        <v>0</v>
      </c>
      <c r="J136" s="226">
        <v>1</v>
      </c>
      <c r="K136" s="207">
        <v>1.7</v>
      </c>
      <c r="L136" s="208" t="s">
        <v>1171</v>
      </c>
      <c r="M136" s="209">
        <f t="shared" si="28"/>
        <v>536.65599999999995</v>
      </c>
      <c r="N136" s="210" t="s">
        <v>1173</v>
      </c>
      <c r="O136" s="211" t="s">
        <v>123</v>
      </c>
      <c r="R136" s="23"/>
    </row>
    <row r="137" spans="1:18" ht="15" customHeight="1">
      <c r="A137" s="63">
        <f t="shared" si="29"/>
        <v>113</v>
      </c>
      <c r="B137" s="77">
        <v>10012852</v>
      </c>
      <c r="C137" s="77">
        <v>40298629</v>
      </c>
      <c r="D137" s="78" t="s">
        <v>976</v>
      </c>
      <c r="E137" s="144" t="s">
        <v>655</v>
      </c>
      <c r="F137" s="164"/>
      <c r="G137" s="153">
        <f t="shared" si="25"/>
        <v>631.36</v>
      </c>
      <c r="H137" s="69">
        <f t="shared" si="26"/>
        <v>2</v>
      </c>
      <c r="I137" s="70">
        <f t="shared" si="27"/>
        <v>0</v>
      </c>
      <c r="J137" s="226">
        <v>1</v>
      </c>
      <c r="K137" s="207">
        <v>2</v>
      </c>
      <c r="L137" s="208" t="s">
        <v>1171</v>
      </c>
      <c r="M137" s="209">
        <f t="shared" si="28"/>
        <v>631.36</v>
      </c>
      <c r="N137" s="210" t="s">
        <v>1173</v>
      </c>
      <c r="O137" s="211" t="s">
        <v>123</v>
      </c>
      <c r="R137" s="23"/>
    </row>
    <row r="138" spans="1:18" ht="15" customHeight="1">
      <c r="A138" s="63">
        <f t="shared" si="29"/>
        <v>114</v>
      </c>
      <c r="B138" s="76" t="s">
        <v>977</v>
      </c>
      <c r="C138" s="76">
        <v>40298630</v>
      </c>
      <c r="D138" s="66" t="s">
        <v>978</v>
      </c>
      <c r="E138" s="144" t="s">
        <v>655</v>
      </c>
      <c r="F138" s="164"/>
      <c r="G138" s="153">
        <f t="shared" si="25"/>
        <v>726.06399999999996</v>
      </c>
      <c r="H138" s="69">
        <f t="shared" si="26"/>
        <v>2.2999999999999998</v>
      </c>
      <c r="I138" s="70">
        <f t="shared" si="27"/>
        <v>0</v>
      </c>
      <c r="J138" s="231">
        <v>1</v>
      </c>
      <c r="K138" s="207">
        <v>2.2999999999999998</v>
      </c>
      <c r="L138" s="208" t="s">
        <v>1171</v>
      </c>
      <c r="M138" s="209">
        <f t="shared" si="28"/>
        <v>726.06399999999996</v>
      </c>
      <c r="N138" s="210" t="s">
        <v>1173</v>
      </c>
      <c r="O138" s="211" t="s">
        <v>123</v>
      </c>
      <c r="R138" s="23"/>
    </row>
    <row r="139" spans="1:18" ht="15" customHeight="1">
      <c r="A139" s="63">
        <f t="shared" si="29"/>
        <v>115</v>
      </c>
      <c r="B139" s="76" t="s">
        <v>979</v>
      </c>
      <c r="C139" s="76">
        <v>40298631</v>
      </c>
      <c r="D139" s="66" t="s">
        <v>980</v>
      </c>
      <c r="E139" s="144" t="s">
        <v>655</v>
      </c>
      <c r="F139" s="164"/>
      <c r="G139" s="153">
        <f t="shared" si="25"/>
        <v>1430.0304000000001</v>
      </c>
      <c r="H139" s="69">
        <f t="shared" si="26"/>
        <v>4.53</v>
      </c>
      <c r="I139" s="70">
        <f t="shared" si="27"/>
        <v>0</v>
      </c>
      <c r="J139" s="231">
        <v>1</v>
      </c>
      <c r="K139" s="207">
        <v>4.53</v>
      </c>
      <c r="L139" s="208" t="s">
        <v>1171</v>
      </c>
      <c r="M139" s="209">
        <f t="shared" si="28"/>
        <v>1430.0304000000001</v>
      </c>
      <c r="N139" s="210" t="s">
        <v>1173</v>
      </c>
      <c r="O139" s="211" t="s">
        <v>123</v>
      </c>
      <c r="R139" s="23"/>
    </row>
    <row r="140" spans="1:18" ht="18">
      <c r="A140" s="63"/>
      <c r="B140" s="76"/>
      <c r="C140" s="76"/>
      <c r="D140" s="65" t="s">
        <v>908</v>
      </c>
      <c r="E140" s="144"/>
      <c r="F140" s="164"/>
      <c r="G140" s="153"/>
      <c r="H140" s="69"/>
      <c r="I140" s="70"/>
      <c r="J140" s="231"/>
      <c r="K140" s="207"/>
      <c r="L140" s="208"/>
      <c r="M140" s="209"/>
      <c r="N140" s="210"/>
      <c r="O140" s="211"/>
      <c r="R140" s="23"/>
    </row>
    <row r="141" spans="1:18" ht="15" customHeight="1">
      <c r="A141" s="63">
        <f>A139+1</f>
        <v>116</v>
      </c>
      <c r="B141" s="76">
        <v>10156047</v>
      </c>
      <c r="C141" s="76">
        <v>40298799</v>
      </c>
      <c r="D141" s="66" t="s">
        <v>1670</v>
      </c>
      <c r="E141" s="144" t="s">
        <v>655</v>
      </c>
      <c r="F141" s="164"/>
      <c r="G141" s="153">
        <f t="shared" ref="G141:G146" si="30">M141</f>
        <v>217.8192</v>
      </c>
      <c r="H141" s="69">
        <f t="shared" ref="H141:H146" si="31">K141</f>
        <v>0.69</v>
      </c>
      <c r="I141" s="70">
        <f t="shared" ref="I141:I146" si="32">F141*G141</f>
        <v>0</v>
      </c>
      <c r="J141" s="231">
        <v>1</v>
      </c>
      <c r="K141" s="207">
        <v>0.69</v>
      </c>
      <c r="L141" s="208" t="s">
        <v>1171</v>
      </c>
      <c r="M141" s="209">
        <f t="shared" ref="M141:M146" si="33">K141*N$2</f>
        <v>217.8192</v>
      </c>
      <c r="N141" s="210" t="s">
        <v>1173</v>
      </c>
      <c r="O141" s="211" t="s">
        <v>123</v>
      </c>
      <c r="R141" s="23"/>
    </row>
    <row r="142" spans="1:18" ht="15" customHeight="1">
      <c r="A142" s="83">
        <f>A141+1</f>
        <v>117</v>
      </c>
      <c r="B142" s="68">
        <v>10154988</v>
      </c>
      <c r="C142" s="76">
        <v>40298794</v>
      </c>
      <c r="D142" s="328" t="s">
        <v>911</v>
      </c>
      <c r="E142" s="144" t="s">
        <v>655</v>
      </c>
      <c r="F142" s="164"/>
      <c r="G142" s="334">
        <f t="shared" si="30"/>
        <v>265.1712</v>
      </c>
      <c r="H142" s="69">
        <f t="shared" si="31"/>
        <v>0.84</v>
      </c>
      <c r="I142" s="70">
        <f t="shared" si="32"/>
        <v>0</v>
      </c>
      <c r="J142" s="231">
        <v>1</v>
      </c>
      <c r="K142" s="207">
        <v>0.84</v>
      </c>
      <c r="L142" s="208" t="s">
        <v>1171</v>
      </c>
      <c r="M142" s="209">
        <f t="shared" si="33"/>
        <v>265.1712</v>
      </c>
      <c r="N142" s="210" t="s">
        <v>1173</v>
      </c>
      <c r="O142" s="211" t="s">
        <v>123</v>
      </c>
      <c r="R142" s="23"/>
    </row>
    <row r="143" spans="1:18" s="27" customFormat="1" ht="15" customHeight="1">
      <c r="A143" s="83">
        <f>A142+1</f>
        <v>118</v>
      </c>
      <c r="B143" s="76">
        <v>10156050</v>
      </c>
      <c r="C143" s="76">
        <v>40298802</v>
      </c>
      <c r="D143" s="328" t="s">
        <v>1671</v>
      </c>
      <c r="E143" s="144" t="s">
        <v>655</v>
      </c>
      <c r="F143" s="164"/>
      <c r="G143" s="334">
        <f t="shared" si="30"/>
        <v>321.99360000000001</v>
      </c>
      <c r="H143" s="89">
        <f t="shared" si="31"/>
        <v>1.02</v>
      </c>
      <c r="I143" s="90">
        <f t="shared" si="32"/>
        <v>0</v>
      </c>
      <c r="J143" s="231">
        <v>1</v>
      </c>
      <c r="K143" s="207">
        <v>1.02</v>
      </c>
      <c r="L143" s="330" t="s">
        <v>1171</v>
      </c>
      <c r="M143" s="331">
        <f t="shared" si="33"/>
        <v>321.99360000000001</v>
      </c>
      <c r="N143" s="332" t="s">
        <v>1173</v>
      </c>
      <c r="O143" s="211" t="s">
        <v>123</v>
      </c>
      <c r="P143" s="26"/>
      <c r="Q143" s="26"/>
    </row>
    <row r="144" spans="1:18" s="27" customFormat="1" ht="15" customHeight="1">
      <c r="A144" s="83">
        <f>A143+1</f>
        <v>119</v>
      </c>
      <c r="B144" s="76">
        <v>10156051</v>
      </c>
      <c r="C144" s="76">
        <v>40298803</v>
      </c>
      <c r="D144" s="328" t="s">
        <v>1672</v>
      </c>
      <c r="E144" s="144" t="s">
        <v>655</v>
      </c>
      <c r="F144" s="164"/>
      <c r="G144" s="334">
        <f t="shared" si="30"/>
        <v>359.87519999999995</v>
      </c>
      <c r="H144" s="89">
        <f t="shared" si="31"/>
        <v>1.1399999999999999</v>
      </c>
      <c r="I144" s="90">
        <f t="shared" si="32"/>
        <v>0</v>
      </c>
      <c r="J144" s="231">
        <v>1</v>
      </c>
      <c r="K144" s="207">
        <v>1.1399999999999999</v>
      </c>
      <c r="L144" s="330" t="s">
        <v>1171</v>
      </c>
      <c r="M144" s="331">
        <f t="shared" si="33"/>
        <v>359.87519999999995</v>
      </c>
      <c r="N144" s="332" t="s">
        <v>1173</v>
      </c>
      <c r="O144" s="211" t="s">
        <v>123</v>
      </c>
      <c r="P144" s="26"/>
      <c r="Q144" s="26"/>
    </row>
    <row r="145" spans="1:18" s="27" customFormat="1" ht="15" customHeight="1">
      <c r="A145" s="83">
        <f>A144+1</f>
        <v>120</v>
      </c>
      <c r="B145" s="76">
        <v>10156053</v>
      </c>
      <c r="C145" s="76">
        <v>40298805</v>
      </c>
      <c r="D145" s="328" t="s">
        <v>1673</v>
      </c>
      <c r="E145" s="144" t="s">
        <v>655</v>
      </c>
      <c r="F145" s="164"/>
      <c r="G145" s="334">
        <f t="shared" si="30"/>
        <v>394.6</v>
      </c>
      <c r="H145" s="89">
        <f t="shared" si="31"/>
        <v>1.25</v>
      </c>
      <c r="I145" s="90">
        <f t="shared" si="32"/>
        <v>0</v>
      </c>
      <c r="J145" s="231">
        <v>1</v>
      </c>
      <c r="K145" s="207">
        <v>1.25</v>
      </c>
      <c r="L145" s="330" t="s">
        <v>1171</v>
      </c>
      <c r="M145" s="331">
        <f t="shared" si="33"/>
        <v>394.6</v>
      </c>
      <c r="N145" s="332" t="s">
        <v>1173</v>
      </c>
      <c r="O145" s="211" t="s">
        <v>123</v>
      </c>
      <c r="P145" s="26"/>
      <c r="Q145" s="26"/>
    </row>
    <row r="146" spans="1:18" s="27" customFormat="1" ht="15" customHeight="1">
      <c r="A146" s="83">
        <f>A145+1</f>
        <v>121</v>
      </c>
      <c r="B146" s="76" t="s">
        <v>1715</v>
      </c>
      <c r="C146" s="76">
        <v>40298807</v>
      </c>
      <c r="D146" s="328" t="s">
        <v>1674</v>
      </c>
      <c r="E146" s="144" t="s">
        <v>655</v>
      </c>
      <c r="F146" s="164"/>
      <c r="G146" s="334">
        <f t="shared" si="30"/>
        <v>520.87199999999996</v>
      </c>
      <c r="H146" s="89">
        <f t="shared" si="31"/>
        <v>1.65</v>
      </c>
      <c r="I146" s="90">
        <f t="shared" si="32"/>
        <v>0</v>
      </c>
      <c r="J146" s="231">
        <v>1</v>
      </c>
      <c r="K146" s="207">
        <v>1.65</v>
      </c>
      <c r="L146" s="330" t="s">
        <v>1171</v>
      </c>
      <c r="M146" s="331">
        <f t="shared" si="33"/>
        <v>520.87199999999996</v>
      </c>
      <c r="N146" s="332" t="s">
        <v>1173</v>
      </c>
      <c r="O146" s="211" t="s">
        <v>123</v>
      </c>
      <c r="P146" s="26"/>
      <c r="Q146" s="26"/>
    </row>
    <row r="147" spans="1:18" s="27" customFormat="1" ht="15" customHeight="1">
      <c r="A147" s="83"/>
      <c r="B147" s="76"/>
      <c r="C147" s="76"/>
      <c r="D147" s="328"/>
      <c r="E147" s="144"/>
      <c r="F147" s="164"/>
      <c r="G147" s="334"/>
      <c r="H147" s="89"/>
      <c r="I147" s="90"/>
      <c r="J147" s="231"/>
      <c r="K147" s="207"/>
      <c r="L147" s="330"/>
      <c r="M147" s="331"/>
      <c r="N147" s="332"/>
      <c r="O147" s="211"/>
      <c r="P147" s="26"/>
      <c r="Q147" s="26"/>
    </row>
    <row r="148" spans="1:18" s="27" customFormat="1" ht="15" customHeight="1">
      <c r="A148" s="83"/>
      <c r="B148" s="76"/>
      <c r="C148" s="76"/>
      <c r="D148" s="65" t="s">
        <v>2266</v>
      </c>
      <c r="E148" s="144"/>
      <c r="F148" s="164"/>
      <c r="G148" s="334"/>
      <c r="H148" s="89"/>
      <c r="I148" s="90"/>
      <c r="J148" s="231"/>
      <c r="K148" s="207"/>
      <c r="L148" s="330"/>
      <c r="M148" s="331"/>
      <c r="N148" s="332"/>
      <c r="O148" s="211"/>
      <c r="P148" s="26"/>
      <c r="Q148" s="26"/>
    </row>
    <row r="149" spans="1:18" ht="18">
      <c r="A149" s="63"/>
      <c r="B149" s="66"/>
      <c r="C149" s="23"/>
      <c r="D149" s="65" t="s">
        <v>2270</v>
      </c>
      <c r="E149" s="144"/>
      <c r="F149" s="164"/>
      <c r="G149" s="153"/>
      <c r="H149" s="69"/>
      <c r="I149" s="70"/>
      <c r="J149" s="231"/>
      <c r="K149" s="207"/>
      <c r="L149" s="208"/>
      <c r="M149" s="209"/>
      <c r="N149" s="210"/>
      <c r="O149" s="211"/>
      <c r="R149" s="23"/>
    </row>
    <row r="150" spans="1:18" ht="30">
      <c r="A150" s="63"/>
      <c r="B150" s="66"/>
      <c r="C150" s="66"/>
      <c r="D150" s="65" t="s">
        <v>907</v>
      </c>
      <c r="E150" s="144"/>
      <c r="F150" s="295"/>
      <c r="G150" s="347" t="s">
        <v>1714</v>
      </c>
      <c r="H150" s="69"/>
      <c r="I150" s="70"/>
      <c r="J150" s="231"/>
      <c r="K150" s="207"/>
      <c r="L150" s="208"/>
      <c r="M150" s="209"/>
      <c r="N150" s="210"/>
      <c r="O150" s="211"/>
      <c r="R150" s="23"/>
    </row>
    <row r="151" spans="1:18" ht="15">
      <c r="A151" s="63">
        <f>A146+1</f>
        <v>122</v>
      </c>
      <c r="B151" s="68">
        <v>10042069</v>
      </c>
      <c r="C151" s="68">
        <v>40298647</v>
      </c>
      <c r="D151" s="66" t="s">
        <v>864</v>
      </c>
      <c r="E151" s="144" t="s">
        <v>655</v>
      </c>
      <c r="F151" s="164"/>
      <c r="G151" s="153">
        <f t="shared" ref="G151:G156" si="34">M151</f>
        <v>252.54400000000001</v>
      </c>
      <c r="H151" s="69">
        <f t="shared" ref="H151:H156" si="35">K151</f>
        <v>0.8</v>
      </c>
      <c r="I151" s="70">
        <f t="shared" ref="I151:I156" si="36">F151*G151</f>
        <v>0</v>
      </c>
      <c r="J151" s="231">
        <v>1</v>
      </c>
      <c r="K151" s="207">
        <v>0.8</v>
      </c>
      <c r="L151" s="208" t="s">
        <v>1171</v>
      </c>
      <c r="M151" s="209">
        <f t="shared" ref="M151:M163" si="37">K151*N$2</f>
        <v>252.54400000000001</v>
      </c>
      <c r="N151" s="210" t="s">
        <v>1173</v>
      </c>
      <c r="O151" s="211" t="s">
        <v>123</v>
      </c>
      <c r="R151" s="23"/>
    </row>
    <row r="152" spans="1:18" ht="30">
      <c r="A152" s="63">
        <f>A151+1</f>
        <v>123</v>
      </c>
      <c r="B152" s="76" t="s">
        <v>865</v>
      </c>
      <c r="C152" s="76">
        <v>40298648</v>
      </c>
      <c r="D152" s="328" t="s">
        <v>866</v>
      </c>
      <c r="E152" s="144" t="s">
        <v>655</v>
      </c>
      <c r="F152" s="164"/>
      <c r="G152" s="334">
        <f t="shared" si="34"/>
        <v>252.54400000000001</v>
      </c>
      <c r="H152" s="69">
        <f t="shared" si="35"/>
        <v>0.8</v>
      </c>
      <c r="I152" s="70">
        <f t="shared" si="36"/>
        <v>0</v>
      </c>
      <c r="J152" s="231">
        <v>1</v>
      </c>
      <c r="K152" s="207">
        <v>0.8</v>
      </c>
      <c r="L152" s="208" t="s">
        <v>1171</v>
      </c>
      <c r="M152" s="209">
        <f t="shared" si="37"/>
        <v>252.54400000000001</v>
      </c>
      <c r="N152" s="210" t="s">
        <v>1173</v>
      </c>
      <c r="O152" s="211" t="s">
        <v>123</v>
      </c>
      <c r="R152" s="23"/>
    </row>
    <row r="153" spans="1:18" ht="30">
      <c r="A153" s="63">
        <f>A152+1</f>
        <v>124</v>
      </c>
      <c r="B153" s="76" t="s">
        <v>981</v>
      </c>
      <c r="C153" s="76">
        <v>40298649</v>
      </c>
      <c r="D153" s="328" t="s">
        <v>867</v>
      </c>
      <c r="E153" s="144" t="s">
        <v>655</v>
      </c>
      <c r="F153" s="164"/>
      <c r="G153" s="334">
        <f t="shared" si="34"/>
        <v>315.68</v>
      </c>
      <c r="H153" s="69">
        <f t="shared" si="35"/>
        <v>1</v>
      </c>
      <c r="I153" s="70">
        <f t="shared" si="36"/>
        <v>0</v>
      </c>
      <c r="J153" s="231">
        <v>1</v>
      </c>
      <c r="K153" s="207">
        <v>1</v>
      </c>
      <c r="L153" s="208" t="s">
        <v>1171</v>
      </c>
      <c r="M153" s="209">
        <f t="shared" si="37"/>
        <v>315.68</v>
      </c>
      <c r="N153" s="210" t="s">
        <v>1173</v>
      </c>
      <c r="O153" s="211" t="s">
        <v>123</v>
      </c>
      <c r="R153" s="23"/>
    </row>
    <row r="154" spans="1:18" ht="15" customHeight="1">
      <c r="A154" s="63">
        <f>A153+1</f>
        <v>125</v>
      </c>
      <c r="B154" s="76" t="s">
        <v>553</v>
      </c>
      <c r="C154" s="76">
        <v>40298756</v>
      </c>
      <c r="D154" s="328" t="s">
        <v>868</v>
      </c>
      <c r="E154" s="144" t="s">
        <v>655</v>
      </c>
      <c r="F154" s="164"/>
      <c r="G154" s="334">
        <f t="shared" si="34"/>
        <v>252.54400000000001</v>
      </c>
      <c r="H154" s="69">
        <f t="shared" si="35"/>
        <v>0.8</v>
      </c>
      <c r="I154" s="70">
        <f t="shared" si="36"/>
        <v>0</v>
      </c>
      <c r="J154" s="231">
        <v>1</v>
      </c>
      <c r="K154" s="207">
        <v>0.8</v>
      </c>
      <c r="L154" s="208" t="s">
        <v>1171</v>
      </c>
      <c r="M154" s="209">
        <f t="shared" si="37"/>
        <v>252.54400000000001</v>
      </c>
      <c r="N154" s="210" t="s">
        <v>1173</v>
      </c>
      <c r="O154" s="211" t="s">
        <v>123</v>
      </c>
      <c r="R154" s="23"/>
    </row>
    <row r="155" spans="1:18" ht="30">
      <c r="A155" s="63">
        <f>A154+1</f>
        <v>126</v>
      </c>
      <c r="B155" s="76" t="s">
        <v>1185</v>
      </c>
      <c r="C155" s="76">
        <v>40298650</v>
      </c>
      <c r="D155" s="66" t="s">
        <v>1184</v>
      </c>
      <c r="E155" s="144" t="s">
        <v>655</v>
      </c>
      <c r="F155" s="164"/>
      <c r="G155" s="153">
        <f t="shared" si="34"/>
        <v>315.68</v>
      </c>
      <c r="H155" s="69">
        <f t="shared" si="35"/>
        <v>1</v>
      </c>
      <c r="I155" s="70">
        <f t="shared" si="36"/>
        <v>0</v>
      </c>
      <c r="J155" s="231">
        <v>1</v>
      </c>
      <c r="K155" s="207">
        <v>1</v>
      </c>
      <c r="L155" s="208" t="s">
        <v>1171</v>
      </c>
      <c r="M155" s="209">
        <f t="shared" si="37"/>
        <v>315.68</v>
      </c>
      <c r="N155" s="210" t="s">
        <v>1173</v>
      </c>
      <c r="O155" s="211" t="s">
        <v>123</v>
      </c>
      <c r="R155" s="23"/>
    </row>
    <row r="156" spans="1:18" ht="30">
      <c r="A156" s="63">
        <f>A155+1</f>
        <v>127</v>
      </c>
      <c r="B156" s="76" t="s">
        <v>982</v>
      </c>
      <c r="C156" s="76">
        <v>40298651</v>
      </c>
      <c r="D156" s="66" t="s">
        <v>983</v>
      </c>
      <c r="E156" s="144" t="s">
        <v>655</v>
      </c>
      <c r="F156" s="164"/>
      <c r="G156" s="153">
        <f t="shared" si="34"/>
        <v>745.00479999999993</v>
      </c>
      <c r="H156" s="69">
        <f t="shared" si="35"/>
        <v>2.36</v>
      </c>
      <c r="I156" s="70">
        <f t="shared" si="36"/>
        <v>0</v>
      </c>
      <c r="J156" s="231">
        <v>1</v>
      </c>
      <c r="K156" s="207">
        <v>2.36</v>
      </c>
      <c r="L156" s="208" t="s">
        <v>1171</v>
      </c>
      <c r="M156" s="209">
        <f t="shared" si="37"/>
        <v>745.00479999999993</v>
      </c>
      <c r="N156" s="210" t="s">
        <v>1173</v>
      </c>
      <c r="O156" s="211" t="s">
        <v>123</v>
      </c>
      <c r="R156" s="23"/>
    </row>
    <row r="157" spans="1:18" ht="18">
      <c r="A157" s="63"/>
      <c r="B157" s="66"/>
      <c r="C157" s="66"/>
      <c r="D157" s="65" t="s">
        <v>908</v>
      </c>
      <c r="E157" s="144"/>
      <c r="F157" s="164"/>
      <c r="G157" s="153"/>
      <c r="H157" s="69"/>
      <c r="I157" s="70"/>
      <c r="J157" s="231"/>
      <c r="K157" s="207"/>
      <c r="L157" s="208"/>
      <c r="M157" s="209"/>
      <c r="N157" s="210"/>
      <c r="O157" s="211"/>
      <c r="R157" s="23"/>
    </row>
    <row r="158" spans="1:18" ht="15">
      <c r="A158" s="63">
        <f>A156+1</f>
        <v>128</v>
      </c>
      <c r="B158" s="76">
        <v>10159166</v>
      </c>
      <c r="C158" s="76">
        <v>40298814</v>
      </c>
      <c r="D158" s="66" t="s">
        <v>1677</v>
      </c>
      <c r="E158" s="144" t="s">
        <v>655</v>
      </c>
      <c r="F158" s="164"/>
      <c r="G158" s="154">
        <f t="shared" ref="G158:G163" si="38">M158</f>
        <v>252.54400000000001</v>
      </c>
      <c r="H158" s="69">
        <f t="shared" ref="H158:H163" si="39">K158</f>
        <v>0.8</v>
      </c>
      <c r="I158" s="70">
        <f t="shared" ref="I158:I163" si="40">F158*G158</f>
        <v>0</v>
      </c>
      <c r="J158" s="231">
        <v>1</v>
      </c>
      <c r="K158" s="207">
        <v>0.8</v>
      </c>
      <c r="L158" s="208" t="s">
        <v>1171</v>
      </c>
      <c r="M158" s="209">
        <f>K158*N$2</f>
        <v>252.54400000000001</v>
      </c>
      <c r="N158" s="210" t="s">
        <v>1173</v>
      </c>
      <c r="O158" s="211" t="s">
        <v>123</v>
      </c>
      <c r="R158" s="23"/>
    </row>
    <row r="159" spans="1:18" ht="15">
      <c r="A159" s="63">
        <f>A158+1</f>
        <v>129</v>
      </c>
      <c r="B159" s="76">
        <v>10159168</v>
      </c>
      <c r="C159" s="76">
        <v>40298815</v>
      </c>
      <c r="D159" s="66" t="s">
        <v>1678</v>
      </c>
      <c r="E159" s="144" t="s">
        <v>655</v>
      </c>
      <c r="F159" s="164"/>
      <c r="G159" s="154">
        <f t="shared" si="38"/>
        <v>271.48480000000001</v>
      </c>
      <c r="H159" s="69">
        <f t="shared" si="39"/>
        <v>0.86</v>
      </c>
      <c r="I159" s="70">
        <f t="shared" si="40"/>
        <v>0</v>
      </c>
      <c r="J159" s="231">
        <v>1</v>
      </c>
      <c r="K159" s="207">
        <v>0.86</v>
      </c>
      <c r="L159" s="208" t="s">
        <v>1171</v>
      </c>
      <c r="M159" s="209">
        <f>K159*N$2</f>
        <v>271.48480000000001</v>
      </c>
      <c r="N159" s="210" t="s">
        <v>1173</v>
      </c>
      <c r="O159" s="211" t="s">
        <v>123</v>
      </c>
      <c r="R159" s="23"/>
    </row>
    <row r="160" spans="1:18" ht="15">
      <c r="A160" s="63">
        <f>A159+1</f>
        <v>130</v>
      </c>
      <c r="B160" s="76">
        <v>10159169</v>
      </c>
      <c r="C160" s="76">
        <v>40298816</v>
      </c>
      <c r="D160" s="66" t="s">
        <v>1679</v>
      </c>
      <c r="E160" s="144" t="s">
        <v>655</v>
      </c>
      <c r="F160" s="164"/>
      <c r="G160" s="154">
        <f t="shared" si="38"/>
        <v>337.77760000000001</v>
      </c>
      <c r="H160" s="69">
        <f t="shared" si="39"/>
        <v>1.07</v>
      </c>
      <c r="I160" s="70">
        <f t="shared" si="40"/>
        <v>0</v>
      </c>
      <c r="J160" s="231">
        <v>1</v>
      </c>
      <c r="K160" s="207">
        <v>1.07</v>
      </c>
      <c r="L160" s="208" t="s">
        <v>1171</v>
      </c>
      <c r="M160" s="209">
        <f>K160*N$2</f>
        <v>337.77760000000001</v>
      </c>
      <c r="N160" s="210" t="s">
        <v>1173</v>
      </c>
      <c r="O160" s="211" t="s">
        <v>123</v>
      </c>
      <c r="R160" s="23"/>
    </row>
    <row r="161" spans="1:18" ht="30">
      <c r="A161" s="63">
        <f>A160+1</f>
        <v>131</v>
      </c>
      <c r="B161" s="76" t="s">
        <v>1382</v>
      </c>
      <c r="C161" s="76">
        <v>40298813</v>
      </c>
      <c r="D161" s="66" t="s">
        <v>1381</v>
      </c>
      <c r="E161" s="144" t="s">
        <v>655</v>
      </c>
      <c r="F161" s="164"/>
      <c r="G161" s="154">
        <f t="shared" si="38"/>
        <v>260.75167999999996</v>
      </c>
      <c r="H161" s="69">
        <f t="shared" si="39"/>
        <v>0.82599999999999996</v>
      </c>
      <c r="I161" s="70">
        <f t="shared" si="40"/>
        <v>0</v>
      </c>
      <c r="J161" s="231">
        <v>1</v>
      </c>
      <c r="K161" s="207">
        <v>0.82599999999999996</v>
      </c>
      <c r="L161" s="208" t="s">
        <v>1171</v>
      </c>
      <c r="M161" s="209">
        <f t="shared" si="37"/>
        <v>260.75167999999996</v>
      </c>
      <c r="N161" s="210" t="s">
        <v>1173</v>
      </c>
      <c r="O161" s="211" t="s">
        <v>123</v>
      </c>
      <c r="R161" s="23"/>
    </row>
    <row r="162" spans="1:18" ht="15">
      <c r="A162" s="63">
        <f>A161+1</f>
        <v>132</v>
      </c>
      <c r="B162" s="76">
        <v>10154983</v>
      </c>
      <c r="C162" s="76">
        <v>40298789</v>
      </c>
      <c r="D162" s="66" t="s">
        <v>1680</v>
      </c>
      <c r="E162" s="144" t="s">
        <v>655</v>
      </c>
      <c r="F162" s="164"/>
      <c r="G162" s="153">
        <f t="shared" si="38"/>
        <v>359.87519999999995</v>
      </c>
      <c r="H162" s="69">
        <f t="shared" si="39"/>
        <v>1.1399999999999999</v>
      </c>
      <c r="I162" s="70">
        <f t="shared" si="40"/>
        <v>0</v>
      </c>
      <c r="J162" s="231">
        <v>1</v>
      </c>
      <c r="K162" s="207">
        <v>1.1399999999999999</v>
      </c>
      <c r="L162" s="208" t="s">
        <v>1171</v>
      </c>
      <c r="M162" s="209">
        <f t="shared" si="37"/>
        <v>359.87519999999995</v>
      </c>
      <c r="N162" s="210" t="s">
        <v>1173</v>
      </c>
      <c r="O162" s="211" t="s">
        <v>123</v>
      </c>
      <c r="R162" s="23"/>
    </row>
    <row r="163" spans="1:18" ht="30">
      <c r="A163" s="63">
        <f>A162+1</f>
        <v>133</v>
      </c>
      <c r="B163" s="76" t="s">
        <v>2079</v>
      </c>
      <c r="C163" s="76">
        <v>40311921</v>
      </c>
      <c r="D163" s="66" t="s">
        <v>2080</v>
      </c>
      <c r="E163" s="144" t="s">
        <v>655</v>
      </c>
      <c r="F163" s="164"/>
      <c r="G163" s="153">
        <f t="shared" si="38"/>
        <v>546.12639999999999</v>
      </c>
      <c r="H163" s="69">
        <f t="shared" si="39"/>
        <v>1.73</v>
      </c>
      <c r="I163" s="70">
        <f t="shared" si="40"/>
        <v>0</v>
      </c>
      <c r="J163" s="231">
        <v>1</v>
      </c>
      <c r="K163" s="207">
        <v>1.73</v>
      </c>
      <c r="L163" s="208" t="s">
        <v>1171</v>
      </c>
      <c r="M163" s="209">
        <f t="shared" si="37"/>
        <v>546.12639999999999</v>
      </c>
      <c r="N163" s="210"/>
      <c r="O163" s="211" t="s">
        <v>123</v>
      </c>
      <c r="R163" s="23"/>
    </row>
    <row r="164" spans="1:18" ht="18" customHeight="1">
      <c r="A164" s="63"/>
      <c r="B164" s="66"/>
      <c r="C164" s="66"/>
      <c r="D164" s="65" t="s">
        <v>1331</v>
      </c>
      <c r="E164" s="144"/>
      <c r="F164" s="164"/>
      <c r="G164" s="153"/>
      <c r="H164" s="69"/>
      <c r="I164" s="70"/>
      <c r="J164" s="231"/>
      <c r="K164" s="207"/>
      <c r="L164" s="208"/>
      <c r="M164" s="209"/>
      <c r="N164" s="210"/>
      <c r="O164" s="211"/>
      <c r="R164" s="23"/>
    </row>
    <row r="165" spans="1:18" ht="32.25" customHeight="1">
      <c r="A165" s="63"/>
      <c r="B165" s="66"/>
      <c r="C165" s="66"/>
      <c r="D165" s="65" t="s">
        <v>907</v>
      </c>
      <c r="E165" s="144"/>
      <c r="F165" s="295"/>
      <c r="G165" s="347" t="s">
        <v>1714</v>
      </c>
      <c r="H165" s="69"/>
      <c r="I165" s="70"/>
      <c r="J165" s="231"/>
      <c r="K165" s="207"/>
      <c r="L165" s="208"/>
      <c r="M165" s="209"/>
      <c r="N165" s="210"/>
      <c r="O165" s="211"/>
      <c r="R165" s="23"/>
    </row>
    <row r="166" spans="1:18" ht="15" customHeight="1">
      <c r="A166" s="63">
        <f>A163+1</f>
        <v>134</v>
      </c>
      <c r="B166" s="66">
        <v>10045614</v>
      </c>
      <c r="C166" s="66">
        <v>40298659</v>
      </c>
      <c r="D166" s="328" t="s">
        <v>869</v>
      </c>
      <c r="E166" s="144" t="s">
        <v>655</v>
      </c>
      <c r="F166" s="164"/>
      <c r="G166" s="334">
        <f t="shared" ref="G166:G171" si="41">M166</f>
        <v>220.976</v>
      </c>
      <c r="H166" s="69">
        <f t="shared" ref="H166:H171" si="42">K166</f>
        <v>0.7</v>
      </c>
      <c r="I166" s="70">
        <f t="shared" ref="I166:I171" si="43">F166*G166</f>
        <v>0</v>
      </c>
      <c r="J166" s="231">
        <v>1</v>
      </c>
      <c r="K166" s="207">
        <v>0.7</v>
      </c>
      <c r="L166" s="208" t="s">
        <v>1171</v>
      </c>
      <c r="M166" s="209">
        <f t="shared" ref="M166:M171" si="44">K166*N$2</f>
        <v>220.976</v>
      </c>
      <c r="N166" s="210" t="s">
        <v>1173</v>
      </c>
      <c r="O166" s="211" t="s">
        <v>123</v>
      </c>
      <c r="R166" s="23"/>
    </row>
    <row r="167" spans="1:18" ht="15" customHeight="1">
      <c r="A167" s="63">
        <f t="shared" ref="A167:A172" si="45">A166+1</f>
        <v>135</v>
      </c>
      <c r="B167" s="66">
        <v>10112894</v>
      </c>
      <c r="C167" s="66">
        <v>40298709</v>
      </c>
      <c r="D167" s="79" t="s">
        <v>870</v>
      </c>
      <c r="E167" s="144" t="s">
        <v>655</v>
      </c>
      <c r="F167" s="164"/>
      <c r="G167" s="153">
        <f t="shared" si="41"/>
        <v>94.703999999999994</v>
      </c>
      <c r="H167" s="69">
        <f t="shared" si="42"/>
        <v>0.3</v>
      </c>
      <c r="I167" s="70">
        <f t="shared" si="43"/>
        <v>0</v>
      </c>
      <c r="J167" s="231">
        <v>1</v>
      </c>
      <c r="K167" s="207">
        <v>0.3</v>
      </c>
      <c r="L167" s="208" t="s">
        <v>1171</v>
      </c>
      <c r="M167" s="209">
        <f t="shared" si="44"/>
        <v>94.703999999999994</v>
      </c>
      <c r="N167" s="210" t="s">
        <v>1173</v>
      </c>
      <c r="O167" s="211" t="s">
        <v>123</v>
      </c>
      <c r="R167" s="23"/>
    </row>
    <row r="168" spans="1:18" ht="15" customHeight="1">
      <c r="A168" s="63">
        <f t="shared" si="45"/>
        <v>136</v>
      </c>
      <c r="B168" s="66">
        <v>10112896</v>
      </c>
      <c r="C168" s="66">
        <v>40298711</v>
      </c>
      <c r="D168" s="66" t="s">
        <v>871</v>
      </c>
      <c r="E168" s="144" t="s">
        <v>655</v>
      </c>
      <c r="F168" s="164"/>
      <c r="G168" s="153">
        <f t="shared" si="41"/>
        <v>157.84</v>
      </c>
      <c r="H168" s="69">
        <f t="shared" si="42"/>
        <v>0.5</v>
      </c>
      <c r="I168" s="70">
        <f t="shared" si="43"/>
        <v>0</v>
      </c>
      <c r="J168" s="231">
        <v>1</v>
      </c>
      <c r="K168" s="207">
        <v>0.5</v>
      </c>
      <c r="L168" s="208" t="s">
        <v>1171</v>
      </c>
      <c r="M168" s="209">
        <f t="shared" si="44"/>
        <v>157.84</v>
      </c>
      <c r="N168" s="210" t="s">
        <v>1173</v>
      </c>
      <c r="O168" s="211" t="s">
        <v>123</v>
      </c>
      <c r="R168" s="23"/>
    </row>
    <row r="169" spans="1:18" ht="15" customHeight="1">
      <c r="A169" s="63">
        <f t="shared" si="45"/>
        <v>137</v>
      </c>
      <c r="B169" s="66">
        <v>10112895</v>
      </c>
      <c r="C169" s="66">
        <v>40298710</v>
      </c>
      <c r="D169" s="66" t="s">
        <v>872</v>
      </c>
      <c r="E169" s="144" t="s">
        <v>655</v>
      </c>
      <c r="F169" s="164"/>
      <c r="G169" s="153">
        <f t="shared" si="41"/>
        <v>220.976</v>
      </c>
      <c r="H169" s="69">
        <f t="shared" si="42"/>
        <v>0.7</v>
      </c>
      <c r="I169" s="70">
        <f t="shared" si="43"/>
        <v>0</v>
      </c>
      <c r="J169" s="231">
        <v>1</v>
      </c>
      <c r="K169" s="207">
        <v>0.7</v>
      </c>
      <c r="L169" s="208" t="s">
        <v>1171</v>
      </c>
      <c r="M169" s="209">
        <f t="shared" si="44"/>
        <v>220.976</v>
      </c>
      <c r="N169" s="210" t="s">
        <v>1173</v>
      </c>
      <c r="O169" s="211" t="s">
        <v>123</v>
      </c>
      <c r="R169" s="23"/>
    </row>
    <row r="170" spans="1:18" ht="15" customHeight="1">
      <c r="A170" s="63">
        <f t="shared" si="45"/>
        <v>138</v>
      </c>
      <c r="B170" s="66">
        <v>10158035</v>
      </c>
      <c r="C170" s="66">
        <v>40298808</v>
      </c>
      <c r="D170" s="66" t="s">
        <v>1071</v>
      </c>
      <c r="E170" s="144" t="s">
        <v>655</v>
      </c>
      <c r="F170" s="164"/>
      <c r="G170" s="153">
        <f t="shared" si="41"/>
        <v>400.91360000000003</v>
      </c>
      <c r="H170" s="69">
        <f t="shared" si="42"/>
        <v>1.27</v>
      </c>
      <c r="I170" s="70">
        <f t="shared" si="43"/>
        <v>0</v>
      </c>
      <c r="J170" s="231">
        <v>1</v>
      </c>
      <c r="K170" s="308">
        <v>1.27</v>
      </c>
      <c r="L170" s="208" t="s">
        <v>1171</v>
      </c>
      <c r="M170" s="209">
        <f t="shared" si="44"/>
        <v>400.91360000000003</v>
      </c>
      <c r="N170" s="210" t="s">
        <v>1173</v>
      </c>
      <c r="O170" s="211" t="s">
        <v>123</v>
      </c>
      <c r="R170" s="23"/>
    </row>
    <row r="171" spans="1:18" ht="15" customHeight="1">
      <c r="A171" s="63">
        <f t="shared" si="45"/>
        <v>139</v>
      </c>
      <c r="B171" s="66">
        <v>10175806</v>
      </c>
      <c r="C171" s="66">
        <v>40306702</v>
      </c>
      <c r="D171" s="66" t="s">
        <v>1796</v>
      </c>
      <c r="E171" s="144" t="s">
        <v>655</v>
      </c>
      <c r="F171" s="164"/>
      <c r="G171" s="153">
        <f t="shared" si="41"/>
        <v>110.488</v>
      </c>
      <c r="H171" s="69">
        <f t="shared" si="42"/>
        <v>0.35</v>
      </c>
      <c r="I171" s="70">
        <f t="shared" si="43"/>
        <v>0</v>
      </c>
      <c r="J171" s="231">
        <v>1</v>
      </c>
      <c r="K171" s="207">
        <v>0.35</v>
      </c>
      <c r="L171" s="208" t="s">
        <v>1171</v>
      </c>
      <c r="M171" s="209">
        <f t="shared" si="44"/>
        <v>110.488</v>
      </c>
      <c r="N171" s="210" t="s">
        <v>1173</v>
      </c>
      <c r="O171" s="211" t="s">
        <v>123</v>
      </c>
      <c r="R171" s="23"/>
    </row>
    <row r="172" spans="1:18" ht="15" customHeight="1">
      <c r="A172" s="63">
        <f t="shared" si="45"/>
        <v>140</v>
      </c>
      <c r="B172" s="66">
        <v>10188439</v>
      </c>
      <c r="C172" s="66">
        <v>40312214</v>
      </c>
      <c r="D172" s="66" t="s">
        <v>2077</v>
      </c>
      <c r="E172" s="144" t="s">
        <v>655</v>
      </c>
      <c r="F172" s="164"/>
      <c r="G172" s="153">
        <f>M172</f>
        <v>97.860799999999998</v>
      </c>
      <c r="H172" s="69">
        <f>K172</f>
        <v>0.31</v>
      </c>
      <c r="I172" s="70">
        <f>F172*G172</f>
        <v>0</v>
      </c>
      <c r="J172" s="231">
        <v>1</v>
      </c>
      <c r="K172" s="207">
        <v>0.31</v>
      </c>
      <c r="L172" s="208" t="s">
        <v>1171</v>
      </c>
      <c r="M172" s="209">
        <f>K172*N$2</f>
        <v>97.860799999999998</v>
      </c>
      <c r="N172" s="210" t="s">
        <v>1173</v>
      </c>
      <c r="O172" s="211" t="s">
        <v>123</v>
      </c>
      <c r="R172" s="23"/>
    </row>
    <row r="173" spans="1:18" ht="18">
      <c r="A173" s="63"/>
      <c r="B173" s="66"/>
      <c r="C173" s="66"/>
      <c r="D173" s="65" t="s">
        <v>908</v>
      </c>
      <c r="E173" s="144"/>
      <c r="F173" s="164"/>
      <c r="G173" s="153"/>
      <c r="H173" s="69"/>
      <c r="I173" s="70"/>
      <c r="J173" s="231"/>
      <c r="K173" s="207"/>
      <c r="L173" s="208"/>
      <c r="M173" s="209"/>
      <c r="N173" s="210"/>
      <c r="O173" s="211"/>
      <c r="R173" s="23"/>
    </row>
    <row r="174" spans="1:18" ht="15" customHeight="1">
      <c r="A174" s="63">
        <f>A172+1</f>
        <v>141</v>
      </c>
      <c r="B174" s="66">
        <v>10154984</v>
      </c>
      <c r="C174" s="66">
        <v>40298790</v>
      </c>
      <c r="D174" s="66" t="s">
        <v>1675</v>
      </c>
      <c r="E174" s="144" t="s">
        <v>655</v>
      </c>
      <c r="F174" s="164"/>
      <c r="G174" s="153">
        <f>M174</f>
        <v>91.547199999999989</v>
      </c>
      <c r="H174" s="69">
        <f>K174</f>
        <v>0.28999999999999998</v>
      </c>
      <c r="I174" s="70">
        <f>F174*G174</f>
        <v>0</v>
      </c>
      <c r="J174" s="231">
        <v>1</v>
      </c>
      <c r="K174" s="207">
        <v>0.28999999999999998</v>
      </c>
      <c r="L174" s="208" t="s">
        <v>1171</v>
      </c>
      <c r="M174" s="209">
        <f>K174*N$2</f>
        <v>91.547199999999989</v>
      </c>
      <c r="N174" s="210" t="s">
        <v>1173</v>
      </c>
      <c r="O174" s="211" t="s">
        <v>123</v>
      </c>
      <c r="R174" s="23"/>
    </row>
    <row r="175" spans="1:18" ht="15" customHeight="1">
      <c r="A175" s="63">
        <f>A174+1</f>
        <v>142</v>
      </c>
      <c r="B175" s="66">
        <v>10154985</v>
      </c>
      <c r="C175" s="66">
        <v>40298791</v>
      </c>
      <c r="D175" s="328" t="s">
        <v>1676</v>
      </c>
      <c r="E175" s="144" t="s">
        <v>655</v>
      </c>
      <c r="F175" s="164"/>
      <c r="G175" s="334">
        <f>M175</f>
        <v>148.36959999999999</v>
      </c>
      <c r="H175" s="69">
        <f>K175</f>
        <v>0.47</v>
      </c>
      <c r="I175" s="70">
        <f>F175*G175</f>
        <v>0</v>
      </c>
      <c r="J175" s="231">
        <v>1</v>
      </c>
      <c r="K175" s="207">
        <v>0.47</v>
      </c>
      <c r="L175" s="208" t="s">
        <v>1171</v>
      </c>
      <c r="M175" s="209">
        <f>K175*N$2</f>
        <v>148.36959999999999</v>
      </c>
      <c r="N175" s="210" t="s">
        <v>1173</v>
      </c>
      <c r="O175" s="211" t="s">
        <v>123</v>
      </c>
      <c r="R175" s="23"/>
    </row>
    <row r="176" spans="1:18" ht="15" customHeight="1">
      <c r="A176" s="83">
        <f>A175+1</f>
        <v>143</v>
      </c>
      <c r="B176" s="66">
        <v>10154986</v>
      </c>
      <c r="C176" s="66">
        <v>40298792</v>
      </c>
      <c r="D176" s="66" t="s">
        <v>912</v>
      </c>
      <c r="E176" s="144" t="s">
        <v>655</v>
      </c>
      <c r="F176" s="164"/>
      <c r="G176" s="154">
        <f>M176</f>
        <v>227.28960000000001</v>
      </c>
      <c r="H176" s="69">
        <f>K176</f>
        <v>0.72</v>
      </c>
      <c r="I176" s="70">
        <f>F176*G176</f>
        <v>0</v>
      </c>
      <c r="J176" s="231">
        <v>1</v>
      </c>
      <c r="K176" s="207">
        <v>0.72</v>
      </c>
      <c r="L176" s="208" t="s">
        <v>1171</v>
      </c>
      <c r="M176" s="209">
        <f>K176*N$2</f>
        <v>227.28960000000001</v>
      </c>
      <c r="N176" s="210" t="s">
        <v>1173</v>
      </c>
      <c r="O176" s="211" t="s">
        <v>123</v>
      </c>
      <c r="R176" s="23"/>
    </row>
    <row r="177" spans="1:18" ht="18">
      <c r="A177" s="63"/>
      <c r="B177" s="66"/>
      <c r="C177" s="66"/>
      <c r="D177" s="65" t="s">
        <v>913</v>
      </c>
      <c r="E177" s="144"/>
      <c r="F177" s="164"/>
      <c r="G177" s="153"/>
      <c r="H177" s="69"/>
      <c r="I177" s="70"/>
      <c r="J177" s="231"/>
      <c r="K177" s="207"/>
      <c r="L177" s="208"/>
      <c r="M177" s="209"/>
      <c r="N177" s="210"/>
      <c r="O177" s="211"/>
      <c r="R177" s="23"/>
    </row>
    <row r="178" spans="1:18" s="29" customFormat="1" ht="15.75">
      <c r="A178" s="63">
        <f>A176+1</f>
        <v>144</v>
      </c>
      <c r="B178" s="66">
        <v>10013690</v>
      </c>
      <c r="C178" s="66">
        <v>40304565</v>
      </c>
      <c r="D178" s="66" t="s">
        <v>414</v>
      </c>
      <c r="E178" s="144" t="s">
        <v>1332</v>
      </c>
      <c r="F178" s="164"/>
      <c r="G178" s="153">
        <f t="shared" ref="G178:G184" si="46">M178</f>
        <v>2635.9279999999999</v>
      </c>
      <c r="H178" s="69">
        <f t="shared" ref="H178:H184" si="47">K178</f>
        <v>8.35</v>
      </c>
      <c r="I178" s="70">
        <f t="shared" ref="I178:I184" si="48">F178*G178</f>
        <v>0</v>
      </c>
      <c r="J178" s="231">
        <v>1</v>
      </c>
      <c r="K178" s="207">
        <v>8.35</v>
      </c>
      <c r="L178" s="208" t="s">
        <v>823</v>
      </c>
      <c r="M178" s="209">
        <f t="shared" ref="M178:M183" si="49">K178*N$2</f>
        <v>2635.9279999999999</v>
      </c>
      <c r="N178" s="210" t="s">
        <v>824</v>
      </c>
      <c r="O178" s="211" t="s">
        <v>123</v>
      </c>
      <c r="P178" s="28" t="s">
        <v>1066</v>
      </c>
      <c r="Q178" s="28"/>
    </row>
    <row r="179" spans="1:18" s="29" customFormat="1" ht="15.75">
      <c r="A179" s="63">
        <f t="shared" ref="A179:A184" si="50">A178+1</f>
        <v>145</v>
      </c>
      <c r="B179" s="77">
        <v>10066719</v>
      </c>
      <c r="C179" s="77">
        <v>40305500</v>
      </c>
      <c r="D179" s="121" t="s">
        <v>142</v>
      </c>
      <c r="E179" s="144" t="s">
        <v>1332</v>
      </c>
      <c r="F179" s="164"/>
      <c r="G179" s="153">
        <f t="shared" si="46"/>
        <v>57150.668055680006</v>
      </c>
      <c r="H179" s="69">
        <f t="shared" si="47"/>
        <v>181.03987600000002</v>
      </c>
      <c r="I179" s="70">
        <f t="shared" si="48"/>
        <v>0</v>
      </c>
      <c r="J179" s="231">
        <v>1</v>
      </c>
      <c r="K179" s="207">
        <v>181.03987600000002</v>
      </c>
      <c r="L179" s="208" t="s">
        <v>823</v>
      </c>
      <c r="M179" s="209">
        <f t="shared" si="49"/>
        <v>57150.668055680006</v>
      </c>
      <c r="N179" s="210" t="s">
        <v>824</v>
      </c>
      <c r="O179" s="211" t="s">
        <v>123</v>
      </c>
      <c r="P179" s="28"/>
      <c r="Q179" s="28"/>
    </row>
    <row r="180" spans="1:18" s="29" customFormat="1" ht="15.75">
      <c r="A180" s="63">
        <f t="shared" si="50"/>
        <v>146</v>
      </c>
      <c r="B180" s="77">
        <v>10066720</v>
      </c>
      <c r="C180" s="77"/>
      <c r="D180" s="121" t="s">
        <v>1257</v>
      </c>
      <c r="E180" s="144" t="s">
        <v>1332</v>
      </c>
      <c r="F180" s="164"/>
      <c r="G180" s="153">
        <f t="shared" si="46"/>
        <v>84753.441880960003</v>
      </c>
      <c r="H180" s="69">
        <f t="shared" si="47"/>
        <v>268.478972</v>
      </c>
      <c r="I180" s="70">
        <f t="shared" si="48"/>
        <v>0</v>
      </c>
      <c r="J180" s="231">
        <v>1</v>
      </c>
      <c r="K180" s="207">
        <v>268.478972</v>
      </c>
      <c r="L180" s="208" t="s">
        <v>823</v>
      </c>
      <c r="M180" s="209">
        <f t="shared" si="49"/>
        <v>84753.441880960003</v>
      </c>
      <c r="N180" s="210" t="s">
        <v>824</v>
      </c>
      <c r="O180" s="211" t="s">
        <v>123</v>
      </c>
      <c r="P180" s="28"/>
      <c r="Q180" s="28"/>
    </row>
    <row r="181" spans="1:18" s="29" customFormat="1" ht="15.75">
      <c r="A181" s="63">
        <f t="shared" si="50"/>
        <v>147</v>
      </c>
      <c r="B181" s="77">
        <v>10066721</v>
      </c>
      <c r="C181" s="77"/>
      <c r="D181" s="121" t="s">
        <v>1258</v>
      </c>
      <c r="E181" s="144" t="s">
        <v>1332</v>
      </c>
      <c r="F181" s="164"/>
      <c r="G181" s="153">
        <f t="shared" si="46"/>
        <v>93916.226873600011</v>
      </c>
      <c r="H181" s="69">
        <f t="shared" si="47"/>
        <v>297.50452000000001</v>
      </c>
      <c r="I181" s="70">
        <f t="shared" si="48"/>
        <v>0</v>
      </c>
      <c r="J181" s="231">
        <v>1</v>
      </c>
      <c r="K181" s="207">
        <v>297.50452000000001</v>
      </c>
      <c r="L181" s="208" t="s">
        <v>823</v>
      </c>
      <c r="M181" s="209">
        <f t="shared" si="49"/>
        <v>93916.226873600011</v>
      </c>
      <c r="N181" s="210" t="s">
        <v>824</v>
      </c>
      <c r="O181" s="211" t="s">
        <v>123</v>
      </c>
      <c r="P181" s="28"/>
      <c r="Q181" s="28"/>
    </row>
    <row r="182" spans="1:18" s="29" customFormat="1" ht="15.75">
      <c r="A182" s="63">
        <f t="shared" si="50"/>
        <v>148</v>
      </c>
      <c r="B182" s="77">
        <v>10066722</v>
      </c>
      <c r="C182" s="77"/>
      <c r="D182" s="121" t="s">
        <v>619</v>
      </c>
      <c r="E182" s="144" t="s">
        <v>1332</v>
      </c>
      <c r="F182" s="164"/>
      <c r="G182" s="153">
        <f t="shared" si="46"/>
        <v>113389.07773376</v>
      </c>
      <c r="H182" s="69">
        <f t="shared" si="47"/>
        <v>359.189932</v>
      </c>
      <c r="I182" s="70">
        <f t="shared" si="48"/>
        <v>0</v>
      </c>
      <c r="J182" s="231">
        <v>1</v>
      </c>
      <c r="K182" s="207">
        <v>359.189932</v>
      </c>
      <c r="L182" s="208" t="s">
        <v>823</v>
      </c>
      <c r="M182" s="209">
        <f t="shared" si="49"/>
        <v>113389.07773376</v>
      </c>
      <c r="N182" s="210" t="s">
        <v>824</v>
      </c>
      <c r="O182" s="211" t="s">
        <v>123</v>
      </c>
      <c r="P182" s="28"/>
      <c r="Q182" s="28"/>
    </row>
    <row r="183" spans="1:18" s="29" customFormat="1" ht="15.75">
      <c r="A183" s="63">
        <f t="shared" si="50"/>
        <v>149</v>
      </c>
      <c r="B183" s="77">
        <v>10180976</v>
      </c>
      <c r="C183" s="77">
        <v>40299641</v>
      </c>
      <c r="D183" s="121" t="s">
        <v>1886</v>
      </c>
      <c r="E183" s="144" t="s">
        <v>1332</v>
      </c>
      <c r="F183" s="164"/>
      <c r="G183" s="153">
        <f t="shared" si="46"/>
        <v>1628.9088000000002</v>
      </c>
      <c r="H183" s="69">
        <f t="shared" si="47"/>
        <v>5.16</v>
      </c>
      <c r="I183" s="70">
        <f t="shared" si="48"/>
        <v>0</v>
      </c>
      <c r="J183" s="231">
        <v>1</v>
      </c>
      <c r="K183" s="207">
        <v>5.16</v>
      </c>
      <c r="L183" s="208" t="s">
        <v>823</v>
      </c>
      <c r="M183" s="209">
        <f t="shared" si="49"/>
        <v>1628.9088000000002</v>
      </c>
      <c r="N183" s="210" t="s">
        <v>824</v>
      </c>
      <c r="O183" s="211" t="s">
        <v>123</v>
      </c>
      <c r="P183" s="28"/>
      <c r="Q183" s="28"/>
    </row>
    <row r="184" spans="1:18" s="29" customFormat="1" ht="15.75">
      <c r="A184" s="63">
        <f t="shared" si="50"/>
        <v>150</v>
      </c>
      <c r="B184" s="77">
        <v>10184300</v>
      </c>
      <c r="C184" s="77">
        <v>40306873</v>
      </c>
      <c r="D184" s="121" t="s">
        <v>1980</v>
      </c>
      <c r="E184" s="144" t="s">
        <v>1332</v>
      </c>
      <c r="F184" s="164"/>
      <c r="G184" s="153">
        <f t="shared" si="46"/>
        <v>495.61760000000004</v>
      </c>
      <c r="H184" s="69">
        <f t="shared" si="47"/>
        <v>1.57</v>
      </c>
      <c r="I184" s="70">
        <f t="shared" si="48"/>
        <v>0</v>
      </c>
      <c r="J184" s="231">
        <v>1</v>
      </c>
      <c r="K184" s="207">
        <v>1.57</v>
      </c>
      <c r="L184" s="208" t="s">
        <v>823</v>
      </c>
      <c r="M184" s="209">
        <f>K184*N$2</f>
        <v>495.61760000000004</v>
      </c>
      <c r="N184" s="210" t="s">
        <v>824</v>
      </c>
      <c r="O184" s="211" t="s">
        <v>123</v>
      </c>
      <c r="P184" s="28"/>
      <c r="Q184" s="28"/>
    </row>
    <row r="185" spans="1:18" s="29" customFormat="1" ht="18">
      <c r="A185" s="63"/>
      <c r="B185" s="77"/>
      <c r="C185" s="77"/>
      <c r="D185" s="65" t="s">
        <v>1817</v>
      </c>
      <c r="E185" s="144"/>
      <c r="F185" s="164"/>
      <c r="G185" s="153"/>
      <c r="H185" s="69"/>
      <c r="I185" s="70"/>
      <c r="J185" s="231"/>
      <c r="K185" s="350"/>
      <c r="L185" s="208"/>
      <c r="M185" s="209"/>
      <c r="N185" s="210"/>
      <c r="O185" s="211"/>
      <c r="P185" s="28"/>
      <c r="Q185" s="28"/>
    </row>
    <row r="186" spans="1:18" s="29" customFormat="1" ht="15.75">
      <c r="A186" s="415">
        <f>A184+1</f>
        <v>151</v>
      </c>
      <c r="B186" s="404">
        <v>10119552</v>
      </c>
      <c r="C186" s="404">
        <v>40300782</v>
      </c>
      <c r="D186" s="417" t="s">
        <v>2012</v>
      </c>
      <c r="E186" s="412" t="s">
        <v>1332</v>
      </c>
      <c r="F186" s="416"/>
      <c r="G186" s="407">
        <f>M186</f>
        <v>953.35360000000003</v>
      </c>
      <c r="H186" s="408">
        <f>K186</f>
        <v>3.02</v>
      </c>
      <c r="I186" s="409">
        <f>F186*G186</f>
        <v>0</v>
      </c>
      <c r="J186" s="414">
        <v>1</v>
      </c>
      <c r="K186" s="308">
        <v>3.02</v>
      </c>
      <c r="L186" s="208" t="s">
        <v>823</v>
      </c>
      <c r="M186" s="209">
        <f>K186*N$2</f>
        <v>953.35360000000003</v>
      </c>
      <c r="N186" s="210" t="s">
        <v>1173</v>
      </c>
      <c r="O186" s="211" t="s">
        <v>123</v>
      </c>
      <c r="P186" s="28"/>
      <c r="Q186" s="28"/>
    </row>
    <row r="187" spans="1:18" s="29" customFormat="1" ht="15.75">
      <c r="A187" s="415">
        <f t="shared" ref="A187:A192" si="51">A186+1</f>
        <v>152</v>
      </c>
      <c r="B187" s="404">
        <v>10119553</v>
      </c>
      <c r="C187" s="404">
        <v>40292025</v>
      </c>
      <c r="D187" s="417" t="s">
        <v>1818</v>
      </c>
      <c r="E187" s="412" t="s">
        <v>1332</v>
      </c>
      <c r="F187" s="416"/>
      <c r="G187" s="407">
        <f t="shared" ref="G187:G192" si="52">M187</f>
        <v>1164.8592000000001</v>
      </c>
      <c r="H187" s="408">
        <f t="shared" ref="H187:H192" si="53">K187</f>
        <v>3.69</v>
      </c>
      <c r="I187" s="409">
        <f t="shared" ref="I187:I192" si="54">F187*G187</f>
        <v>0</v>
      </c>
      <c r="J187" s="414">
        <v>1</v>
      </c>
      <c r="K187" s="207">
        <v>3.69</v>
      </c>
      <c r="L187" s="208" t="s">
        <v>823</v>
      </c>
      <c r="M187" s="209">
        <f t="shared" ref="M187:M192" si="55">K187*N$2</f>
        <v>1164.8592000000001</v>
      </c>
      <c r="N187" s="210" t="s">
        <v>1173</v>
      </c>
      <c r="O187" s="211" t="s">
        <v>123</v>
      </c>
      <c r="P187" s="28"/>
      <c r="Q187" s="28"/>
    </row>
    <row r="188" spans="1:18" s="29" customFormat="1" ht="15.75">
      <c r="A188" s="415">
        <f t="shared" si="51"/>
        <v>153</v>
      </c>
      <c r="B188" s="404">
        <v>10119554</v>
      </c>
      <c r="C188" s="404">
        <v>40292026</v>
      </c>
      <c r="D188" s="417" t="s">
        <v>1819</v>
      </c>
      <c r="E188" s="412" t="s">
        <v>1332</v>
      </c>
      <c r="F188" s="416"/>
      <c r="G188" s="407">
        <f t="shared" si="52"/>
        <v>1591.0272</v>
      </c>
      <c r="H188" s="408">
        <f t="shared" si="53"/>
        <v>5.04</v>
      </c>
      <c r="I188" s="409">
        <f t="shared" si="54"/>
        <v>0</v>
      </c>
      <c r="J188" s="414">
        <v>1</v>
      </c>
      <c r="K188" s="207">
        <v>5.04</v>
      </c>
      <c r="L188" s="208" t="s">
        <v>823</v>
      </c>
      <c r="M188" s="209">
        <f t="shared" si="55"/>
        <v>1591.0272</v>
      </c>
      <c r="N188" s="210" t="s">
        <v>1173</v>
      </c>
      <c r="O188" s="211" t="s">
        <v>123</v>
      </c>
      <c r="P188" s="28"/>
      <c r="Q188" s="28"/>
    </row>
    <row r="189" spans="1:18" s="29" customFormat="1" ht="15.75">
      <c r="A189" s="415">
        <f t="shared" si="51"/>
        <v>154</v>
      </c>
      <c r="B189" s="404">
        <v>10119555</v>
      </c>
      <c r="C189" s="404">
        <v>40292027</v>
      </c>
      <c r="D189" s="417" t="s">
        <v>1820</v>
      </c>
      <c r="E189" s="412" t="s">
        <v>1332</v>
      </c>
      <c r="F189" s="416"/>
      <c r="G189" s="407">
        <f t="shared" si="52"/>
        <v>2017.1951999999999</v>
      </c>
      <c r="H189" s="408">
        <f t="shared" si="53"/>
        <v>6.39</v>
      </c>
      <c r="I189" s="409">
        <f t="shared" si="54"/>
        <v>0</v>
      </c>
      <c r="J189" s="414">
        <v>1</v>
      </c>
      <c r="K189" s="207">
        <v>6.39</v>
      </c>
      <c r="L189" s="208" t="s">
        <v>823</v>
      </c>
      <c r="M189" s="209">
        <f t="shared" si="55"/>
        <v>2017.1951999999999</v>
      </c>
      <c r="N189" s="210" t="s">
        <v>1173</v>
      </c>
      <c r="O189" s="211" t="s">
        <v>123</v>
      </c>
      <c r="P189" s="28"/>
      <c r="Q189" s="28"/>
    </row>
    <row r="190" spans="1:18" s="29" customFormat="1" ht="15.75">
      <c r="A190" s="63">
        <f t="shared" si="51"/>
        <v>155</v>
      </c>
      <c r="B190" s="77">
        <v>10119556</v>
      </c>
      <c r="C190" s="77">
        <v>40292028</v>
      </c>
      <c r="D190" s="121" t="s">
        <v>1821</v>
      </c>
      <c r="E190" s="144" t="s">
        <v>1332</v>
      </c>
      <c r="F190" s="164"/>
      <c r="G190" s="153">
        <f t="shared" si="52"/>
        <v>795.5136</v>
      </c>
      <c r="H190" s="69">
        <f t="shared" si="53"/>
        <v>2.52</v>
      </c>
      <c r="I190" s="70">
        <f t="shared" si="54"/>
        <v>0</v>
      </c>
      <c r="J190" s="231">
        <v>1</v>
      </c>
      <c r="K190" s="207">
        <v>2.52</v>
      </c>
      <c r="L190" s="208" t="s">
        <v>823</v>
      </c>
      <c r="M190" s="209">
        <f t="shared" si="55"/>
        <v>795.5136</v>
      </c>
      <c r="N190" s="210" t="s">
        <v>1173</v>
      </c>
      <c r="O190" s="211" t="s">
        <v>123</v>
      </c>
      <c r="P190" s="28"/>
      <c r="Q190" s="28"/>
    </row>
    <row r="191" spans="1:18" s="29" customFormat="1" ht="15.75">
      <c r="A191" s="63">
        <f t="shared" si="51"/>
        <v>156</v>
      </c>
      <c r="B191" s="77">
        <v>10119557</v>
      </c>
      <c r="C191" s="77">
        <v>40292029</v>
      </c>
      <c r="D191" s="121" t="s">
        <v>1822</v>
      </c>
      <c r="E191" s="144" t="s">
        <v>1332</v>
      </c>
      <c r="F191" s="164"/>
      <c r="G191" s="153">
        <f t="shared" si="52"/>
        <v>880.74720000000002</v>
      </c>
      <c r="H191" s="69">
        <f t="shared" si="53"/>
        <v>2.79</v>
      </c>
      <c r="I191" s="70">
        <f t="shared" si="54"/>
        <v>0</v>
      </c>
      <c r="J191" s="231">
        <v>1</v>
      </c>
      <c r="K191" s="207">
        <v>2.79</v>
      </c>
      <c r="L191" s="208" t="s">
        <v>823</v>
      </c>
      <c r="M191" s="209">
        <f t="shared" si="55"/>
        <v>880.74720000000002</v>
      </c>
      <c r="N191" s="210" t="s">
        <v>1173</v>
      </c>
      <c r="O191" s="211" t="s">
        <v>123</v>
      </c>
      <c r="P191" s="28"/>
      <c r="Q191" s="28"/>
    </row>
    <row r="192" spans="1:18" s="29" customFormat="1" ht="15.75">
      <c r="A192" s="63">
        <f t="shared" si="51"/>
        <v>157</v>
      </c>
      <c r="B192" s="77">
        <v>10119558</v>
      </c>
      <c r="C192" s="77">
        <v>40292030</v>
      </c>
      <c r="D192" s="121" t="s">
        <v>1823</v>
      </c>
      <c r="E192" s="144" t="s">
        <v>1332</v>
      </c>
      <c r="F192" s="164"/>
      <c r="G192" s="153">
        <f t="shared" si="52"/>
        <v>969.13760000000002</v>
      </c>
      <c r="H192" s="69">
        <f t="shared" si="53"/>
        <v>3.07</v>
      </c>
      <c r="I192" s="70">
        <f t="shared" si="54"/>
        <v>0</v>
      </c>
      <c r="J192" s="231">
        <v>1</v>
      </c>
      <c r="K192" s="207">
        <v>3.07</v>
      </c>
      <c r="L192" s="208" t="s">
        <v>823</v>
      </c>
      <c r="M192" s="209">
        <f t="shared" si="55"/>
        <v>969.13760000000002</v>
      </c>
      <c r="N192" s="210" t="s">
        <v>1173</v>
      </c>
      <c r="O192" s="211" t="s">
        <v>123</v>
      </c>
      <c r="P192" s="28"/>
      <c r="Q192" s="28"/>
    </row>
    <row r="193" spans="1:18" s="29" customFormat="1" ht="18">
      <c r="A193" s="63"/>
      <c r="B193" s="77"/>
      <c r="C193" s="77"/>
      <c r="D193" s="65" t="s">
        <v>1824</v>
      </c>
      <c r="E193" s="144"/>
      <c r="F193" s="164"/>
      <c r="G193" s="153"/>
      <c r="H193" s="69"/>
      <c r="I193" s="70"/>
      <c r="J193" s="231"/>
      <c r="K193" s="207"/>
      <c r="L193" s="208"/>
      <c r="M193" s="209"/>
      <c r="N193" s="210"/>
      <c r="O193" s="211"/>
      <c r="P193" s="28"/>
      <c r="Q193" s="28"/>
    </row>
    <row r="194" spans="1:18" s="29" customFormat="1" ht="15.75">
      <c r="A194" s="63">
        <f>A192+1</f>
        <v>158</v>
      </c>
      <c r="B194" s="77">
        <v>10132873</v>
      </c>
      <c r="C194" s="77">
        <v>40312197</v>
      </c>
      <c r="D194" s="121" t="s">
        <v>1825</v>
      </c>
      <c r="E194" s="144" t="s">
        <v>1332</v>
      </c>
      <c r="F194" s="164"/>
      <c r="G194" s="153">
        <f t="shared" ref="G194:G199" si="56">M194</f>
        <v>26990.639999999999</v>
      </c>
      <c r="H194" s="69">
        <f t="shared" ref="H194:H199" si="57">K194</f>
        <v>85.5</v>
      </c>
      <c r="I194" s="70">
        <f t="shared" ref="I194:I199" si="58">F194*G194</f>
        <v>0</v>
      </c>
      <c r="J194" s="231">
        <v>1</v>
      </c>
      <c r="K194" s="308">
        <v>85.5</v>
      </c>
      <c r="L194" s="208" t="s">
        <v>823</v>
      </c>
      <c r="M194" s="209">
        <f t="shared" ref="M194:M199" si="59">K194*N$2</f>
        <v>26990.639999999999</v>
      </c>
      <c r="N194" s="210" t="s">
        <v>1173</v>
      </c>
      <c r="O194" s="211" t="s">
        <v>123</v>
      </c>
      <c r="P194" s="28"/>
      <c r="Q194" s="28"/>
    </row>
    <row r="195" spans="1:18" s="29" customFormat="1" ht="15.75">
      <c r="A195" s="63">
        <f>A194+1</f>
        <v>159</v>
      </c>
      <c r="B195" s="77">
        <v>10132874</v>
      </c>
      <c r="C195" s="77">
        <v>40300791</v>
      </c>
      <c r="D195" s="121" t="s">
        <v>1826</v>
      </c>
      <c r="E195" s="144" t="s">
        <v>1332</v>
      </c>
      <c r="F195" s="164"/>
      <c r="G195" s="153">
        <f t="shared" si="56"/>
        <v>10890.960000000001</v>
      </c>
      <c r="H195" s="69">
        <f t="shared" si="57"/>
        <v>34.5</v>
      </c>
      <c r="I195" s="70">
        <f t="shared" si="58"/>
        <v>0</v>
      </c>
      <c r="J195" s="231">
        <v>1</v>
      </c>
      <c r="K195" s="308">
        <v>34.5</v>
      </c>
      <c r="L195" s="208" t="s">
        <v>823</v>
      </c>
      <c r="M195" s="209">
        <f t="shared" si="59"/>
        <v>10890.960000000001</v>
      </c>
      <c r="N195" s="210" t="s">
        <v>1173</v>
      </c>
      <c r="O195" s="211" t="s">
        <v>123</v>
      </c>
      <c r="P195" s="28"/>
      <c r="Q195" s="28"/>
    </row>
    <row r="196" spans="1:18" s="29" customFormat="1" ht="15.75">
      <c r="A196" s="63">
        <f>A195+1</f>
        <v>160</v>
      </c>
      <c r="B196" s="77">
        <v>10132875</v>
      </c>
      <c r="C196" s="77">
        <v>40300792</v>
      </c>
      <c r="D196" s="121" t="s">
        <v>1827</v>
      </c>
      <c r="E196" s="144" t="s">
        <v>1332</v>
      </c>
      <c r="F196" s="164"/>
      <c r="G196" s="153">
        <f t="shared" si="56"/>
        <v>14679.12</v>
      </c>
      <c r="H196" s="69">
        <f t="shared" si="57"/>
        <v>46.5</v>
      </c>
      <c r="I196" s="70">
        <f t="shared" si="58"/>
        <v>0</v>
      </c>
      <c r="J196" s="231">
        <v>1</v>
      </c>
      <c r="K196" s="308">
        <v>46.5</v>
      </c>
      <c r="L196" s="208" t="s">
        <v>823</v>
      </c>
      <c r="M196" s="209">
        <f t="shared" si="59"/>
        <v>14679.12</v>
      </c>
      <c r="N196" s="210" t="s">
        <v>1173</v>
      </c>
      <c r="O196" s="211" t="s">
        <v>123</v>
      </c>
      <c r="P196" s="28" t="s">
        <v>1831</v>
      </c>
      <c r="Q196" s="28"/>
    </row>
    <row r="197" spans="1:18" s="29" customFormat="1" ht="15.75">
      <c r="A197" s="63">
        <f>A196+1</f>
        <v>161</v>
      </c>
      <c r="B197" s="77">
        <v>10132876</v>
      </c>
      <c r="C197" s="77">
        <v>40300793</v>
      </c>
      <c r="D197" s="121" t="s">
        <v>1828</v>
      </c>
      <c r="E197" s="144" t="s">
        <v>1332</v>
      </c>
      <c r="F197" s="164"/>
      <c r="G197" s="153">
        <f t="shared" si="56"/>
        <v>23202.48</v>
      </c>
      <c r="H197" s="69">
        <f t="shared" si="57"/>
        <v>73.5</v>
      </c>
      <c r="I197" s="70">
        <f t="shared" si="58"/>
        <v>0</v>
      </c>
      <c r="J197" s="231">
        <v>1</v>
      </c>
      <c r="K197" s="308">
        <v>73.5</v>
      </c>
      <c r="L197" s="208" t="s">
        <v>823</v>
      </c>
      <c r="M197" s="209">
        <f t="shared" si="59"/>
        <v>23202.48</v>
      </c>
      <c r="N197" s="210" t="s">
        <v>1173</v>
      </c>
      <c r="O197" s="211" t="s">
        <v>123</v>
      </c>
      <c r="P197" s="28"/>
      <c r="Q197" s="28"/>
    </row>
    <row r="198" spans="1:18" s="29" customFormat="1" ht="15.75">
      <c r="A198" s="63">
        <f>A197+1</f>
        <v>162</v>
      </c>
      <c r="B198" s="77">
        <v>10184045</v>
      </c>
      <c r="C198" s="77">
        <v>40306851</v>
      </c>
      <c r="D198" s="121" t="s">
        <v>1963</v>
      </c>
      <c r="E198" s="144" t="s">
        <v>1332</v>
      </c>
      <c r="F198" s="164"/>
      <c r="G198" s="153">
        <f t="shared" si="56"/>
        <v>39949.303999999996</v>
      </c>
      <c r="H198" s="69">
        <f t="shared" si="57"/>
        <v>126.55</v>
      </c>
      <c r="I198" s="70">
        <f t="shared" si="58"/>
        <v>0</v>
      </c>
      <c r="J198" s="231">
        <v>1</v>
      </c>
      <c r="K198" s="308">
        <v>126.55</v>
      </c>
      <c r="L198" s="208" t="s">
        <v>823</v>
      </c>
      <c r="M198" s="209">
        <f t="shared" si="59"/>
        <v>39949.303999999996</v>
      </c>
      <c r="N198" s="210" t="s">
        <v>1173</v>
      </c>
      <c r="O198" s="211" t="s">
        <v>123</v>
      </c>
      <c r="P198" s="28"/>
      <c r="Q198" s="28"/>
    </row>
    <row r="199" spans="1:18" s="29" customFormat="1" ht="15.75">
      <c r="A199" s="63">
        <f>A198+1</f>
        <v>163</v>
      </c>
      <c r="B199" s="77">
        <v>10184046</v>
      </c>
      <c r="C199" s="77">
        <v>40306852</v>
      </c>
      <c r="D199" s="121" t="s">
        <v>1964</v>
      </c>
      <c r="E199" s="144" t="s">
        <v>1332</v>
      </c>
      <c r="F199" s="164"/>
      <c r="G199" s="153">
        <f t="shared" si="56"/>
        <v>51392.704000000005</v>
      </c>
      <c r="H199" s="69">
        <f t="shared" si="57"/>
        <v>162.80000000000001</v>
      </c>
      <c r="I199" s="70">
        <f t="shared" si="58"/>
        <v>0</v>
      </c>
      <c r="J199" s="231">
        <v>1</v>
      </c>
      <c r="K199" s="308">
        <v>162.80000000000001</v>
      </c>
      <c r="L199" s="208" t="s">
        <v>823</v>
      </c>
      <c r="M199" s="209">
        <f t="shared" si="59"/>
        <v>51392.704000000005</v>
      </c>
      <c r="N199" s="210" t="s">
        <v>1173</v>
      </c>
      <c r="O199" s="211" t="s">
        <v>123</v>
      </c>
      <c r="P199" s="28"/>
      <c r="Q199" s="28"/>
    </row>
    <row r="200" spans="1:18" ht="18" customHeight="1">
      <c r="A200" s="63"/>
      <c r="B200" s="66"/>
      <c r="C200" s="66"/>
      <c r="D200" s="65" t="s">
        <v>1829</v>
      </c>
      <c r="E200" s="144"/>
      <c r="F200" s="164"/>
      <c r="G200" s="153"/>
      <c r="H200" s="69"/>
      <c r="I200" s="70"/>
      <c r="J200" s="231"/>
      <c r="K200" s="207"/>
      <c r="L200" s="208"/>
      <c r="M200" s="209"/>
      <c r="N200" s="210"/>
      <c r="O200" s="211"/>
      <c r="R200" s="23"/>
    </row>
    <row r="201" spans="1:18" ht="15" customHeight="1">
      <c r="A201" s="63">
        <f>A199+1</f>
        <v>164</v>
      </c>
      <c r="B201" s="68">
        <v>10144583</v>
      </c>
      <c r="C201" s="68">
        <v>40292316</v>
      </c>
      <c r="D201" s="66" t="s">
        <v>914</v>
      </c>
      <c r="E201" s="144" t="s">
        <v>1332</v>
      </c>
      <c r="F201" s="164"/>
      <c r="G201" s="153">
        <f t="shared" ref="G201:G220" si="60">M201</f>
        <v>3390.4032000000002</v>
      </c>
      <c r="H201" s="69">
        <f>K201</f>
        <v>10.74</v>
      </c>
      <c r="I201" s="70">
        <f t="shared" ref="I201:I220" si="61">F201*G201</f>
        <v>0</v>
      </c>
      <c r="J201" s="231">
        <v>1</v>
      </c>
      <c r="K201" s="207">
        <v>10.74</v>
      </c>
      <c r="L201" s="208" t="s">
        <v>823</v>
      </c>
      <c r="M201" s="209">
        <f t="shared" ref="M201:M220" si="62">K201*N$2</f>
        <v>3390.4032000000002</v>
      </c>
      <c r="N201" s="210" t="s">
        <v>824</v>
      </c>
      <c r="O201" s="211" t="s">
        <v>123</v>
      </c>
      <c r="R201" s="23"/>
    </row>
    <row r="202" spans="1:18" ht="15" customHeight="1">
      <c r="A202" s="63">
        <f t="shared" ref="A202:A251" si="63">A201+1</f>
        <v>165</v>
      </c>
      <c r="B202" s="77">
        <v>10144592</v>
      </c>
      <c r="C202" s="77">
        <v>40292318</v>
      </c>
      <c r="D202" s="77" t="s">
        <v>915</v>
      </c>
      <c r="E202" s="141" t="s">
        <v>1332</v>
      </c>
      <c r="F202" s="164"/>
      <c r="G202" s="153">
        <f t="shared" si="60"/>
        <v>3428.2847999999999</v>
      </c>
      <c r="H202" s="69">
        <f>K202</f>
        <v>10.86</v>
      </c>
      <c r="I202" s="70">
        <f t="shared" si="61"/>
        <v>0</v>
      </c>
      <c r="J202" s="231">
        <v>1</v>
      </c>
      <c r="K202" s="207">
        <v>10.86</v>
      </c>
      <c r="L202" s="208" t="s">
        <v>823</v>
      </c>
      <c r="M202" s="209">
        <f t="shared" si="62"/>
        <v>3428.2847999999999</v>
      </c>
      <c r="N202" s="210" t="s">
        <v>824</v>
      </c>
      <c r="O202" s="211" t="s">
        <v>123</v>
      </c>
      <c r="R202" s="23"/>
    </row>
    <row r="203" spans="1:18" ht="15" customHeight="1">
      <c r="A203" s="63">
        <f t="shared" si="63"/>
        <v>166</v>
      </c>
      <c r="B203" s="68">
        <v>10144598</v>
      </c>
      <c r="C203" s="68">
        <v>40302373</v>
      </c>
      <c r="D203" s="66" t="s">
        <v>916</v>
      </c>
      <c r="E203" s="144" t="s">
        <v>1332</v>
      </c>
      <c r="F203" s="164"/>
      <c r="G203" s="153">
        <f t="shared" si="60"/>
        <v>3466.1664000000001</v>
      </c>
      <c r="H203" s="69">
        <f t="shared" ref="H203:H220" si="64">K203</f>
        <v>10.98</v>
      </c>
      <c r="I203" s="70">
        <f t="shared" si="61"/>
        <v>0</v>
      </c>
      <c r="J203" s="231">
        <v>1</v>
      </c>
      <c r="K203" s="207">
        <v>10.98</v>
      </c>
      <c r="L203" s="208" t="s">
        <v>823</v>
      </c>
      <c r="M203" s="209">
        <f t="shared" si="62"/>
        <v>3466.1664000000001</v>
      </c>
      <c r="N203" s="210" t="s">
        <v>824</v>
      </c>
      <c r="O203" s="211" t="s">
        <v>123</v>
      </c>
      <c r="R203" s="23"/>
    </row>
    <row r="204" spans="1:18" ht="15" customHeight="1">
      <c r="A204" s="63">
        <f t="shared" si="63"/>
        <v>167</v>
      </c>
      <c r="B204" s="77">
        <v>10144601</v>
      </c>
      <c r="C204" s="77">
        <v>40292320</v>
      </c>
      <c r="D204" s="77" t="s">
        <v>917</v>
      </c>
      <c r="E204" s="141" t="s">
        <v>1332</v>
      </c>
      <c r="F204" s="164"/>
      <c r="G204" s="153">
        <f t="shared" si="60"/>
        <v>3504.0479999999998</v>
      </c>
      <c r="H204" s="69">
        <f t="shared" si="64"/>
        <v>11.1</v>
      </c>
      <c r="I204" s="70">
        <f t="shared" si="61"/>
        <v>0</v>
      </c>
      <c r="J204" s="231">
        <v>1</v>
      </c>
      <c r="K204" s="207">
        <v>11.1</v>
      </c>
      <c r="L204" s="208" t="s">
        <v>823</v>
      </c>
      <c r="M204" s="209">
        <f t="shared" si="62"/>
        <v>3504.0479999999998</v>
      </c>
      <c r="N204" s="210" t="s">
        <v>824</v>
      </c>
      <c r="O204" s="211" t="s">
        <v>123</v>
      </c>
      <c r="R204" s="23"/>
    </row>
    <row r="205" spans="1:18" ht="15" customHeight="1">
      <c r="A205" s="63">
        <f t="shared" si="63"/>
        <v>168</v>
      </c>
      <c r="B205" s="66">
        <v>10144604</v>
      </c>
      <c r="C205" s="66">
        <v>40292321</v>
      </c>
      <c r="D205" s="66" t="s">
        <v>918</v>
      </c>
      <c r="E205" s="144" t="s">
        <v>1332</v>
      </c>
      <c r="F205" s="164"/>
      <c r="G205" s="153">
        <f t="shared" si="60"/>
        <v>3541.9296000000004</v>
      </c>
      <c r="H205" s="69">
        <f t="shared" si="64"/>
        <v>11.22</v>
      </c>
      <c r="I205" s="70">
        <f t="shared" si="61"/>
        <v>0</v>
      </c>
      <c r="J205" s="231">
        <v>1</v>
      </c>
      <c r="K205" s="207">
        <v>11.22</v>
      </c>
      <c r="L205" s="208" t="s">
        <v>823</v>
      </c>
      <c r="M205" s="209">
        <f t="shared" si="62"/>
        <v>3541.9296000000004</v>
      </c>
      <c r="N205" s="210" t="s">
        <v>824</v>
      </c>
      <c r="O205" s="211" t="s">
        <v>123</v>
      </c>
      <c r="R205" s="23"/>
    </row>
    <row r="206" spans="1:18" ht="15" customHeight="1">
      <c r="A206" s="63">
        <f t="shared" si="63"/>
        <v>169</v>
      </c>
      <c r="B206" s="77">
        <v>10144607</v>
      </c>
      <c r="C206" s="77">
        <v>40302380</v>
      </c>
      <c r="D206" s="77" t="s">
        <v>919</v>
      </c>
      <c r="E206" s="141" t="s">
        <v>1332</v>
      </c>
      <c r="F206" s="164"/>
      <c r="G206" s="153">
        <f t="shared" si="60"/>
        <v>3579.8112000000001</v>
      </c>
      <c r="H206" s="69">
        <f t="shared" si="64"/>
        <v>11.34</v>
      </c>
      <c r="I206" s="70">
        <f t="shared" si="61"/>
        <v>0</v>
      </c>
      <c r="J206" s="231">
        <v>1</v>
      </c>
      <c r="K206" s="207">
        <v>11.34</v>
      </c>
      <c r="L206" s="208" t="s">
        <v>823</v>
      </c>
      <c r="M206" s="209">
        <f t="shared" si="62"/>
        <v>3579.8112000000001</v>
      </c>
      <c r="N206" s="210" t="s">
        <v>824</v>
      </c>
      <c r="O206" s="211" t="s">
        <v>123</v>
      </c>
      <c r="R206" s="23"/>
    </row>
    <row r="207" spans="1:18" ht="15" customHeight="1">
      <c r="A207" s="63">
        <f t="shared" si="63"/>
        <v>170</v>
      </c>
      <c r="B207" s="77">
        <v>10144610</v>
      </c>
      <c r="C207" s="77">
        <v>40302381</v>
      </c>
      <c r="D207" s="77" t="s">
        <v>920</v>
      </c>
      <c r="E207" s="141" t="s">
        <v>1332</v>
      </c>
      <c r="F207" s="164"/>
      <c r="G207" s="153">
        <f t="shared" si="60"/>
        <v>3617.6928000000003</v>
      </c>
      <c r="H207" s="69">
        <f t="shared" si="64"/>
        <v>11.46</v>
      </c>
      <c r="I207" s="70">
        <f t="shared" si="61"/>
        <v>0</v>
      </c>
      <c r="J207" s="231">
        <v>1</v>
      </c>
      <c r="K207" s="207">
        <v>11.46</v>
      </c>
      <c r="L207" s="208" t="s">
        <v>823</v>
      </c>
      <c r="M207" s="209">
        <f t="shared" si="62"/>
        <v>3617.6928000000003</v>
      </c>
      <c r="N207" s="210" t="s">
        <v>824</v>
      </c>
      <c r="O207" s="211" t="s">
        <v>123</v>
      </c>
      <c r="R207" s="23"/>
    </row>
    <row r="208" spans="1:18" ht="15" customHeight="1">
      <c r="A208" s="63">
        <f t="shared" si="63"/>
        <v>171</v>
      </c>
      <c r="B208" s="77">
        <v>10144613</v>
      </c>
      <c r="C208" s="77">
        <v>40308162</v>
      </c>
      <c r="D208" s="77" t="s">
        <v>921</v>
      </c>
      <c r="E208" s="141" t="s">
        <v>1332</v>
      </c>
      <c r="F208" s="164"/>
      <c r="G208" s="153">
        <f t="shared" si="60"/>
        <v>3655.5744</v>
      </c>
      <c r="H208" s="69">
        <f t="shared" si="64"/>
        <v>11.58</v>
      </c>
      <c r="I208" s="70">
        <f t="shared" si="61"/>
        <v>0</v>
      </c>
      <c r="J208" s="231">
        <v>1</v>
      </c>
      <c r="K208" s="207">
        <v>11.58</v>
      </c>
      <c r="L208" s="208" t="s">
        <v>823</v>
      </c>
      <c r="M208" s="209">
        <f t="shared" si="62"/>
        <v>3655.5744</v>
      </c>
      <c r="N208" s="210" t="s">
        <v>824</v>
      </c>
      <c r="O208" s="211" t="s">
        <v>123</v>
      </c>
      <c r="R208" s="23"/>
    </row>
    <row r="209" spans="1:18" ht="15" customHeight="1">
      <c r="A209" s="63">
        <f t="shared" si="63"/>
        <v>172</v>
      </c>
      <c r="B209" s="77">
        <v>10144517</v>
      </c>
      <c r="C209" s="77">
        <v>40302345</v>
      </c>
      <c r="D209" s="77" t="s">
        <v>922</v>
      </c>
      <c r="E209" s="141" t="s">
        <v>1332</v>
      </c>
      <c r="F209" s="164"/>
      <c r="G209" s="153">
        <f t="shared" si="60"/>
        <v>3693.4559999999997</v>
      </c>
      <c r="H209" s="69">
        <f t="shared" si="64"/>
        <v>11.7</v>
      </c>
      <c r="I209" s="70">
        <f t="shared" si="61"/>
        <v>0</v>
      </c>
      <c r="J209" s="231">
        <v>1</v>
      </c>
      <c r="K209" s="336">
        <v>11.7</v>
      </c>
      <c r="L209" s="208" t="s">
        <v>823</v>
      </c>
      <c r="M209" s="209">
        <f t="shared" si="62"/>
        <v>3693.4559999999997</v>
      </c>
      <c r="N209" s="210" t="s">
        <v>824</v>
      </c>
      <c r="O209" s="211" t="s">
        <v>123</v>
      </c>
      <c r="R209" s="23"/>
    </row>
    <row r="210" spans="1:18" ht="15" customHeight="1">
      <c r="A210" s="63">
        <f t="shared" si="63"/>
        <v>173</v>
      </c>
      <c r="B210" s="77">
        <v>10144520</v>
      </c>
      <c r="C210" s="77">
        <v>40308156</v>
      </c>
      <c r="D210" s="77" t="s">
        <v>923</v>
      </c>
      <c r="E210" s="141" t="s">
        <v>1332</v>
      </c>
      <c r="F210" s="164"/>
      <c r="G210" s="153">
        <f t="shared" si="60"/>
        <v>3731.3376000000003</v>
      </c>
      <c r="H210" s="69">
        <f t="shared" si="64"/>
        <v>11.82</v>
      </c>
      <c r="I210" s="70">
        <f t="shared" si="61"/>
        <v>0</v>
      </c>
      <c r="J210" s="231">
        <v>1</v>
      </c>
      <c r="K210" s="207">
        <v>11.82</v>
      </c>
      <c r="L210" s="208" t="s">
        <v>823</v>
      </c>
      <c r="M210" s="209">
        <f t="shared" si="62"/>
        <v>3731.3376000000003</v>
      </c>
      <c r="N210" s="210" t="s">
        <v>824</v>
      </c>
      <c r="O210" s="211" t="s">
        <v>123</v>
      </c>
      <c r="R210" s="23"/>
    </row>
    <row r="211" spans="1:18" ht="15" customHeight="1">
      <c r="A211" s="63">
        <f t="shared" si="63"/>
        <v>174</v>
      </c>
      <c r="B211" s="66">
        <v>10144523</v>
      </c>
      <c r="C211" s="66">
        <v>40292313</v>
      </c>
      <c r="D211" s="66" t="s">
        <v>924</v>
      </c>
      <c r="E211" s="144" t="s">
        <v>1332</v>
      </c>
      <c r="F211" s="164"/>
      <c r="G211" s="153">
        <f t="shared" si="60"/>
        <v>3769.2192</v>
      </c>
      <c r="H211" s="69">
        <f t="shared" si="64"/>
        <v>11.94</v>
      </c>
      <c r="I211" s="70">
        <f t="shared" si="61"/>
        <v>0</v>
      </c>
      <c r="J211" s="231">
        <v>1</v>
      </c>
      <c r="K211" s="207">
        <v>11.94</v>
      </c>
      <c r="L211" s="208" t="s">
        <v>823</v>
      </c>
      <c r="M211" s="209">
        <f t="shared" si="62"/>
        <v>3769.2192</v>
      </c>
      <c r="N211" s="210" t="s">
        <v>824</v>
      </c>
      <c r="O211" s="211" t="s">
        <v>123</v>
      </c>
      <c r="R211" s="23"/>
    </row>
    <row r="212" spans="1:18" ht="15" customHeight="1">
      <c r="A212" s="63">
        <f t="shared" si="63"/>
        <v>175</v>
      </c>
      <c r="B212" s="77">
        <v>10144526</v>
      </c>
      <c r="C212" s="77">
        <v>40308157</v>
      </c>
      <c r="D212" s="77" t="s">
        <v>925</v>
      </c>
      <c r="E212" s="141" t="s">
        <v>1332</v>
      </c>
      <c r="F212" s="164"/>
      <c r="G212" s="153">
        <f t="shared" si="60"/>
        <v>3807.1008000000002</v>
      </c>
      <c r="H212" s="69">
        <f t="shared" si="64"/>
        <v>12.06</v>
      </c>
      <c r="I212" s="70">
        <f t="shared" si="61"/>
        <v>0</v>
      </c>
      <c r="J212" s="231">
        <v>1</v>
      </c>
      <c r="K212" s="207">
        <v>12.06</v>
      </c>
      <c r="L212" s="208" t="s">
        <v>823</v>
      </c>
      <c r="M212" s="209">
        <f t="shared" si="62"/>
        <v>3807.1008000000002</v>
      </c>
      <c r="N212" s="210" t="s">
        <v>824</v>
      </c>
      <c r="O212" s="211" t="s">
        <v>123</v>
      </c>
      <c r="R212" s="23"/>
    </row>
    <row r="213" spans="1:18" ht="15" customHeight="1">
      <c r="A213" s="63">
        <f t="shared" si="63"/>
        <v>176</v>
      </c>
      <c r="B213" s="77">
        <v>10144529</v>
      </c>
      <c r="C213" s="77">
        <v>40302351</v>
      </c>
      <c r="D213" s="77" t="s">
        <v>926</v>
      </c>
      <c r="E213" s="141" t="s">
        <v>1332</v>
      </c>
      <c r="F213" s="164"/>
      <c r="G213" s="153">
        <f t="shared" si="60"/>
        <v>3844.9823999999999</v>
      </c>
      <c r="H213" s="69">
        <f t="shared" si="64"/>
        <v>12.18</v>
      </c>
      <c r="I213" s="70">
        <f t="shared" si="61"/>
        <v>0</v>
      </c>
      <c r="J213" s="231">
        <v>1</v>
      </c>
      <c r="K213" s="207">
        <v>12.18</v>
      </c>
      <c r="L213" s="208" t="s">
        <v>823</v>
      </c>
      <c r="M213" s="209">
        <f t="shared" si="62"/>
        <v>3844.9823999999999</v>
      </c>
      <c r="N213" s="210" t="s">
        <v>824</v>
      </c>
      <c r="O213" s="211" t="s">
        <v>123</v>
      </c>
      <c r="R213" s="23"/>
    </row>
    <row r="214" spans="1:18" ht="15" customHeight="1">
      <c r="A214" s="63">
        <f t="shared" si="63"/>
        <v>177</v>
      </c>
      <c r="B214" s="77">
        <v>10144532</v>
      </c>
      <c r="C214" s="77">
        <v>40302353</v>
      </c>
      <c r="D214" s="77" t="s">
        <v>927</v>
      </c>
      <c r="E214" s="141" t="s">
        <v>1332</v>
      </c>
      <c r="F214" s="164"/>
      <c r="G214" s="153">
        <f t="shared" si="60"/>
        <v>3882.8640000000005</v>
      </c>
      <c r="H214" s="69">
        <f t="shared" si="64"/>
        <v>12.3</v>
      </c>
      <c r="I214" s="70">
        <f t="shared" si="61"/>
        <v>0</v>
      </c>
      <c r="J214" s="231">
        <v>1</v>
      </c>
      <c r="K214" s="207">
        <v>12.3</v>
      </c>
      <c r="L214" s="208" t="s">
        <v>823</v>
      </c>
      <c r="M214" s="209">
        <f t="shared" si="62"/>
        <v>3882.8640000000005</v>
      </c>
      <c r="N214" s="210" t="s">
        <v>824</v>
      </c>
      <c r="O214" s="211" t="s">
        <v>123</v>
      </c>
      <c r="R214" s="23"/>
    </row>
    <row r="215" spans="1:18" ht="15" customHeight="1">
      <c r="A215" s="63">
        <f t="shared" si="63"/>
        <v>178</v>
      </c>
      <c r="B215" s="77">
        <v>10144535</v>
      </c>
      <c r="C215" s="77">
        <v>40302356</v>
      </c>
      <c r="D215" s="77" t="s">
        <v>928</v>
      </c>
      <c r="E215" s="141" t="s">
        <v>1332</v>
      </c>
      <c r="F215" s="164"/>
      <c r="G215" s="153">
        <f t="shared" si="60"/>
        <v>3920.7456000000002</v>
      </c>
      <c r="H215" s="69">
        <f t="shared" si="64"/>
        <v>12.42</v>
      </c>
      <c r="I215" s="70">
        <f t="shared" si="61"/>
        <v>0</v>
      </c>
      <c r="J215" s="231">
        <v>1</v>
      </c>
      <c r="K215" s="207">
        <v>12.42</v>
      </c>
      <c r="L215" s="208" t="s">
        <v>823</v>
      </c>
      <c r="M215" s="209">
        <f t="shared" si="62"/>
        <v>3920.7456000000002</v>
      </c>
      <c r="N215" s="210" t="s">
        <v>824</v>
      </c>
      <c r="O215" s="211" t="s">
        <v>123</v>
      </c>
      <c r="R215" s="23"/>
    </row>
    <row r="216" spans="1:18" ht="15" customHeight="1">
      <c r="A216" s="63">
        <f t="shared" si="63"/>
        <v>179</v>
      </c>
      <c r="B216" s="77">
        <v>10144538</v>
      </c>
      <c r="C216" s="77"/>
      <c r="D216" s="77" t="s">
        <v>929</v>
      </c>
      <c r="E216" s="141" t="s">
        <v>1332</v>
      </c>
      <c r="F216" s="164"/>
      <c r="G216" s="153">
        <f t="shared" si="60"/>
        <v>3958.6271999999999</v>
      </c>
      <c r="H216" s="69">
        <f t="shared" si="64"/>
        <v>12.54</v>
      </c>
      <c r="I216" s="70">
        <f t="shared" si="61"/>
        <v>0</v>
      </c>
      <c r="J216" s="231">
        <v>1</v>
      </c>
      <c r="K216" s="207">
        <v>12.54</v>
      </c>
      <c r="L216" s="208" t="s">
        <v>823</v>
      </c>
      <c r="M216" s="209">
        <f t="shared" si="62"/>
        <v>3958.6271999999999</v>
      </c>
      <c r="N216" s="210" t="s">
        <v>824</v>
      </c>
      <c r="O216" s="211" t="s">
        <v>123</v>
      </c>
      <c r="R216" s="23"/>
    </row>
    <row r="217" spans="1:18" ht="15" customHeight="1">
      <c r="A217" s="63">
        <f t="shared" si="63"/>
        <v>180</v>
      </c>
      <c r="B217" s="68">
        <v>10144541</v>
      </c>
      <c r="C217" s="68">
        <v>40302358</v>
      </c>
      <c r="D217" s="66" t="s">
        <v>930</v>
      </c>
      <c r="E217" s="144" t="s">
        <v>1332</v>
      </c>
      <c r="F217" s="164"/>
      <c r="G217" s="153">
        <f t="shared" si="60"/>
        <v>3996.5088000000001</v>
      </c>
      <c r="H217" s="69">
        <f t="shared" si="64"/>
        <v>12.66</v>
      </c>
      <c r="I217" s="70">
        <f t="shared" si="61"/>
        <v>0</v>
      </c>
      <c r="J217" s="231">
        <v>1</v>
      </c>
      <c r="K217" s="207">
        <v>12.66</v>
      </c>
      <c r="L217" s="208" t="s">
        <v>823</v>
      </c>
      <c r="M217" s="209">
        <f t="shared" si="62"/>
        <v>3996.5088000000001</v>
      </c>
      <c r="N217" s="210" t="s">
        <v>824</v>
      </c>
      <c r="O217" s="211" t="s">
        <v>123</v>
      </c>
      <c r="R217" s="23"/>
    </row>
    <row r="218" spans="1:18" ht="15" customHeight="1">
      <c r="A218" s="63">
        <f t="shared" si="63"/>
        <v>181</v>
      </c>
      <c r="B218" s="77">
        <v>10144544</v>
      </c>
      <c r="C218" s="77"/>
      <c r="D218" s="77" t="s">
        <v>931</v>
      </c>
      <c r="E218" s="141" t="s">
        <v>1332</v>
      </c>
      <c r="F218" s="164"/>
      <c r="G218" s="153">
        <f t="shared" si="60"/>
        <v>4034.3903999999998</v>
      </c>
      <c r="H218" s="69">
        <f t="shared" si="64"/>
        <v>12.78</v>
      </c>
      <c r="I218" s="70">
        <f t="shared" si="61"/>
        <v>0</v>
      </c>
      <c r="J218" s="231">
        <v>1</v>
      </c>
      <c r="K218" s="207">
        <v>12.78</v>
      </c>
      <c r="L218" s="208" t="s">
        <v>823</v>
      </c>
      <c r="M218" s="209">
        <f t="shared" si="62"/>
        <v>4034.3903999999998</v>
      </c>
      <c r="N218" s="210" t="s">
        <v>824</v>
      </c>
      <c r="O218" s="211" t="s">
        <v>123</v>
      </c>
      <c r="R218" s="23"/>
    </row>
    <row r="219" spans="1:18" ht="15" customHeight="1">
      <c r="A219" s="63">
        <f t="shared" si="63"/>
        <v>182</v>
      </c>
      <c r="B219" s="77">
        <v>10144553</v>
      </c>
      <c r="C219" s="77">
        <v>40302364</v>
      </c>
      <c r="D219" s="77" t="s">
        <v>932</v>
      </c>
      <c r="E219" s="141" t="s">
        <v>1332</v>
      </c>
      <c r="F219" s="164"/>
      <c r="G219" s="153">
        <f t="shared" si="60"/>
        <v>2550.6943999999999</v>
      </c>
      <c r="H219" s="69">
        <f t="shared" si="64"/>
        <v>8.08</v>
      </c>
      <c r="I219" s="70">
        <f t="shared" si="61"/>
        <v>0</v>
      </c>
      <c r="J219" s="231">
        <v>1</v>
      </c>
      <c r="K219" s="308">
        <v>8.08</v>
      </c>
      <c r="L219" s="208" t="s">
        <v>823</v>
      </c>
      <c r="M219" s="209">
        <f t="shared" si="62"/>
        <v>2550.6943999999999</v>
      </c>
      <c r="N219" s="210" t="s">
        <v>824</v>
      </c>
      <c r="O219" s="211" t="s">
        <v>123</v>
      </c>
      <c r="R219" s="23"/>
    </row>
    <row r="220" spans="1:18" ht="15" customHeight="1">
      <c r="A220" s="63">
        <f t="shared" si="63"/>
        <v>183</v>
      </c>
      <c r="B220" s="77">
        <v>10167771</v>
      </c>
      <c r="C220" s="77">
        <v>40306592</v>
      </c>
      <c r="D220" s="77" t="s">
        <v>1712</v>
      </c>
      <c r="E220" s="141" t="s">
        <v>1332</v>
      </c>
      <c r="F220" s="164"/>
      <c r="G220" s="153">
        <f t="shared" si="60"/>
        <v>3058.9391999999998</v>
      </c>
      <c r="H220" s="69">
        <f t="shared" si="64"/>
        <v>9.69</v>
      </c>
      <c r="I220" s="70">
        <f t="shared" si="61"/>
        <v>0</v>
      </c>
      <c r="J220" s="231">
        <v>1</v>
      </c>
      <c r="K220" s="207">
        <v>9.69</v>
      </c>
      <c r="L220" s="208" t="s">
        <v>823</v>
      </c>
      <c r="M220" s="209">
        <f t="shared" si="62"/>
        <v>3058.9391999999998</v>
      </c>
      <c r="N220" s="210" t="s">
        <v>824</v>
      </c>
      <c r="O220" s="211" t="s">
        <v>123</v>
      </c>
      <c r="R220" s="23"/>
    </row>
    <row r="221" spans="1:18" ht="15" customHeight="1">
      <c r="A221" s="63">
        <f t="shared" si="63"/>
        <v>184</v>
      </c>
      <c r="B221" s="77">
        <v>10188223</v>
      </c>
      <c r="C221" s="77">
        <v>40312210</v>
      </c>
      <c r="D221" s="77" t="s">
        <v>2082</v>
      </c>
      <c r="E221" s="141" t="s">
        <v>1332</v>
      </c>
      <c r="F221" s="164"/>
      <c r="G221" s="153">
        <f>M221</f>
        <v>2806.3952000000004</v>
      </c>
      <c r="H221" s="69">
        <f>K221</f>
        <v>8.89</v>
      </c>
      <c r="I221" s="70">
        <f>F221*G221</f>
        <v>0</v>
      </c>
      <c r="J221" s="231">
        <v>1</v>
      </c>
      <c r="K221" s="207">
        <v>8.89</v>
      </c>
      <c r="L221" s="208" t="s">
        <v>823</v>
      </c>
      <c r="M221" s="209">
        <f>K221*N$2</f>
        <v>2806.3952000000004</v>
      </c>
      <c r="N221" s="210" t="s">
        <v>824</v>
      </c>
      <c r="O221" s="211" t="s">
        <v>123</v>
      </c>
      <c r="R221" s="23"/>
    </row>
    <row r="222" spans="1:18" ht="15" customHeight="1">
      <c r="A222" s="63">
        <f>A221+1</f>
        <v>185</v>
      </c>
      <c r="B222" s="77">
        <v>10188438</v>
      </c>
      <c r="C222" s="77">
        <v>40312213</v>
      </c>
      <c r="D222" s="77" t="s">
        <v>2075</v>
      </c>
      <c r="E222" s="141" t="s">
        <v>1332</v>
      </c>
      <c r="F222" s="164"/>
      <c r="G222" s="153">
        <f>M222</f>
        <v>3109.4479999999999</v>
      </c>
      <c r="H222" s="69">
        <f>K222</f>
        <v>9.85</v>
      </c>
      <c r="I222" s="70">
        <f>F222*G222</f>
        <v>0</v>
      </c>
      <c r="J222" s="231">
        <v>1</v>
      </c>
      <c r="K222" s="207">
        <v>9.85</v>
      </c>
      <c r="L222" s="208" t="s">
        <v>823</v>
      </c>
      <c r="M222" s="209">
        <f>K222*N$2</f>
        <v>3109.4479999999999</v>
      </c>
      <c r="N222" s="210" t="s">
        <v>824</v>
      </c>
      <c r="O222" s="211" t="s">
        <v>123</v>
      </c>
      <c r="R222" s="23"/>
    </row>
    <row r="223" spans="1:18" ht="15" customHeight="1">
      <c r="A223" s="63">
        <f t="shared" si="63"/>
        <v>186</v>
      </c>
      <c r="B223" s="77">
        <v>10164907</v>
      </c>
      <c r="C223" s="77">
        <v>40312208</v>
      </c>
      <c r="D223" s="77" t="s">
        <v>2076</v>
      </c>
      <c r="E223" s="141" t="s">
        <v>1332</v>
      </c>
      <c r="F223" s="164"/>
      <c r="G223" s="153">
        <f>M223</f>
        <v>6503.0080000000007</v>
      </c>
      <c r="H223" s="69">
        <f>K223</f>
        <v>20.6</v>
      </c>
      <c r="I223" s="70">
        <f>F223*G223</f>
        <v>0</v>
      </c>
      <c r="J223" s="231">
        <v>1</v>
      </c>
      <c r="K223" s="207">
        <v>20.6</v>
      </c>
      <c r="L223" s="208" t="s">
        <v>823</v>
      </c>
      <c r="M223" s="209">
        <f>K223*N$2</f>
        <v>6503.0080000000007</v>
      </c>
      <c r="N223" s="210" t="s">
        <v>824</v>
      </c>
      <c r="O223" s="211" t="s">
        <v>123</v>
      </c>
      <c r="R223" s="23"/>
    </row>
    <row r="224" spans="1:18" ht="15" customHeight="1">
      <c r="A224" s="63">
        <f>A223+1</f>
        <v>187</v>
      </c>
      <c r="B224" s="68">
        <v>10058413</v>
      </c>
      <c r="C224" s="68"/>
      <c r="D224" s="66" t="s">
        <v>1398</v>
      </c>
      <c r="E224" s="144" t="s">
        <v>1332</v>
      </c>
      <c r="F224" s="164"/>
      <c r="G224" s="153">
        <f t="shared" ref="G224:G232" si="65">M224</f>
        <v>4233.2687999999998</v>
      </c>
      <c r="H224" s="69">
        <f t="shared" ref="H224:H231" si="66">K224</f>
        <v>13.41</v>
      </c>
      <c r="I224" s="70">
        <f t="shared" ref="I224:I231" si="67">F224*G224</f>
        <v>0</v>
      </c>
      <c r="J224" s="231">
        <v>1</v>
      </c>
      <c r="K224" s="207">
        <v>13.41</v>
      </c>
      <c r="L224" s="208" t="s">
        <v>823</v>
      </c>
      <c r="M224" s="209">
        <f t="shared" ref="M224:M231" si="68">K224*N$2</f>
        <v>4233.2687999999998</v>
      </c>
      <c r="N224" s="210" t="s">
        <v>824</v>
      </c>
      <c r="O224" s="211" t="s">
        <v>123</v>
      </c>
      <c r="R224" s="23"/>
    </row>
    <row r="225" spans="1:18" ht="15" customHeight="1">
      <c r="A225" s="63">
        <f t="shared" si="63"/>
        <v>188</v>
      </c>
      <c r="B225" s="68">
        <v>10041011</v>
      </c>
      <c r="C225" s="68"/>
      <c r="D225" s="66" t="s">
        <v>410</v>
      </c>
      <c r="E225" s="144" t="s">
        <v>1332</v>
      </c>
      <c r="F225" s="164"/>
      <c r="G225" s="153">
        <f t="shared" si="65"/>
        <v>4233.2687999999998</v>
      </c>
      <c r="H225" s="69">
        <f t="shared" si="66"/>
        <v>13.41</v>
      </c>
      <c r="I225" s="70">
        <f t="shared" si="67"/>
        <v>0</v>
      </c>
      <c r="J225" s="231">
        <v>1</v>
      </c>
      <c r="K225" s="207">
        <v>13.41</v>
      </c>
      <c r="L225" s="208" t="s">
        <v>823</v>
      </c>
      <c r="M225" s="209">
        <f t="shared" si="68"/>
        <v>4233.2687999999998</v>
      </c>
      <c r="N225" s="210" t="s">
        <v>824</v>
      </c>
      <c r="O225" s="211" t="s">
        <v>123</v>
      </c>
      <c r="R225" s="23"/>
    </row>
    <row r="226" spans="1:18" ht="15" customHeight="1">
      <c r="A226" s="63">
        <f t="shared" si="63"/>
        <v>189</v>
      </c>
      <c r="B226" s="68">
        <v>10041012</v>
      </c>
      <c r="C226" s="68">
        <v>40304896</v>
      </c>
      <c r="D226" s="77" t="s">
        <v>411</v>
      </c>
      <c r="E226" s="144" t="s">
        <v>1332</v>
      </c>
      <c r="F226" s="164"/>
      <c r="G226" s="153">
        <f t="shared" si="65"/>
        <v>3963.3624</v>
      </c>
      <c r="H226" s="69">
        <f t="shared" si="66"/>
        <v>12.555</v>
      </c>
      <c r="I226" s="70">
        <f t="shared" si="67"/>
        <v>0</v>
      </c>
      <c r="J226" s="231">
        <v>1</v>
      </c>
      <c r="K226" s="207">
        <v>12.555</v>
      </c>
      <c r="L226" s="208" t="s">
        <v>823</v>
      </c>
      <c r="M226" s="209">
        <f t="shared" si="68"/>
        <v>3963.3624</v>
      </c>
      <c r="N226" s="210" t="s">
        <v>824</v>
      </c>
      <c r="O226" s="211" t="s">
        <v>123</v>
      </c>
      <c r="R226" s="23"/>
    </row>
    <row r="227" spans="1:18" s="312" customFormat="1" ht="15" customHeight="1">
      <c r="A227" s="63">
        <f>A226+1</f>
        <v>190</v>
      </c>
      <c r="B227" s="68">
        <v>10041014</v>
      </c>
      <c r="C227" s="68">
        <v>40307823</v>
      </c>
      <c r="D227" s="77" t="s">
        <v>412</v>
      </c>
      <c r="E227" s="144" t="s">
        <v>1332</v>
      </c>
      <c r="F227" s="164"/>
      <c r="G227" s="153">
        <f t="shared" si="65"/>
        <v>4037.5472</v>
      </c>
      <c r="H227" s="69">
        <f t="shared" si="66"/>
        <v>12.79</v>
      </c>
      <c r="I227" s="70">
        <f t="shared" si="67"/>
        <v>0</v>
      </c>
      <c r="J227" s="231">
        <v>1</v>
      </c>
      <c r="K227" s="207">
        <v>12.79</v>
      </c>
      <c r="L227" s="208" t="s">
        <v>823</v>
      </c>
      <c r="M227" s="209">
        <f t="shared" si="68"/>
        <v>4037.5472</v>
      </c>
      <c r="N227" s="210" t="s">
        <v>824</v>
      </c>
      <c r="O227" s="211" t="s">
        <v>123</v>
      </c>
      <c r="P227" s="306"/>
      <c r="Q227" s="306"/>
    </row>
    <row r="228" spans="1:18" s="312" customFormat="1" ht="15" customHeight="1">
      <c r="A228" s="63">
        <f>A227+1</f>
        <v>191</v>
      </c>
      <c r="B228" s="68">
        <v>10145846</v>
      </c>
      <c r="C228" s="68"/>
      <c r="D228" s="77" t="s">
        <v>1705</v>
      </c>
      <c r="E228" s="144" t="s">
        <v>1332</v>
      </c>
      <c r="F228" s="164"/>
      <c r="G228" s="153">
        <f t="shared" si="65"/>
        <v>2812.7087999999999</v>
      </c>
      <c r="H228" s="69">
        <f t="shared" si="66"/>
        <v>8.91</v>
      </c>
      <c r="I228" s="70">
        <f t="shared" si="67"/>
        <v>0</v>
      </c>
      <c r="J228" s="231">
        <v>1</v>
      </c>
      <c r="K228" s="207">
        <v>8.91</v>
      </c>
      <c r="L228" s="208" t="s">
        <v>823</v>
      </c>
      <c r="M228" s="209">
        <f t="shared" si="68"/>
        <v>2812.7087999999999</v>
      </c>
      <c r="N228" s="210" t="s">
        <v>824</v>
      </c>
      <c r="O228" s="211" t="s">
        <v>123</v>
      </c>
      <c r="P228" s="306"/>
      <c r="Q228" s="306"/>
    </row>
    <row r="229" spans="1:18" ht="15" customHeight="1">
      <c r="A229" s="63">
        <f>A228+1</f>
        <v>192</v>
      </c>
      <c r="B229" s="68">
        <v>10145864</v>
      </c>
      <c r="C229" s="68"/>
      <c r="D229" s="77" t="s">
        <v>1706</v>
      </c>
      <c r="E229" s="144" t="s">
        <v>1332</v>
      </c>
      <c r="F229" s="164"/>
      <c r="G229" s="153">
        <f t="shared" si="65"/>
        <v>3286.2288000000003</v>
      </c>
      <c r="H229" s="69">
        <f t="shared" si="66"/>
        <v>10.41</v>
      </c>
      <c r="I229" s="70">
        <f t="shared" si="67"/>
        <v>0</v>
      </c>
      <c r="J229" s="231">
        <v>1</v>
      </c>
      <c r="K229" s="207">
        <v>10.41</v>
      </c>
      <c r="L229" s="208" t="s">
        <v>823</v>
      </c>
      <c r="M229" s="209">
        <f t="shared" si="68"/>
        <v>3286.2288000000003</v>
      </c>
      <c r="N229" s="210" t="s">
        <v>824</v>
      </c>
      <c r="O229" s="211" t="s">
        <v>123</v>
      </c>
      <c r="R229" s="23"/>
    </row>
    <row r="230" spans="1:18" ht="15" customHeight="1">
      <c r="A230" s="63">
        <f t="shared" si="63"/>
        <v>193</v>
      </c>
      <c r="B230" s="68">
        <v>10145870</v>
      </c>
      <c r="C230" s="68">
        <v>40302517</v>
      </c>
      <c r="D230" s="77" t="s">
        <v>1707</v>
      </c>
      <c r="E230" s="144" t="s">
        <v>1332</v>
      </c>
      <c r="F230" s="164"/>
      <c r="G230" s="153">
        <f t="shared" si="65"/>
        <v>3361.9920000000002</v>
      </c>
      <c r="H230" s="69">
        <f t="shared" si="66"/>
        <v>10.65</v>
      </c>
      <c r="I230" s="70">
        <f t="shared" si="67"/>
        <v>0</v>
      </c>
      <c r="J230" s="231">
        <v>1</v>
      </c>
      <c r="K230" s="207">
        <v>10.65</v>
      </c>
      <c r="L230" s="208" t="s">
        <v>823</v>
      </c>
      <c r="M230" s="209">
        <f t="shared" si="68"/>
        <v>3361.9920000000002</v>
      </c>
      <c r="N230" s="210" t="s">
        <v>824</v>
      </c>
      <c r="O230" s="211" t="s">
        <v>123</v>
      </c>
      <c r="R230" s="23"/>
    </row>
    <row r="231" spans="1:18" ht="15" customHeight="1">
      <c r="A231" s="63">
        <f>A230+1</f>
        <v>194</v>
      </c>
      <c r="B231" s="68">
        <v>10145879</v>
      </c>
      <c r="C231" s="68">
        <v>40302521</v>
      </c>
      <c r="D231" s="77" t="s">
        <v>1710</v>
      </c>
      <c r="E231" s="144" t="s">
        <v>1332</v>
      </c>
      <c r="F231" s="164"/>
      <c r="G231" s="153">
        <f t="shared" si="65"/>
        <v>3475.6368000000002</v>
      </c>
      <c r="H231" s="69">
        <f t="shared" si="66"/>
        <v>11.01</v>
      </c>
      <c r="I231" s="70">
        <f t="shared" si="67"/>
        <v>0</v>
      </c>
      <c r="J231" s="231">
        <v>1</v>
      </c>
      <c r="K231" s="207">
        <v>11.01</v>
      </c>
      <c r="L231" s="208" t="s">
        <v>823</v>
      </c>
      <c r="M231" s="209">
        <f t="shared" si="68"/>
        <v>3475.6368000000002</v>
      </c>
      <c r="N231" s="210" t="s">
        <v>824</v>
      </c>
      <c r="O231" s="211" t="s">
        <v>123</v>
      </c>
      <c r="R231" s="23"/>
    </row>
    <row r="232" spans="1:18" ht="15" customHeight="1">
      <c r="A232" s="63">
        <f t="shared" si="63"/>
        <v>195</v>
      </c>
      <c r="B232" s="68">
        <v>10145891</v>
      </c>
      <c r="C232" s="68">
        <v>40302524</v>
      </c>
      <c r="D232" s="77" t="s">
        <v>1713</v>
      </c>
      <c r="E232" s="144" t="s">
        <v>1332</v>
      </c>
      <c r="F232" s="164"/>
      <c r="G232" s="153">
        <f t="shared" si="65"/>
        <v>4610</v>
      </c>
      <c r="H232" s="69">
        <f t="shared" ref="H232:H245" si="69">K232</f>
        <v>11.25</v>
      </c>
      <c r="I232" s="70">
        <f t="shared" ref="I232:I245" si="70">F232*G232</f>
        <v>0</v>
      </c>
      <c r="J232" s="231">
        <v>1</v>
      </c>
      <c r="K232" s="207">
        <v>11.25</v>
      </c>
      <c r="L232" s="208" t="s">
        <v>823</v>
      </c>
      <c r="M232" s="209">
        <v>4610</v>
      </c>
      <c r="N232" s="210" t="s">
        <v>824</v>
      </c>
      <c r="O232" s="211" t="s">
        <v>123</v>
      </c>
      <c r="R232" s="23"/>
    </row>
    <row r="233" spans="1:18" ht="15" customHeight="1">
      <c r="A233" s="63">
        <f t="shared" si="63"/>
        <v>196</v>
      </c>
      <c r="B233" s="68">
        <v>10145897</v>
      </c>
      <c r="C233" s="68">
        <v>40302526</v>
      </c>
      <c r="D233" s="77" t="s">
        <v>1711</v>
      </c>
      <c r="E233" s="144" t="s">
        <v>1332</v>
      </c>
      <c r="F233" s="164"/>
      <c r="G233" s="153">
        <f t="shared" ref="G233:G245" si="71">M233</f>
        <v>3627.1632</v>
      </c>
      <c r="H233" s="69">
        <f t="shared" si="69"/>
        <v>11.49</v>
      </c>
      <c r="I233" s="70">
        <f t="shared" si="70"/>
        <v>0</v>
      </c>
      <c r="J233" s="231">
        <v>1</v>
      </c>
      <c r="K233" s="207">
        <v>11.49</v>
      </c>
      <c r="L233" s="208" t="s">
        <v>823</v>
      </c>
      <c r="M233" s="209">
        <f>K233*N$2</f>
        <v>3627.1632</v>
      </c>
      <c r="N233" s="210" t="s">
        <v>824</v>
      </c>
      <c r="O233" s="211" t="s">
        <v>123</v>
      </c>
      <c r="R233" s="23"/>
    </row>
    <row r="234" spans="1:18" ht="15" customHeight="1">
      <c r="A234" s="63">
        <f t="shared" si="63"/>
        <v>197</v>
      </c>
      <c r="B234" s="68">
        <v>10145903</v>
      </c>
      <c r="C234" s="68"/>
      <c r="D234" s="77" t="s">
        <v>1708</v>
      </c>
      <c r="E234" s="144" t="s">
        <v>1332</v>
      </c>
      <c r="F234" s="164"/>
      <c r="G234" s="153">
        <f t="shared" si="71"/>
        <v>3702.9264000000003</v>
      </c>
      <c r="H234" s="69">
        <f t="shared" si="69"/>
        <v>11.73</v>
      </c>
      <c r="I234" s="70">
        <f t="shared" si="70"/>
        <v>0</v>
      </c>
      <c r="J234" s="231">
        <v>1</v>
      </c>
      <c r="K234" s="207">
        <v>11.73</v>
      </c>
      <c r="L234" s="208" t="s">
        <v>823</v>
      </c>
      <c r="M234" s="209">
        <f>K234*N$2</f>
        <v>3702.9264000000003</v>
      </c>
      <c r="N234" s="210" t="s">
        <v>824</v>
      </c>
      <c r="O234" s="211" t="s">
        <v>123</v>
      </c>
      <c r="R234" s="23"/>
    </row>
    <row r="235" spans="1:18" ht="15" customHeight="1">
      <c r="A235" s="63">
        <f t="shared" si="63"/>
        <v>198</v>
      </c>
      <c r="B235" s="68">
        <v>10145906</v>
      </c>
      <c r="C235" s="68">
        <v>40302527</v>
      </c>
      <c r="D235" s="77" t="s">
        <v>1704</v>
      </c>
      <c r="E235" s="144" t="s">
        <v>1332</v>
      </c>
      <c r="F235" s="164"/>
      <c r="G235" s="153">
        <f t="shared" si="71"/>
        <v>4786</v>
      </c>
      <c r="H235" s="69">
        <f t="shared" si="69"/>
        <v>11.85</v>
      </c>
      <c r="I235" s="70">
        <f t="shared" si="70"/>
        <v>0</v>
      </c>
      <c r="J235" s="231">
        <v>1</v>
      </c>
      <c r="K235" s="207">
        <v>11.85</v>
      </c>
      <c r="L235" s="208" t="s">
        <v>823</v>
      </c>
      <c r="M235" s="209">
        <v>4786</v>
      </c>
      <c r="N235" s="210" t="s">
        <v>824</v>
      </c>
      <c r="O235" s="211" t="s">
        <v>123</v>
      </c>
      <c r="R235" s="23"/>
    </row>
    <row r="236" spans="1:18" ht="15" customHeight="1">
      <c r="A236" s="63">
        <f t="shared" ref="A236:A242" si="72">A235+1</f>
        <v>199</v>
      </c>
      <c r="B236" s="68">
        <v>10145927</v>
      </c>
      <c r="C236" s="68">
        <v>40302531</v>
      </c>
      <c r="D236" s="77" t="s">
        <v>1709</v>
      </c>
      <c r="E236" s="144" t="s">
        <v>1332</v>
      </c>
      <c r="F236" s="164"/>
      <c r="G236" s="153">
        <f t="shared" si="71"/>
        <v>3930.2159999999999</v>
      </c>
      <c r="H236" s="69">
        <f t="shared" si="69"/>
        <v>12.45</v>
      </c>
      <c r="I236" s="70">
        <f t="shared" si="70"/>
        <v>0</v>
      </c>
      <c r="J236" s="231">
        <v>1</v>
      </c>
      <c r="K236" s="207">
        <v>12.45</v>
      </c>
      <c r="L236" s="208" t="s">
        <v>823</v>
      </c>
      <c r="M236" s="209">
        <f t="shared" ref="M236:M241" si="73">K236*N$2</f>
        <v>3930.2159999999999</v>
      </c>
      <c r="N236" s="210" t="s">
        <v>824</v>
      </c>
      <c r="O236" s="211" t="s">
        <v>123</v>
      </c>
      <c r="R236" s="23"/>
    </row>
    <row r="237" spans="1:18" ht="15" customHeight="1">
      <c r="A237" s="63">
        <f t="shared" si="72"/>
        <v>200</v>
      </c>
      <c r="B237" s="68">
        <v>10188222</v>
      </c>
      <c r="C237" s="68">
        <v>40312209</v>
      </c>
      <c r="D237" s="77" t="s">
        <v>2081</v>
      </c>
      <c r="E237" s="144" t="s">
        <v>1332</v>
      </c>
      <c r="F237" s="164"/>
      <c r="G237" s="153">
        <f>M237</f>
        <v>2260.2688000000003</v>
      </c>
      <c r="H237" s="69">
        <f>K237</f>
        <v>7.16</v>
      </c>
      <c r="I237" s="70">
        <f>F237*G237</f>
        <v>0</v>
      </c>
      <c r="J237" s="231">
        <v>1</v>
      </c>
      <c r="K237" s="207">
        <v>7.16</v>
      </c>
      <c r="L237" s="208" t="s">
        <v>823</v>
      </c>
      <c r="M237" s="209">
        <f t="shared" si="73"/>
        <v>2260.2688000000003</v>
      </c>
      <c r="N237" s="210" t="s">
        <v>824</v>
      </c>
      <c r="O237" s="211" t="s">
        <v>123</v>
      </c>
      <c r="R237" s="23"/>
    </row>
    <row r="238" spans="1:18" ht="15" customHeight="1">
      <c r="A238" s="63">
        <f t="shared" si="72"/>
        <v>201</v>
      </c>
      <c r="B238" s="68">
        <v>10188709</v>
      </c>
      <c r="C238" s="68">
        <v>40312215</v>
      </c>
      <c r="D238" s="77" t="s">
        <v>2083</v>
      </c>
      <c r="E238" s="144" t="s">
        <v>1332</v>
      </c>
      <c r="F238" s="164"/>
      <c r="G238" s="153">
        <f>M238</f>
        <v>2298.1504</v>
      </c>
      <c r="H238" s="69">
        <f>K238</f>
        <v>7.28</v>
      </c>
      <c r="I238" s="70">
        <f>F238*G238</f>
        <v>0</v>
      </c>
      <c r="J238" s="231">
        <v>1</v>
      </c>
      <c r="K238" s="207">
        <v>7.28</v>
      </c>
      <c r="L238" s="208" t="s">
        <v>823</v>
      </c>
      <c r="M238" s="209">
        <f t="shared" si="73"/>
        <v>2298.1504</v>
      </c>
      <c r="N238" s="210" t="s">
        <v>824</v>
      </c>
      <c r="O238" s="211" t="s">
        <v>123</v>
      </c>
      <c r="R238" s="23"/>
    </row>
    <row r="239" spans="1:18" ht="15" customHeight="1">
      <c r="A239" s="63">
        <f>A238+1</f>
        <v>202</v>
      </c>
      <c r="B239" s="68">
        <v>10188437</v>
      </c>
      <c r="C239" s="68">
        <v>40312212</v>
      </c>
      <c r="D239" s="77" t="s">
        <v>2074</v>
      </c>
      <c r="E239" s="144" t="s">
        <v>1332</v>
      </c>
      <c r="F239" s="164"/>
      <c r="G239" s="153">
        <f t="shared" si="71"/>
        <v>2525.44</v>
      </c>
      <c r="H239" s="69">
        <f t="shared" si="69"/>
        <v>8</v>
      </c>
      <c r="I239" s="70">
        <f>F239*G239</f>
        <v>0</v>
      </c>
      <c r="J239" s="231">
        <v>1</v>
      </c>
      <c r="K239" s="207">
        <v>8</v>
      </c>
      <c r="L239" s="208" t="s">
        <v>823</v>
      </c>
      <c r="M239" s="209">
        <f t="shared" si="73"/>
        <v>2525.44</v>
      </c>
      <c r="N239" s="210" t="s">
        <v>824</v>
      </c>
      <c r="O239" s="211" t="s">
        <v>123</v>
      </c>
      <c r="R239" s="23"/>
    </row>
    <row r="240" spans="1:18" ht="15" customHeight="1">
      <c r="A240" s="63">
        <f t="shared" si="72"/>
        <v>203</v>
      </c>
      <c r="B240" s="68">
        <v>10058419</v>
      </c>
      <c r="C240" s="68"/>
      <c r="D240" s="77" t="s">
        <v>1399</v>
      </c>
      <c r="E240" s="144" t="s">
        <v>1332</v>
      </c>
      <c r="F240" s="164"/>
      <c r="G240" s="153">
        <f t="shared" si="71"/>
        <v>6326.2272000000003</v>
      </c>
      <c r="H240" s="69">
        <f t="shared" si="69"/>
        <v>20.04</v>
      </c>
      <c r="I240" s="70">
        <f t="shared" si="70"/>
        <v>0</v>
      </c>
      <c r="J240" s="231">
        <v>1</v>
      </c>
      <c r="K240" s="207">
        <v>20.04</v>
      </c>
      <c r="L240" s="208" t="s">
        <v>823</v>
      </c>
      <c r="M240" s="209">
        <f t="shared" si="73"/>
        <v>6326.2272000000003</v>
      </c>
      <c r="N240" s="210" t="s">
        <v>824</v>
      </c>
      <c r="O240" s="211" t="s">
        <v>123</v>
      </c>
      <c r="R240" s="23"/>
    </row>
    <row r="241" spans="1:18" ht="15" customHeight="1">
      <c r="A241" s="63">
        <f t="shared" si="72"/>
        <v>204</v>
      </c>
      <c r="B241" s="68">
        <v>10176206</v>
      </c>
      <c r="C241" s="68">
        <v>40306708</v>
      </c>
      <c r="D241" s="77" t="s">
        <v>1802</v>
      </c>
      <c r="E241" s="144" t="s">
        <v>1332</v>
      </c>
      <c r="F241" s="164"/>
      <c r="G241" s="153">
        <f t="shared" si="71"/>
        <v>4119.6240000000007</v>
      </c>
      <c r="H241" s="69">
        <f t="shared" si="69"/>
        <v>13.05</v>
      </c>
      <c r="I241" s="70">
        <f t="shared" si="70"/>
        <v>0</v>
      </c>
      <c r="J241" s="231">
        <v>1</v>
      </c>
      <c r="K241" s="207">
        <v>13.05</v>
      </c>
      <c r="L241" s="208" t="s">
        <v>823</v>
      </c>
      <c r="M241" s="209">
        <f t="shared" si="73"/>
        <v>4119.6240000000007</v>
      </c>
      <c r="N241" s="210" t="s">
        <v>824</v>
      </c>
      <c r="O241" s="211" t="s">
        <v>123</v>
      </c>
      <c r="R241" s="23"/>
    </row>
    <row r="242" spans="1:18" ht="15" customHeight="1">
      <c r="A242" s="63">
        <f t="shared" si="72"/>
        <v>205</v>
      </c>
      <c r="B242" s="68">
        <v>10041006</v>
      </c>
      <c r="C242" s="68"/>
      <c r="D242" s="77" t="s">
        <v>1400</v>
      </c>
      <c r="E242" s="144" t="s">
        <v>1332</v>
      </c>
      <c r="F242" s="164"/>
      <c r="G242" s="153">
        <f t="shared" si="71"/>
        <v>13826</v>
      </c>
      <c r="H242" s="69">
        <f t="shared" si="69"/>
        <v>0</v>
      </c>
      <c r="I242" s="70">
        <f t="shared" si="70"/>
        <v>0</v>
      </c>
      <c r="J242" s="231">
        <v>1</v>
      </c>
      <c r="K242" s="207"/>
      <c r="L242" s="208"/>
      <c r="M242" s="209">
        <v>13826</v>
      </c>
      <c r="N242" s="210" t="s">
        <v>824</v>
      </c>
      <c r="O242" s="211" t="s">
        <v>123</v>
      </c>
      <c r="P242" s="28" t="s">
        <v>1831</v>
      </c>
      <c r="R242" s="23"/>
    </row>
    <row r="243" spans="1:18" ht="15" customHeight="1">
      <c r="A243" s="63">
        <f t="shared" si="63"/>
        <v>206</v>
      </c>
      <c r="B243" s="68">
        <v>10058430</v>
      </c>
      <c r="C243" s="68"/>
      <c r="D243" s="77" t="s">
        <v>1401</v>
      </c>
      <c r="E243" s="144" t="s">
        <v>1332</v>
      </c>
      <c r="F243" s="164"/>
      <c r="G243" s="153">
        <f t="shared" si="71"/>
        <v>7115.4272000000001</v>
      </c>
      <c r="H243" s="69">
        <f t="shared" si="69"/>
        <v>22.54</v>
      </c>
      <c r="I243" s="70">
        <f t="shared" si="70"/>
        <v>0</v>
      </c>
      <c r="J243" s="231">
        <v>1</v>
      </c>
      <c r="K243" s="207">
        <v>22.54</v>
      </c>
      <c r="L243" s="208" t="s">
        <v>823</v>
      </c>
      <c r="M243" s="209">
        <f>K243*N$2</f>
        <v>7115.4272000000001</v>
      </c>
      <c r="N243" s="210" t="s">
        <v>824</v>
      </c>
      <c r="O243" s="211" t="s">
        <v>123</v>
      </c>
      <c r="R243" s="23"/>
    </row>
    <row r="244" spans="1:18" ht="15" customHeight="1">
      <c r="A244" s="63">
        <f t="shared" si="63"/>
        <v>207</v>
      </c>
      <c r="B244" s="68">
        <v>10033776</v>
      </c>
      <c r="C244" s="68">
        <v>40304741</v>
      </c>
      <c r="D244" s="77" t="s">
        <v>1402</v>
      </c>
      <c r="E244" s="144" t="s">
        <v>1332</v>
      </c>
      <c r="F244" s="164"/>
      <c r="G244" s="153">
        <f t="shared" si="71"/>
        <v>17920.522240000002</v>
      </c>
      <c r="H244" s="69">
        <f t="shared" si="69"/>
        <v>56.768000000000001</v>
      </c>
      <c r="I244" s="70">
        <f t="shared" si="70"/>
        <v>0</v>
      </c>
      <c r="J244" s="231">
        <v>1</v>
      </c>
      <c r="K244" s="207">
        <v>56.768000000000001</v>
      </c>
      <c r="L244" s="208" t="s">
        <v>823</v>
      </c>
      <c r="M244" s="209">
        <f>K244*N$2</f>
        <v>17920.522240000002</v>
      </c>
      <c r="N244" s="210" t="s">
        <v>824</v>
      </c>
      <c r="O244" s="211" t="s">
        <v>123</v>
      </c>
      <c r="R244" s="23"/>
    </row>
    <row r="245" spans="1:18" ht="15" customHeight="1">
      <c r="A245" s="63">
        <f t="shared" si="63"/>
        <v>208</v>
      </c>
      <c r="B245" s="68">
        <v>10041007</v>
      </c>
      <c r="C245" s="68"/>
      <c r="D245" s="77" t="s">
        <v>1403</v>
      </c>
      <c r="E245" s="144" t="s">
        <v>1332</v>
      </c>
      <c r="F245" s="164"/>
      <c r="G245" s="153">
        <f t="shared" si="71"/>
        <v>20136.280159999998</v>
      </c>
      <c r="H245" s="69">
        <f t="shared" si="69"/>
        <v>63.786999999999999</v>
      </c>
      <c r="I245" s="70">
        <f t="shared" si="70"/>
        <v>0</v>
      </c>
      <c r="J245" s="231">
        <v>1</v>
      </c>
      <c r="K245" s="207">
        <v>63.786999999999999</v>
      </c>
      <c r="L245" s="208" t="s">
        <v>823</v>
      </c>
      <c r="M245" s="209">
        <f>K245*N$2</f>
        <v>20136.280159999998</v>
      </c>
      <c r="N245" s="210" t="s">
        <v>824</v>
      </c>
      <c r="O245" s="211" t="s">
        <v>123</v>
      </c>
      <c r="R245" s="23"/>
    </row>
    <row r="246" spans="1:18" ht="15" customHeight="1">
      <c r="A246" s="63">
        <f t="shared" si="63"/>
        <v>209</v>
      </c>
      <c r="B246" s="68">
        <v>10184357</v>
      </c>
      <c r="C246" s="68">
        <v>40306880</v>
      </c>
      <c r="D246" s="77" t="s">
        <v>1986</v>
      </c>
      <c r="E246" s="144" t="s">
        <v>1332</v>
      </c>
      <c r="F246" s="164"/>
      <c r="G246" s="153">
        <f t="shared" ref="G246:G251" si="74">M246</f>
        <v>3033.6848</v>
      </c>
      <c r="H246" s="69">
        <f t="shared" ref="H246:H251" si="75">K246</f>
        <v>9.61</v>
      </c>
      <c r="I246" s="70">
        <f t="shared" ref="I246:I251" si="76">F246*G246</f>
        <v>0</v>
      </c>
      <c r="J246" s="231">
        <v>1</v>
      </c>
      <c r="K246" s="207">
        <v>9.61</v>
      </c>
      <c r="L246" s="208" t="s">
        <v>823</v>
      </c>
      <c r="M246" s="209">
        <f t="shared" ref="M246:M251" si="77">K246*N$2</f>
        <v>3033.6848</v>
      </c>
      <c r="N246" s="210" t="s">
        <v>824</v>
      </c>
      <c r="O246" s="211" t="s">
        <v>123</v>
      </c>
      <c r="R246" s="23"/>
    </row>
    <row r="247" spans="1:18" ht="15" customHeight="1">
      <c r="A247" s="63">
        <f t="shared" si="63"/>
        <v>210</v>
      </c>
      <c r="B247" s="68">
        <v>10184358</v>
      </c>
      <c r="C247" s="68">
        <v>40306881</v>
      </c>
      <c r="D247" s="77" t="s">
        <v>1987</v>
      </c>
      <c r="E247" s="144" t="s">
        <v>1332</v>
      </c>
      <c r="F247" s="164"/>
      <c r="G247" s="153">
        <f t="shared" si="74"/>
        <v>2115.056</v>
      </c>
      <c r="H247" s="69">
        <f t="shared" si="75"/>
        <v>6.7</v>
      </c>
      <c r="I247" s="70">
        <f t="shared" si="76"/>
        <v>0</v>
      </c>
      <c r="J247" s="231">
        <v>1</v>
      </c>
      <c r="K247" s="207">
        <v>6.7</v>
      </c>
      <c r="L247" s="208" t="s">
        <v>823</v>
      </c>
      <c r="M247" s="209">
        <f t="shared" si="77"/>
        <v>2115.056</v>
      </c>
      <c r="N247" s="210" t="s">
        <v>824</v>
      </c>
      <c r="O247" s="211" t="s">
        <v>123</v>
      </c>
      <c r="R247" s="23"/>
    </row>
    <row r="248" spans="1:18" ht="15" customHeight="1">
      <c r="A248" s="63">
        <f t="shared" si="63"/>
        <v>211</v>
      </c>
      <c r="B248" s="68">
        <v>10184359</v>
      </c>
      <c r="C248" s="68">
        <v>40306882</v>
      </c>
      <c r="D248" s="77" t="s">
        <v>1988</v>
      </c>
      <c r="E248" s="144" t="s">
        <v>1332</v>
      </c>
      <c r="F248" s="164"/>
      <c r="G248" s="153">
        <f t="shared" si="74"/>
        <v>2957.9215999999997</v>
      </c>
      <c r="H248" s="69">
        <f t="shared" si="75"/>
        <v>9.3699999999999992</v>
      </c>
      <c r="I248" s="70">
        <f t="shared" si="76"/>
        <v>0</v>
      </c>
      <c r="J248" s="231">
        <v>1</v>
      </c>
      <c r="K248" s="207">
        <v>9.3699999999999992</v>
      </c>
      <c r="L248" s="208" t="s">
        <v>823</v>
      </c>
      <c r="M248" s="209">
        <f t="shared" si="77"/>
        <v>2957.9215999999997</v>
      </c>
      <c r="N248" s="210" t="s">
        <v>824</v>
      </c>
      <c r="O248" s="211" t="s">
        <v>123</v>
      </c>
      <c r="R248" s="23"/>
    </row>
    <row r="249" spans="1:18" ht="15" customHeight="1">
      <c r="A249" s="63">
        <f t="shared" si="63"/>
        <v>212</v>
      </c>
      <c r="B249" s="68">
        <v>10184390</v>
      </c>
      <c r="C249" s="68">
        <v>40306883</v>
      </c>
      <c r="D249" s="77" t="s">
        <v>1989</v>
      </c>
      <c r="E249" s="144" t="s">
        <v>1332</v>
      </c>
      <c r="F249" s="164"/>
      <c r="G249" s="153">
        <f t="shared" si="74"/>
        <v>2080.3312000000001</v>
      </c>
      <c r="H249" s="69">
        <f t="shared" si="75"/>
        <v>6.59</v>
      </c>
      <c r="I249" s="70">
        <f t="shared" si="76"/>
        <v>0</v>
      </c>
      <c r="J249" s="231">
        <v>1</v>
      </c>
      <c r="K249" s="207">
        <v>6.59</v>
      </c>
      <c r="L249" s="208" t="s">
        <v>823</v>
      </c>
      <c r="M249" s="209">
        <f t="shared" si="77"/>
        <v>2080.3312000000001</v>
      </c>
      <c r="N249" s="210" t="s">
        <v>824</v>
      </c>
      <c r="O249" s="211" t="s">
        <v>123</v>
      </c>
      <c r="R249" s="23"/>
    </row>
    <row r="250" spans="1:18" ht="15" customHeight="1">
      <c r="A250" s="63">
        <f t="shared" si="63"/>
        <v>213</v>
      </c>
      <c r="B250" s="68">
        <v>10184391</v>
      </c>
      <c r="C250" s="68">
        <v>40306884</v>
      </c>
      <c r="D250" s="77" t="s">
        <v>1990</v>
      </c>
      <c r="E250" s="144" t="s">
        <v>1332</v>
      </c>
      <c r="F250" s="164"/>
      <c r="G250" s="153">
        <f t="shared" si="74"/>
        <v>2882.1584000000003</v>
      </c>
      <c r="H250" s="69">
        <f t="shared" si="75"/>
        <v>9.1300000000000008</v>
      </c>
      <c r="I250" s="70">
        <f t="shared" si="76"/>
        <v>0</v>
      </c>
      <c r="J250" s="231">
        <v>1</v>
      </c>
      <c r="K250" s="207">
        <v>9.1300000000000008</v>
      </c>
      <c r="L250" s="208" t="s">
        <v>823</v>
      </c>
      <c r="M250" s="209">
        <f t="shared" si="77"/>
        <v>2882.1584000000003</v>
      </c>
      <c r="N250" s="210" t="s">
        <v>824</v>
      </c>
      <c r="O250" s="211" t="s">
        <v>123</v>
      </c>
      <c r="R250" s="23"/>
    </row>
    <row r="251" spans="1:18" ht="15" customHeight="1">
      <c r="A251" s="63">
        <f t="shared" si="63"/>
        <v>214</v>
      </c>
      <c r="B251" s="68">
        <v>10184392</v>
      </c>
      <c r="C251" s="68">
        <v>40306885</v>
      </c>
      <c r="D251" s="77" t="s">
        <v>1991</v>
      </c>
      <c r="E251" s="144" t="s">
        <v>1332</v>
      </c>
      <c r="F251" s="164"/>
      <c r="G251" s="153">
        <f t="shared" si="74"/>
        <v>1928.8048000000001</v>
      </c>
      <c r="H251" s="69">
        <f t="shared" si="75"/>
        <v>6.11</v>
      </c>
      <c r="I251" s="70">
        <f t="shared" si="76"/>
        <v>0</v>
      </c>
      <c r="J251" s="231">
        <v>1</v>
      </c>
      <c r="K251" s="207">
        <v>6.11</v>
      </c>
      <c r="L251" s="208" t="s">
        <v>823</v>
      </c>
      <c r="M251" s="209">
        <f t="shared" si="77"/>
        <v>1928.8048000000001</v>
      </c>
      <c r="N251" s="210" t="s">
        <v>824</v>
      </c>
      <c r="O251" s="211" t="s">
        <v>123</v>
      </c>
      <c r="R251" s="23"/>
    </row>
    <row r="252" spans="1:18" ht="15" customHeight="1">
      <c r="A252" s="63">
        <f>A251+1</f>
        <v>215</v>
      </c>
      <c r="B252" s="77">
        <v>10145921</v>
      </c>
      <c r="C252" s="77">
        <v>40302528</v>
      </c>
      <c r="D252" s="77" t="s">
        <v>933</v>
      </c>
      <c r="E252" s="141" t="s">
        <v>1332</v>
      </c>
      <c r="F252" s="164"/>
      <c r="G252" s="153">
        <f t="shared" ref="G252:G271" si="78">M252</f>
        <v>2869.5311999999999</v>
      </c>
      <c r="H252" s="69">
        <f t="shared" ref="H252:H271" si="79">K252</f>
        <v>9.09</v>
      </c>
      <c r="I252" s="70">
        <f t="shared" ref="I252:I271" si="80">F252*G252</f>
        <v>0</v>
      </c>
      <c r="J252" s="231">
        <v>1</v>
      </c>
      <c r="K252" s="207">
        <v>9.09</v>
      </c>
      <c r="L252" s="208" t="s">
        <v>823</v>
      </c>
      <c r="M252" s="209">
        <f t="shared" ref="M252:M260" si="81">K252*N$2</f>
        <v>2869.5311999999999</v>
      </c>
      <c r="N252" s="210" t="s">
        <v>824</v>
      </c>
      <c r="O252" s="211" t="s">
        <v>123</v>
      </c>
      <c r="R252" s="23"/>
    </row>
    <row r="253" spans="1:18" ht="15" customHeight="1">
      <c r="A253" s="63">
        <f t="shared" ref="A253:A301" si="82">A252+1</f>
        <v>216</v>
      </c>
      <c r="B253" s="77">
        <v>10145930</v>
      </c>
      <c r="C253" s="77">
        <v>40302533</v>
      </c>
      <c r="D253" s="77" t="s">
        <v>934</v>
      </c>
      <c r="E253" s="141" t="s">
        <v>1332</v>
      </c>
      <c r="F253" s="164"/>
      <c r="G253" s="153">
        <f t="shared" si="78"/>
        <v>2907.4128000000005</v>
      </c>
      <c r="H253" s="69">
        <f t="shared" si="79"/>
        <v>9.2100000000000009</v>
      </c>
      <c r="I253" s="70">
        <f t="shared" si="80"/>
        <v>0</v>
      </c>
      <c r="J253" s="231">
        <v>1</v>
      </c>
      <c r="K253" s="207">
        <v>9.2100000000000009</v>
      </c>
      <c r="L253" s="208" t="s">
        <v>823</v>
      </c>
      <c r="M253" s="209">
        <f t="shared" si="81"/>
        <v>2907.4128000000005</v>
      </c>
      <c r="N253" s="210" t="s">
        <v>824</v>
      </c>
      <c r="O253" s="211" t="s">
        <v>123</v>
      </c>
      <c r="R253" s="23"/>
    </row>
    <row r="254" spans="1:18" ht="15" customHeight="1">
      <c r="A254" s="63">
        <f t="shared" si="82"/>
        <v>217</v>
      </c>
      <c r="B254" s="77">
        <v>10145936</v>
      </c>
      <c r="C254" s="77">
        <v>40308185</v>
      </c>
      <c r="D254" s="77" t="s">
        <v>935</v>
      </c>
      <c r="E254" s="141" t="s">
        <v>1332</v>
      </c>
      <c r="F254" s="164"/>
      <c r="G254" s="153">
        <f t="shared" si="78"/>
        <v>2945.2944000000002</v>
      </c>
      <c r="H254" s="69">
        <f t="shared" si="79"/>
        <v>9.33</v>
      </c>
      <c r="I254" s="70">
        <f t="shared" si="80"/>
        <v>0</v>
      </c>
      <c r="J254" s="231">
        <v>1</v>
      </c>
      <c r="K254" s="207">
        <v>9.33</v>
      </c>
      <c r="L254" s="208" t="s">
        <v>823</v>
      </c>
      <c r="M254" s="209">
        <f t="shared" si="81"/>
        <v>2945.2944000000002</v>
      </c>
      <c r="N254" s="210" t="s">
        <v>824</v>
      </c>
      <c r="O254" s="211" t="s">
        <v>123</v>
      </c>
      <c r="R254" s="23"/>
    </row>
    <row r="255" spans="1:18" ht="15" customHeight="1">
      <c r="A255" s="63">
        <f t="shared" si="82"/>
        <v>218</v>
      </c>
      <c r="B255" s="77">
        <v>10145939</v>
      </c>
      <c r="C255" s="77">
        <v>40302536</v>
      </c>
      <c r="D255" s="77" t="s">
        <v>936</v>
      </c>
      <c r="E255" s="141" t="s">
        <v>1332</v>
      </c>
      <c r="F255" s="164"/>
      <c r="G255" s="153">
        <f t="shared" si="78"/>
        <v>2983.1759999999999</v>
      </c>
      <c r="H255" s="69">
        <f t="shared" si="79"/>
        <v>9.4499999999999993</v>
      </c>
      <c r="I255" s="70">
        <f t="shared" si="80"/>
        <v>0</v>
      </c>
      <c r="J255" s="231">
        <v>1</v>
      </c>
      <c r="K255" s="207">
        <v>9.4499999999999993</v>
      </c>
      <c r="L255" s="208" t="s">
        <v>823</v>
      </c>
      <c r="M255" s="209">
        <f t="shared" si="81"/>
        <v>2983.1759999999999</v>
      </c>
      <c r="N255" s="210" t="s">
        <v>824</v>
      </c>
      <c r="O255" s="211" t="s">
        <v>123</v>
      </c>
      <c r="R255" s="23"/>
    </row>
    <row r="256" spans="1:18" ht="15" customHeight="1">
      <c r="A256" s="63">
        <f t="shared" si="82"/>
        <v>219</v>
      </c>
      <c r="B256" s="77">
        <v>10145942</v>
      </c>
      <c r="C256" s="77">
        <v>40302537</v>
      </c>
      <c r="D256" s="77" t="s">
        <v>937</v>
      </c>
      <c r="E256" s="141" t="s">
        <v>1332</v>
      </c>
      <c r="F256" s="164"/>
      <c r="G256" s="153">
        <f t="shared" si="78"/>
        <v>3021.0576000000001</v>
      </c>
      <c r="H256" s="69">
        <f t="shared" si="79"/>
        <v>9.57</v>
      </c>
      <c r="I256" s="70">
        <f t="shared" si="80"/>
        <v>0</v>
      </c>
      <c r="J256" s="231">
        <v>1</v>
      </c>
      <c r="K256" s="207">
        <v>9.57</v>
      </c>
      <c r="L256" s="208" t="s">
        <v>823</v>
      </c>
      <c r="M256" s="209">
        <f t="shared" si="81"/>
        <v>3021.0576000000001</v>
      </c>
      <c r="N256" s="210" t="s">
        <v>824</v>
      </c>
      <c r="O256" s="211" t="s">
        <v>123</v>
      </c>
      <c r="R256" s="23"/>
    </row>
    <row r="257" spans="1:18" ht="15" customHeight="1">
      <c r="A257" s="63">
        <f t="shared" si="82"/>
        <v>220</v>
      </c>
      <c r="B257" s="77">
        <v>10145945</v>
      </c>
      <c r="C257" s="77">
        <v>40302539</v>
      </c>
      <c r="D257" s="77" t="s">
        <v>938</v>
      </c>
      <c r="E257" s="141" t="s">
        <v>1332</v>
      </c>
      <c r="F257" s="164"/>
      <c r="G257" s="153">
        <f t="shared" si="78"/>
        <v>3058.9391999999998</v>
      </c>
      <c r="H257" s="69">
        <f t="shared" si="79"/>
        <v>9.69</v>
      </c>
      <c r="I257" s="70">
        <f t="shared" si="80"/>
        <v>0</v>
      </c>
      <c r="J257" s="231">
        <v>1</v>
      </c>
      <c r="K257" s="207">
        <v>9.69</v>
      </c>
      <c r="L257" s="208" t="s">
        <v>823</v>
      </c>
      <c r="M257" s="209">
        <f t="shared" si="81"/>
        <v>3058.9391999999998</v>
      </c>
      <c r="N257" s="210" t="s">
        <v>824</v>
      </c>
      <c r="O257" s="211" t="s">
        <v>123</v>
      </c>
      <c r="R257" s="23"/>
    </row>
    <row r="258" spans="1:18" ht="15" customHeight="1">
      <c r="A258" s="63">
        <f t="shared" si="82"/>
        <v>221</v>
      </c>
      <c r="B258" s="77">
        <v>10145948</v>
      </c>
      <c r="C258" s="77">
        <v>40302540</v>
      </c>
      <c r="D258" s="77" t="s">
        <v>939</v>
      </c>
      <c r="E258" s="141" t="s">
        <v>1332</v>
      </c>
      <c r="F258" s="164"/>
      <c r="G258" s="153">
        <f t="shared" si="78"/>
        <v>3096.8208000000004</v>
      </c>
      <c r="H258" s="69">
        <f t="shared" si="79"/>
        <v>9.81</v>
      </c>
      <c r="I258" s="70">
        <f t="shared" si="80"/>
        <v>0</v>
      </c>
      <c r="J258" s="231">
        <v>1</v>
      </c>
      <c r="K258" s="207">
        <v>9.81</v>
      </c>
      <c r="L258" s="208" t="s">
        <v>823</v>
      </c>
      <c r="M258" s="209">
        <f t="shared" si="81"/>
        <v>3096.8208000000004</v>
      </c>
      <c r="N258" s="210" t="s">
        <v>824</v>
      </c>
      <c r="O258" s="211" t="s">
        <v>123</v>
      </c>
      <c r="R258" s="23"/>
    </row>
    <row r="259" spans="1:18" ht="15" customHeight="1">
      <c r="A259" s="63">
        <f t="shared" si="82"/>
        <v>222</v>
      </c>
      <c r="B259" s="77">
        <v>10145855</v>
      </c>
      <c r="C259" s="77">
        <v>40302507</v>
      </c>
      <c r="D259" s="77" t="s">
        <v>940</v>
      </c>
      <c r="E259" s="141" t="s">
        <v>1332</v>
      </c>
      <c r="F259" s="164"/>
      <c r="G259" s="153">
        <f t="shared" si="78"/>
        <v>3172.5840000000003</v>
      </c>
      <c r="H259" s="69">
        <f t="shared" si="79"/>
        <v>10.050000000000001</v>
      </c>
      <c r="I259" s="70">
        <f t="shared" si="80"/>
        <v>0</v>
      </c>
      <c r="J259" s="231">
        <v>1</v>
      </c>
      <c r="K259" s="207">
        <v>10.050000000000001</v>
      </c>
      <c r="L259" s="208" t="s">
        <v>823</v>
      </c>
      <c r="M259" s="209">
        <f t="shared" si="81"/>
        <v>3172.5840000000003</v>
      </c>
      <c r="N259" s="210" t="s">
        <v>824</v>
      </c>
      <c r="O259" s="211" t="s">
        <v>123</v>
      </c>
      <c r="R259" s="23"/>
    </row>
    <row r="260" spans="1:18" ht="15" customHeight="1">
      <c r="A260" s="63">
        <f t="shared" si="82"/>
        <v>223</v>
      </c>
      <c r="B260" s="77">
        <v>10146425</v>
      </c>
      <c r="C260" s="77">
        <v>40302559</v>
      </c>
      <c r="D260" s="66" t="s">
        <v>941</v>
      </c>
      <c r="E260" s="141" t="s">
        <v>1332</v>
      </c>
      <c r="F260" s="164"/>
      <c r="G260" s="153">
        <f t="shared" si="78"/>
        <v>2310.7776000000003</v>
      </c>
      <c r="H260" s="69">
        <f t="shared" si="79"/>
        <v>7.32</v>
      </c>
      <c r="I260" s="70">
        <f t="shared" si="80"/>
        <v>0</v>
      </c>
      <c r="J260" s="231">
        <v>1</v>
      </c>
      <c r="K260" s="207">
        <v>7.32</v>
      </c>
      <c r="L260" s="208" t="s">
        <v>823</v>
      </c>
      <c r="M260" s="209">
        <f t="shared" si="81"/>
        <v>2310.7776000000003</v>
      </c>
      <c r="N260" s="210" t="s">
        <v>824</v>
      </c>
      <c r="O260" s="211" t="s">
        <v>123</v>
      </c>
      <c r="R260" s="23"/>
    </row>
    <row r="261" spans="1:18" ht="15" customHeight="1">
      <c r="A261" s="63">
        <f t="shared" si="82"/>
        <v>224</v>
      </c>
      <c r="B261" s="68">
        <v>10146461</v>
      </c>
      <c r="C261" s="68">
        <v>40302561</v>
      </c>
      <c r="D261" s="66" t="s">
        <v>942</v>
      </c>
      <c r="E261" s="141" t="s">
        <v>1332</v>
      </c>
      <c r="F261" s="164"/>
      <c r="G261" s="153">
        <f t="shared" si="78"/>
        <v>2348.6592000000001</v>
      </c>
      <c r="H261" s="69">
        <f t="shared" si="79"/>
        <v>7.44</v>
      </c>
      <c r="I261" s="70">
        <f t="shared" si="80"/>
        <v>0</v>
      </c>
      <c r="J261" s="231">
        <v>1</v>
      </c>
      <c r="K261" s="207">
        <v>7.44</v>
      </c>
      <c r="L261" s="208" t="s">
        <v>823</v>
      </c>
      <c r="M261" s="209">
        <f t="shared" ref="M261:M275" si="83">K261*N$2</f>
        <v>2348.6592000000001</v>
      </c>
      <c r="N261" s="210" t="s">
        <v>824</v>
      </c>
      <c r="O261" s="211" t="s">
        <v>123</v>
      </c>
      <c r="R261" s="23"/>
    </row>
    <row r="262" spans="1:18" ht="15" customHeight="1">
      <c r="A262" s="63">
        <f t="shared" si="82"/>
        <v>225</v>
      </c>
      <c r="B262" s="68">
        <v>10146470</v>
      </c>
      <c r="C262" s="68">
        <v>40302562</v>
      </c>
      <c r="D262" s="66" t="s">
        <v>943</v>
      </c>
      <c r="E262" s="141" t="s">
        <v>1332</v>
      </c>
      <c r="F262" s="164"/>
      <c r="G262" s="153">
        <f t="shared" si="78"/>
        <v>2386.5407999999998</v>
      </c>
      <c r="H262" s="69">
        <f t="shared" si="79"/>
        <v>7.56</v>
      </c>
      <c r="I262" s="70">
        <f t="shared" si="80"/>
        <v>0</v>
      </c>
      <c r="J262" s="231">
        <v>1</v>
      </c>
      <c r="K262" s="207">
        <v>7.56</v>
      </c>
      <c r="L262" s="208" t="s">
        <v>823</v>
      </c>
      <c r="M262" s="209">
        <f t="shared" si="83"/>
        <v>2386.5407999999998</v>
      </c>
      <c r="N262" s="210" t="s">
        <v>824</v>
      </c>
      <c r="O262" s="211" t="s">
        <v>123</v>
      </c>
      <c r="R262" s="23"/>
    </row>
    <row r="263" spans="1:18" ht="15" customHeight="1">
      <c r="A263" s="63">
        <f t="shared" si="82"/>
        <v>226</v>
      </c>
      <c r="B263" s="66">
        <v>10146476</v>
      </c>
      <c r="C263" s="66">
        <v>40308194</v>
      </c>
      <c r="D263" s="66" t="s">
        <v>944</v>
      </c>
      <c r="E263" s="141" t="s">
        <v>1332</v>
      </c>
      <c r="F263" s="164"/>
      <c r="G263" s="153">
        <f t="shared" si="78"/>
        <v>2424.4223999999999</v>
      </c>
      <c r="H263" s="69">
        <f t="shared" si="79"/>
        <v>7.68</v>
      </c>
      <c r="I263" s="70">
        <f t="shared" si="80"/>
        <v>0</v>
      </c>
      <c r="J263" s="231">
        <v>1</v>
      </c>
      <c r="K263" s="207">
        <v>7.68</v>
      </c>
      <c r="L263" s="208" t="s">
        <v>823</v>
      </c>
      <c r="M263" s="209">
        <f t="shared" si="83"/>
        <v>2424.4223999999999</v>
      </c>
      <c r="N263" s="210" t="s">
        <v>824</v>
      </c>
      <c r="O263" s="211" t="s">
        <v>123</v>
      </c>
      <c r="R263" s="23"/>
    </row>
    <row r="264" spans="1:18" ht="15" customHeight="1">
      <c r="A264" s="63">
        <f t="shared" si="82"/>
        <v>227</v>
      </c>
      <c r="B264" s="66">
        <v>10146479</v>
      </c>
      <c r="C264" s="66"/>
      <c r="D264" s="66" t="s">
        <v>945</v>
      </c>
      <c r="E264" s="141" t="s">
        <v>1332</v>
      </c>
      <c r="F264" s="164"/>
      <c r="G264" s="153">
        <f t="shared" si="78"/>
        <v>2462.3040000000001</v>
      </c>
      <c r="H264" s="69">
        <f t="shared" si="79"/>
        <v>7.8</v>
      </c>
      <c r="I264" s="70">
        <f t="shared" si="80"/>
        <v>0</v>
      </c>
      <c r="J264" s="231">
        <v>1</v>
      </c>
      <c r="K264" s="207">
        <v>7.8</v>
      </c>
      <c r="L264" s="208" t="s">
        <v>823</v>
      </c>
      <c r="M264" s="209">
        <f t="shared" si="83"/>
        <v>2462.3040000000001</v>
      </c>
      <c r="N264" s="210" t="s">
        <v>824</v>
      </c>
      <c r="O264" s="211" t="s">
        <v>123</v>
      </c>
      <c r="R264" s="23"/>
    </row>
    <row r="265" spans="1:18" ht="15" customHeight="1">
      <c r="A265" s="63">
        <f t="shared" si="82"/>
        <v>228</v>
      </c>
      <c r="B265" s="68">
        <v>10146482</v>
      </c>
      <c r="C265" s="68">
        <v>40302565</v>
      </c>
      <c r="D265" s="66" t="s">
        <v>946</v>
      </c>
      <c r="E265" s="141" t="s">
        <v>1332</v>
      </c>
      <c r="F265" s="164"/>
      <c r="G265" s="153">
        <f t="shared" si="78"/>
        <v>2500.1856000000002</v>
      </c>
      <c r="H265" s="69">
        <f t="shared" si="79"/>
        <v>7.92</v>
      </c>
      <c r="I265" s="70">
        <f t="shared" si="80"/>
        <v>0</v>
      </c>
      <c r="J265" s="231">
        <v>1</v>
      </c>
      <c r="K265" s="207">
        <v>7.92</v>
      </c>
      <c r="L265" s="208" t="s">
        <v>823</v>
      </c>
      <c r="M265" s="209">
        <f t="shared" si="83"/>
        <v>2500.1856000000002</v>
      </c>
      <c r="N265" s="210" t="s">
        <v>824</v>
      </c>
      <c r="O265" s="211" t="s">
        <v>123</v>
      </c>
      <c r="R265" s="23"/>
    </row>
    <row r="266" spans="1:18" ht="15" customHeight="1">
      <c r="A266" s="63">
        <f t="shared" si="82"/>
        <v>229</v>
      </c>
      <c r="B266" s="68">
        <v>10146395</v>
      </c>
      <c r="C266" s="68"/>
      <c r="D266" s="66" t="s">
        <v>947</v>
      </c>
      <c r="E266" s="141" t="s">
        <v>1332</v>
      </c>
      <c r="F266" s="164"/>
      <c r="G266" s="153">
        <f t="shared" si="78"/>
        <v>2651.712</v>
      </c>
      <c r="H266" s="69">
        <f t="shared" si="79"/>
        <v>8.4</v>
      </c>
      <c r="I266" s="70">
        <f t="shared" si="80"/>
        <v>0</v>
      </c>
      <c r="J266" s="231">
        <v>1</v>
      </c>
      <c r="K266" s="207">
        <v>8.4</v>
      </c>
      <c r="L266" s="208" t="s">
        <v>823</v>
      </c>
      <c r="M266" s="209">
        <f t="shared" si="83"/>
        <v>2651.712</v>
      </c>
      <c r="N266" s="210" t="s">
        <v>824</v>
      </c>
      <c r="O266" s="211" t="s">
        <v>123</v>
      </c>
      <c r="R266" s="23"/>
    </row>
    <row r="267" spans="1:18" ht="15" customHeight="1">
      <c r="A267" s="63">
        <f t="shared" si="82"/>
        <v>230</v>
      </c>
      <c r="B267" s="68">
        <v>10146401</v>
      </c>
      <c r="C267" s="68"/>
      <c r="D267" s="66" t="s">
        <v>948</v>
      </c>
      <c r="E267" s="141" t="s">
        <v>1332</v>
      </c>
      <c r="F267" s="164"/>
      <c r="G267" s="153">
        <f t="shared" si="78"/>
        <v>2727.4752000000003</v>
      </c>
      <c r="H267" s="69">
        <f t="shared" si="79"/>
        <v>8.64</v>
      </c>
      <c r="I267" s="70">
        <f t="shared" si="80"/>
        <v>0</v>
      </c>
      <c r="J267" s="231">
        <v>1</v>
      </c>
      <c r="K267" s="207">
        <v>8.64</v>
      </c>
      <c r="L267" s="208" t="s">
        <v>823</v>
      </c>
      <c r="M267" s="209">
        <f t="shared" si="83"/>
        <v>2727.4752000000003</v>
      </c>
      <c r="N267" s="210" t="s">
        <v>824</v>
      </c>
      <c r="O267" s="211" t="s">
        <v>123</v>
      </c>
      <c r="R267" s="23"/>
    </row>
    <row r="268" spans="1:18" ht="15" customHeight="1">
      <c r="A268" s="63">
        <f t="shared" si="82"/>
        <v>231</v>
      </c>
      <c r="B268" s="68">
        <v>10146410</v>
      </c>
      <c r="C268" s="68"/>
      <c r="D268" s="66" t="s">
        <v>949</v>
      </c>
      <c r="E268" s="141" t="s">
        <v>1332</v>
      </c>
      <c r="F268" s="164"/>
      <c r="G268" s="153">
        <f t="shared" si="78"/>
        <v>2841.12</v>
      </c>
      <c r="H268" s="69">
        <f t="shared" si="79"/>
        <v>9</v>
      </c>
      <c r="I268" s="70">
        <f t="shared" si="80"/>
        <v>0</v>
      </c>
      <c r="J268" s="231">
        <v>1</v>
      </c>
      <c r="K268" s="207">
        <v>9</v>
      </c>
      <c r="L268" s="208" t="s">
        <v>823</v>
      </c>
      <c r="M268" s="209">
        <f t="shared" si="83"/>
        <v>2841.12</v>
      </c>
      <c r="N268" s="210" t="s">
        <v>824</v>
      </c>
      <c r="O268" s="211" t="s">
        <v>123</v>
      </c>
      <c r="R268" s="23"/>
    </row>
    <row r="269" spans="1:18" ht="15" customHeight="1">
      <c r="A269" s="63">
        <f t="shared" si="82"/>
        <v>232</v>
      </c>
      <c r="B269" s="68">
        <v>10146431</v>
      </c>
      <c r="C269" s="68"/>
      <c r="D269" s="66" t="s">
        <v>950</v>
      </c>
      <c r="E269" s="141" t="s">
        <v>1332</v>
      </c>
      <c r="F269" s="164"/>
      <c r="G269" s="153">
        <f t="shared" si="78"/>
        <v>3030.5279999999998</v>
      </c>
      <c r="H269" s="69">
        <f t="shared" si="79"/>
        <v>9.6</v>
      </c>
      <c r="I269" s="70">
        <f t="shared" si="80"/>
        <v>0</v>
      </c>
      <c r="J269" s="231">
        <v>1</v>
      </c>
      <c r="K269" s="207">
        <v>9.6</v>
      </c>
      <c r="L269" s="208" t="s">
        <v>823</v>
      </c>
      <c r="M269" s="209">
        <f t="shared" si="83"/>
        <v>3030.5279999999998</v>
      </c>
      <c r="N269" s="210" t="s">
        <v>824</v>
      </c>
      <c r="O269" s="211" t="s">
        <v>123</v>
      </c>
      <c r="R269" s="23"/>
    </row>
    <row r="270" spans="1:18" ht="15" customHeight="1">
      <c r="A270" s="63">
        <f t="shared" si="82"/>
        <v>233</v>
      </c>
      <c r="B270" s="68">
        <v>10167772</v>
      </c>
      <c r="C270" s="68">
        <v>40306593</v>
      </c>
      <c r="D270" s="66" t="s">
        <v>1534</v>
      </c>
      <c r="E270" s="141" t="s">
        <v>1332</v>
      </c>
      <c r="F270" s="164"/>
      <c r="G270" s="153">
        <f t="shared" si="78"/>
        <v>2727.4752000000003</v>
      </c>
      <c r="H270" s="69">
        <f t="shared" si="79"/>
        <v>8.64</v>
      </c>
      <c r="I270" s="70">
        <f t="shared" si="80"/>
        <v>0</v>
      </c>
      <c r="J270" s="231">
        <v>1</v>
      </c>
      <c r="K270" s="207">
        <v>8.64</v>
      </c>
      <c r="L270" s="208" t="s">
        <v>823</v>
      </c>
      <c r="M270" s="209">
        <f t="shared" si="83"/>
        <v>2727.4752000000003</v>
      </c>
      <c r="N270" s="210" t="s">
        <v>824</v>
      </c>
      <c r="O270" s="211" t="s">
        <v>123</v>
      </c>
      <c r="R270" s="23"/>
    </row>
    <row r="271" spans="1:18" ht="15" customHeight="1">
      <c r="A271" s="63">
        <f>A270+1</f>
        <v>234</v>
      </c>
      <c r="B271" s="68">
        <v>10172332</v>
      </c>
      <c r="C271" s="68">
        <v>40306655</v>
      </c>
      <c r="D271" s="66" t="s">
        <v>1720</v>
      </c>
      <c r="E271" s="141" t="s">
        <v>1332</v>
      </c>
      <c r="F271" s="164"/>
      <c r="G271" s="153">
        <f t="shared" si="78"/>
        <v>4725.7296000000006</v>
      </c>
      <c r="H271" s="69">
        <f t="shared" si="79"/>
        <v>14.97</v>
      </c>
      <c r="I271" s="70">
        <f t="shared" si="80"/>
        <v>0</v>
      </c>
      <c r="J271" s="231">
        <v>1</v>
      </c>
      <c r="K271" s="207">
        <v>14.97</v>
      </c>
      <c r="L271" s="208" t="s">
        <v>823</v>
      </c>
      <c r="M271" s="209">
        <f t="shared" si="83"/>
        <v>4725.7296000000006</v>
      </c>
      <c r="N271" s="210" t="s">
        <v>824</v>
      </c>
      <c r="O271" s="211" t="s">
        <v>123</v>
      </c>
      <c r="R271" s="23"/>
    </row>
    <row r="272" spans="1:18" ht="15" customHeight="1">
      <c r="A272" s="63">
        <f>A271+1</f>
        <v>235</v>
      </c>
      <c r="B272" s="68">
        <v>10172942</v>
      </c>
      <c r="C272" s="68">
        <v>40306665</v>
      </c>
      <c r="D272" s="66" t="s">
        <v>1749</v>
      </c>
      <c r="E272" s="141" t="s">
        <v>1332</v>
      </c>
      <c r="F272" s="164"/>
      <c r="G272" s="153">
        <f>M272</f>
        <v>9104.2111999999997</v>
      </c>
      <c r="H272" s="69">
        <f>K272</f>
        <v>28.84</v>
      </c>
      <c r="I272" s="70">
        <f>F272*G272</f>
        <v>0</v>
      </c>
      <c r="J272" s="231">
        <v>1</v>
      </c>
      <c r="K272" s="207">
        <v>28.84</v>
      </c>
      <c r="L272" s="208" t="s">
        <v>823</v>
      </c>
      <c r="M272" s="209">
        <f>K272*N$2</f>
        <v>9104.2111999999997</v>
      </c>
      <c r="N272" s="210" t="s">
        <v>824</v>
      </c>
      <c r="O272" s="211" t="s">
        <v>123</v>
      </c>
      <c r="R272" s="23"/>
    </row>
    <row r="273" spans="1:18" ht="15" customHeight="1">
      <c r="A273" s="63">
        <f>A272+1</f>
        <v>236</v>
      </c>
      <c r="B273" s="68">
        <v>10172943</v>
      </c>
      <c r="C273" s="68">
        <v>40306666</v>
      </c>
      <c r="D273" s="66" t="s">
        <v>1750</v>
      </c>
      <c r="E273" s="141" t="s">
        <v>1332</v>
      </c>
      <c r="F273" s="164"/>
      <c r="G273" s="153">
        <f>M273</f>
        <v>7999.3312000000005</v>
      </c>
      <c r="H273" s="69">
        <f>K273</f>
        <v>25.34</v>
      </c>
      <c r="I273" s="70">
        <f>F273*G273</f>
        <v>0</v>
      </c>
      <c r="J273" s="231">
        <v>1</v>
      </c>
      <c r="K273" s="207">
        <v>25.34</v>
      </c>
      <c r="L273" s="208" t="s">
        <v>823</v>
      </c>
      <c r="M273" s="209">
        <f>K273*N$2</f>
        <v>7999.3312000000005</v>
      </c>
      <c r="N273" s="210" t="s">
        <v>824</v>
      </c>
      <c r="O273" s="211" t="s">
        <v>123</v>
      </c>
      <c r="R273" s="23"/>
    </row>
    <row r="274" spans="1:18" ht="15" customHeight="1">
      <c r="A274" s="63">
        <f>A273+1</f>
        <v>237</v>
      </c>
      <c r="B274" s="68">
        <v>10176010</v>
      </c>
      <c r="C274" s="68">
        <v>40306704</v>
      </c>
      <c r="D274" s="66" t="s">
        <v>1797</v>
      </c>
      <c r="E274" s="141" t="s">
        <v>1332</v>
      </c>
      <c r="F274" s="164"/>
      <c r="G274" s="153">
        <f>M274</f>
        <v>6275.7183999999997</v>
      </c>
      <c r="H274" s="69">
        <f>K274</f>
        <v>19.88</v>
      </c>
      <c r="I274" s="70">
        <f>F274*G274</f>
        <v>0</v>
      </c>
      <c r="J274" s="231">
        <v>1</v>
      </c>
      <c r="K274" s="207">
        <v>19.88</v>
      </c>
      <c r="L274" s="208" t="s">
        <v>823</v>
      </c>
      <c r="M274" s="209">
        <f>K274*N$2</f>
        <v>6275.7183999999997</v>
      </c>
      <c r="N274" s="210" t="s">
        <v>824</v>
      </c>
      <c r="O274" s="211" t="s">
        <v>123</v>
      </c>
      <c r="R274" s="23"/>
    </row>
    <row r="275" spans="1:18" ht="15" customHeight="1">
      <c r="A275" s="63">
        <f>A274+1</f>
        <v>238</v>
      </c>
      <c r="B275" s="68">
        <v>10168645</v>
      </c>
      <c r="C275" s="68">
        <v>40306618</v>
      </c>
      <c r="D275" s="66" t="s">
        <v>1532</v>
      </c>
      <c r="E275" s="141" t="s">
        <v>1332</v>
      </c>
      <c r="F275" s="164"/>
      <c r="G275" s="153">
        <f>M275</f>
        <v>71375.248000000007</v>
      </c>
      <c r="H275" s="69">
        <f>K275</f>
        <v>226.1</v>
      </c>
      <c r="I275" s="70">
        <f>F275*G275</f>
        <v>0</v>
      </c>
      <c r="J275" s="231">
        <v>1</v>
      </c>
      <c r="K275" s="207">
        <v>226.1</v>
      </c>
      <c r="L275" s="208" t="s">
        <v>823</v>
      </c>
      <c r="M275" s="209">
        <f t="shared" si="83"/>
        <v>71375.248000000007</v>
      </c>
      <c r="N275" s="210" t="s">
        <v>824</v>
      </c>
      <c r="O275" s="211" t="s">
        <v>123</v>
      </c>
      <c r="R275" s="23"/>
    </row>
    <row r="276" spans="1:18" ht="15" customHeight="1">
      <c r="A276" s="63">
        <f t="shared" si="82"/>
        <v>239</v>
      </c>
      <c r="B276" s="77">
        <v>10040948</v>
      </c>
      <c r="C276" s="77">
        <v>40143806</v>
      </c>
      <c r="D276" s="77" t="s">
        <v>1325</v>
      </c>
      <c r="E276" s="144" t="s">
        <v>1332</v>
      </c>
      <c r="F276" s="164"/>
      <c r="G276" s="153">
        <f t="shared" ref="G276:G295" si="84">M276</f>
        <v>2164.6808960000003</v>
      </c>
      <c r="H276" s="69">
        <f t="shared" ref="H276:H295" si="85">K276</f>
        <v>6.8572000000000006</v>
      </c>
      <c r="I276" s="70">
        <f t="shared" ref="I276:I295" si="86">F276*G276</f>
        <v>0</v>
      </c>
      <c r="J276" s="231">
        <v>1</v>
      </c>
      <c r="K276" s="207">
        <v>6.8572000000000006</v>
      </c>
      <c r="L276" s="208" t="s">
        <v>823</v>
      </c>
      <c r="M276" s="209">
        <f t="shared" ref="M276:M293" si="87">K276*N$2</f>
        <v>2164.6808960000003</v>
      </c>
      <c r="N276" s="210" t="s">
        <v>824</v>
      </c>
      <c r="O276" s="211" t="s">
        <v>123</v>
      </c>
      <c r="R276" s="23"/>
    </row>
    <row r="277" spans="1:18" ht="15" customHeight="1">
      <c r="A277" s="63">
        <f t="shared" si="82"/>
        <v>240</v>
      </c>
      <c r="B277" s="77">
        <v>10064511</v>
      </c>
      <c r="C277" s="77">
        <v>40305315</v>
      </c>
      <c r="D277" s="77" t="s">
        <v>626</v>
      </c>
      <c r="E277" s="144" t="s">
        <v>1332</v>
      </c>
      <c r="F277" s="164"/>
      <c r="G277" s="153">
        <f t="shared" si="84"/>
        <v>5955.9648652800015</v>
      </c>
      <c r="H277" s="69">
        <f t="shared" si="85"/>
        <v>18.867096000000004</v>
      </c>
      <c r="I277" s="70">
        <f t="shared" si="86"/>
        <v>0</v>
      </c>
      <c r="J277" s="231">
        <v>1</v>
      </c>
      <c r="K277" s="207">
        <v>18.867096000000004</v>
      </c>
      <c r="L277" s="208" t="s">
        <v>823</v>
      </c>
      <c r="M277" s="209">
        <f t="shared" si="87"/>
        <v>5955.9648652800015</v>
      </c>
      <c r="N277" s="210" t="s">
        <v>824</v>
      </c>
      <c r="O277" s="211" t="s">
        <v>123</v>
      </c>
      <c r="R277" s="23"/>
    </row>
    <row r="278" spans="1:18" ht="15" customHeight="1">
      <c r="A278" s="63">
        <f t="shared" si="82"/>
        <v>241</v>
      </c>
      <c r="B278" s="77">
        <v>10064512</v>
      </c>
      <c r="C278" s="77">
        <v>40305316</v>
      </c>
      <c r="D278" s="77" t="s">
        <v>627</v>
      </c>
      <c r="E278" s="144" t="s">
        <v>1332</v>
      </c>
      <c r="F278" s="164"/>
      <c r="G278" s="153">
        <f t="shared" si="84"/>
        <v>5955.9648652800015</v>
      </c>
      <c r="H278" s="69">
        <f t="shared" si="85"/>
        <v>18.867096000000004</v>
      </c>
      <c r="I278" s="70">
        <f t="shared" si="86"/>
        <v>0</v>
      </c>
      <c r="J278" s="231">
        <v>1</v>
      </c>
      <c r="K278" s="207">
        <v>18.867096000000004</v>
      </c>
      <c r="L278" s="208" t="s">
        <v>823</v>
      </c>
      <c r="M278" s="209">
        <f t="shared" si="87"/>
        <v>5955.9648652800015</v>
      </c>
      <c r="N278" s="210" t="s">
        <v>824</v>
      </c>
      <c r="O278" s="211" t="s">
        <v>123</v>
      </c>
      <c r="R278" s="23"/>
    </row>
    <row r="279" spans="1:18" ht="15" customHeight="1">
      <c r="A279" s="63">
        <f t="shared" si="82"/>
        <v>242</v>
      </c>
      <c r="B279" s="77">
        <v>10064513</v>
      </c>
      <c r="C279" s="77">
        <v>40306907</v>
      </c>
      <c r="D279" s="77" t="s">
        <v>628</v>
      </c>
      <c r="E279" s="144" t="s">
        <v>1332</v>
      </c>
      <c r="F279" s="164"/>
      <c r="G279" s="153">
        <f t="shared" si="84"/>
        <v>2241.9909280000002</v>
      </c>
      <c r="H279" s="69">
        <f t="shared" si="85"/>
        <v>7.1021000000000001</v>
      </c>
      <c r="I279" s="70">
        <f t="shared" si="86"/>
        <v>0</v>
      </c>
      <c r="J279" s="231">
        <v>1</v>
      </c>
      <c r="K279" s="207">
        <v>7.1021000000000001</v>
      </c>
      <c r="L279" s="208" t="s">
        <v>823</v>
      </c>
      <c r="M279" s="209">
        <f t="shared" si="87"/>
        <v>2241.9909280000002</v>
      </c>
      <c r="N279" s="210" t="s">
        <v>824</v>
      </c>
      <c r="O279" s="211" t="s">
        <v>123</v>
      </c>
      <c r="R279" s="23"/>
    </row>
    <row r="280" spans="1:18" ht="15" customHeight="1">
      <c r="A280" s="63">
        <f t="shared" si="82"/>
        <v>243</v>
      </c>
      <c r="B280" s="77">
        <v>10064514</v>
      </c>
      <c r="C280" s="77">
        <v>40306908</v>
      </c>
      <c r="D280" s="77" t="s">
        <v>629</v>
      </c>
      <c r="E280" s="144" t="s">
        <v>1332</v>
      </c>
      <c r="F280" s="164"/>
      <c r="G280" s="153">
        <f t="shared" si="84"/>
        <v>3073.8468723199999</v>
      </c>
      <c r="H280" s="69">
        <f t="shared" si="85"/>
        <v>9.7372239999999994</v>
      </c>
      <c r="I280" s="70">
        <f t="shared" si="86"/>
        <v>0</v>
      </c>
      <c r="J280" s="231">
        <v>1</v>
      </c>
      <c r="K280" s="207">
        <v>9.7372239999999994</v>
      </c>
      <c r="L280" s="208" t="s">
        <v>823</v>
      </c>
      <c r="M280" s="209">
        <f t="shared" si="87"/>
        <v>3073.8468723199999</v>
      </c>
      <c r="N280" s="210" t="s">
        <v>824</v>
      </c>
      <c r="O280" s="211" t="s">
        <v>123</v>
      </c>
      <c r="R280" s="23"/>
    </row>
    <row r="281" spans="1:18" ht="15" customHeight="1">
      <c r="A281" s="63">
        <f t="shared" si="82"/>
        <v>244</v>
      </c>
      <c r="B281" s="77">
        <v>10064515</v>
      </c>
      <c r="C281" s="77">
        <v>40306909</v>
      </c>
      <c r="D281" s="77" t="s">
        <v>630</v>
      </c>
      <c r="E281" s="144" t="s">
        <v>1332</v>
      </c>
      <c r="F281" s="164"/>
      <c r="G281" s="153">
        <f t="shared" si="84"/>
        <v>5955.9648652800015</v>
      </c>
      <c r="H281" s="69">
        <f t="shared" si="85"/>
        <v>18.867096000000004</v>
      </c>
      <c r="I281" s="70">
        <f t="shared" si="86"/>
        <v>0</v>
      </c>
      <c r="J281" s="231">
        <v>1</v>
      </c>
      <c r="K281" s="207">
        <v>18.867096000000004</v>
      </c>
      <c r="L281" s="208" t="s">
        <v>823</v>
      </c>
      <c r="M281" s="209">
        <f t="shared" si="87"/>
        <v>5955.9648652800015</v>
      </c>
      <c r="N281" s="210" t="s">
        <v>824</v>
      </c>
      <c r="O281" s="211" t="s">
        <v>123</v>
      </c>
      <c r="R281" s="23"/>
    </row>
    <row r="282" spans="1:18" ht="15" customHeight="1">
      <c r="A282" s="63">
        <f t="shared" si="82"/>
        <v>245</v>
      </c>
      <c r="B282" s="77">
        <v>10176099</v>
      </c>
      <c r="C282" s="77">
        <v>40306707</v>
      </c>
      <c r="D282" s="77" t="s">
        <v>1801</v>
      </c>
      <c r="E282" s="144" t="s">
        <v>1332</v>
      </c>
      <c r="F282" s="164"/>
      <c r="G282" s="153">
        <f t="shared" si="84"/>
        <v>9312.56</v>
      </c>
      <c r="H282" s="69">
        <f t="shared" si="85"/>
        <v>29.5</v>
      </c>
      <c r="I282" s="70">
        <f t="shared" si="86"/>
        <v>0</v>
      </c>
      <c r="J282" s="231">
        <v>1</v>
      </c>
      <c r="K282" s="207">
        <v>29.5</v>
      </c>
      <c r="L282" s="208" t="s">
        <v>823</v>
      </c>
      <c r="M282" s="209">
        <f t="shared" si="87"/>
        <v>9312.56</v>
      </c>
      <c r="N282" s="210" t="s">
        <v>824</v>
      </c>
      <c r="O282" s="211" t="s">
        <v>123</v>
      </c>
      <c r="R282" s="23"/>
    </row>
    <row r="283" spans="1:18" ht="15" customHeight="1">
      <c r="A283" s="63">
        <f t="shared" si="82"/>
        <v>246</v>
      </c>
      <c r="B283" s="77">
        <v>10184299</v>
      </c>
      <c r="C283" s="77">
        <v>40306872</v>
      </c>
      <c r="D283" s="77" t="s">
        <v>1979</v>
      </c>
      <c r="E283" s="144"/>
      <c r="F283" s="164"/>
      <c r="G283" s="153">
        <f t="shared" si="84"/>
        <v>4883.5696000000007</v>
      </c>
      <c r="H283" s="69">
        <f t="shared" si="85"/>
        <v>15.47</v>
      </c>
      <c r="I283" s="70">
        <f t="shared" si="86"/>
        <v>0</v>
      </c>
      <c r="J283" s="231">
        <v>1</v>
      </c>
      <c r="K283" s="207">
        <v>15.47</v>
      </c>
      <c r="L283" s="208" t="s">
        <v>823</v>
      </c>
      <c r="M283" s="209">
        <f>K283*N$2</f>
        <v>4883.5696000000007</v>
      </c>
      <c r="N283" s="210" t="s">
        <v>824</v>
      </c>
      <c r="O283" s="211" t="s">
        <v>123</v>
      </c>
      <c r="R283" s="23"/>
    </row>
    <row r="284" spans="1:18" ht="15" customHeight="1">
      <c r="A284" s="63">
        <f>A283+1</f>
        <v>247</v>
      </c>
      <c r="B284" s="77">
        <v>10066879</v>
      </c>
      <c r="C284" s="77">
        <v>40306914</v>
      </c>
      <c r="D284" s="77" t="s">
        <v>631</v>
      </c>
      <c r="E284" s="144" t="s">
        <v>1332</v>
      </c>
      <c r="F284" s="164"/>
      <c r="G284" s="153">
        <f t="shared" si="84"/>
        <v>15462.006400000002</v>
      </c>
      <c r="H284" s="69">
        <f t="shared" si="85"/>
        <v>48.980000000000004</v>
      </c>
      <c r="I284" s="70">
        <f t="shared" si="86"/>
        <v>0</v>
      </c>
      <c r="J284" s="231">
        <v>1</v>
      </c>
      <c r="K284" s="207">
        <v>48.980000000000004</v>
      </c>
      <c r="L284" s="208" t="s">
        <v>823</v>
      </c>
      <c r="M284" s="209">
        <f t="shared" si="87"/>
        <v>15462.006400000002</v>
      </c>
      <c r="N284" s="210" t="s">
        <v>824</v>
      </c>
      <c r="O284" s="211" t="s">
        <v>123</v>
      </c>
      <c r="R284" s="23"/>
    </row>
    <row r="285" spans="1:18" ht="15" customHeight="1">
      <c r="A285" s="63">
        <f t="shared" si="82"/>
        <v>248</v>
      </c>
      <c r="B285" s="77">
        <v>10066880</v>
      </c>
      <c r="C285" s="77">
        <v>40306915</v>
      </c>
      <c r="D285" s="77" t="s">
        <v>632</v>
      </c>
      <c r="E285" s="144" t="s">
        <v>1332</v>
      </c>
      <c r="F285" s="164"/>
      <c r="G285" s="153">
        <f t="shared" si="84"/>
        <v>15462.006400000002</v>
      </c>
      <c r="H285" s="69">
        <f t="shared" si="85"/>
        <v>48.980000000000004</v>
      </c>
      <c r="I285" s="70">
        <f t="shared" si="86"/>
        <v>0</v>
      </c>
      <c r="J285" s="231">
        <v>1</v>
      </c>
      <c r="K285" s="207">
        <v>48.980000000000004</v>
      </c>
      <c r="L285" s="208" t="s">
        <v>823</v>
      </c>
      <c r="M285" s="209">
        <f t="shared" si="87"/>
        <v>15462.006400000002</v>
      </c>
      <c r="N285" s="210" t="s">
        <v>824</v>
      </c>
      <c r="O285" s="211" t="s">
        <v>123</v>
      </c>
      <c r="R285" s="23"/>
    </row>
    <row r="286" spans="1:18" ht="15" customHeight="1">
      <c r="A286" s="63">
        <f t="shared" si="82"/>
        <v>249</v>
      </c>
      <c r="B286" s="77">
        <v>10066881</v>
      </c>
      <c r="C286" s="77">
        <v>40306916</v>
      </c>
      <c r="D286" s="77" t="s">
        <v>633</v>
      </c>
      <c r="E286" s="144" t="s">
        <v>1332</v>
      </c>
      <c r="F286" s="164"/>
      <c r="G286" s="153">
        <f t="shared" si="84"/>
        <v>15462.006400000002</v>
      </c>
      <c r="H286" s="69">
        <f t="shared" si="85"/>
        <v>48.980000000000004</v>
      </c>
      <c r="I286" s="70">
        <f t="shared" si="86"/>
        <v>0</v>
      </c>
      <c r="J286" s="231">
        <v>1</v>
      </c>
      <c r="K286" s="207">
        <v>48.980000000000004</v>
      </c>
      <c r="L286" s="208" t="s">
        <v>823</v>
      </c>
      <c r="M286" s="209">
        <f t="shared" si="87"/>
        <v>15462.006400000002</v>
      </c>
      <c r="N286" s="210" t="s">
        <v>824</v>
      </c>
      <c r="O286" s="211" t="s">
        <v>123</v>
      </c>
      <c r="R286" s="23"/>
    </row>
    <row r="287" spans="1:18" ht="15" customHeight="1">
      <c r="A287" s="63">
        <f t="shared" si="82"/>
        <v>250</v>
      </c>
      <c r="B287" s="77">
        <v>10066882</v>
      </c>
      <c r="C287" s="77">
        <v>40291860</v>
      </c>
      <c r="D287" s="77" t="s">
        <v>634</v>
      </c>
      <c r="E287" s="144" t="s">
        <v>1332</v>
      </c>
      <c r="F287" s="164"/>
      <c r="G287" s="153">
        <f t="shared" si="84"/>
        <v>15462.006400000002</v>
      </c>
      <c r="H287" s="69">
        <f t="shared" si="85"/>
        <v>48.980000000000004</v>
      </c>
      <c r="I287" s="70">
        <f t="shared" si="86"/>
        <v>0</v>
      </c>
      <c r="J287" s="231">
        <v>1</v>
      </c>
      <c r="K287" s="207">
        <v>48.980000000000004</v>
      </c>
      <c r="L287" s="208" t="s">
        <v>823</v>
      </c>
      <c r="M287" s="209">
        <f t="shared" si="87"/>
        <v>15462.006400000002</v>
      </c>
      <c r="N287" s="210" t="s">
        <v>824</v>
      </c>
      <c r="O287" s="211" t="s">
        <v>123</v>
      </c>
      <c r="R287" s="23"/>
    </row>
    <row r="288" spans="1:18" ht="15" customHeight="1">
      <c r="A288" s="63">
        <f t="shared" si="82"/>
        <v>251</v>
      </c>
      <c r="B288" s="77">
        <v>10066883</v>
      </c>
      <c r="C288" s="77">
        <v>40291861</v>
      </c>
      <c r="D288" s="77" t="s">
        <v>635</v>
      </c>
      <c r="E288" s="144" t="s">
        <v>1332</v>
      </c>
      <c r="F288" s="164"/>
      <c r="G288" s="153">
        <f t="shared" si="84"/>
        <v>15462.006400000002</v>
      </c>
      <c r="H288" s="69">
        <f t="shared" si="85"/>
        <v>48.980000000000004</v>
      </c>
      <c r="I288" s="70">
        <f t="shared" si="86"/>
        <v>0</v>
      </c>
      <c r="J288" s="231">
        <v>1</v>
      </c>
      <c r="K288" s="207">
        <v>48.980000000000004</v>
      </c>
      <c r="L288" s="208" t="s">
        <v>823</v>
      </c>
      <c r="M288" s="209">
        <f t="shared" si="87"/>
        <v>15462.006400000002</v>
      </c>
      <c r="N288" s="210" t="s">
        <v>824</v>
      </c>
      <c r="O288" s="211" t="s">
        <v>123</v>
      </c>
      <c r="R288" s="23"/>
    </row>
    <row r="289" spans="1:18" ht="15" customHeight="1">
      <c r="A289" s="63">
        <f t="shared" si="82"/>
        <v>252</v>
      </c>
      <c r="B289" s="77">
        <v>10066884</v>
      </c>
      <c r="C289" s="77">
        <v>40291862</v>
      </c>
      <c r="D289" s="77" t="s">
        <v>636</v>
      </c>
      <c r="E289" s="144" t="s">
        <v>1332</v>
      </c>
      <c r="F289" s="164"/>
      <c r="G289" s="153">
        <f t="shared" si="84"/>
        <v>15462.006400000002</v>
      </c>
      <c r="H289" s="69">
        <f t="shared" si="85"/>
        <v>48.980000000000004</v>
      </c>
      <c r="I289" s="70">
        <f t="shared" si="86"/>
        <v>0</v>
      </c>
      <c r="J289" s="231">
        <v>1</v>
      </c>
      <c r="K289" s="207">
        <v>48.980000000000004</v>
      </c>
      <c r="L289" s="208" t="s">
        <v>823</v>
      </c>
      <c r="M289" s="209">
        <f t="shared" si="87"/>
        <v>15462.006400000002</v>
      </c>
      <c r="N289" s="210" t="s">
        <v>824</v>
      </c>
      <c r="O289" s="211" t="s">
        <v>123</v>
      </c>
      <c r="R289" s="23"/>
    </row>
    <row r="290" spans="1:18" ht="15" customHeight="1">
      <c r="A290" s="63">
        <f t="shared" si="82"/>
        <v>253</v>
      </c>
      <c r="B290" s="77">
        <v>10066885</v>
      </c>
      <c r="C290" s="77">
        <v>40306917</v>
      </c>
      <c r="D290" s="77" t="s">
        <v>637</v>
      </c>
      <c r="E290" s="144" t="s">
        <v>1332</v>
      </c>
      <c r="F290" s="164"/>
      <c r="G290" s="153">
        <f t="shared" si="84"/>
        <v>15462.006400000002</v>
      </c>
      <c r="H290" s="69">
        <f t="shared" si="85"/>
        <v>48.980000000000004</v>
      </c>
      <c r="I290" s="70">
        <f t="shared" si="86"/>
        <v>0</v>
      </c>
      <c r="J290" s="231">
        <v>1</v>
      </c>
      <c r="K290" s="207">
        <v>48.980000000000004</v>
      </c>
      <c r="L290" s="208" t="s">
        <v>823</v>
      </c>
      <c r="M290" s="209">
        <f t="shared" si="87"/>
        <v>15462.006400000002</v>
      </c>
      <c r="N290" s="210" t="s">
        <v>824</v>
      </c>
      <c r="O290" s="211" t="s">
        <v>123</v>
      </c>
      <c r="R290" s="23"/>
    </row>
    <row r="291" spans="1:18" ht="15" customHeight="1">
      <c r="A291" s="63">
        <f t="shared" si="82"/>
        <v>254</v>
      </c>
      <c r="B291" s="77">
        <v>10066886</v>
      </c>
      <c r="C291" s="77">
        <v>40306918</v>
      </c>
      <c r="D291" s="77" t="s">
        <v>638</v>
      </c>
      <c r="E291" s="144" t="s">
        <v>1332</v>
      </c>
      <c r="F291" s="164"/>
      <c r="G291" s="153">
        <f t="shared" si="84"/>
        <v>15462.006400000002</v>
      </c>
      <c r="H291" s="69">
        <f t="shared" si="85"/>
        <v>48.980000000000004</v>
      </c>
      <c r="I291" s="70">
        <f t="shared" si="86"/>
        <v>0</v>
      </c>
      <c r="J291" s="231">
        <v>1</v>
      </c>
      <c r="K291" s="207">
        <v>48.980000000000004</v>
      </c>
      <c r="L291" s="208" t="s">
        <v>823</v>
      </c>
      <c r="M291" s="209">
        <f t="shared" si="87"/>
        <v>15462.006400000002</v>
      </c>
      <c r="N291" s="210" t="s">
        <v>824</v>
      </c>
      <c r="O291" s="211" t="s">
        <v>123</v>
      </c>
      <c r="R291" s="23"/>
    </row>
    <row r="292" spans="1:18" ht="15" customHeight="1">
      <c r="A292" s="63">
        <f t="shared" si="82"/>
        <v>255</v>
      </c>
      <c r="B292" s="77">
        <v>10066887</v>
      </c>
      <c r="C292" s="77">
        <v>40306919</v>
      </c>
      <c r="D292" s="77" t="s">
        <v>639</v>
      </c>
      <c r="E292" s="144" t="s">
        <v>1332</v>
      </c>
      <c r="F292" s="164"/>
      <c r="G292" s="153">
        <f t="shared" si="84"/>
        <v>15462.006400000002</v>
      </c>
      <c r="H292" s="69">
        <f t="shared" si="85"/>
        <v>48.980000000000004</v>
      </c>
      <c r="I292" s="70">
        <f t="shared" si="86"/>
        <v>0</v>
      </c>
      <c r="J292" s="231">
        <v>1</v>
      </c>
      <c r="K292" s="207">
        <v>48.980000000000004</v>
      </c>
      <c r="L292" s="208" t="s">
        <v>823</v>
      </c>
      <c r="M292" s="209">
        <f t="shared" si="87"/>
        <v>15462.006400000002</v>
      </c>
      <c r="N292" s="210" t="s">
        <v>824</v>
      </c>
      <c r="O292" s="211" t="s">
        <v>123</v>
      </c>
      <c r="R292" s="23"/>
    </row>
    <row r="293" spans="1:18" ht="15" customHeight="1">
      <c r="A293" s="63">
        <f t="shared" si="82"/>
        <v>256</v>
      </c>
      <c r="B293" s="77">
        <v>10066878</v>
      </c>
      <c r="C293" s="77">
        <v>40306913</v>
      </c>
      <c r="D293" s="77" t="s">
        <v>284</v>
      </c>
      <c r="E293" s="144" t="s">
        <v>1332</v>
      </c>
      <c r="F293" s="164"/>
      <c r="G293" s="153">
        <f t="shared" si="84"/>
        <v>15462.006400000002</v>
      </c>
      <c r="H293" s="69">
        <f t="shared" si="85"/>
        <v>48.980000000000004</v>
      </c>
      <c r="I293" s="70">
        <f t="shared" si="86"/>
        <v>0</v>
      </c>
      <c r="J293" s="231">
        <v>1</v>
      </c>
      <c r="K293" s="207">
        <v>48.980000000000004</v>
      </c>
      <c r="L293" s="208" t="s">
        <v>823</v>
      </c>
      <c r="M293" s="209">
        <f t="shared" si="87"/>
        <v>15462.006400000002</v>
      </c>
      <c r="N293" s="210" t="s">
        <v>824</v>
      </c>
      <c r="O293" s="211" t="s">
        <v>123</v>
      </c>
      <c r="R293" s="23"/>
    </row>
    <row r="294" spans="1:18" ht="15" customHeight="1">
      <c r="A294" s="63">
        <f t="shared" si="82"/>
        <v>257</v>
      </c>
      <c r="B294" s="77">
        <v>10162109</v>
      </c>
      <c r="C294" s="77">
        <v>40292531</v>
      </c>
      <c r="D294" s="77" t="s">
        <v>1367</v>
      </c>
      <c r="E294" s="144" t="s">
        <v>1332</v>
      </c>
      <c r="F294" s="164"/>
      <c r="G294" s="153">
        <f t="shared" si="84"/>
        <v>2241.328</v>
      </c>
      <c r="H294" s="69">
        <f t="shared" si="85"/>
        <v>7.1</v>
      </c>
      <c r="I294" s="70">
        <f t="shared" si="86"/>
        <v>0</v>
      </c>
      <c r="J294" s="231">
        <v>1</v>
      </c>
      <c r="K294" s="207">
        <v>7.1</v>
      </c>
      <c r="L294" s="208" t="s">
        <v>823</v>
      </c>
      <c r="M294" s="209">
        <f t="shared" ref="M294:M299" si="88">K294*N$2</f>
        <v>2241.328</v>
      </c>
      <c r="N294" s="210" t="s">
        <v>824</v>
      </c>
      <c r="O294" s="211" t="s">
        <v>123</v>
      </c>
      <c r="R294" s="23"/>
    </row>
    <row r="295" spans="1:18" ht="15" customHeight="1">
      <c r="A295" s="63">
        <f t="shared" si="82"/>
        <v>258</v>
      </c>
      <c r="B295" s="77">
        <v>10177317</v>
      </c>
      <c r="C295" s="77">
        <v>40306736</v>
      </c>
      <c r="D295" s="77" t="s">
        <v>1842</v>
      </c>
      <c r="E295" s="144" t="s">
        <v>1332</v>
      </c>
      <c r="F295" s="164"/>
      <c r="G295" s="153">
        <f t="shared" si="84"/>
        <v>4245.8959999999997</v>
      </c>
      <c r="H295" s="69">
        <f t="shared" si="85"/>
        <v>13.45</v>
      </c>
      <c r="I295" s="70">
        <f t="shared" si="86"/>
        <v>0</v>
      </c>
      <c r="J295" s="231">
        <v>1</v>
      </c>
      <c r="K295" s="207">
        <v>13.45</v>
      </c>
      <c r="L295" s="208" t="s">
        <v>823</v>
      </c>
      <c r="M295" s="209">
        <f t="shared" si="88"/>
        <v>4245.8959999999997</v>
      </c>
      <c r="N295" s="210" t="s">
        <v>824</v>
      </c>
      <c r="O295" s="211" t="s">
        <v>123</v>
      </c>
      <c r="R295" s="23"/>
    </row>
    <row r="296" spans="1:18" ht="15" customHeight="1">
      <c r="A296" s="63">
        <f>A295+1</f>
        <v>259</v>
      </c>
      <c r="B296" s="77">
        <v>10162399</v>
      </c>
      <c r="C296" s="77">
        <v>40292534</v>
      </c>
      <c r="D296" s="77" t="s">
        <v>1357</v>
      </c>
      <c r="E296" s="144" t="s">
        <v>1332</v>
      </c>
      <c r="F296" s="164"/>
      <c r="G296" s="153">
        <f t="shared" ref="G296:G301" si="89">M296</f>
        <v>5877.9616000000005</v>
      </c>
      <c r="H296" s="69">
        <f t="shared" ref="H296:H301" si="90">K296</f>
        <v>18.62</v>
      </c>
      <c r="I296" s="70">
        <f t="shared" ref="I296:I301" si="91">F296*G296</f>
        <v>0</v>
      </c>
      <c r="J296" s="231">
        <v>1</v>
      </c>
      <c r="K296" s="207">
        <v>18.62</v>
      </c>
      <c r="L296" s="208" t="s">
        <v>823</v>
      </c>
      <c r="M296" s="209">
        <f t="shared" si="88"/>
        <v>5877.9616000000005</v>
      </c>
      <c r="N296" s="210" t="s">
        <v>824</v>
      </c>
      <c r="O296" s="211" t="s">
        <v>123</v>
      </c>
      <c r="R296" s="23"/>
    </row>
    <row r="297" spans="1:18" ht="15" customHeight="1">
      <c r="A297" s="63">
        <f t="shared" si="82"/>
        <v>260</v>
      </c>
      <c r="B297" s="77">
        <v>10162420</v>
      </c>
      <c r="C297" s="77">
        <v>40306339</v>
      </c>
      <c r="D297" s="77" t="s">
        <v>1358</v>
      </c>
      <c r="E297" s="144" t="s">
        <v>1332</v>
      </c>
      <c r="F297" s="164"/>
      <c r="G297" s="153">
        <f t="shared" si="89"/>
        <v>7039.6640000000007</v>
      </c>
      <c r="H297" s="69">
        <f t="shared" si="90"/>
        <v>22.3</v>
      </c>
      <c r="I297" s="70">
        <f t="shared" si="91"/>
        <v>0</v>
      </c>
      <c r="J297" s="231">
        <v>1</v>
      </c>
      <c r="K297" s="207">
        <v>22.3</v>
      </c>
      <c r="L297" s="208" t="s">
        <v>823</v>
      </c>
      <c r="M297" s="209">
        <f t="shared" si="88"/>
        <v>7039.6640000000007</v>
      </c>
      <c r="N297" s="210" t="s">
        <v>824</v>
      </c>
      <c r="O297" s="211" t="s">
        <v>123</v>
      </c>
      <c r="R297" s="23"/>
    </row>
    <row r="298" spans="1:18" ht="15" customHeight="1">
      <c r="A298" s="63">
        <f t="shared" si="82"/>
        <v>261</v>
      </c>
      <c r="B298" s="77">
        <v>10162421</v>
      </c>
      <c r="C298" s="77">
        <v>40306340</v>
      </c>
      <c r="D298" s="77" t="s">
        <v>1359</v>
      </c>
      <c r="E298" s="144" t="s">
        <v>1332</v>
      </c>
      <c r="F298" s="164"/>
      <c r="G298" s="153">
        <f t="shared" si="89"/>
        <v>7260.64</v>
      </c>
      <c r="H298" s="69">
        <f t="shared" si="90"/>
        <v>23</v>
      </c>
      <c r="I298" s="70">
        <f t="shared" si="91"/>
        <v>0</v>
      </c>
      <c r="J298" s="231">
        <v>1</v>
      </c>
      <c r="K298" s="207">
        <v>23</v>
      </c>
      <c r="L298" s="208" t="s">
        <v>823</v>
      </c>
      <c r="M298" s="209">
        <f t="shared" si="88"/>
        <v>7260.64</v>
      </c>
      <c r="N298" s="210" t="s">
        <v>824</v>
      </c>
      <c r="O298" s="211" t="s">
        <v>123</v>
      </c>
      <c r="R298" s="23"/>
    </row>
    <row r="299" spans="1:18" ht="15" customHeight="1">
      <c r="A299" s="63">
        <f t="shared" si="82"/>
        <v>262</v>
      </c>
      <c r="B299" s="77">
        <v>10117700</v>
      </c>
      <c r="C299" s="77">
        <v>40292016</v>
      </c>
      <c r="D299" s="77" t="s">
        <v>1830</v>
      </c>
      <c r="E299" s="144" t="s">
        <v>1332</v>
      </c>
      <c r="F299" s="164"/>
      <c r="G299" s="153">
        <f t="shared" si="89"/>
        <v>2904.2559999999999</v>
      </c>
      <c r="H299" s="69">
        <f t="shared" si="90"/>
        <v>9.1999999999999993</v>
      </c>
      <c r="I299" s="70">
        <f t="shared" si="91"/>
        <v>0</v>
      </c>
      <c r="J299" s="231">
        <v>1</v>
      </c>
      <c r="K299" s="308">
        <v>9.1999999999999993</v>
      </c>
      <c r="L299" s="208" t="s">
        <v>823</v>
      </c>
      <c r="M299" s="209">
        <f t="shared" si="88"/>
        <v>2904.2559999999999</v>
      </c>
      <c r="N299" s="210" t="s">
        <v>824</v>
      </c>
      <c r="O299" s="211" t="s">
        <v>123</v>
      </c>
      <c r="R299" s="23"/>
    </row>
    <row r="300" spans="1:18" ht="15" customHeight="1">
      <c r="A300" s="63">
        <f t="shared" si="82"/>
        <v>263</v>
      </c>
      <c r="B300" s="77">
        <v>10184043</v>
      </c>
      <c r="C300" s="77">
        <v>40306849</v>
      </c>
      <c r="D300" s="77" t="s">
        <v>1974</v>
      </c>
      <c r="E300" s="144" t="s">
        <v>1332</v>
      </c>
      <c r="F300" s="164"/>
      <c r="G300" s="153">
        <f t="shared" si="89"/>
        <v>356.71839999999997</v>
      </c>
      <c r="H300" s="69">
        <f t="shared" si="90"/>
        <v>1.1299999999999999</v>
      </c>
      <c r="I300" s="70">
        <f t="shared" si="91"/>
        <v>0</v>
      </c>
      <c r="J300" s="231">
        <v>1</v>
      </c>
      <c r="K300" s="207">
        <v>1.1299999999999999</v>
      </c>
      <c r="L300" s="208" t="s">
        <v>823</v>
      </c>
      <c r="M300" s="209">
        <f>K300*N$2</f>
        <v>356.71839999999997</v>
      </c>
      <c r="N300" s="210" t="s">
        <v>824</v>
      </c>
      <c r="O300" s="211" t="s">
        <v>123</v>
      </c>
      <c r="R300" s="23"/>
    </row>
    <row r="301" spans="1:18" ht="15" customHeight="1">
      <c r="A301" s="63">
        <f t="shared" si="82"/>
        <v>264</v>
      </c>
      <c r="B301" s="77">
        <v>10184044</v>
      </c>
      <c r="C301" s="77">
        <v>40306850</v>
      </c>
      <c r="D301" s="77" t="s">
        <v>1975</v>
      </c>
      <c r="E301" s="144" t="s">
        <v>1332</v>
      </c>
      <c r="F301" s="164"/>
      <c r="G301" s="153">
        <f t="shared" si="89"/>
        <v>356.71839999999997</v>
      </c>
      <c r="H301" s="69">
        <f t="shared" si="90"/>
        <v>1.1299999999999999</v>
      </c>
      <c r="I301" s="70">
        <f t="shared" si="91"/>
        <v>0</v>
      </c>
      <c r="J301" s="231">
        <v>1</v>
      </c>
      <c r="K301" s="207">
        <v>1.1299999999999999</v>
      </c>
      <c r="L301" s="208" t="s">
        <v>823</v>
      </c>
      <c r="M301" s="209">
        <f>K301*N$2</f>
        <v>356.71839999999997</v>
      </c>
      <c r="N301" s="210" t="s">
        <v>824</v>
      </c>
      <c r="O301" s="211" t="s">
        <v>123</v>
      </c>
      <c r="R301" s="23"/>
    </row>
    <row r="302" spans="1:18" ht="15" customHeight="1">
      <c r="A302" s="63"/>
      <c r="B302" s="77"/>
      <c r="C302" s="77"/>
      <c r="D302" s="77"/>
      <c r="E302" s="144"/>
      <c r="F302" s="164"/>
      <c r="G302" s="153"/>
      <c r="H302" s="69"/>
      <c r="I302" s="70"/>
      <c r="J302" s="231"/>
      <c r="K302" s="207"/>
      <c r="L302" s="208"/>
      <c r="M302" s="209"/>
      <c r="N302" s="210"/>
      <c r="O302" s="211"/>
      <c r="R302" s="23"/>
    </row>
    <row r="303" spans="1:18" ht="18">
      <c r="A303" s="63"/>
      <c r="B303" s="66"/>
      <c r="C303" s="66"/>
      <c r="D303" s="65" t="s">
        <v>1186</v>
      </c>
      <c r="E303" s="144"/>
      <c r="F303" s="164"/>
      <c r="G303" s="153"/>
      <c r="H303" s="69"/>
      <c r="I303" s="70"/>
      <c r="J303" s="231"/>
      <c r="K303" s="207"/>
      <c r="L303" s="208"/>
      <c r="M303" s="209"/>
      <c r="N303" s="210"/>
      <c r="O303" s="211"/>
      <c r="R303" s="23"/>
    </row>
    <row r="304" spans="1:18" ht="15" customHeight="1">
      <c r="A304" s="63">
        <f>A301+1</f>
        <v>265</v>
      </c>
      <c r="B304" s="66">
        <v>10011991</v>
      </c>
      <c r="C304" s="66">
        <v>40298541</v>
      </c>
      <c r="D304" s="66" t="s">
        <v>1187</v>
      </c>
      <c r="E304" s="144" t="s">
        <v>200</v>
      </c>
      <c r="F304" s="164"/>
      <c r="G304" s="153">
        <f>M304</f>
        <v>283000</v>
      </c>
      <c r="H304" s="69"/>
      <c r="I304" s="70">
        <f>F304*G304</f>
        <v>0</v>
      </c>
      <c r="J304" s="231">
        <v>1</v>
      </c>
      <c r="K304" s="207">
        <v>283</v>
      </c>
      <c r="L304" s="208" t="s">
        <v>1173</v>
      </c>
      <c r="M304" s="209">
        <f>K304*1000</f>
        <v>283000</v>
      </c>
      <c r="N304" s="210" t="s">
        <v>451</v>
      </c>
      <c r="O304" s="211" t="s">
        <v>123</v>
      </c>
      <c r="R304" s="23"/>
    </row>
    <row r="305" spans="1:18" ht="15" customHeight="1">
      <c r="A305" s="63">
        <f>A304+1</f>
        <v>266</v>
      </c>
      <c r="B305" s="181">
        <v>10011992</v>
      </c>
      <c r="C305" s="181"/>
      <c r="D305" s="66" t="s">
        <v>1188</v>
      </c>
      <c r="E305" s="144" t="s">
        <v>200</v>
      </c>
      <c r="F305" s="164"/>
      <c r="G305" s="153">
        <f>M305</f>
        <v>150000</v>
      </c>
      <c r="H305" s="69"/>
      <c r="I305" s="70">
        <f>F305*G305</f>
        <v>0</v>
      </c>
      <c r="J305" s="231">
        <v>1</v>
      </c>
      <c r="K305" s="207">
        <v>150</v>
      </c>
      <c r="L305" s="208" t="s">
        <v>1173</v>
      </c>
      <c r="M305" s="209">
        <f>K305*1000</f>
        <v>150000</v>
      </c>
      <c r="N305" s="210" t="s">
        <v>451</v>
      </c>
      <c r="O305" s="211" t="s">
        <v>123</v>
      </c>
      <c r="R305" s="23"/>
    </row>
    <row r="306" spans="1:18" ht="15" customHeight="1">
      <c r="A306" s="63">
        <f>A305+1</f>
        <v>267</v>
      </c>
      <c r="B306" s="66">
        <v>10011994</v>
      </c>
      <c r="C306" s="66">
        <v>40298542</v>
      </c>
      <c r="D306" s="66" t="s">
        <v>1189</v>
      </c>
      <c r="E306" s="144" t="s">
        <v>200</v>
      </c>
      <c r="F306" s="164"/>
      <c r="G306" s="153">
        <f>M306</f>
        <v>1716000</v>
      </c>
      <c r="H306" s="69"/>
      <c r="I306" s="70">
        <f>F306*G306</f>
        <v>0</v>
      </c>
      <c r="J306" s="231">
        <v>1</v>
      </c>
      <c r="K306" s="207">
        <v>1716</v>
      </c>
      <c r="L306" s="208" t="s">
        <v>1173</v>
      </c>
      <c r="M306" s="209">
        <f>K306*1000</f>
        <v>1716000</v>
      </c>
      <c r="N306" s="210" t="s">
        <v>451</v>
      </c>
      <c r="O306" s="211" t="s">
        <v>123</v>
      </c>
      <c r="R306" s="23"/>
    </row>
    <row r="307" spans="1:18" ht="15" customHeight="1">
      <c r="A307" s="63">
        <f>A306+1</f>
        <v>268</v>
      </c>
      <c r="B307" s="66">
        <v>10042170</v>
      </c>
      <c r="C307" s="66"/>
      <c r="D307" s="66" t="s">
        <v>1190</v>
      </c>
      <c r="E307" s="144" t="s">
        <v>200</v>
      </c>
      <c r="F307" s="164"/>
      <c r="G307" s="153">
        <f>M307</f>
        <v>2200000</v>
      </c>
      <c r="H307" s="69"/>
      <c r="I307" s="70">
        <f>F307*G307</f>
        <v>0</v>
      </c>
      <c r="J307" s="231">
        <v>1</v>
      </c>
      <c r="K307" s="207">
        <v>2200</v>
      </c>
      <c r="L307" s="208" t="s">
        <v>1173</v>
      </c>
      <c r="M307" s="209">
        <f>K307*1000</f>
        <v>2200000</v>
      </c>
      <c r="N307" s="210" t="s">
        <v>451</v>
      </c>
      <c r="O307" s="211" t="s">
        <v>123</v>
      </c>
      <c r="R307" s="23"/>
    </row>
    <row r="308" spans="1:18" ht="18">
      <c r="A308" s="63"/>
      <c r="B308" s="66"/>
      <c r="C308" s="66"/>
      <c r="D308" s="65" t="s">
        <v>556</v>
      </c>
      <c r="E308" s="144"/>
      <c r="F308" s="164"/>
      <c r="G308" s="153"/>
      <c r="H308" s="69"/>
      <c r="I308" s="70"/>
      <c r="J308" s="231"/>
      <c r="K308" s="207"/>
      <c r="L308" s="208"/>
      <c r="M308" s="209"/>
      <c r="N308" s="210"/>
      <c r="O308" s="211"/>
      <c r="R308" s="23"/>
    </row>
    <row r="309" spans="1:18" ht="15">
      <c r="A309" s="63">
        <f>A307+1</f>
        <v>269</v>
      </c>
      <c r="B309" s="66">
        <v>10180274</v>
      </c>
      <c r="C309" s="66">
        <v>40292945</v>
      </c>
      <c r="D309" s="66" t="s">
        <v>1883</v>
      </c>
      <c r="E309" s="144" t="s">
        <v>1332</v>
      </c>
      <c r="F309" s="164"/>
      <c r="G309" s="153">
        <f>K309</f>
        <v>5950</v>
      </c>
      <c r="H309" s="69"/>
      <c r="I309" s="70">
        <f>F309*G309</f>
        <v>0</v>
      </c>
      <c r="J309" s="231">
        <v>1</v>
      </c>
      <c r="K309" s="207">
        <v>5950</v>
      </c>
      <c r="L309" s="208" t="s">
        <v>824</v>
      </c>
      <c r="M309" s="209"/>
      <c r="N309" s="210" t="s">
        <v>824</v>
      </c>
      <c r="O309" s="211" t="s">
        <v>273</v>
      </c>
      <c r="R309" s="23"/>
    </row>
    <row r="310" spans="1:18" ht="15" customHeight="1">
      <c r="A310" s="63">
        <f t="shared" ref="A310:A322" si="92">A309+1</f>
        <v>270</v>
      </c>
      <c r="B310" s="66">
        <v>10049019</v>
      </c>
      <c r="C310" s="66">
        <v>40298535</v>
      </c>
      <c r="D310" s="66" t="s">
        <v>178</v>
      </c>
      <c r="E310" s="144" t="s">
        <v>1332</v>
      </c>
      <c r="F310" s="164"/>
      <c r="G310" s="157">
        <f>K310</f>
        <v>2622</v>
      </c>
      <c r="H310" s="69"/>
      <c r="I310" s="70">
        <f>F310*G310</f>
        <v>0</v>
      </c>
      <c r="J310" s="231">
        <v>1</v>
      </c>
      <c r="K310" s="207">
        <v>2622</v>
      </c>
      <c r="L310" s="208" t="s">
        <v>824</v>
      </c>
      <c r="M310" s="209"/>
      <c r="N310" s="210" t="s">
        <v>824</v>
      </c>
      <c r="O310" s="211" t="s">
        <v>273</v>
      </c>
      <c r="R310" s="23"/>
    </row>
    <row r="311" spans="1:18" ht="15" customHeight="1">
      <c r="A311" s="63">
        <f t="shared" si="92"/>
        <v>271</v>
      </c>
      <c r="B311" s="77">
        <v>10012866</v>
      </c>
      <c r="C311" s="77">
        <v>40298632</v>
      </c>
      <c r="D311" s="78" t="s">
        <v>186</v>
      </c>
      <c r="E311" s="130" t="s">
        <v>1332</v>
      </c>
      <c r="F311" s="164"/>
      <c r="G311" s="157">
        <f t="shared" ref="G311:G322" si="93">K311</f>
        <v>1020</v>
      </c>
      <c r="H311" s="84"/>
      <c r="I311" s="70">
        <f t="shared" ref="I311:I322" si="94">F311*G311</f>
        <v>0</v>
      </c>
      <c r="J311" s="226">
        <v>1</v>
      </c>
      <c r="K311" s="207">
        <v>1020</v>
      </c>
      <c r="L311" s="208" t="s">
        <v>824</v>
      </c>
      <c r="M311" s="209"/>
      <c r="N311" s="210" t="s">
        <v>1173</v>
      </c>
      <c r="O311" s="211" t="s">
        <v>273</v>
      </c>
      <c r="R311" s="23"/>
    </row>
    <row r="312" spans="1:18" ht="15" customHeight="1">
      <c r="A312" s="63">
        <f t="shared" si="92"/>
        <v>272</v>
      </c>
      <c r="B312" s="66">
        <v>10049020</v>
      </c>
      <c r="C312" s="66">
        <v>40291795</v>
      </c>
      <c r="D312" s="66" t="s">
        <v>814</v>
      </c>
      <c r="E312" s="144" t="s">
        <v>1332</v>
      </c>
      <c r="F312" s="164"/>
      <c r="G312" s="157">
        <f t="shared" si="93"/>
        <v>1631</v>
      </c>
      <c r="H312" s="69"/>
      <c r="I312" s="70">
        <f t="shared" si="94"/>
        <v>0</v>
      </c>
      <c r="J312" s="231">
        <v>1</v>
      </c>
      <c r="K312" s="207">
        <v>1631</v>
      </c>
      <c r="L312" s="208" t="s">
        <v>824</v>
      </c>
      <c r="M312" s="209"/>
      <c r="N312" s="210" t="s">
        <v>824</v>
      </c>
      <c r="O312" s="211" t="s">
        <v>273</v>
      </c>
      <c r="R312" s="23"/>
    </row>
    <row r="313" spans="1:18" ht="15" customHeight="1">
      <c r="A313" s="63">
        <f t="shared" si="92"/>
        <v>273</v>
      </c>
      <c r="B313" s="66">
        <v>10049021</v>
      </c>
      <c r="C313" s="66">
        <v>40291796</v>
      </c>
      <c r="D313" s="66" t="s">
        <v>815</v>
      </c>
      <c r="E313" s="144" t="s">
        <v>1332</v>
      </c>
      <c r="F313" s="164"/>
      <c r="G313" s="157">
        <f t="shared" si="93"/>
        <v>1860</v>
      </c>
      <c r="H313" s="69"/>
      <c r="I313" s="70">
        <f t="shared" si="94"/>
        <v>0</v>
      </c>
      <c r="J313" s="231">
        <v>1</v>
      </c>
      <c r="K313" s="207">
        <v>1860</v>
      </c>
      <c r="L313" s="208" t="s">
        <v>824</v>
      </c>
      <c r="M313" s="209"/>
      <c r="N313" s="210" t="s">
        <v>824</v>
      </c>
      <c r="O313" s="211" t="s">
        <v>273</v>
      </c>
      <c r="R313" s="23"/>
    </row>
    <row r="314" spans="1:18" ht="15" customHeight="1">
      <c r="A314" s="63">
        <f t="shared" si="92"/>
        <v>274</v>
      </c>
      <c r="B314" s="66">
        <v>10049022</v>
      </c>
      <c r="C314" s="66">
        <v>40305035</v>
      </c>
      <c r="D314" s="66" t="s">
        <v>816</v>
      </c>
      <c r="E314" s="144" t="s">
        <v>1332</v>
      </c>
      <c r="F314" s="164"/>
      <c r="G314" s="157">
        <f t="shared" si="93"/>
        <v>2111</v>
      </c>
      <c r="H314" s="69"/>
      <c r="I314" s="70">
        <f t="shared" si="94"/>
        <v>0</v>
      </c>
      <c r="J314" s="231">
        <v>1</v>
      </c>
      <c r="K314" s="207">
        <v>2111</v>
      </c>
      <c r="L314" s="208" t="s">
        <v>824</v>
      </c>
      <c r="M314" s="209"/>
      <c r="N314" s="210" t="s">
        <v>824</v>
      </c>
      <c r="O314" s="211" t="s">
        <v>273</v>
      </c>
      <c r="R314" s="23"/>
    </row>
    <row r="315" spans="1:18" ht="15" customHeight="1">
      <c r="A315" s="63">
        <f t="shared" si="92"/>
        <v>275</v>
      </c>
      <c r="B315" s="66">
        <v>10049023</v>
      </c>
      <c r="C315" s="66">
        <v>40291797</v>
      </c>
      <c r="D315" s="66" t="s">
        <v>817</v>
      </c>
      <c r="E315" s="144" t="s">
        <v>1332</v>
      </c>
      <c r="F315" s="164"/>
      <c r="G315" s="157">
        <f t="shared" si="93"/>
        <v>2387</v>
      </c>
      <c r="H315" s="69"/>
      <c r="I315" s="70">
        <f t="shared" si="94"/>
        <v>0</v>
      </c>
      <c r="J315" s="231">
        <v>1</v>
      </c>
      <c r="K315" s="207">
        <v>2387</v>
      </c>
      <c r="L315" s="208" t="s">
        <v>824</v>
      </c>
      <c r="M315" s="209"/>
      <c r="N315" s="210" t="s">
        <v>824</v>
      </c>
      <c r="O315" s="211" t="s">
        <v>273</v>
      </c>
      <c r="R315" s="23"/>
    </row>
    <row r="316" spans="1:18" ht="15" customHeight="1">
      <c r="A316" s="63">
        <f t="shared" si="92"/>
        <v>276</v>
      </c>
      <c r="B316" s="66">
        <v>10049024</v>
      </c>
      <c r="C316" s="66">
        <v>40291798</v>
      </c>
      <c r="D316" s="66" t="s">
        <v>818</v>
      </c>
      <c r="E316" s="144" t="s">
        <v>1332</v>
      </c>
      <c r="F316" s="164"/>
      <c r="G316" s="157">
        <f t="shared" si="93"/>
        <v>2265</v>
      </c>
      <c r="H316" s="69"/>
      <c r="I316" s="70">
        <f t="shared" si="94"/>
        <v>0</v>
      </c>
      <c r="J316" s="231">
        <v>1</v>
      </c>
      <c r="K316" s="207">
        <v>2265</v>
      </c>
      <c r="L316" s="208" t="s">
        <v>824</v>
      </c>
      <c r="M316" s="209"/>
      <c r="N316" s="210" t="s">
        <v>824</v>
      </c>
      <c r="O316" s="211" t="s">
        <v>273</v>
      </c>
      <c r="R316" s="23"/>
    </row>
    <row r="317" spans="1:18" ht="15" customHeight="1">
      <c r="A317" s="63">
        <f t="shared" si="92"/>
        <v>277</v>
      </c>
      <c r="B317" s="77">
        <v>10012881</v>
      </c>
      <c r="C317" s="77">
        <v>40304459</v>
      </c>
      <c r="D317" s="77" t="s">
        <v>730</v>
      </c>
      <c r="E317" s="130" t="s">
        <v>1332</v>
      </c>
      <c r="F317" s="205"/>
      <c r="G317" s="157">
        <f t="shared" si="93"/>
        <v>918</v>
      </c>
      <c r="H317" s="92"/>
      <c r="I317" s="70">
        <f t="shared" si="94"/>
        <v>0</v>
      </c>
      <c r="J317" s="226">
        <v>1</v>
      </c>
      <c r="K317" s="207">
        <v>918</v>
      </c>
      <c r="L317" s="208" t="s">
        <v>824</v>
      </c>
      <c r="M317" s="209"/>
      <c r="N317" s="210" t="s">
        <v>824</v>
      </c>
      <c r="O317" s="211" t="s">
        <v>123</v>
      </c>
      <c r="R317" s="23"/>
    </row>
    <row r="318" spans="1:18" ht="15" customHeight="1">
      <c r="A318" s="182">
        <f t="shared" si="92"/>
        <v>278</v>
      </c>
      <c r="B318" s="77">
        <v>10012882</v>
      </c>
      <c r="C318" s="77">
        <v>40304460</v>
      </c>
      <c r="D318" s="77" t="s">
        <v>732</v>
      </c>
      <c r="E318" s="130" t="s">
        <v>1332</v>
      </c>
      <c r="F318" s="205"/>
      <c r="G318" s="157">
        <f t="shared" si="93"/>
        <v>918</v>
      </c>
      <c r="H318" s="92"/>
      <c r="I318" s="70">
        <f t="shared" si="94"/>
        <v>0</v>
      </c>
      <c r="J318" s="226">
        <v>1</v>
      </c>
      <c r="K318" s="207">
        <v>918</v>
      </c>
      <c r="L318" s="208" t="s">
        <v>824</v>
      </c>
      <c r="M318" s="209"/>
      <c r="N318" s="210" t="s">
        <v>824</v>
      </c>
      <c r="O318" s="211" t="s">
        <v>123</v>
      </c>
      <c r="R318" s="23"/>
    </row>
    <row r="319" spans="1:18" ht="15" customHeight="1">
      <c r="A319" s="182">
        <f t="shared" si="92"/>
        <v>279</v>
      </c>
      <c r="B319" s="77">
        <v>10012883</v>
      </c>
      <c r="C319" s="77">
        <v>40304461</v>
      </c>
      <c r="D319" s="77" t="s">
        <v>733</v>
      </c>
      <c r="E319" s="130" t="s">
        <v>1332</v>
      </c>
      <c r="F319" s="205"/>
      <c r="G319" s="157">
        <f t="shared" si="93"/>
        <v>918</v>
      </c>
      <c r="H319" s="92"/>
      <c r="I319" s="70">
        <f t="shared" si="94"/>
        <v>0</v>
      </c>
      <c r="J319" s="226">
        <v>1</v>
      </c>
      <c r="K319" s="207">
        <v>918</v>
      </c>
      <c r="L319" s="208" t="s">
        <v>824</v>
      </c>
      <c r="M319" s="209"/>
      <c r="N319" s="210" t="s">
        <v>824</v>
      </c>
      <c r="O319" s="211" t="s">
        <v>123</v>
      </c>
      <c r="R319" s="23"/>
    </row>
    <row r="320" spans="1:18" ht="15" customHeight="1">
      <c r="A320" s="182">
        <f t="shared" si="92"/>
        <v>280</v>
      </c>
      <c r="B320" s="77">
        <v>10012884</v>
      </c>
      <c r="C320" s="77">
        <v>40304462</v>
      </c>
      <c r="D320" s="77" t="s">
        <v>734</v>
      </c>
      <c r="E320" s="130" t="s">
        <v>1332</v>
      </c>
      <c r="F320" s="205"/>
      <c r="G320" s="157">
        <f t="shared" si="93"/>
        <v>1334</v>
      </c>
      <c r="H320" s="92"/>
      <c r="I320" s="70">
        <f t="shared" si="94"/>
        <v>0</v>
      </c>
      <c r="J320" s="226">
        <v>1</v>
      </c>
      <c r="K320" s="207">
        <v>1334</v>
      </c>
      <c r="L320" s="208" t="s">
        <v>824</v>
      </c>
      <c r="M320" s="209"/>
      <c r="N320" s="210" t="s">
        <v>824</v>
      </c>
      <c r="O320" s="211" t="s">
        <v>123</v>
      </c>
      <c r="R320" s="23"/>
    </row>
    <row r="321" spans="1:18" ht="15" customHeight="1">
      <c r="A321" s="182">
        <f t="shared" si="92"/>
        <v>281</v>
      </c>
      <c r="B321" s="77">
        <v>10012886</v>
      </c>
      <c r="C321" s="77">
        <v>40304463</v>
      </c>
      <c r="D321" s="77" t="s">
        <v>735</v>
      </c>
      <c r="E321" s="130" t="s">
        <v>1332</v>
      </c>
      <c r="F321" s="205"/>
      <c r="G321" s="157">
        <f t="shared" si="93"/>
        <v>1334</v>
      </c>
      <c r="H321" s="92"/>
      <c r="I321" s="70">
        <f t="shared" si="94"/>
        <v>0</v>
      </c>
      <c r="J321" s="226">
        <v>1</v>
      </c>
      <c r="K321" s="207">
        <v>1334</v>
      </c>
      <c r="L321" s="208" t="s">
        <v>824</v>
      </c>
      <c r="M321" s="209"/>
      <c r="N321" s="210" t="s">
        <v>824</v>
      </c>
      <c r="O321" s="211" t="s">
        <v>123</v>
      </c>
      <c r="R321" s="23"/>
    </row>
    <row r="322" spans="1:18" ht="15" customHeight="1">
      <c r="A322" s="182">
        <f t="shared" si="92"/>
        <v>282</v>
      </c>
      <c r="B322" s="77">
        <v>10049832</v>
      </c>
      <c r="C322" s="77">
        <v>40305102</v>
      </c>
      <c r="D322" s="77" t="s">
        <v>736</v>
      </c>
      <c r="E322" s="141" t="s">
        <v>1332</v>
      </c>
      <c r="F322" s="206"/>
      <c r="G322" s="157">
        <f t="shared" si="93"/>
        <v>750</v>
      </c>
      <c r="H322" s="92"/>
      <c r="I322" s="70">
        <f t="shared" si="94"/>
        <v>0</v>
      </c>
      <c r="J322" s="226">
        <v>1</v>
      </c>
      <c r="K322" s="207">
        <v>750</v>
      </c>
      <c r="L322" s="208" t="s">
        <v>824</v>
      </c>
      <c r="M322" s="209"/>
      <c r="N322" s="210" t="s">
        <v>824</v>
      </c>
      <c r="O322" s="211" t="s">
        <v>123</v>
      </c>
      <c r="R322" s="23"/>
    </row>
    <row r="323" spans="1:18" ht="15" customHeight="1">
      <c r="A323" s="63">
        <f t="shared" ref="A323:A332" si="95">A322+1</f>
        <v>283</v>
      </c>
      <c r="B323" s="175">
        <v>10001060</v>
      </c>
      <c r="C323" s="175">
        <v>40298532</v>
      </c>
      <c r="D323" s="66" t="s">
        <v>559</v>
      </c>
      <c r="E323" s="130" t="s">
        <v>655</v>
      </c>
      <c r="F323" s="164"/>
      <c r="G323" s="157">
        <f>K323</f>
        <v>1168</v>
      </c>
      <c r="H323" s="69"/>
      <c r="I323" s="70">
        <f t="shared" ref="I323:I331" si="96">F323*G323</f>
        <v>0</v>
      </c>
      <c r="J323" s="231">
        <v>1</v>
      </c>
      <c r="K323" s="207">
        <v>1168</v>
      </c>
      <c r="L323" s="208" t="s">
        <v>1173</v>
      </c>
      <c r="M323" s="209"/>
      <c r="N323" s="210" t="s">
        <v>451</v>
      </c>
      <c r="O323" s="318" t="s">
        <v>1379</v>
      </c>
      <c r="R323" s="23"/>
    </row>
    <row r="324" spans="1:18" ht="15" customHeight="1">
      <c r="A324" s="63">
        <f t="shared" si="95"/>
        <v>284</v>
      </c>
      <c r="B324" s="176">
        <v>10033292</v>
      </c>
      <c r="C324" s="176">
        <v>40298636</v>
      </c>
      <c r="D324" s="66" t="s">
        <v>567</v>
      </c>
      <c r="E324" s="130" t="s">
        <v>655</v>
      </c>
      <c r="F324" s="164"/>
      <c r="G324" s="157">
        <f t="shared" ref="G324:G331" si="97">K324</f>
        <v>1168</v>
      </c>
      <c r="H324" s="69"/>
      <c r="I324" s="70">
        <f t="shared" si="96"/>
        <v>0</v>
      </c>
      <c r="J324" s="231">
        <v>1</v>
      </c>
      <c r="K324" s="207">
        <v>1168</v>
      </c>
      <c r="L324" s="208" t="s">
        <v>1173</v>
      </c>
      <c r="M324" s="209"/>
      <c r="N324" s="210" t="s">
        <v>451</v>
      </c>
      <c r="O324" s="211" t="s">
        <v>273</v>
      </c>
      <c r="R324" s="23"/>
    </row>
    <row r="325" spans="1:18" ht="15" customHeight="1">
      <c r="A325" s="63">
        <f t="shared" si="95"/>
        <v>285</v>
      </c>
      <c r="B325" s="176">
        <v>10033293</v>
      </c>
      <c r="C325" s="176">
        <v>40298637</v>
      </c>
      <c r="D325" s="66" t="s">
        <v>531</v>
      </c>
      <c r="E325" s="130" t="s">
        <v>655</v>
      </c>
      <c r="F325" s="164"/>
      <c r="G325" s="157">
        <f t="shared" si="97"/>
        <v>720</v>
      </c>
      <c r="H325" s="89"/>
      <c r="I325" s="90">
        <f t="shared" si="96"/>
        <v>0</v>
      </c>
      <c r="J325" s="226">
        <v>1</v>
      </c>
      <c r="K325" s="207">
        <v>720</v>
      </c>
      <c r="L325" s="208" t="s">
        <v>1173</v>
      </c>
      <c r="M325" s="209"/>
      <c r="N325" s="210" t="s">
        <v>451</v>
      </c>
      <c r="O325" s="211" t="s">
        <v>273</v>
      </c>
      <c r="R325" s="23"/>
    </row>
    <row r="326" spans="1:18" ht="15" customHeight="1">
      <c r="A326" s="63">
        <f t="shared" si="95"/>
        <v>286</v>
      </c>
      <c r="B326" s="175">
        <v>10012876</v>
      </c>
      <c r="C326" s="175">
        <v>40291759</v>
      </c>
      <c r="D326" s="66" t="s">
        <v>566</v>
      </c>
      <c r="E326" s="130" t="s">
        <v>655</v>
      </c>
      <c r="F326" s="164"/>
      <c r="G326" s="157">
        <f t="shared" si="97"/>
        <v>282</v>
      </c>
      <c r="H326" s="69"/>
      <c r="I326" s="70">
        <f t="shared" si="96"/>
        <v>0</v>
      </c>
      <c r="J326" s="226">
        <v>1</v>
      </c>
      <c r="K326" s="207">
        <v>282</v>
      </c>
      <c r="L326" s="208" t="s">
        <v>1173</v>
      </c>
      <c r="M326" s="209"/>
      <c r="N326" s="210" t="s">
        <v>451</v>
      </c>
      <c r="O326" s="211" t="s">
        <v>273</v>
      </c>
      <c r="R326" s="23"/>
    </row>
    <row r="327" spans="1:18" ht="15" customHeight="1">
      <c r="A327" s="83">
        <f t="shared" si="95"/>
        <v>287</v>
      </c>
      <c r="B327" s="66">
        <v>10012869</v>
      </c>
      <c r="C327" s="66">
        <v>40291754</v>
      </c>
      <c r="D327" s="66" t="s">
        <v>561</v>
      </c>
      <c r="E327" s="130" t="s">
        <v>655</v>
      </c>
      <c r="F327" s="164"/>
      <c r="G327" s="157">
        <f t="shared" si="97"/>
        <v>194</v>
      </c>
      <c r="H327" s="69"/>
      <c r="I327" s="70">
        <f t="shared" si="96"/>
        <v>0</v>
      </c>
      <c r="J327" s="226">
        <v>1</v>
      </c>
      <c r="K327" s="207">
        <v>194</v>
      </c>
      <c r="L327" s="208" t="s">
        <v>1173</v>
      </c>
      <c r="M327" s="209"/>
      <c r="N327" s="210" t="s">
        <v>451</v>
      </c>
      <c r="O327" s="211" t="s">
        <v>273</v>
      </c>
      <c r="R327" s="23"/>
    </row>
    <row r="328" spans="1:18" ht="15" customHeight="1">
      <c r="A328" s="83">
        <f t="shared" si="95"/>
        <v>288</v>
      </c>
      <c r="B328" s="175">
        <v>10012872</v>
      </c>
      <c r="C328" s="175">
        <v>40291756</v>
      </c>
      <c r="D328" s="66" t="s">
        <v>563</v>
      </c>
      <c r="E328" s="130" t="s">
        <v>655</v>
      </c>
      <c r="F328" s="164"/>
      <c r="G328" s="157">
        <f t="shared" si="97"/>
        <v>194</v>
      </c>
      <c r="H328" s="69"/>
      <c r="I328" s="70">
        <f t="shared" si="96"/>
        <v>0</v>
      </c>
      <c r="J328" s="226">
        <v>1</v>
      </c>
      <c r="K328" s="207">
        <v>194</v>
      </c>
      <c r="L328" s="208" t="s">
        <v>1173</v>
      </c>
      <c r="M328" s="209"/>
      <c r="N328" s="210" t="s">
        <v>451</v>
      </c>
      <c r="O328" s="211" t="s">
        <v>273</v>
      </c>
      <c r="R328" s="23"/>
    </row>
    <row r="329" spans="1:18" ht="15" customHeight="1">
      <c r="A329" s="83">
        <f t="shared" si="95"/>
        <v>289</v>
      </c>
      <c r="B329" s="175" t="s">
        <v>185</v>
      </c>
      <c r="C329" s="175">
        <v>40291758</v>
      </c>
      <c r="D329" s="66" t="s">
        <v>565</v>
      </c>
      <c r="E329" s="130" t="s">
        <v>655</v>
      </c>
      <c r="F329" s="164"/>
      <c r="G329" s="157">
        <f t="shared" si="97"/>
        <v>194</v>
      </c>
      <c r="H329" s="69"/>
      <c r="I329" s="70">
        <f t="shared" si="96"/>
        <v>0</v>
      </c>
      <c r="J329" s="226">
        <v>1</v>
      </c>
      <c r="K329" s="207">
        <v>194</v>
      </c>
      <c r="L329" s="208" t="s">
        <v>1173</v>
      </c>
      <c r="M329" s="209"/>
      <c r="N329" s="210" t="s">
        <v>451</v>
      </c>
      <c r="O329" s="211" t="s">
        <v>273</v>
      </c>
      <c r="R329" s="23"/>
    </row>
    <row r="330" spans="1:18" ht="15" customHeight="1">
      <c r="A330" s="83">
        <f t="shared" si="95"/>
        <v>290</v>
      </c>
      <c r="B330" s="175">
        <v>10042271</v>
      </c>
      <c r="C330" s="175">
        <v>40298655</v>
      </c>
      <c r="D330" s="66" t="s">
        <v>503</v>
      </c>
      <c r="E330" s="130" t="s">
        <v>655</v>
      </c>
      <c r="F330" s="164"/>
      <c r="G330" s="157">
        <f t="shared" si="97"/>
        <v>194</v>
      </c>
      <c r="H330" s="69"/>
      <c r="I330" s="70">
        <f t="shared" si="96"/>
        <v>0</v>
      </c>
      <c r="J330" s="226">
        <v>1</v>
      </c>
      <c r="K330" s="207">
        <v>194</v>
      </c>
      <c r="L330" s="208" t="s">
        <v>1173</v>
      </c>
      <c r="M330" s="209"/>
      <c r="N330" s="210" t="s">
        <v>451</v>
      </c>
      <c r="O330" s="211" t="s">
        <v>273</v>
      </c>
      <c r="R330" s="23"/>
    </row>
    <row r="331" spans="1:18" ht="15" customHeight="1">
      <c r="A331" s="83">
        <f t="shared" si="95"/>
        <v>291</v>
      </c>
      <c r="B331" s="175">
        <v>10042272</v>
      </c>
      <c r="C331" s="175">
        <v>40298656</v>
      </c>
      <c r="D331" s="66" t="s">
        <v>504</v>
      </c>
      <c r="E331" s="130" t="s">
        <v>655</v>
      </c>
      <c r="F331" s="164"/>
      <c r="G331" s="157">
        <f t="shared" si="97"/>
        <v>194</v>
      </c>
      <c r="H331" s="69"/>
      <c r="I331" s="70">
        <f t="shared" si="96"/>
        <v>0</v>
      </c>
      <c r="J331" s="226">
        <v>1</v>
      </c>
      <c r="K331" s="207">
        <v>194</v>
      </c>
      <c r="L331" s="208" t="s">
        <v>1173</v>
      </c>
      <c r="M331" s="209"/>
      <c r="N331" s="210" t="s">
        <v>451</v>
      </c>
      <c r="O331" s="211" t="s">
        <v>273</v>
      </c>
      <c r="R331" s="23"/>
    </row>
    <row r="332" spans="1:18" ht="15" customHeight="1">
      <c r="A332" s="83">
        <f t="shared" si="95"/>
        <v>292</v>
      </c>
      <c r="B332" s="66">
        <v>10012868</v>
      </c>
      <c r="C332" s="66">
        <v>40291753</v>
      </c>
      <c r="D332" s="66" t="s">
        <v>560</v>
      </c>
      <c r="E332" s="130" t="s">
        <v>655</v>
      </c>
      <c r="F332" s="164"/>
      <c r="G332" s="157">
        <f t="shared" ref="G332:G337" si="98">K332</f>
        <v>104</v>
      </c>
      <c r="H332" s="69"/>
      <c r="I332" s="70">
        <f t="shared" ref="I332:I349" si="99">F332*G332</f>
        <v>0</v>
      </c>
      <c r="J332" s="226">
        <v>1</v>
      </c>
      <c r="K332" s="207">
        <v>104</v>
      </c>
      <c r="L332" s="208" t="s">
        <v>1173</v>
      </c>
      <c r="M332" s="209"/>
      <c r="N332" s="210" t="s">
        <v>451</v>
      </c>
      <c r="O332" s="211" t="s">
        <v>273</v>
      </c>
      <c r="R332" s="23"/>
    </row>
    <row r="333" spans="1:18" ht="15" customHeight="1">
      <c r="A333" s="83">
        <f t="shared" ref="A333:A338" si="100">A332+1</f>
        <v>293</v>
      </c>
      <c r="B333" s="66">
        <v>10012871</v>
      </c>
      <c r="C333" s="66">
        <v>40291755</v>
      </c>
      <c r="D333" s="66" t="s">
        <v>562</v>
      </c>
      <c r="E333" s="130" t="s">
        <v>655</v>
      </c>
      <c r="F333" s="164"/>
      <c r="G333" s="157">
        <f t="shared" si="98"/>
        <v>104</v>
      </c>
      <c r="H333" s="69"/>
      <c r="I333" s="70">
        <f t="shared" si="99"/>
        <v>0</v>
      </c>
      <c r="J333" s="226">
        <v>1</v>
      </c>
      <c r="K333" s="207">
        <v>104</v>
      </c>
      <c r="L333" s="208" t="s">
        <v>1173</v>
      </c>
      <c r="M333" s="209"/>
      <c r="N333" s="210" t="s">
        <v>451</v>
      </c>
      <c r="O333" s="211" t="s">
        <v>273</v>
      </c>
      <c r="R333" s="23"/>
    </row>
    <row r="334" spans="1:18" ht="15" customHeight="1">
      <c r="A334" s="83">
        <f t="shared" si="100"/>
        <v>294</v>
      </c>
      <c r="B334" s="66">
        <v>10012873</v>
      </c>
      <c r="C334" s="66">
        <v>40291757</v>
      </c>
      <c r="D334" s="66" t="s">
        <v>564</v>
      </c>
      <c r="E334" s="130" t="s">
        <v>655</v>
      </c>
      <c r="F334" s="164"/>
      <c r="G334" s="157">
        <f t="shared" si="98"/>
        <v>104</v>
      </c>
      <c r="H334" s="69"/>
      <c r="I334" s="70">
        <f t="shared" si="99"/>
        <v>0</v>
      </c>
      <c r="J334" s="226">
        <v>1</v>
      </c>
      <c r="K334" s="207">
        <v>104</v>
      </c>
      <c r="L334" s="208" t="s">
        <v>1173</v>
      </c>
      <c r="M334" s="209"/>
      <c r="N334" s="210" t="s">
        <v>451</v>
      </c>
      <c r="O334" s="211" t="s">
        <v>273</v>
      </c>
      <c r="R334" s="23"/>
    </row>
    <row r="335" spans="1:18" ht="15" customHeight="1">
      <c r="A335" s="83">
        <f t="shared" si="100"/>
        <v>295</v>
      </c>
      <c r="B335" s="175">
        <v>10042268</v>
      </c>
      <c r="C335" s="175">
        <v>40298652</v>
      </c>
      <c r="D335" s="66" t="s">
        <v>500</v>
      </c>
      <c r="E335" s="130" t="s">
        <v>655</v>
      </c>
      <c r="F335" s="164"/>
      <c r="G335" s="157">
        <f t="shared" si="98"/>
        <v>104</v>
      </c>
      <c r="H335" s="69"/>
      <c r="I335" s="70">
        <f t="shared" si="99"/>
        <v>0</v>
      </c>
      <c r="J335" s="226">
        <v>1</v>
      </c>
      <c r="K335" s="207">
        <v>104</v>
      </c>
      <c r="L335" s="208" t="s">
        <v>1173</v>
      </c>
      <c r="M335" s="209"/>
      <c r="N335" s="210" t="s">
        <v>451</v>
      </c>
      <c r="O335" s="211" t="s">
        <v>273</v>
      </c>
      <c r="R335" s="23"/>
    </row>
    <row r="336" spans="1:18" ht="15" customHeight="1">
      <c r="A336" s="83">
        <f t="shared" si="100"/>
        <v>296</v>
      </c>
      <c r="B336" s="175">
        <v>10042269</v>
      </c>
      <c r="C336" s="175">
        <v>40298653</v>
      </c>
      <c r="D336" s="66" t="s">
        <v>501</v>
      </c>
      <c r="E336" s="130" t="s">
        <v>655</v>
      </c>
      <c r="F336" s="164"/>
      <c r="G336" s="157">
        <f t="shared" si="98"/>
        <v>104</v>
      </c>
      <c r="H336" s="69"/>
      <c r="I336" s="70">
        <f t="shared" si="99"/>
        <v>0</v>
      </c>
      <c r="J336" s="226">
        <v>1</v>
      </c>
      <c r="K336" s="207">
        <v>104</v>
      </c>
      <c r="L336" s="208" t="s">
        <v>1173</v>
      </c>
      <c r="M336" s="209"/>
      <c r="N336" s="210" t="s">
        <v>451</v>
      </c>
      <c r="O336" s="211" t="s">
        <v>273</v>
      </c>
      <c r="R336" s="23"/>
    </row>
    <row r="337" spans="1:18" ht="15" customHeight="1">
      <c r="A337" s="83">
        <f t="shared" si="100"/>
        <v>297</v>
      </c>
      <c r="B337" s="175">
        <v>10042270</v>
      </c>
      <c r="C337" s="175">
        <v>40298654</v>
      </c>
      <c r="D337" s="66" t="s">
        <v>502</v>
      </c>
      <c r="E337" s="130" t="s">
        <v>655</v>
      </c>
      <c r="F337" s="164"/>
      <c r="G337" s="157">
        <f t="shared" si="98"/>
        <v>104</v>
      </c>
      <c r="H337" s="69"/>
      <c r="I337" s="70">
        <f t="shared" si="99"/>
        <v>0</v>
      </c>
      <c r="J337" s="226">
        <v>1</v>
      </c>
      <c r="K337" s="207">
        <v>104</v>
      </c>
      <c r="L337" s="208" t="s">
        <v>1173</v>
      </c>
      <c r="M337" s="209"/>
      <c r="N337" s="210" t="s">
        <v>451</v>
      </c>
      <c r="O337" s="211" t="s">
        <v>273</v>
      </c>
      <c r="R337" s="23"/>
    </row>
    <row r="338" spans="1:18" ht="15" customHeight="1">
      <c r="A338" s="83">
        <f t="shared" si="100"/>
        <v>298</v>
      </c>
      <c r="B338" s="77">
        <v>10171857</v>
      </c>
      <c r="C338" s="77">
        <v>40306653</v>
      </c>
      <c r="D338" s="77" t="s">
        <v>1869</v>
      </c>
      <c r="E338" s="141" t="s">
        <v>1332</v>
      </c>
      <c r="F338" s="206"/>
      <c r="G338" s="157">
        <f t="shared" ref="G338:G357" si="101">K338</f>
        <v>600</v>
      </c>
      <c r="H338" s="92"/>
      <c r="I338" s="70">
        <f t="shared" si="99"/>
        <v>0</v>
      </c>
      <c r="J338" s="226">
        <v>1</v>
      </c>
      <c r="K338" s="207">
        <v>600</v>
      </c>
      <c r="L338" s="208" t="s">
        <v>824</v>
      </c>
      <c r="M338" s="209"/>
      <c r="N338" s="210" t="s">
        <v>824</v>
      </c>
      <c r="O338" s="211" t="s">
        <v>123</v>
      </c>
      <c r="R338" s="23"/>
    </row>
    <row r="339" spans="1:18" ht="15" customHeight="1">
      <c r="A339" s="182">
        <f t="shared" ref="A339:A357" si="102">A338+1</f>
        <v>299</v>
      </c>
      <c r="B339" s="77">
        <v>10171856</v>
      </c>
      <c r="C339" s="77">
        <v>40306652</v>
      </c>
      <c r="D339" s="77" t="s">
        <v>1874</v>
      </c>
      <c r="E339" s="141" t="s">
        <v>1332</v>
      </c>
      <c r="F339" s="206"/>
      <c r="G339" s="157">
        <f t="shared" si="101"/>
        <v>500</v>
      </c>
      <c r="H339" s="92"/>
      <c r="I339" s="70">
        <f t="shared" si="99"/>
        <v>0</v>
      </c>
      <c r="J339" s="226">
        <v>1</v>
      </c>
      <c r="K339" s="207">
        <v>500</v>
      </c>
      <c r="L339" s="208" t="s">
        <v>824</v>
      </c>
      <c r="M339" s="209"/>
      <c r="N339" s="210" t="s">
        <v>824</v>
      </c>
      <c r="O339" s="211" t="s">
        <v>123</v>
      </c>
      <c r="R339" s="23"/>
    </row>
    <row r="340" spans="1:18" ht="15" customHeight="1">
      <c r="A340" s="83">
        <f t="shared" si="102"/>
        <v>300</v>
      </c>
      <c r="B340" s="175">
        <v>10180253</v>
      </c>
      <c r="C340" s="175">
        <v>40299501</v>
      </c>
      <c r="D340" s="66" t="s">
        <v>2015</v>
      </c>
      <c r="E340" s="130" t="s">
        <v>655</v>
      </c>
      <c r="F340" s="164"/>
      <c r="G340" s="157">
        <f t="shared" si="101"/>
        <v>88</v>
      </c>
      <c r="H340" s="69"/>
      <c r="I340" s="70">
        <f t="shared" si="99"/>
        <v>0</v>
      </c>
      <c r="J340" s="226">
        <v>1</v>
      </c>
      <c r="K340" s="207">
        <v>88</v>
      </c>
      <c r="L340" s="208" t="s">
        <v>1173</v>
      </c>
      <c r="M340" s="209"/>
      <c r="N340" s="210" t="s">
        <v>451</v>
      </c>
      <c r="O340" s="211" t="s">
        <v>123</v>
      </c>
      <c r="R340" s="23" t="s">
        <v>2023</v>
      </c>
    </row>
    <row r="341" spans="1:18" ht="15" customHeight="1">
      <c r="A341" s="83">
        <f t="shared" si="102"/>
        <v>301</v>
      </c>
      <c r="B341" s="175">
        <v>10180254</v>
      </c>
      <c r="C341" s="175">
        <v>40299502</v>
      </c>
      <c r="D341" s="66" t="s">
        <v>2016</v>
      </c>
      <c r="E341" s="130" t="s">
        <v>655</v>
      </c>
      <c r="F341" s="164"/>
      <c r="G341" s="157">
        <f t="shared" si="101"/>
        <v>129</v>
      </c>
      <c r="H341" s="69"/>
      <c r="I341" s="70">
        <f t="shared" si="99"/>
        <v>0</v>
      </c>
      <c r="J341" s="226">
        <v>1</v>
      </c>
      <c r="K341" s="207">
        <v>129</v>
      </c>
      <c r="L341" s="208" t="s">
        <v>1173</v>
      </c>
      <c r="M341" s="209"/>
      <c r="N341" s="210" t="s">
        <v>451</v>
      </c>
      <c r="O341" s="211" t="s">
        <v>123</v>
      </c>
      <c r="R341" s="23" t="s">
        <v>2023</v>
      </c>
    </row>
    <row r="342" spans="1:18" ht="15" customHeight="1">
      <c r="A342" s="83">
        <f t="shared" si="102"/>
        <v>302</v>
      </c>
      <c r="B342" s="175">
        <v>10180229</v>
      </c>
      <c r="C342" s="175">
        <v>40299497</v>
      </c>
      <c r="D342" s="66" t="s">
        <v>2017</v>
      </c>
      <c r="E342" s="130" t="s">
        <v>655</v>
      </c>
      <c r="F342" s="164"/>
      <c r="G342" s="157">
        <f t="shared" si="101"/>
        <v>88</v>
      </c>
      <c r="H342" s="69"/>
      <c r="I342" s="70">
        <f t="shared" si="99"/>
        <v>0</v>
      </c>
      <c r="J342" s="226">
        <v>1</v>
      </c>
      <c r="K342" s="207">
        <v>88</v>
      </c>
      <c r="L342" s="208" t="s">
        <v>1173</v>
      </c>
      <c r="M342" s="209"/>
      <c r="N342" s="210" t="s">
        <v>451</v>
      </c>
      <c r="O342" s="211" t="s">
        <v>123</v>
      </c>
      <c r="R342" s="23" t="s">
        <v>2023</v>
      </c>
    </row>
    <row r="343" spans="1:18" ht="15" customHeight="1">
      <c r="A343" s="83">
        <f t="shared" si="102"/>
        <v>303</v>
      </c>
      <c r="B343" s="175">
        <v>10180250</v>
      </c>
      <c r="C343" s="175">
        <v>40299498</v>
      </c>
      <c r="D343" s="66" t="s">
        <v>2018</v>
      </c>
      <c r="E343" s="130" t="s">
        <v>655</v>
      </c>
      <c r="F343" s="164"/>
      <c r="G343" s="157">
        <f t="shared" si="101"/>
        <v>129</v>
      </c>
      <c r="H343" s="69"/>
      <c r="I343" s="70">
        <f t="shared" si="99"/>
        <v>0</v>
      </c>
      <c r="J343" s="226">
        <v>1</v>
      </c>
      <c r="K343" s="207">
        <v>129</v>
      </c>
      <c r="L343" s="208" t="s">
        <v>1173</v>
      </c>
      <c r="M343" s="209"/>
      <c r="N343" s="210" t="s">
        <v>451</v>
      </c>
      <c r="O343" s="211" t="s">
        <v>123</v>
      </c>
      <c r="R343" s="23" t="s">
        <v>2023</v>
      </c>
    </row>
    <row r="344" spans="1:18" ht="15" customHeight="1">
      <c r="A344" s="83">
        <f t="shared" si="102"/>
        <v>304</v>
      </c>
      <c r="B344" s="175">
        <v>10180251</v>
      </c>
      <c r="C344" s="175">
        <v>40299499</v>
      </c>
      <c r="D344" s="66" t="s">
        <v>2019</v>
      </c>
      <c r="E344" s="130" t="s">
        <v>655</v>
      </c>
      <c r="F344" s="164"/>
      <c r="G344" s="157">
        <f t="shared" si="101"/>
        <v>78</v>
      </c>
      <c r="H344" s="69"/>
      <c r="I344" s="70">
        <f t="shared" si="99"/>
        <v>0</v>
      </c>
      <c r="J344" s="226">
        <v>1</v>
      </c>
      <c r="K344" s="207">
        <v>78</v>
      </c>
      <c r="L344" s="208" t="s">
        <v>1173</v>
      </c>
      <c r="M344" s="209"/>
      <c r="N344" s="210" t="s">
        <v>451</v>
      </c>
      <c r="O344" s="211" t="s">
        <v>123</v>
      </c>
      <c r="R344" s="23" t="s">
        <v>2023</v>
      </c>
    </row>
    <row r="345" spans="1:18" ht="15" customHeight="1">
      <c r="A345" s="83">
        <f t="shared" si="102"/>
        <v>305</v>
      </c>
      <c r="B345" s="175">
        <v>10180252</v>
      </c>
      <c r="C345" s="175">
        <v>40299500</v>
      </c>
      <c r="D345" s="66" t="s">
        <v>2020</v>
      </c>
      <c r="E345" s="130" t="s">
        <v>655</v>
      </c>
      <c r="F345" s="164"/>
      <c r="G345" s="157">
        <f t="shared" si="101"/>
        <v>99</v>
      </c>
      <c r="H345" s="69"/>
      <c r="I345" s="70">
        <f t="shared" si="99"/>
        <v>0</v>
      </c>
      <c r="J345" s="226">
        <v>1</v>
      </c>
      <c r="K345" s="207">
        <v>99</v>
      </c>
      <c r="L345" s="208" t="s">
        <v>1173</v>
      </c>
      <c r="M345" s="209"/>
      <c r="N345" s="210" t="s">
        <v>451</v>
      </c>
      <c r="O345" s="211" t="s">
        <v>123</v>
      </c>
      <c r="R345" s="23" t="s">
        <v>2023</v>
      </c>
    </row>
    <row r="346" spans="1:18" ht="15" customHeight="1">
      <c r="A346" s="83">
        <f t="shared" si="102"/>
        <v>306</v>
      </c>
      <c r="B346" s="175">
        <v>10180275</v>
      </c>
      <c r="C346" s="175">
        <v>40299503</v>
      </c>
      <c r="D346" s="66" t="s">
        <v>2021</v>
      </c>
      <c r="E346" s="130" t="s">
        <v>655</v>
      </c>
      <c r="F346" s="164"/>
      <c r="G346" s="157">
        <f t="shared" si="101"/>
        <v>78</v>
      </c>
      <c r="H346" s="69"/>
      <c r="I346" s="70">
        <f t="shared" si="99"/>
        <v>0</v>
      </c>
      <c r="J346" s="226">
        <v>1</v>
      </c>
      <c r="K346" s="207">
        <v>78</v>
      </c>
      <c r="L346" s="208" t="s">
        <v>1173</v>
      </c>
      <c r="M346" s="209"/>
      <c r="N346" s="210" t="s">
        <v>451</v>
      </c>
      <c r="O346" s="211" t="s">
        <v>123</v>
      </c>
      <c r="R346" s="23" t="s">
        <v>2023</v>
      </c>
    </row>
    <row r="347" spans="1:18" ht="15" customHeight="1">
      <c r="A347" s="83">
        <f t="shared" si="102"/>
        <v>307</v>
      </c>
      <c r="B347" s="175">
        <v>10180276</v>
      </c>
      <c r="C347" s="175">
        <v>40299504</v>
      </c>
      <c r="D347" s="66" t="s">
        <v>2022</v>
      </c>
      <c r="E347" s="130" t="s">
        <v>655</v>
      </c>
      <c r="F347" s="164"/>
      <c r="G347" s="157">
        <f t="shared" si="101"/>
        <v>99</v>
      </c>
      <c r="H347" s="69"/>
      <c r="I347" s="70">
        <f t="shared" si="99"/>
        <v>0</v>
      </c>
      <c r="J347" s="226">
        <v>1</v>
      </c>
      <c r="K347" s="207">
        <v>99</v>
      </c>
      <c r="L347" s="208" t="s">
        <v>1173</v>
      </c>
      <c r="M347" s="209"/>
      <c r="N347" s="210" t="s">
        <v>451</v>
      </c>
      <c r="O347" s="211" t="s">
        <v>123</v>
      </c>
      <c r="R347" s="23" t="s">
        <v>2023</v>
      </c>
    </row>
    <row r="348" spans="1:18" s="312" customFormat="1" ht="15" customHeight="1">
      <c r="A348" s="182">
        <f>A347+1</f>
        <v>308</v>
      </c>
      <c r="B348" s="175">
        <v>10180256</v>
      </c>
      <c r="C348" s="175">
        <v>40306778</v>
      </c>
      <c r="D348" s="66" t="s">
        <v>1885</v>
      </c>
      <c r="E348" s="141" t="s">
        <v>1332</v>
      </c>
      <c r="F348" s="164"/>
      <c r="G348" s="157">
        <f t="shared" si="101"/>
        <v>850</v>
      </c>
      <c r="H348" s="69"/>
      <c r="I348" s="70">
        <f t="shared" si="99"/>
        <v>0</v>
      </c>
      <c r="J348" s="226">
        <v>1</v>
      </c>
      <c r="K348" s="207">
        <v>850</v>
      </c>
      <c r="L348" s="208" t="s">
        <v>824</v>
      </c>
      <c r="M348" s="209"/>
      <c r="N348" s="210" t="s">
        <v>824</v>
      </c>
      <c r="O348" s="211" t="s">
        <v>123</v>
      </c>
      <c r="P348" s="306"/>
      <c r="Q348" s="306"/>
    </row>
    <row r="349" spans="1:18" s="312" customFormat="1" ht="15" customHeight="1">
      <c r="A349" s="182">
        <f t="shared" si="102"/>
        <v>309</v>
      </c>
      <c r="B349" s="175">
        <v>10180255</v>
      </c>
      <c r="C349" s="175">
        <v>40306777</v>
      </c>
      <c r="D349" s="66" t="s">
        <v>1884</v>
      </c>
      <c r="E349" s="141" t="s">
        <v>1332</v>
      </c>
      <c r="F349" s="164"/>
      <c r="G349" s="157">
        <f t="shared" si="101"/>
        <v>700</v>
      </c>
      <c r="H349" s="69"/>
      <c r="I349" s="70">
        <f t="shared" si="99"/>
        <v>0</v>
      </c>
      <c r="J349" s="226">
        <v>1</v>
      </c>
      <c r="K349" s="207">
        <v>700</v>
      </c>
      <c r="L349" s="208" t="s">
        <v>824</v>
      </c>
      <c r="M349" s="209"/>
      <c r="N349" s="210" t="s">
        <v>824</v>
      </c>
      <c r="O349" s="211" t="s">
        <v>123</v>
      </c>
      <c r="P349" s="306"/>
      <c r="Q349" s="306"/>
    </row>
    <row r="350" spans="1:18" ht="15" customHeight="1">
      <c r="A350" s="182">
        <f t="shared" si="102"/>
        <v>310</v>
      </c>
      <c r="B350" s="78">
        <v>10139068</v>
      </c>
      <c r="C350" s="78">
        <v>40298773</v>
      </c>
      <c r="D350" s="78" t="s">
        <v>859</v>
      </c>
      <c r="E350" s="258" t="s">
        <v>655</v>
      </c>
      <c r="F350" s="333"/>
      <c r="G350" s="157">
        <f t="shared" si="101"/>
        <v>399</v>
      </c>
      <c r="H350" s="78"/>
      <c r="I350" s="78">
        <f t="shared" ref="I350:I355" si="103">F350*G350</f>
        <v>0</v>
      </c>
      <c r="J350" s="251">
        <v>1</v>
      </c>
      <c r="K350" s="308">
        <v>399</v>
      </c>
      <c r="L350" s="208" t="s">
        <v>1173</v>
      </c>
      <c r="M350" s="208"/>
      <c r="N350" s="208" t="s">
        <v>824</v>
      </c>
      <c r="O350" s="318" t="s">
        <v>1379</v>
      </c>
      <c r="R350" s="23"/>
    </row>
    <row r="351" spans="1:18" ht="15" customHeight="1">
      <c r="A351" s="182">
        <f t="shared" si="102"/>
        <v>311</v>
      </c>
      <c r="B351" s="78">
        <v>10139069</v>
      </c>
      <c r="C351" s="78">
        <v>40298774</v>
      </c>
      <c r="D351" s="78" t="s">
        <v>860</v>
      </c>
      <c r="E351" s="258" t="s">
        <v>655</v>
      </c>
      <c r="F351" s="333"/>
      <c r="G351" s="157">
        <f t="shared" si="101"/>
        <v>399</v>
      </c>
      <c r="H351" s="78"/>
      <c r="I351" s="78">
        <f t="shared" si="103"/>
        <v>0</v>
      </c>
      <c r="J351" s="251">
        <v>1</v>
      </c>
      <c r="K351" s="308">
        <v>399</v>
      </c>
      <c r="L351" s="208" t="s">
        <v>1173</v>
      </c>
      <c r="M351" s="208"/>
      <c r="N351" s="208" t="s">
        <v>824</v>
      </c>
      <c r="O351" s="318" t="s">
        <v>1379</v>
      </c>
      <c r="R351" s="23"/>
    </row>
    <row r="352" spans="1:18" ht="15" customHeight="1">
      <c r="A352" s="182">
        <f t="shared" si="102"/>
        <v>312</v>
      </c>
      <c r="B352" s="78">
        <v>10139091</v>
      </c>
      <c r="C352" s="78">
        <v>40298775</v>
      </c>
      <c r="D352" s="78" t="s">
        <v>862</v>
      </c>
      <c r="E352" s="258" t="s">
        <v>655</v>
      </c>
      <c r="F352" s="333"/>
      <c r="G352" s="157">
        <f t="shared" si="101"/>
        <v>195</v>
      </c>
      <c r="H352" s="78"/>
      <c r="I352" s="78">
        <f>F352*G352</f>
        <v>0</v>
      </c>
      <c r="J352" s="251">
        <v>1</v>
      </c>
      <c r="K352" s="308">
        <v>195</v>
      </c>
      <c r="L352" s="208" t="s">
        <v>1173</v>
      </c>
      <c r="M352" s="208"/>
      <c r="N352" s="208" t="s">
        <v>824</v>
      </c>
      <c r="O352" s="318" t="s">
        <v>1379</v>
      </c>
      <c r="R352" s="23"/>
    </row>
    <row r="353" spans="1:18" ht="15" customHeight="1">
      <c r="A353" s="182">
        <f t="shared" si="102"/>
        <v>313</v>
      </c>
      <c r="B353" s="78">
        <v>10139092</v>
      </c>
      <c r="C353" s="78">
        <v>40298776</v>
      </c>
      <c r="D353" s="78" t="s">
        <v>863</v>
      </c>
      <c r="E353" s="258" t="s">
        <v>655</v>
      </c>
      <c r="F353" s="333"/>
      <c r="G353" s="157">
        <f t="shared" si="101"/>
        <v>195</v>
      </c>
      <c r="H353" s="78"/>
      <c r="I353" s="78">
        <f>F353*G353</f>
        <v>0</v>
      </c>
      <c r="J353" s="251">
        <v>1</v>
      </c>
      <c r="K353" s="308">
        <v>195</v>
      </c>
      <c r="L353" s="208" t="s">
        <v>1173</v>
      </c>
      <c r="M353" s="208"/>
      <c r="N353" s="208" t="s">
        <v>824</v>
      </c>
      <c r="O353" s="318" t="s">
        <v>1379</v>
      </c>
      <c r="R353" s="23"/>
    </row>
    <row r="354" spans="1:18" ht="15" customHeight="1">
      <c r="A354" s="182">
        <f t="shared" si="102"/>
        <v>314</v>
      </c>
      <c r="B354" s="78">
        <v>10139067</v>
      </c>
      <c r="C354" s="78"/>
      <c r="D354" s="78" t="s">
        <v>858</v>
      </c>
      <c r="E354" s="258" t="s">
        <v>1332</v>
      </c>
      <c r="F354" s="333"/>
      <c r="G354" s="157">
        <f t="shared" si="101"/>
        <v>416</v>
      </c>
      <c r="H354" s="78"/>
      <c r="I354" s="78">
        <f>F354*G354</f>
        <v>0</v>
      </c>
      <c r="J354" s="251">
        <v>1</v>
      </c>
      <c r="K354" s="308">
        <v>416</v>
      </c>
      <c r="L354" s="208" t="s">
        <v>824</v>
      </c>
      <c r="M354" s="208"/>
      <c r="N354" s="208" t="s">
        <v>824</v>
      </c>
      <c r="O354" s="318" t="s">
        <v>1379</v>
      </c>
      <c r="R354" s="23"/>
    </row>
    <row r="355" spans="1:18" ht="15" customHeight="1">
      <c r="A355" s="182">
        <f t="shared" si="102"/>
        <v>315</v>
      </c>
      <c r="B355" s="78">
        <v>10139090</v>
      </c>
      <c r="C355" s="78"/>
      <c r="D355" s="78" t="s">
        <v>861</v>
      </c>
      <c r="E355" s="258" t="s">
        <v>1332</v>
      </c>
      <c r="F355" s="333"/>
      <c r="G355" s="157">
        <f t="shared" si="101"/>
        <v>300</v>
      </c>
      <c r="H355" s="78"/>
      <c r="I355" s="78">
        <f t="shared" si="103"/>
        <v>0</v>
      </c>
      <c r="J355" s="251">
        <v>1</v>
      </c>
      <c r="K355" s="308">
        <v>300</v>
      </c>
      <c r="L355" s="208" t="s">
        <v>824</v>
      </c>
      <c r="M355" s="208"/>
      <c r="N355" s="208" t="s">
        <v>824</v>
      </c>
      <c r="O355" s="318" t="s">
        <v>1379</v>
      </c>
      <c r="R355" s="23"/>
    </row>
    <row r="356" spans="1:18" ht="15" customHeight="1">
      <c r="A356" s="385">
        <f t="shared" si="102"/>
        <v>316</v>
      </c>
      <c r="B356" s="185">
        <v>10001390</v>
      </c>
      <c r="C356" s="185">
        <v>40304406</v>
      </c>
      <c r="D356" s="186" t="s">
        <v>187</v>
      </c>
      <c r="E356" s="187" t="s">
        <v>655</v>
      </c>
      <c r="F356" s="188"/>
      <c r="G356" s="189">
        <f t="shared" si="101"/>
        <v>120</v>
      </c>
      <c r="H356" s="190"/>
      <c r="I356" s="191">
        <f>F356*G356</f>
        <v>0</v>
      </c>
      <c r="J356" s="244">
        <v>4</v>
      </c>
      <c r="K356" s="207">
        <v>120</v>
      </c>
      <c r="L356" s="208" t="s">
        <v>1173</v>
      </c>
      <c r="M356" s="209"/>
      <c r="N356" s="210"/>
      <c r="O356" s="211" t="s">
        <v>123</v>
      </c>
      <c r="R356" s="23"/>
    </row>
    <row r="357" spans="1:18" ht="15" customHeight="1">
      <c r="A357" s="385">
        <f t="shared" si="102"/>
        <v>317</v>
      </c>
      <c r="B357" s="185">
        <v>10001380</v>
      </c>
      <c r="C357" s="185">
        <v>40304405</v>
      </c>
      <c r="D357" s="186" t="s">
        <v>188</v>
      </c>
      <c r="E357" s="187" t="s">
        <v>655</v>
      </c>
      <c r="F357" s="188"/>
      <c r="G357" s="189">
        <f t="shared" si="101"/>
        <v>50</v>
      </c>
      <c r="H357" s="190"/>
      <c r="I357" s="191">
        <f>F357*G357</f>
        <v>0</v>
      </c>
      <c r="J357" s="244">
        <v>4</v>
      </c>
      <c r="K357" s="207">
        <v>50</v>
      </c>
      <c r="L357" s="208" t="s">
        <v>1173</v>
      </c>
      <c r="M357" s="209"/>
      <c r="N357" s="210"/>
      <c r="O357" s="211" t="s">
        <v>123</v>
      </c>
      <c r="R357" s="23"/>
    </row>
    <row r="358" spans="1:18" ht="15" customHeight="1">
      <c r="A358" s="182"/>
      <c r="B358" s="78"/>
      <c r="C358" s="78"/>
      <c r="D358" s="78"/>
      <c r="E358" s="258"/>
      <c r="F358" s="333"/>
      <c r="G358" s="157"/>
      <c r="H358" s="78"/>
      <c r="I358" s="78"/>
      <c r="J358" s="251"/>
      <c r="K358" s="207"/>
      <c r="L358" s="208"/>
      <c r="M358" s="208"/>
      <c r="N358" s="208"/>
      <c r="O358" s="318"/>
      <c r="R358" s="23"/>
    </row>
    <row r="359" spans="1:18" ht="18" customHeight="1">
      <c r="A359" s="63"/>
      <c r="B359" s="66"/>
      <c r="C359" s="66"/>
      <c r="D359" s="65" t="s">
        <v>1926</v>
      </c>
      <c r="E359" s="144"/>
      <c r="F359" s="164"/>
      <c r="G359" s="153"/>
      <c r="H359" s="69"/>
      <c r="I359" s="70"/>
      <c r="J359" s="231"/>
      <c r="K359" s="207"/>
      <c r="L359" s="208"/>
      <c r="M359" s="209"/>
      <c r="N359" s="210"/>
      <c r="O359" s="211"/>
      <c r="R359" s="23"/>
    </row>
    <row r="360" spans="1:18" ht="15" customHeight="1">
      <c r="A360" s="182">
        <f>A357+1</f>
        <v>318</v>
      </c>
      <c r="B360" s="78">
        <v>10183256</v>
      </c>
      <c r="C360" s="78">
        <v>40306833</v>
      </c>
      <c r="D360" s="78" t="s">
        <v>1929</v>
      </c>
      <c r="E360" s="258" t="s">
        <v>655</v>
      </c>
      <c r="F360" s="333"/>
      <c r="G360" s="157">
        <f t="shared" ref="G360:G365" si="104">M360</f>
        <v>880.74720000000002</v>
      </c>
      <c r="H360" s="78">
        <f t="shared" ref="H360:H365" si="105">K360</f>
        <v>2.79</v>
      </c>
      <c r="I360" s="78">
        <f t="shared" ref="I360:I365" si="106">F360*G360</f>
        <v>0</v>
      </c>
      <c r="J360" s="251">
        <v>1</v>
      </c>
      <c r="K360" s="207">
        <v>2.79</v>
      </c>
      <c r="L360" s="208" t="s">
        <v>823</v>
      </c>
      <c r="M360" s="209">
        <f t="shared" ref="M360:M365" si="107">K360*N$2</f>
        <v>880.74720000000002</v>
      </c>
      <c r="N360" s="210" t="s">
        <v>824</v>
      </c>
      <c r="O360" s="211" t="s">
        <v>123</v>
      </c>
      <c r="R360" s="23"/>
    </row>
    <row r="361" spans="1:18" ht="15" customHeight="1">
      <c r="A361" s="182">
        <f>A360+1</f>
        <v>319</v>
      </c>
      <c r="B361" s="78">
        <v>10183257</v>
      </c>
      <c r="C361" s="78">
        <v>40306834</v>
      </c>
      <c r="D361" s="78" t="s">
        <v>1927</v>
      </c>
      <c r="E361" s="258" t="s">
        <v>1332</v>
      </c>
      <c r="F361" s="333"/>
      <c r="G361" s="157">
        <f t="shared" si="104"/>
        <v>4883.5696000000007</v>
      </c>
      <c r="H361" s="78">
        <f t="shared" si="105"/>
        <v>15.47</v>
      </c>
      <c r="I361" s="78">
        <f t="shared" si="106"/>
        <v>0</v>
      </c>
      <c r="J361" s="251">
        <v>1</v>
      </c>
      <c r="K361" s="207">
        <v>15.47</v>
      </c>
      <c r="L361" s="208" t="s">
        <v>823</v>
      </c>
      <c r="M361" s="209">
        <f t="shared" si="107"/>
        <v>4883.5696000000007</v>
      </c>
      <c r="N361" s="210" t="s">
        <v>824</v>
      </c>
      <c r="O361" s="211" t="s">
        <v>123</v>
      </c>
      <c r="R361" s="23"/>
    </row>
    <row r="362" spans="1:18" ht="15" customHeight="1">
      <c r="A362" s="182">
        <f>A361+1</f>
        <v>320</v>
      </c>
      <c r="B362" s="78">
        <v>10183258</v>
      </c>
      <c r="C362" s="78">
        <v>40306835</v>
      </c>
      <c r="D362" s="78" t="s">
        <v>1930</v>
      </c>
      <c r="E362" s="258" t="s">
        <v>1332</v>
      </c>
      <c r="F362" s="333"/>
      <c r="G362" s="157">
        <f t="shared" si="104"/>
        <v>293.58240000000001</v>
      </c>
      <c r="H362" s="78">
        <f t="shared" si="105"/>
        <v>0.93</v>
      </c>
      <c r="I362" s="78">
        <f t="shared" si="106"/>
        <v>0</v>
      </c>
      <c r="J362" s="251">
        <v>1</v>
      </c>
      <c r="K362" s="207">
        <v>0.93</v>
      </c>
      <c r="L362" s="208" t="s">
        <v>823</v>
      </c>
      <c r="M362" s="209">
        <f t="shared" si="107"/>
        <v>293.58240000000001</v>
      </c>
      <c r="N362" s="210" t="s">
        <v>824</v>
      </c>
      <c r="O362" s="211" t="s">
        <v>123</v>
      </c>
      <c r="R362" s="23"/>
    </row>
    <row r="363" spans="1:18" ht="15" customHeight="1">
      <c r="A363" s="182">
        <f>A362+1</f>
        <v>321</v>
      </c>
      <c r="B363" s="78">
        <v>10183259</v>
      </c>
      <c r="C363" s="78">
        <v>40306836</v>
      </c>
      <c r="D363" s="78" t="s">
        <v>1931</v>
      </c>
      <c r="E363" s="258" t="s">
        <v>1332</v>
      </c>
      <c r="F363" s="333"/>
      <c r="G363" s="157">
        <f t="shared" si="104"/>
        <v>59.979199999999999</v>
      </c>
      <c r="H363" s="78">
        <f t="shared" si="105"/>
        <v>0.19</v>
      </c>
      <c r="I363" s="78">
        <f t="shared" si="106"/>
        <v>0</v>
      </c>
      <c r="J363" s="251">
        <v>1</v>
      </c>
      <c r="K363" s="207">
        <v>0.19</v>
      </c>
      <c r="L363" s="208" t="s">
        <v>823</v>
      </c>
      <c r="M363" s="209">
        <f t="shared" si="107"/>
        <v>59.979199999999999</v>
      </c>
      <c r="N363" s="210" t="s">
        <v>824</v>
      </c>
      <c r="O363" s="211" t="s">
        <v>123</v>
      </c>
      <c r="R363" s="23"/>
    </row>
    <row r="364" spans="1:18" ht="15" customHeight="1">
      <c r="A364" s="182">
        <f>A363+1</f>
        <v>322</v>
      </c>
      <c r="B364" s="78">
        <v>10183330</v>
      </c>
      <c r="C364" s="78">
        <v>40306837</v>
      </c>
      <c r="D364" s="78" t="s">
        <v>1928</v>
      </c>
      <c r="E364" s="258" t="s">
        <v>1332</v>
      </c>
      <c r="F364" s="333"/>
      <c r="G364" s="157">
        <f t="shared" si="104"/>
        <v>577.69440000000009</v>
      </c>
      <c r="H364" s="78">
        <f t="shared" si="105"/>
        <v>1.83</v>
      </c>
      <c r="I364" s="78">
        <f t="shared" si="106"/>
        <v>0</v>
      </c>
      <c r="J364" s="251">
        <v>1</v>
      </c>
      <c r="K364" s="207">
        <v>1.83</v>
      </c>
      <c r="L364" s="208" t="s">
        <v>823</v>
      </c>
      <c r="M364" s="209">
        <f t="shared" si="107"/>
        <v>577.69440000000009</v>
      </c>
      <c r="N364" s="210" t="s">
        <v>824</v>
      </c>
      <c r="O364" s="211" t="s">
        <v>123</v>
      </c>
      <c r="R364" s="23"/>
    </row>
    <row r="365" spans="1:18" ht="15" customHeight="1">
      <c r="A365" s="182">
        <f>A364+1</f>
        <v>323</v>
      </c>
      <c r="B365" s="78">
        <v>10184301</v>
      </c>
      <c r="C365" s="78">
        <v>40306874</v>
      </c>
      <c r="D365" s="78" t="s">
        <v>1981</v>
      </c>
      <c r="E365" s="258" t="s">
        <v>655</v>
      </c>
      <c r="F365" s="333"/>
      <c r="G365" s="157">
        <f t="shared" si="104"/>
        <v>91.547199999999989</v>
      </c>
      <c r="H365" s="78">
        <f t="shared" si="105"/>
        <v>0.28999999999999998</v>
      </c>
      <c r="I365" s="78">
        <f t="shared" si="106"/>
        <v>0</v>
      </c>
      <c r="J365" s="251"/>
      <c r="K365" s="207">
        <v>0.28999999999999998</v>
      </c>
      <c r="L365" s="208" t="s">
        <v>823</v>
      </c>
      <c r="M365" s="209">
        <f t="shared" si="107"/>
        <v>91.547199999999989</v>
      </c>
      <c r="N365" s="210" t="s">
        <v>824</v>
      </c>
      <c r="O365" s="211" t="s">
        <v>123</v>
      </c>
      <c r="R365" s="23"/>
    </row>
    <row r="366" spans="1:18" ht="15" customHeight="1">
      <c r="A366" s="182"/>
      <c r="B366" s="78"/>
      <c r="C366" s="78"/>
      <c r="D366" s="78"/>
      <c r="E366" s="258"/>
      <c r="F366" s="333"/>
      <c r="G366" s="157"/>
      <c r="H366" s="78"/>
      <c r="I366" s="78"/>
      <c r="J366" s="251"/>
      <c r="K366" s="207"/>
      <c r="L366" s="208"/>
      <c r="M366" s="208"/>
      <c r="N366" s="208"/>
      <c r="O366" s="318"/>
      <c r="R366" s="23"/>
    </row>
    <row r="367" spans="1:18" ht="18" customHeight="1">
      <c r="A367" s="63"/>
      <c r="B367" s="66"/>
      <c r="C367" s="66"/>
      <c r="D367" s="65" t="s">
        <v>505</v>
      </c>
      <c r="E367" s="144"/>
      <c r="F367" s="164"/>
      <c r="G367" s="153"/>
      <c r="H367" s="69"/>
      <c r="I367" s="70"/>
      <c r="J367" s="231"/>
      <c r="K367" s="207"/>
      <c r="L367" s="208"/>
      <c r="M367" s="209"/>
      <c r="N367" s="210"/>
      <c r="O367" s="211"/>
      <c r="R367" s="23"/>
    </row>
    <row r="368" spans="1:18" ht="15">
      <c r="A368" s="63">
        <f>A365+1</f>
        <v>324</v>
      </c>
      <c r="B368" s="77">
        <v>10064275</v>
      </c>
      <c r="C368" s="77">
        <v>40291849</v>
      </c>
      <c r="D368" s="92" t="s">
        <v>1106</v>
      </c>
      <c r="E368" s="130" t="s">
        <v>1332</v>
      </c>
      <c r="F368" s="164"/>
      <c r="G368" s="157">
        <f>K368</f>
        <v>5000</v>
      </c>
      <c r="H368" s="69"/>
      <c r="I368" s="70">
        <f t="shared" ref="I368:I376" si="108">F368*G368</f>
        <v>0</v>
      </c>
      <c r="J368" s="231">
        <v>1</v>
      </c>
      <c r="K368" s="207">
        <v>5000</v>
      </c>
      <c r="L368" s="208" t="s">
        <v>824</v>
      </c>
      <c r="M368" s="209"/>
      <c r="N368" s="210"/>
      <c r="O368" s="211" t="s">
        <v>123</v>
      </c>
      <c r="R368" s="23"/>
    </row>
    <row r="369" spans="1:18" ht="15">
      <c r="A369" s="63">
        <f t="shared" ref="A369:A376" si="109">A368+1</f>
        <v>325</v>
      </c>
      <c r="B369" s="77">
        <v>10064274</v>
      </c>
      <c r="C369" s="77">
        <v>40291848</v>
      </c>
      <c r="D369" s="92" t="s">
        <v>1107</v>
      </c>
      <c r="E369" s="130" t="s">
        <v>1332</v>
      </c>
      <c r="F369" s="164"/>
      <c r="G369" s="157">
        <f>K369</f>
        <v>5200</v>
      </c>
      <c r="H369" s="69"/>
      <c r="I369" s="70">
        <f t="shared" si="108"/>
        <v>0</v>
      </c>
      <c r="J369" s="231">
        <v>1</v>
      </c>
      <c r="K369" s="207">
        <v>5200</v>
      </c>
      <c r="L369" s="208" t="s">
        <v>824</v>
      </c>
      <c r="M369" s="209"/>
      <c r="N369" s="210"/>
      <c r="O369" s="211" t="s">
        <v>123</v>
      </c>
      <c r="R369" s="23"/>
    </row>
    <row r="370" spans="1:18" ht="15">
      <c r="A370" s="63">
        <f t="shared" si="109"/>
        <v>326</v>
      </c>
      <c r="B370" s="66">
        <v>10013728</v>
      </c>
      <c r="C370" s="66">
        <v>40304585</v>
      </c>
      <c r="D370" s="66" t="s">
        <v>647</v>
      </c>
      <c r="E370" s="144" t="s">
        <v>1332</v>
      </c>
      <c r="F370" s="164"/>
      <c r="G370" s="157">
        <f t="shared" ref="G370:G376" si="110">M370</f>
        <v>4488.9696000000004</v>
      </c>
      <c r="H370" s="69">
        <f t="shared" ref="H370:H376" si="111">K370</f>
        <v>14.22</v>
      </c>
      <c r="I370" s="70">
        <f t="shared" si="108"/>
        <v>0</v>
      </c>
      <c r="J370" s="231">
        <v>1</v>
      </c>
      <c r="K370" s="207">
        <v>14.22</v>
      </c>
      <c r="L370" s="208" t="s">
        <v>823</v>
      </c>
      <c r="M370" s="209">
        <f t="shared" ref="M370:M376" si="112">K370*N$2</f>
        <v>4488.9696000000004</v>
      </c>
      <c r="N370" s="210" t="s">
        <v>824</v>
      </c>
      <c r="O370" s="211" t="s">
        <v>123</v>
      </c>
      <c r="R370" s="23"/>
    </row>
    <row r="371" spans="1:18" ht="15">
      <c r="A371" s="63">
        <f t="shared" si="109"/>
        <v>327</v>
      </c>
      <c r="B371" s="66">
        <v>10013729</v>
      </c>
      <c r="C371" s="66">
        <v>40304586</v>
      </c>
      <c r="D371" s="66" t="s">
        <v>648</v>
      </c>
      <c r="E371" s="144" t="s">
        <v>1332</v>
      </c>
      <c r="F371" s="164"/>
      <c r="G371" s="157">
        <f t="shared" si="110"/>
        <v>5205.5631999999996</v>
      </c>
      <c r="H371" s="69">
        <f t="shared" si="111"/>
        <v>16.489999999999998</v>
      </c>
      <c r="I371" s="70">
        <f t="shared" si="108"/>
        <v>0</v>
      </c>
      <c r="J371" s="231">
        <v>1</v>
      </c>
      <c r="K371" s="207">
        <v>16.489999999999998</v>
      </c>
      <c r="L371" s="208" t="s">
        <v>823</v>
      </c>
      <c r="M371" s="209">
        <f t="shared" si="112"/>
        <v>5205.5631999999996</v>
      </c>
      <c r="N371" s="210" t="s">
        <v>824</v>
      </c>
      <c r="O371" s="211" t="s">
        <v>273</v>
      </c>
      <c r="R371" s="23"/>
    </row>
    <row r="372" spans="1:18" ht="15">
      <c r="A372" s="63">
        <f t="shared" si="109"/>
        <v>328</v>
      </c>
      <c r="B372" s="77">
        <v>10042960</v>
      </c>
      <c r="C372" s="77">
        <v>40304949</v>
      </c>
      <c r="D372" s="78" t="s">
        <v>189</v>
      </c>
      <c r="E372" s="141" t="s">
        <v>1332</v>
      </c>
      <c r="F372" s="164"/>
      <c r="G372" s="157">
        <f t="shared" si="110"/>
        <v>4905.6671999999999</v>
      </c>
      <c r="H372" s="69">
        <f t="shared" si="111"/>
        <v>15.54</v>
      </c>
      <c r="I372" s="70">
        <f t="shared" si="108"/>
        <v>0</v>
      </c>
      <c r="J372" s="226">
        <v>1</v>
      </c>
      <c r="K372" s="207">
        <v>15.54</v>
      </c>
      <c r="L372" s="208" t="s">
        <v>823</v>
      </c>
      <c r="M372" s="209">
        <f t="shared" si="112"/>
        <v>4905.6671999999999</v>
      </c>
      <c r="N372" s="210" t="s">
        <v>824</v>
      </c>
      <c r="O372" s="211" t="s">
        <v>273</v>
      </c>
      <c r="R372" s="23"/>
    </row>
    <row r="373" spans="1:18" ht="15">
      <c r="A373" s="63">
        <f t="shared" si="109"/>
        <v>329</v>
      </c>
      <c r="B373" s="77">
        <v>10031651</v>
      </c>
      <c r="C373" s="77">
        <v>40304723</v>
      </c>
      <c r="D373" s="78" t="s">
        <v>1875</v>
      </c>
      <c r="E373" s="141" t="s">
        <v>1332</v>
      </c>
      <c r="F373" s="164"/>
      <c r="G373" s="157">
        <f t="shared" si="110"/>
        <v>1575.2432000000001</v>
      </c>
      <c r="H373" s="69">
        <f t="shared" si="111"/>
        <v>4.99</v>
      </c>
      <c r="I373" s="70">
        <f t="shared" si="108"/>
        <v>0</v>
      </c>
      <c r="J373" s="226">
        <v>1</v>
      </c>
      <c r="K373" s="207">
        <v>4.99</v>
      </c>
      <c r="L373" s="208" t="s">
        <v>823</v>
      </c>
      <c r="M373" s="209">
        <f t="shared" si="112"/>
        <v>1575.2432000000001</v>
      </c>
      <c r="N373" s="210" t="s">
        <v>824</v>
      </c>
      <c r="O373" s="211" t="s">
        <v>123</v>
      </c>
      <c r="R373" s="23"/>
    </row>
    <row r="374" spans="1:18" ht="15">
      <c r="A374" s="63">
        <f t="shared" si="109"/>
        <v>330</v>
      </c>
      <c r="B374" s="77">
        <v>10013731</v>
      </c>
      <c r="C374" s="77">
        <v>40304588</v>
      </c>
      <c r="D374" s="78" t="s">
        <v>1876</v>
      </c>
      <c r="E374" s="141" t="s">
        <v>1332</v>
      </c>
      <c r="F374" s="164"/>
      <c r="G374" s="157">
        <f t="shared" si="110"/>
        <v>1587.8704</v>
      </c>
      <c r="H374" s="69">
        <f t="shared" si="111"/>
        <v>5.03</v>
      </c>
      <c r="I374" s="70">
        <f t="shared" si="108"/>
        <v>0</v>
      </c>
      <c r="J374" s="226">
        <v>1</v>
      </c>
      <c r="K374" s="207">
        <v>5.03</v>
      </c>
      <c r="L374" s="208" t="s">
        <v>823</v>
      </c>
      <c r="M374" s="209">
        <f t="shared" si="112"/>
        <v>1587.8704</v>
      </c>
      <c r="N374" s="210" t="s">
        <v>824</v>
      </c>
      <c r="O374" s="211" t="s">
        <v>123</v>
      </c>
      <c r="R374" s="23"/>
    </row>
    <row r="375" spans="1:18" ht="15">
      <c r="A375" s="63">
        <f t="shared" si="109"/>
        <v>331</v>
      </c>
      <c r="B375" s="77">
        <v>10013732</v>
      </c>
      <c r="C375" s="77">
        <v>40304589</v>
      </c>
      <c r="D375" s="78" t="s">
        <v>1877</v>
      </c>
      <c r="E375" s="141" t="s">
        <v>1332</v>
      </c>
      <c r="F375" s="164"/>
      <c r="G375" s="157">
        <f t="shared" si="110"/>
        <v>1471.0688</v>
      </c>
      <c r="H375" s="69">
        <f t="shared" si="111"/>
        <v>4.66</v>
      </c>
      <c r="I375" s="70">
        <f t="shared" si="108"/>
        <v>0</v>
      </c>
      <c r="J375" s="226">
        <v>1</v>
      </c>
      <c r="K375" s="207">
        <v>4.66</v>
      </c>
      <c r="L375" s="208" t="s">
        <v>823</v>
      </c>
      <c r="M375" s="209">
        <f t="shared" si="112"/>
        <v>1471.0688</v>
      </c>
      <c r="N375" s="210" t="s">
        <v>824</v>
      </c>
      <c r="O375" s="211" t="s">
        <v>123</v>
      </c>
      <c r="R375" s="23"/>
    </row>
    <row r="376" spans="1:18" ht="15">
      <c r="A376" s="63">
        <f t="shared" si="109"/>
        <v>332</v>
      </c>
      <c r="B376" s="77">
        <v>10053482</v>
      </c>
      <c r="C376" s="77"/>
      <c r="D376" s="78" t="s">
        <v>1878</v>
      </c>
      <c r="E376" s="141" t="s">
        <v>1332</v>
      </c>
      <c r="F376" s="164"/>
      <c r="G376" s="157">
        <f t="shared" si="110"/>
        <v>48109.632000000005</v>
      </c>
      <c r="H376" s="69">
        <f t="shared" si="111"/>
        <v>152.4</v>
      </c>
      <c r="I376" s="70">
        <f t="shared" si="108"/>
        <v>0</v>
      </c>
      <c r="J376" s="226">
        <v>1</v>
      </c>
      <c r="K376" s="207">
        <v>152.4</v>
      </c>
      <c r="L376" s="208" t="s">
        <v>823</v>
      </c>
      <c r="M376" s="209">
        <f t="shared" si="112"/>
        <v>48109.632000000005</v>
      </c>
      <c r="N376" s="210" t="s">
        <v>824</v>
      </c>
      <c r="O376" s="211" t="s">
        <v>123</v>
      </c>
      <c r="R376" s="23"/>
    </row>
    <row r="377" spans="1:18" ht="18">
      <c r="A377" s="63"/>
      <c r="B377" s="66"/>
      <c r="C377" s="66"/>
      <c r="D377" s="65" t="s">
        <v>190</v>
      </c>
      <c r="E377" s="144"/>
      <c r="F377" s="164"/>
      <c r="G377" s="153"/>
      <c r="H377" s="69"/>
      <c r="I377" s="70"/>
      <c r="J377" s="231"/>
      <c r="K377" s="207"/>
      <c r="L377" s="208"/>
      <c r="M377" s="209"/>
      <c r="N377" s="210"/>
      <c r="O377" s="211"/>
      <c r="R377" s="23"/>
    </row>
    <row r="378" spans="1:18" ht="15" customHeight="1">
      <c r="A378" s="63">
        <f>A376+1</f>
        <v>333</v>
      </c>
      <c r="B378" s="66">
        <v>10013880</v>
      </c>
      <c r="C378" s="66">
        <v>40304617</v>
      </c>
      <c r="D378" s="66" t="s">
        <v>191</v>
      </c>
      <c r="E378" s="144" t="s">
        <v>1332</v>
      </c>
      <c r="F378" s="164"/>
      <c r="G378" s="157">
        <f>K378</f>
        <v>273000</v>
      </c>
      <c r="H378" s="69"/>
      <c r="I378" s="70">
        <f>F378*G378</f>
        <v>0</v>
      </c>
      <c r="J378" s="231">
        <v>1</v>
      </c>
      <c r="K378" s="207">
        <v>273000</v>
      </c>
      <c r="L378" s="208" t="s">
        <v>824</v>
      </c>
      <c r="M378" s="209"/>
      <c r="N378" s="210" t="s">
        <v>824</v>
      </c>
      <c r="O378" s="211" t="s">
        <v>273</v>
      </c>
      <c r="R378" s="23"/>
    </row>
    <row r="379" spans="1:18" ht="15" customHeight="1">
      <c r="A379" s="63">
        <f t="shared" ref="A379:A393" si="113">A378+1</f>
        <v>334</v>
      </c>
      <c r="B379" s="66">
        <v>10044213</v>
      </c>
      <c r="C379" s="66">
        <v>40304978</v>
      </c>
      <c r="D379" s="66" t="s">
        <v>192</v>
      </c>
      <c r="E379" s="144" t="s">
        <v>1332</v>
      </c>
      <c r="F379" s="164"/>
      <c r="G379" s="157">
        <f>K379</f>
        <v>88400</v>
      </c>
      <c r="H379" s="69"/>
      <c r="I379" s="70">
        <f>F379*G379</f>
        <v>0</v>
      </c>
      <c r="J379" s="231">
        <v>1</v>
      </c>
      <c r="K379" s="207">
        <v>88400</v>
      </c>
      <c r="L379" s="208" t="s">
        <v>824</v>
      </c>
      <c r="M379" s="209"/>
      <c r="N379" s="210" t="s">
        <v>824</v>
      </c>
      <c r="O379" s="211" t="s">
        <v>273</v>
      </c>
      <c r="R379" s="23"/>
    </row>
    <row r="380" spans="1:18" ht="15" customHeight="1">
      <c r="A380" s="63">
        <f t="shared" si="113"/>
        <v>335</v>
      </c>
      <c r="B380" s="66">
        <v>10163647</v>
      </c>
      <c r="C380" s="66">
        <v>40306350</v>
      </c>
      <c r="D380" s="66" t="s">
        <v>1515</v>
      </c>
      <c r="E380" s="144" t="s">
        <v>1332</v>
      </c>
      <c r="F380" s="164"/>
      <c r="G380" s="157">
        <f t="shared" ref="G380:G389" si="114">K380</f>
        <v>171500</v>
      </c>
      <c r="H380" s="69"/>
      <c r="I380" s="70">
        <f t="shared" ref="I380:I389" si="115">F380*G380</f>
        <v>0</v>
      </c>
      <c r="J380" s="231">
        <v>1</v>
      </c>
      <c r="K380" s="207">
        <v>171500</v>
      </c>
      <c r="L380" s="208" t="s">
        <v>824</v>
      </c>
      <c r="M380" s="209"/>
      <c r="N380" s="210" t="s">
        <v>824</v>
      </c>
      <c r="O380" s="211" t="s">
        <v>123</v>
      </c>
      <c r="R380" s="23"/>
    </row>
    <row r="381" spans="1:18" ht="15" customHeight="1">
      <c r="A381" s="63">
        <f t="shared" si="113"/>
        <v>336</v>
      </c>
      <c r="B381" s="66">
        <v>10163648</v>
      </c>
      <c r="C381" s="66">
        <v>40306351</v>
      </c>
      <c r="D381" s="66" t="s">
        <v>1516</v>
      </c>
      <c r="E381" s="144" t="s">
        <v>1332</v>
      </c>
      <c r="F381" s="164"/>
      <c r="G381" s="157">
        <f t="shared" si="114"/>
        <v>232100</v>
      </c>
      <c r="H381" s="69"/>
      <c r="I381" s="70">
        <f t="shared" si="115"/>
        <v>0</v>
      </c>
      <c r="J381" s="231">
        <v>1</v>
      </c>
      <c r="K381" s="207">
        <v>232100</v>
      </c>
      <c r="L381" s="208" t="s">
        <v>824</v>
      </c>
      <c r="M381" s="209"/>
      <c r="N381" s="210" t="s">
        <v>824</v>
      </c>
      <c r="O381" s="211" t="s">
        <v>123</v>
      </c>
      <c r="R381" s="23"/>
    </row>
    <row r="382" spans="1:18" ht="15" customHeight="1">
      <c r="A382" s="63">
        <f t="shared" si="113"/>
        <v>337</v>
      </c>
      <c r="B382" s="66">
        <v>10163649</v>
      </c>
      <c r="C382" s="66">
        <v>40306352</v>
      </c>
      <c r="D382" s="66" t="s">
        <v>1517</v>
      </c>
      <c r="E382" s="144" t="s">
        <v>1332</v>
      </c>
      <c r="F382" s="164"/>
      <c r="G382" s="157">
        <f t="shared" si="114"/>
        <v>203800</v>
      </c>
      <c r="H382" s="69"/>
      <c r="I382" s="70">
        <f t="shared" si="115"/>
        <v>0</v>
      </c>
      <c r="J382" s="231">
        <v>1</v>
      </c>
      <c r="K382" s="207">
        <v>203800</v>
      </c>
      <c r="L382" s="208" t="s">
        <v>824</v>
      </c>
      <c r="M382" s="209"/>
      <c r="N382" s="210" t="s">
        <v>824</v>
      </c>
      <c r="O382" s="211" t="s">
        <v>123</v>
      </c>
      <c r="R382" s="23"/>
    </row>
    <row r="383" spans="1:18" ht="15" customHeight="1">
      <c r="A383" s="63">
        <f t="shared" si="113"/>
        <v>338</v>
      </c>
      <c r="B383" s="66">
        <v>10163650</v>
      </c>
      <c r="C383" s="66">
        <v>40306353</v>
      </c>
      <c r="D383" s="66" t="s">
        <v>1518</v>
      </c>
      <c r="E383" s="144" t="s">
        <v>1332</v>
      </c>
      <c r="F383" s="164"/>
      <c r="G383" s="157">
        <f t="shared" si="114"/>
        <v>271600</v>
      </c>
      <c r="H383" s="69"/>
      <c r="I383" s="70">
        <f t="shared" si="115"/>
        <v>0</v>
      </c>
      <c r="J383" s="231">
        <v>1</v>
      </c>
      <c r="K383" s="207">
        <v>271600</v>
      </c>
      <c r="L383" s="208" t="s">
        <v>824</v>
      </c>
      <c r="M383" s="209"/>
      <c r="N383" s="210" t="s">
        <v>824</v>
      </c>
      <c r="O383" s="211" t="s">
        <v>123</v>
      </c>
      <c r="R383" s="23"/>
    </row>
    <row r="384" spans="1:18" ht="15" customHeight="1">
      <c r="A384" s="63">
        <f t="shared" si="113"/>
        <v>339</v>
      </c>
      <c r="B384" s="66">
        <v>10163651</v>
      </c>
      <c r="C384" s="66">
        <v>40306354</v>
      </c>
      <c r="D384" s="66" t="s">
        <v>1519</v>
      </c>
      <c r="E384" s="144" t="s">
        <v>1332</v>
      </c>
      <c r="F384" s="164"/>
      <c r="G384" s="157">
        <f t="shared" si="114"/>
        <v>162600</v>
      </c>
      <c r="H384" s="69"/>
      <c r="I384" s="70">
        <f t="shared" si="115"/>
        <v>0</v>
      </c>
      <c r="J384" s="231">
        <v>1</v>
      </c>
      <c r="K384" s="207">
        <v>162600</v>
      </c>
      <c r="L384" s="208" t="s">
        <v>824</v>
      </c>
      <c r="M384" s="209"/>
      <c r="N384" s="210" t="s">
        <v>824</v>
      </c>
      <c r="O384" s="211" t="s">
        <v>123</v>
      </c>
      <c r="R384" s="23"/>
    </row>
    <row r="385" spans="1:18" ht="15" customHeight="1">
      <c r="A385" s="63">
        <f t="shared" si="113"/>
        <v>340</v>
      </c>
      <c r="B385" s="66">
        <v>10163652</v>
      </c>
      <c r="C385" s="66">
        <v>40306355</v>
      </c>
      <c r="D385" s="66" t="s">
        <v>1520</v>
      </c>
      <c r="E385" s="144" t="s">
        <v>1332</v>
      </c>
      <c r="F385" s="164"/>
      <c r="G385" s="157">
        <f t="shared" si="114"/>
        <v>219500</v>
      </c>
      <c r="H385" s="69"/>
      <c r="I385" s="70">
        <f t="shared" si="115"/>
        <v>0</v>
      </c>
      <c r="J385" s="231">
        <v>1</v>
      </c>
      <c r="K385" s="207">
        <v>219500</v>
      </c>
      <c r="L385" s="208" t="s">
        <v>824</v>
      </c>
      <c r="M385" s="209"/>
      <c r="N385" s="210" t="s">
        <v>824</v>
      </c>
      <c r="O385" s="211" t="s">
        <v>123</v>
      </c>
      <c r="R385" s="23"/>
    </row>
    <row r="386" spans="1:18" ht="15" customHeight="1">
      <c r="A386" s="63">
        <f t="shared" si="113"/>
        <v>341</v>
      </c>
      <c r="B386" s="66">
        <v>10165942</v>
      </c>
      <c r="C386" s="66">
        <v>40306444</v>
      </c>
      <c r="D386" s="66" t="s">
        <v>1521</v>
      </c>
      <c r="E386" s="144" t="s">
        <v>1332</v>
      </c>
      <c r="F386" s="164"/>
      <c r="G386" s="157">
        <f t="shared" si="114"/>
        <v>273000</v>
      </c>
      <c r="H386" s="69"/>
      <c r="I386" s="70">
        <f t="shared" si="115"/>
        <v>0</v>
      </c>
      <c r="J386" s="231">
        <v>1</v>
      </c>
      <c r="K386" s="207">
        <v>273000</v>
      </c>
      <c r="L386" s="208" t="s">
        <v>824</v>
      </c>
      <c r="M386" s="209"/>
      <c r="N386" s="210" t="s">
        <v>824</v>
      </c>
      <c r="O386" s="211" t="s">
        <v>123</v>
      </c>
      <c r="R386" s="23"/>
    </row>
    <row r="387" spans="1:18" ht="15" customHeight="1">
      <c r="A387" s="63">
        <f t="shared" si="113"/>
        <v>342</v>
      </c>
      <c r="B387" s="66">
        <v>10166639</v>
      </c>
      <c r="C387" s="66">
        <v>40306558</v>
      </c>
      <c r="D387" s="66" t="s">
        <v>1522</v>
      </c>
      <c r="E387" s="144" t="s">
        <v>1332</v>
      </c>
      <c r="F387" s="164"/>
      <c r="G387" s="157">
        <f t="shared" si="114"/>
        <v>17700</v>
      </c>
      <c r="H387" s="69"/>
      <c r="I387" s="70">
        <f t="shared" si="115"/>
        <v>0</v>
      </c>
      <c r="J387" s="231">
        <v>1</v>
      </c>
      <c r="K387" s="207">
        <v>17700</v>
      </c>
      <c r="L387" s="208" t="s">
        <v>824</v>
      </c>
      <c r="M387" s="209"/>
      <c r="N387" s="210" t="s">
        <v>824</v>
      </c>
      <c r="O387" s="211" t="s">
        <v>123</v>
      </c>
      <c r="R387" s="23"/>
    </row>
    <row r="388" spans="1:18" ht="15" customHeight="1">
      <c r="A388" s="63">
        <f t="shared" si="113"/>
        <v>343</v>
      </c>
      <c r="B388" s="66">
        <v>10166637</v>
      </c>
      <c r="C388" s="66">
        <v>40306556</v>
      </c>
      <c r="D388" s="66" t="s">
        <v>1523</v>
      </c>
      <c r="E388" s="144" t="s">
        <v>1332</v>
      </c>
      <c r="F388" s="164"/>
      <c r="G388" s="157">
        <f t="shared" si="114"/>
        <v>22200</v>
      </c>
      <c r="H388" s="69"/>
      <c r="I388" s="70">
        <f t="shared" si="115"/>
        <v>0</v>
      </c>
      <c r="J388" s="231">
        <v>1</v>
      </c>
      <c r="K388" s="207">
        <v>22200</v>
      </c>
      <c r="L388" s="208" t="s">
        <v>824</v>
      </c>
      <c r="M388" s="209"/>
      <c r="N388" s="210" t="s">
        <v>824</v>
      </c>
      <c r="O388" s="211" t="s">
        <v>123</v>
      </c>
      <c r="R388" s="23"/>
    </row>
    <row r="389" spans="1:18" ht="15" customHeight="1">
      <c r="A389" s="63">
        <f t="shared" si="113"/>
        <v>344</v>
      </c>
      <c r="B389" s="66">
        <v>10166638</v>
      </c>
      <c r="C389" s="66">
        <v>40306557</v>
      </c>
      <c r="D389" s="66" t="s">
        <v>1524</v>
      </c>
      <c r="E389" s="144" t="s">
        <v>1332</v>
      </c>
      <c r="F389" s="164"/>
      <c r="G389" s="157">
        <f t="shared" si="114"/>
        <v>28200</v>
      </c>
      <c r="H389" s="69"/>
      <c r="I389" s="70">
        <f t="shared" si="115"/>
        <v>0</v>
      </c>
      <c r="J389" s="231">
        <v>1</v>
      </c>
      <c r="K389" s="207">
        <v>28200</v>
      </c>
      <c r="L389" s="208" t="s">
        <v>824</v>
      </c>
      <c r="M389" s="209"/>
      <c r="N389" s="210" t="s">
        <v>824</v>
      </c>
      <c r="O389" s="211" t="s">
        <v>123</v>
      </c>
      <c r="R389" s="23"/>
    </row>
    <row r="390" spans="1:18" ht="15" customHeight="1">
      <c r="A390" s="63">
        <f t="shared" si="113"/>
        <v>345</v>
      </c>
      <c r="B390" s="66">
        <v>10169576</v>
      </c>
      <c r="C390" s="66"/>
      <c r="D390" s="66" t="s">
        <v>1525</v>
      </c>
      <c r="E390" s="144" t="s">
        <v>1332</v>
      </c>
      <c r="F390" s="164"/>
      <c r="G390" s="157">
        <f>K390</f>
        <v>54860</v>
      </c>
      <c r="H390" s="69"/>
      <c r="I390" s="70">
        <f t="shared" ref="I390:I396" si="116">F390*G390</f>
        <v>0</v>
      </c>
      <c r="J390" s="231">
        <v>1</v>
      </c>
      <c r="K390" s="207">
        <v>54860</v>
      </c>
      <c r="L390" s="208" t="s">
        <v>824</v>
      </c>
      <c r="M390" s="209"/>
      <c r="N390" s="210" t="s">
        <v>824</v>
      </c>
      <c r="O390" s="211" t="s">
        <v>123</v>
      </c>
      <c r="R390" s="23"/>
    </row>
    <row r="391" spans="1:18" ht="15" customHeight="1">
      <c r="A391" s="63">
        <f t="shared" si="113"/>
        <v>346</v>
      </c>
      <c r="B391" s="66">
        <v>10169574</v>
      </c>
      <c r="C391" s="66">
        <v>40308308</v>
      </c>
      <c r="D391" s="66" t="s">
        <v>1526</v>
      </c>
      <c r="E391" s="144" t="s">
        <v>1332</v>
      </c>
      <c r="F391" s="164"/>
      <c r="G391" s="157">
        <f>K391</f>
        <v>59800</v>
      </c>
      <c r="H391" s="69"/>
      <c r="I391" s="70">
        <f t="shared" si="116"/>
        <v>0</v>
      </c>
      <c r="J391" s="231">
        <v>1</v>
      </c>
      <c r="K391" s="207">
        <v>59800</v>
      </c>
      <c r="L391" s="208" t="s">
        <v>824</v>
      </c>
      <c r="M391" s="209"/>
      <c r="N391" s="210" t="s">
        <v>824</v>
      </c>
      <c r="O391" s="211" t="s">
        <v>123</v>
      </c>
      <c r="R391" s="23"/>
    </row>
    <row r="392" spans="1:18" ht="15" customHeight="1">
      <c r="A392" s="63">
        <f t="shared" si="113"/>
        <v>347</v>
      </c>
      <c r="B392" s="66">
        <v>10169575</v>
      </c>
      <c r="C392" s="66">
        <v>40306629</v>
      </c>
      <c r="D392" s="66" t="s">
        <v>1527</v>
      </c>
      <c r="E392" s="144" t="s">
        <v>1332</v>
      </c>
      <c r="F392" s="164"/>
      <c r="G392" s="157">
        <f>K392</f>
        <v>67990</v>
      </c>
      <c r="H392" s="69"/>
      <c r="I392" s="70">
        <f t="shared" si="116"/>
        <v>0</v>
      </c>
      <c r="J392" s="231">
        <v>1</v>
      </c>
      <c r="K392" s="207">
        <v>67990</v>
      </c>
      <c r="L392" s="208" t="s">
        <v>824</v>
      </c>
      <c r="M392" s="209"/>
      <c r="N392" s="210" t="s">
        <v>824</v>
      </c>
      <c r="O392" s="211" t="s">
        <v>123</v>
      </c>
      <c r="R392" s="23"/>
    </row>
    <row r="393" spans="1:18" ht="15" customHeight="1">
      <c r="A393" s="63">
        <f t="shared" si="113"/>
        <v>348</v>
      </c>
      <c r="B393" s="68">
        <v>10025115</v>
      </c>
      <c r="C393" s="68">
        <v>40304710</v>
      </c>
      <c r="D393" s="66" t="s">
        <v>34</v>
      </c>
      <c r="E393" s="144" t="s">
        <v>1332</v>
      </c>
      <c r="F393" s="164"/>
      <c r="G393" s="153">
        <f>K393</f>
        <v>732000</v>
      </c>
      <c r="H393" s="84"/>
      <c r="I393" s="70">
        <f t="shared" si="116"/>
        <v>0</v>
      </c>
      <c r="J393" s="231">
        <v>1</v>
      </c>
      <c r="K393" s="308">
        <v>732000</v>
      </c>
      <c r="L393" s="208" t="s">
        <v>824</v>
      </c>
      <c r="M393" s="209">
        <f>K393</f>
        <v>732000</v>
      </c>
      <c r="N393" s="210" t="s">
        <v>824</v>
      </c>
      <c r="O393" s="211" t="s">
        <v>123</v>
      </c>
      <c r="R393" s="23"/>
    </row>
    <row r="394" spans="1:18" ht="15" customHeight="1">
      <c r="A394" s="63">
        <f t="shared" ref="A394:A469" si="117">A393+1</f>
        <v>349</v>
      </c>
      <c r="B394" s="66">
        <v>10044935</v>
      </c>
      <c r="C394" s="66">
        <v>40304983</v>
      </c>
      <c r="D394" s="66" t="s">
        <v>35</v>
      </c>
      <c r="E394" s="144" t="s">
        <v>1332</v>
      </c>
      <c r="F394" s="164"/>
      <c r="G394" s="153">
        <v>490000</v>
      </c>
      <c r="H394" s="84"/>
      <c r="I394" s="70">
        <f t="shared" si="116"/>
        <v>0</v>
      </c>
      <c r="J394" s="231">
        <v>1</v>
      </c>
      <c r="K394" s="207" t="s">
        <v>1174</v>
      </c>
      <c r="L394" s="208"/>
      <c r="M394" s="209"/>
      <c r="N394" s="210"/>
      <c r="O394" s="211" t="s">
        <v>123</v>
      </c>
      <c r="R394" s="23"/>
    </row>
    <row r="395" spans="1:18" ht="15" customHeight="1">
      <c r="A395" s="63">
        <f t="shared" si="117"/>
        <v>350</v>
      </c>
      <c r="B395" s="68">
        <v>10025117</v>
      </c>
      <c r="C395" s="68">
        <v>40304712</v>
      </c>
      <c r="D395" s="66" t="s">
        <v>36</v>
      </c>
      <c r="E395" s="144" t="s">
        <v>1332</v>
      </c>
      <c r="F395" s="164"/>
      <c r="G395" s="153">
        <v>109560</v>
      </c>
      <c r="H395" s="84"/>
      <c r="I395" s="70">
        <f t="shared" si="116"/>
        <v>0</v>
      </c>
      <c r="J395" s="231">
        <v>1</v>
      </c>
      <c r="K395" s="207" t="s">
        <v>1174</v>
      </c>
      <c r="L395" s="208"/>
      <c r="M395" s="209"/>
      <c r="N395" s="210"/>
      <c r="O395" s="211" t="s">
        <v>123</v>
      </c>
      <c r="R395" s="23"/>
    </row>
    <row r="396" spans="1:18" ht="15" customHeight="1">
      <c r="A396" s="63">
        <f>A395+1</f>
        <v>351</v>
      </c>
      <c r="B396" s="66">
        <v>10025116</v>
      </c>
      <c r="C396" s="66">
        <v>40304711</v>
      </c>
      <c r="D396" s="66" t="s">
        <v>37</v>
      </c>
      <c r="E396" s="144" t="s">
        <v>1332</v>
      </c>
      <c r="F396" s="164"/>
      <c r="G396" s="157">
        <f>K396</f>
        <v>137000</v>
      </c>
      <c r="H396" s="84"/>
      <c r="I396" s="70">
        <f t="shared" si="116"/>
        <v>0</v>
      </c>
      <c r="J396" s="231">
        <v>1</v>
      </c>
      <c r="K396" s="207">
        <v>137000</v>
      </c>
      <c r="L396" s="208" t="s">
        <v>824</v>
      </c>
      <c r="M396" s="209"/>
      <c r="N396" s="210"/>
      <c r="O396" s="211" t="s">
        <v>123</v>
      </c>
      <c r="R396" s="23"/>
    </row>
    <row r="397" spans="1:18" s="312" customFormat="1" ht="15" customHeight="1">
      <c r="A397" s="63">
        <f>A396+1</f>
        <v>352</v>
      </c>
      <c r="B397" s="66">
        <v>10167333</v>
      </c>
      <c r="C397" s="66"/>
      <c r="D397" s="66" t="s">
        <v>1396</v>
      </c>
      <c r="E397" s="144" t="s">
        <v>1332</v>
      </c>
      <c r="F397" s="164"/>
      <c r="G397" s="157">
        <f>K397</f>
        <v>0</v>
      </c>
      <c r="H397" s="84"/>
      <c r="I397" s="70">
        <f>F397*G397</f>
        <v>0</v>
      </c>
      <c r="J397" s="231">
        <v>1</v>
      </c>
      <c r="K397" s="322"/>
      <c r="L397" s="302"/>
      <c r="M397" s="303"/>
      <c r="N397" s="304"/>
      <c r="O397" s="305"/>
      <c r="P397" s="306"/>
      <c r="Q397" s="306"/>
    </row>
    <row r="398" spans="1:18" ht="15" customHeight="1">
      <c r="A398" s="63">
        <f>A397+1</f>
        <v>353</v>
      </c>
      <c r="B398" s="77">
        <v>10013570</v>
      </c>
      <c r="C398" s="77">
        <v>40304556</v>
      </c>
      <c r="D398" s="78" t="s">
        <v>131</v>
      </c>
      <c r="E398" s="141" t="s">
        <v>1332</v>
      </c>
      <c r="F398" s="164"/>
      <c r="G398" s="153">
        <f>K398</f>
        <v>23628</v>
      </c>
      <c r="H398" s="84"/>
      <c r="I398" s="70">
        <f>F398*G398</f>
        <v>0</v>
      </c>
      <c r="J398" s="226">
        <v>1</v>
      </c>
      <c r="K398" s="207">
        <v>23628</v>
      </c>
      <c r="L398" s="208" t="s">
        <v>824</v>
      </c>
      <c r="M398" s="209"/>
      <c r="N398" s="210"/>
      <c r="O398" s="211" t="s">
        <v>123</v>
      </c>
      <c r="R398" s="23"/>
    </row>
    <row r="399" spans="1:18" ht="15" customHeight="1">
      <c r="A399" s="63">
        <f t="shared" si="117"/>
        <v>354</v>
      </c>
      <c r="B399" s="77">
        <v>10013572</v>
      </c>
      <c r="C399" s="77">
        <v>40304557</v>
      </c>
      <c r="D399" s="78" t="s">
        <v>132</v>
      </c>
      <c r="E399" s="141" t="s">
        <v>1332</v>
      </c>
      <c r="F399" s="164"/>
      <c r="G399" s="153">
        <f>K399</f>
        <v>1951</v>
      </c>
      <c r="H399" s="84"/>
      <c r="I399" s="70">
        <f>F399*G399</f>
        <v>0</v>
      </c>
      <c r="J399" s="226">
        <v>1</v>
      </c>
      <c r="K399" s="207">
        <v>1951</v>
      </c>
      <c r="L399" s="208" t="s">
        <v>824</v>
      </c>
      <c r="M399" s="209"/>
      <c r="N399" s="210"/>
      <c r="O399" s="211" t="s">
        <v>123</v>
      </c>
      <c r="R399" s="23"/>
    </row>
    <row r="400" spans="1:18" ht="18" customHeight="1">
      <c r="A400" s="63"/>
      <c r="B400" s="66"/>
      <c r="C400" s="66"/>
      <c r="D400" s="65" t="s">
        <v>133</v>
      </c>
      <c r="E400" s="144"/>
      <c r="F400" s="164"/>
      <c r="G400" s="153"/>
      <c r="H400" s="69"/>
      <c r="I400" s="70"/>
      <c r="J400" s="231"/>
      <c r="K400" s="207"/>
      <c r="L400" s="208"/>
      <c r="M400" s="209"/>
      <c r="N400" s="210"/>
      <c r="O400" s="211"/>
      <c r="R400" s="23"/>
    </row>
    <row r="401" spans="1:18" ht="15" customHeight="1">
      <c r="A401" s="63">
        <f>A399+1</f>
        <v>355</v>
      </c>
      <c r="B401" s="66">
        <v>10045233</v>
      </c>
      <c r="C401" s="66">
        <v>40304984</v>
      </c>
      <c r="D401" s="66" t="s">
        <v>1090</v>
      </c>
      <c r="E401" s="144" t="s">
        <v>1332</v>
      </c>
      <c r="F401" s="164"/>
      <c r="G401" s="153">
        <f t="shared" ref="G401:G410" si="118">K401</f>
        <v>11500</v>
      </c>
      <c r="H401" s="84"/>
      <c r="I401" s="70">
        <f t="shared" ref="I401:I408" si="119">F401*G401</f>
        <v>0</v>
      </c>
      <c r="J401" s="231">
        <v>1</v>
      </c>
      <c r="K401" s="308">
        <v>11500</v>
      </c>
      <c r="L401" s="208" t="s">
        <v>824</v>
      </c>
      <c r="M401" s="209"/>
      <c r="N401" s="210"/>
      <c r="O401" s="211" t="s">
        <v>273</v>
      </c>
      <c r="R401" s="23"/>
    </row>
    <row r="402" spans="1:18" ht="15" customHeight="1">
      <c r="A402" s="63">
        <f t="shared" si="117"/>
        <v>356</v>
      </c>
      <c r="B402" s="77">
        <v>10045234</v>
      </c>
      <c r="C402" s="77">
        <v>40304985</v>
      </c>
      <c r="D402" s="66" t="s">
        <v>1250</v>
      </c>
      <c r="E402" s="144" t="s">
        <v>1332</v>
      </c>
      <c r="F402" s="164"/>
      <c r="G402" s="153">
        <f t="shared" si="118"/>
        <v>10150</v>
      </c>
      <c r="H402" s="84"/>
      <c r="I402" s="70">
        <f t="shared" si="119"/>
        <v>0</v>
      </c>
      <c r="J402" s="231">
        <v>1</v>
      </c>
      <c r="K402" s="207">
        <v>10150</v>
      </c>
      <c r="L402" s="208" t="s">
        <v>824</v>
      </c>
      <c r="M402" s="209"/>
      <c r="N402" s="210"/>
      <c r="O402" s="211" t="s">
        <v>273</v>
      </c>
      <c r="R402" s="23"/>
    </row>
    <row r="403" spans="1:18" ht="15" customHeight="1">
      <c r="A403" s="63">
        <f t="shared" si="117"/>
        <v>357</v>
      </c>
      <c r="B403" s="77">
        <v>10045235</v>
      </c>
      <c r="C403" s="77">
        <v>40304986</v>
      </c>
      <c r="D403" s="66" t="s">
        <v>1251</v>
      </c>
      <c r="E403" s="144" t="s">
        <v>1332</v>
      </c>
      <c r="F403" s="164"/>
      <c r="G403" s="153">
        <f t="shared" si="118"/>
        <v>10000</v>
      </c>
      <c r="H403" s="84"/>
      <c r="I403" s="70">
        <f t="shared" si="119"/>
        <v>0</v>
      </c>
      <c r="J403" s="231">
        <v>1</v>
      </c>
      <c r="K403" s="308">
        <v>10000</v>
      </c>
      <c r="L403" s="208" t="s">
        <v>824</v>
      </c>
      <c r="M403" s="209"/>
      <c r="N403" s="210"/>
      <c r="O403" s="211" t="s">
        <v>273</v>
      </c>
      <c r="R403" s="23"/>
    </row>
    <row r="404" spans="1:18" ht="15" customHeight="1">
      <c r="A404" s="63">
        <f t="shared" si="117"/>
        <v>358</v>
      </c>
      <c r="B404" s="77">
        <v>10055653</v>
      </c>
      <c r="C404" s="77">
        <v>40305187</v>
      </c>
      <c r="D404" s="66" t="s">
        <v>194</v>
      </c>
      <c r="E404" s="144" t="s">
        <v>1332</v>
      </c>
      <c r="F404" s="164"/>
      <c r="G404" s="153">
        <f>M404</f>
        <v>33619.919999999998</v>
      </c>
      <c r="H404" s="84"/>
      <c r="I404" s="70">
        <f t="shared" si="119"/>
        <v>0</v>
      </c>
      <c r="J404" s="231">
        <v>1</v>
      </c>
      <c r="K404" s="308">
        <v>106.5</v>
      </c>
      <c r="L404" s="386" t="s">
        <v>823</v>
      </c>
      <c r="M404" s="390">
        <f>K404*N$2</f>
        <v>33619.919999999998</v>
      </c>
      <c r="N404" s="391" t="s">
        <v>824</v>
      </c>
      <c r="O404" s="211" t="s">
        <v>123</v>
      </c>
      <c r="R404" s="23"/>
    </row>
    <row r="405" spans="1:18" ht="15" customHeight="1">
      <c r="A405" s="63">
        <f t="shared" si="117"/>
        <v>359</v>
      </c>
      <c r="B405" s="77">
        <v>10055654</v>
      </c>
      <c r="C405" s="77">
        <v>40305188</v>
      </c>
      <c r="D405" s="66" t="s">
        <v>195</v>
      </c>
      <c r="E405" s="144" t="s">
        <v>1332</v>
      </c>
      <c r="F405" s="164"/>
      <c r="G405" s="153">
        <f t="shared" si="118"/>
        <v>34032</v>
      </c>
      <c r="H405" s="84"/>
      <c r="I405" s="70">
        <f t="shared" si="119"/>
        <v>0</v>
      </c>
      <c r="J405" s="231">
        <v>1</v>
      </c>
      <c r="K405" s="207">
        <v>34032</v>
      </c>
      <c r="L405" s="208" t="s">
        <v>824</v>
      </c>
      <c r="M405" s="209"/>
      <c r="N405" s="210"/>
      <c r="O405" s="211" t="s">
        <v>123</v>
      </c>
      <c r="R405" s="23"/>
    </row>
    <row r="406" spans="1:18" ht="15" customHeight="1">
      <c r="A406" s="63">
        <f t="shared" si="117"/>
        <v>360</v>
      </c>
      <c r="B406" s="77">
        <v>10055655</v>
      </c>
      <c r="C406" s="77">
        <v>40305189</v>
      </c>
      <c r="D406" s="66" t="s">
        <v>196</v>
      </c>
      <c r="E406" s="144" t="s">
        <v>1332</v>
      </c>
      <c r="F406" s="164"/>
      <c r="G406" s="153">
        <f t="shared" si="118"/>
        <v>60342</v>
      </c>
      <c r="H406" s="84"/>
      <c r="I406" s="70">
        <f t="shared" si="119"/>
        <v>0</v>
      </c>
      <c r="J406" s="231">
        <v>1</v>
      </c>
      <c r="K406" s="207">
        <v>60342</v>
      </c>
      <c r="L406" s="208" t="s">
        <v>824</v>
      </c>
      <c r="M406" s="209"/>
      <c r="N406" s="210"/>
      <c r="O406" s="211" t="s">
        <v>123</v>
      </c>
      <c r="R406" s="23"/>
    </row>
    <row r="407" spans="1:18" ht="15" customHeight="1">
      <c r="A407" s="63">
        <f t="shared" si="117"/>
        <v>361</v>
      </c>
      <c r="B407" s="77">
        <v>10055656</v>
      </c>
      <c r="C407" s="77">
        <v>40305190</v>
      </c>
      <c r="D407" s="66" t="s">
        <v>197</v>
      </c>
      <c r="E407" s="144" t="s">
        <v>1332</v>
      </c>
      <c r="F407" s="164"/>
      <c r="G407" s="153">
        <f>M407</f>
        <v>72977.929999999993</v>
      </c>
      <c r="H407" s="84"/>
      <c r="I407" s="70">
        <f t="shared" si="119"/>
        <v>0</v>
      </c>
      <c r="J407" s="231">
        <v>1</v>
      </c>
      <c r="K407" s="308">
        <v>233</v>
      </c>
      <c r="L407" s="386" t="s">
        <v>823</v>
      </c>
      <c r="M407" s="390">
        <v>72977.929999999993</v>
      </c>
      <c r="N407" s="391" t="s">
        <v>824</v>
      </c>
      <c r="O407" s="211" t="s">
        <v>123</v>
      </c>
      <c r="R407" s="23"/>
    </row>
    <row r="408" spans="1:18" ht="15" customHeight="1">
      <c r="A408" s="63">
        <f t="shared" si="117"/>
        <v>362</v>
      </c>
      <c r="B408" s="77">
        <v>10055657</v>
      </c>
      <c r="C408" s="77">
        <v>40305191</v>
      </c>
      <c r="D408" s="66" t="s">
        <v>198</v>
      </c>
      <c r="E408" s="144" t="s">
        <v>1332</v>
      </c>
      <c r="F408" s="164"/>
      <c r="G408" s="153">
        <f t="shared" si="118"/>
        <v>87078</v>
      </c>
      <c r="H408" s="84"/>
      <c r="I408" s="70">
        <f t="shared" si="119"/>
        <v>0</v>
      </c>
      <c r="J408" s="231">
        <v>1</v>
      </c>
      <c r="K408" s="207">
        <v>87078</v>
      </c>
      <c r="L408" s="208" t="s">
        <v>824</v>
      </c>
      <c r="M408" s="209"/>
      <c r="N408" s="210"/>
      <c r="O408" s="211" t="s">
        <v>123</v>
      </c>
      <c r="R408" s="23"/>
    </row>
    <row r="409" spans="1:18" ht="15" customHeight="1">
      <c r="A409" s="63">
        <f t="shared" si="117"/>
        <v>363</v>
      </c>
      <c r="B409" s="77">
        <v>10161812</v>
      </c>
      <c r="C409" s="77">
        <v>40306324</v>
      </c>
      <c r="D409" s="66" t="s">
        <v>1377</v>
      </c>
      <c r="E409" s="144" t="s">
        <v>1332</v>
      </c>
      <c r="F409" s="164"/>
      <c r="G409" s="153">
        <f t="shared" si="118"/>
        <v>1450</v>
      </c>
      <c r="H409" s="84"/>
      <c r="I409" s="70">
        <f>F409*G409</f>
        <v>0</v>
      </c>
      <c r="J409" s="231">
        <v>1</v>
      </c>
      <c r="K409" s="207">
        <v>1450</v>
      </c>
      <c r="L409" s="208" t="s">
        <v>824</v>
      </c>
      <c r="M409" s="209"/>
      <c r="N409" s="210"/>
      <c r="O409" s="211" t="s">
        <v>123</v>
      </c>
      <c r="R409" s="23"/>
    </row>
    <row r="410" spans="1:18" ht="15" customHeight="1">
      <c r="A410" s="63">
        <f t="shared" si="117"/>
        <v>364</v>
      </c>
      <c r="B410" s="77">
        <v>10172224</v>
      </c>
      <c r="C410" s="77">
        <v>40306654</v>
      </c>
      <c r="D410" s="66" t="s">
        <v>1871</v>
      </c>
      <c r="E410" s="144" t="s">
        <v>1332</v>
      </c>
      <c r="F410" s="164"/>
      <c r="G410" s="153">
        <f t="shared" si="118"/>
        <v>3915</v>
      </c>
      <c r="H410" s="84"/>
      <c r="I410" s="70">
        <f>F410*G410</f>
        <v>0</v>
      </c>
      <c r="J410" s="231">
        <v>1</v>
      </c>
      <c r="K410" s="207">
        <v>3915</v>
      </c>
      <c r="L410" s="208" t="s">
        <v>824</v>
      </c>
      <c r="M410" s="209"/>
      <c r="N410" s="210"/>
      <c r="O410" s="211" t="s">
        <v>123</v>
      </c>
      <c r="R410" s="23"/>
    </row>
    <row r="411" spans="1:18" ht="15" customHeight="1">
      <c r="A411" s="63"/>
      <c r="B411" s="77"/>
      <c r="C411" s="77"/>
      <c r="D411" s="66"/>
      <c r="E411" s="144"/>
      <c r="F411" s="164"/>
      <c r="G411" s="153"/>
      <c r="H411" s="84"/>
      <c r="I411" s="70"/>
      <c r="J411" s="231"/>
      <c r="K411" s="207"/>
      <c r="L411" s="208"/>
      <c r="M411" s="209"/>
      <c r="N411" s="210"/>
      <c r="O411" s="211"/>
      <c r="R411" s="23"/>
    </row>
    <row r="412" spans="1:18" s="312" customFormat="1" ht="18" customHeight="1">
      <c r="A412" s="63"/>
      <c r="B412" s="66"/>
      <c r="C412" s="66"/>
      <c r="D412" s="65" t="s">
        <v>1681</v>
      </c>
      <c r="E412" s="144"/>
      <c r="F412" s="164"/>
      <c r="G412" s="153"/>
      <c r="H412" s="69"/>
      <c r="I412" s="70"/>
      <c r="J412" s="231"/>
      <c r="K412" s="207"/>
      <c r="L412" s="208"/>
      <c r="M412" s="209"/>
      <c r="N412" s="210"/>
      <c r="O412" s="211"/>
      <c r="P412" s="306"/>
      <c r="Q412" s="306"/>
    </row>
    <row r="413" spans="1:18" s="312" customFormat="1" ht="15" customHeight="1">
      <c r="A413" s="63">
        <f>A410+1</f>
        <v>365</v>
      </c>
      <c r="B413" s="77">
        <v>10161834</v>
      </c>
      <c r="C413" s="77">
        <v>40306326</v>
      </c>
      <c r="D413" s="66" t="s">
        <v>1682</v>
      </c>
      <c r="E413" s="144" t="s">
        <v>1332</v>
      </c>
      <c r="F413" s="164"/>
      <c r="G413" s="153">
        <f t="shared" ref="G413:G424" si="120">K413</f>
        <v>10285</v>
      </c>
      <c r="H413" s="84"/>
      <c r="I413" s="70">
        <f t="shared" ref="I413:I424" si="121">F413*G413</f>
        <v>0</v>
      </c>
      <c r="J413" s="231">
        <v>1</v>
      </c>
      <c r="K413" s="207">
        <v>10285</v>
      </c>
      <c r="L413" s="208" t="s">
        <v>824</v>
      </c>
      <c r="M413" s="209"/>
      <c r="N413" s="210"/>
      <c r="O413" s="211" t="s">
        <v>123</v>
      </c>
      <c r="P413" s="306"/>
      <c r="Q413" s="306"/>
    </row>
    <row r="414" spans="1:18" s="312" customFormat="1" ht="15" customHeight="1">
      <c r="A414" s="63">
        <f t="shared" si="117"/>
        <v>366</v>
      </c>
      <c r="B414" s="77">
        <v>10161835</v>
      </c>
      <c r="C414" s="77">
        <v>40306327</v>
      </c>
      <c r="D414" s="66" t="s">
        <v>1683</v>
      </c>
      <c r="E414" s="144" t="s">
        <v>1332</v>
      </c>
      <c r="F414" s="164"/>
      <c r="G414" s="153">
        <f t="shared" si="120"/>
        <v>11575</v>
      </c>
      <c r="H414" s="84"/>
      <c r="I414" s="70">
        <f t="shared" si="121"/>
        <v>0</v>
      </c>
      <c r="J414" s="231">
        <v>1</v>
      </c>
      <c r="K414" s="207">
        <v>11575</v>
      </c>
      <c r="L414" s="208" t="s">
        <v>824</v>
      </c>
      <c r="M414" s="209"/>
      <c r="N414" s="210"/>
      <c r="O414" s="211" t="s">
        <v>123</v>
      </c>
      <c r="P414" s="306"/>
      <c r="Q414" s="306"/>
    </row>
    <row r="415" spans="1:18" s="312" customFormat="1" ht="15" customHeight="1">
      <c r="A415" s="63">
        <f t="shared" si="117"/>
        <v>367</v>
      </c>
      <c r="B415" s="77">
        <v>10161836</v>
      </c>
      <c r="C415" s="77">
        <v>40306328</v>
      </c>
      <c r="D415" s="66" t="s">
        <v>1684</v>
      </c>
      <c r="E415" s="144" t="s">
        <v>1332</v>
      </c>
      <c r="F415" s="164"/>
      <c r="G415" s="153">
        <f t="shared" si="120"/>
        <v>14020</v>
      </c>
      <c r="H415" s="84"/>
      <c r="I415" s="70">
        <f t="shared" si="121"/>
        <v>0</v>
      </c>
      <c r="J415" s="231">
        <v>1</v>
      </c>
      <c r="K415" s="207">
        <v>14020</v>
      </c>
      <c r="L415" s="208" t="s">
        <v>824</v>
      </c>
      <c r="M415" s="209"/>
      <c r="N415" s="210"/>
      <c r="O415" s="211" t="s">
        <v>123</v>
      </c>
      <c r="P415" s="306"/>
      <c r="Q415" s="306"/>
    </row>
    <row r="416" spans="1:18" s="312" customFormat="1" ht="15" customHeight="1">
      <c r="A416" s="63">
        <f t="shared" si="117"/>
        <v>368</v>
      </c>
      <c r="B416" s="77">
        <v>10161837</v>
      </c>
      <c r="C416" s="77">
        <v>40306329</v>
      </c>
      <c r="D416" s="66" t="s">
        <v>1685</v>
      </c>
      <c r="E416" s="144" t="s">
        <v>1332</v>
      </c>
      <c r="F416" s="164"/>
      <c r="G416" s="153">
        <f t="shared" si="120"/>
        <v>19805</v>
      </c>
      <c r="H416" s="84"/>
      <c r="I416" s="70">
        <f t="shared" si="121"/>
        <v>0</v>
      </c>
      <c r="J416" s="231">
        <v>1</v>
      </c>
      <c r="K416" s="207">
        <v>19805</v>
      </c>
      <c r="L416" s="208" t="s">
        <v>824</v>
      </c>
      <c r="M416" s="209"/>
      <c r="N416" s="210"/>
      <c r="O416" s="211" t="s">
        <v>123</v>
      </c>
      <c r="P416" s="306"/>
      <c r="Q416" s="306"/>
    </row>
    <row r="417" spans="1:18" s="312" customFormat="1" ht="15" customHeight="1">
      <c r="A417" s="63">
        <f t="shared" si="117"/>
        <v>369</v>
      </c>
      <c r="B417" s="77">
        <v>10161838</v>
      </c>
      <c r="C417" s="77">
        <v>40306330</v>
      </c>
      <c r="D417" s="66" t="s">
        <v>1686</v>
      </c>
      <c r="E417" s="144" t="s">
        <v>1332</v>
      </c>
      <c r="F417" s="164"/>
      <c r="G417" s="153">
        <f t="shared" si="120"/>
        <v>23425</v>
      </c>
      <c r="H417" s="84"/>
      <c r="I417" s="70">
        <f t="shared" si="121"/>
        <v>0</v>
      </c>
      <c r="J417" s="231">
        <v>1</v>
      </c>
      <c r="K417" s="207">
        <v>23425</v>
      </c>
      <c r="L417" s="208" t="s">
        <v>824</v>
      </c>
      <c r="M417" s="209"/>
      <c r="N417" s="210"/>
      <c r="O417" s="211" t="s">
        <v>123</v>
      </c>
      <c r="P417" s="306"/>
      <c r="Q417" s="306"/>
    </row>
    <row r="418" spans="1:18" s="312" customFormat="1" ht="15" customHeight="1">
      <c r="A418" s="63">
        <f t="shared" si="117"/>
        <v>370</v>
      </c>
      <c r="B418" s="77">
        <v>10013970</v>
      </c>
      <c r="C418" s="77">
        <v>40304627</v>
      </c>
      <c r="D418" s="66" t="s">
        <v>1687</v>
      </c>
      <c r="E418" s="144" t="s">
        <v>1332</v>
      </c>
      <c r="F418" s="164"/>
      <c r="G418" s="153">
        <f t="shared" si="120"/>
        <v>23260</v>
      </c>
      <c r="H418" s="84"/>
      <c r="I418" s="70">
        <f t="shared" si="121"/>
        <v>0</v>
      </c>
      <c r="J418" s="231">
        <v>1</v>
      </c>
      <c r="K418" s="207">
        <v>23260</v>
      </c>
      <c r="L418" s="208" t="s">
        <v>824</v>
      </c>
      <c r="M418" s="209"/>
      <c r="N418" s="210"/>
      <c r="O418" s="211" t="s">
        <v>123</v>
      </c>
      <c r="P418" s="306"/>
      <c r="Q418" s="306"/>
    </row>
    <row r="419" spans="1:18" s="312" customFormat="1" ht="15" customHeight="1">
      <c r="A419" s="63">
        <f t="shared" si="117"/>
        <v>371</v>
      </c>
      <c r="B419" s="77">
        <v>10013971</v>
      </c>
      <c r="C419" s="77">
        <v>40304628</v>
      </c>
      <c r="D419" s="66" t="s">
        <v>1688</v>
      </c>
      <c r="E419" s="144" t="s">
        <v>1332</v>
      </c>
      <c r="F419" s="164"/>
      <c r="G419" s="153">
        <f t="shared" si="120"/>
        <v>24370</v>
      </c>
      <c r="H419" s="84"/>
      <c r="I419" s="70">
        <f t="shared" si="121"/>
        <v>0</v>
      </c>
      <c r="J419" s="231">
        <v>1</v>
      </c>
      <c r="K419" s="207">
        <v>24370</v>
      </c>
      <c r="L419" s="208" t="s">
        <v>824</v>
      </c>
      <c r="M419" s="209"/>
      <c r="N419" s="210"/>
      <c r="O419" s="211" t="s">
        <v>123</v>
      </c>
      <c r="P419" s="306"/>
      <c r="Q419" s="306"/>
    </row>
    <row r="420" spans="1:18" s="312" customFormat="1" ht="15" customHeight="1">
      <c r="A420" s="63">
        <f t="shared" si="117"/>
        <v>372</v>
      </c>
      <c r="B420" s="77">
        <v>10013972</v>
      </c>
      <c r="C420" s="77">
        <v>40304629</v>
      </c>
      <c r="D420" s="66" t="s">
        <v>1689</v>
      </c>
      <c r="E420" s="144" t="s">
        <v>1332</v>
      </c>
      <c r="F420" s="164"/>
      <c r="G420" s="153">
        <f t="shared" si="120"/>
        <v>27065</v>
      </c>
      <c r="H420" s="84"/>
      <c r="I420" s="70">
        <f t="shared" si="121"/>
        <v>0</v>
      </c>
      <c r="J420" s="231">
        <v>1</v>
      </c>
      <c r="K420" s="207">
        <v>27065</v>
      </c>
      <c r="L420" s="208" t="s">
        <v>824</v>
      </c>
      <c r="M420" s="209"/>
      <c r="N420" s="210"/>
      <c r="O420" s="211" t="s">
        <v>123</v>
      </c>
      <c r="P420" s="306"/>
      <c r="Q420" s="306"/>
    </row>
    <row r="421" spans="1:18" s="312" customFormat="1" ht="15" customHeight="1">
      <c r="A421" s="63">
        <f t="shared" si="117"/>
        <v>373</v>
      </c>
      <c r="B421" s="77">
        <v>10013973</v>
      </c>
      <c r="C421" s="77">
        <v>40304630</v>
      </c>
      <c r="D421" s="66" t="s">
        <v>1690</v>
      </c>
      <c r="E421" s="144" t="s">
        <v>1332</v>
      </c>
      <c r="F421" s="164"/>
      <c r="G421" s="153">
        <f t="shared" si="120"/>
        <v>32900</v>
      </c>
      <c r="H421" s="84"/>
      <c r="I421" s="70">
        <f t="shared" si="121"/>
        <v>0</v>
      </c>
      <c r="J421" s="231">
        <v>1</v>
      </c>
      <c r="K421" s="207">
        <v>32900</v>
      </c>
      <c r="L421" s="208" t="s">
        <v>824</v>
      </c>
      <c r="M421" s="209"/>
      <c r="N421" s="210"/>
      <c r="O421" s="211" t="s">
        <v>123</v>
      </c>
      <c r="P421" s="306"/>
      <c r="Q421" s="306"/>
    </row>
    <row r="422" spans="1:18" s="312" customFormat="1" ht="15" customHeight="1">
      <c r="A422" s="63">
        <f t="shared" si="117"/>
        <v>374</v>
      </c>
      <c r="B422" s="77">
        <v>10013974</v>
      </c>
      <c r="C422" s="77">
        <v>40304631</v>
      </c>
      <c r="D422" s="66" t="s">
        <v>1691</v>
      </c>
      <c r="E422" s="144" t="s">
        <v>1332</v>
      </c>
      <c r="F422" s="164"/>
      <c r="G422" s="153">
        <f t="shared" si="120"/>
        <v>37515</v>
      </c>
      <c r="H422" s="84"/>
      <c r="I422" s="70">
        <f t="shared" si="121"/>
        <v>0</v>
      </c>
      <c r="J422" s="231">
        <v>1</v>
      </c>
      <c r="K422" s="207">
        <v>37515</v>
      </c>
      <c r="L422" s="208" t="s">
        <v>824</v>
      </c>
      <c r="M422" s="209"/>
      <c r="N422" s="210"/>
      <c r="O422" s="211" t="s">
        <v>123</v>
      </c>
      <c r="P422" s="306"/>
      <c r="Q422" s="306"/>
    </row>
    <row r="423" spans="1:18" s="312" customFormat="1" ht="15" customHeight="1">
      <c r="A423" s="63">
        <f t="shared" si="117"/>
        <v>375</v>
      </c>
      <c r="B423" s="77">
        <v>10014036</v>
      </c>
      <c r="C423" s="77">
        <v>40304635</v>
      </c>
      <c r="D423" s="66" t="s">
        <v>1692</v>
      </c>
      <c r="E423" s="144" t="s">
        <v>1332</v>
      </c>
      <c r="F423" s="164"/>
      <c r="G423" s="153">
        <f t="shared" si="120"/>
        <v>167</v>
      </c>
      <c r="H423" s="84"/>
      <c r="I423" s="70">
        <f t="shared" si="121"/>
        <v>0</v>
      </c>
      <c r="J423" s="231">
        <v>1</v>
      </c>
      <c r="K423" s="207">
        <v>167</v>
      </c>
      <c r="L423" s="208" t="s">
        <v>824</v>
      </c>
      <c r="M423" s="209"/>
      <c r="N423" s="210"/>
      <c r="O423" s="211" t="s">
        <v>123</v>
      </c>
      <c r="P423" s="306"/>
      <c r="Q423" s="306"/>
    </row>
    <row r="424" spans="1:18" s="312" customFormat="1" ht="15" customHeight="1">
      <c r="A424" s="63">
        <f t="shared" si="117"/>
        <v>376</v>
      </c>
      <c r="B424" s="77">
        <v>10014038</v>
      </c>
      <c r="C424" s="77">
        <v>40304636</v>
      </c>
      <c r="D424" s="66" t="s">
        <v>1693</v>
      </c>
      <c r="E424" s="144" t="s">
        <v>1332</v>
      </c>
      <c r="F424" s="164"/>
      <c r="G424" s="153">
        <f t="shared" si="120"/>
        <v>751</v>
      </c>
      <c r="H424" s="84"/>
      <c r="I424" s="70">
        <f t="shared" si="121"/>
        <v>0</v>
      </c>
      <c r="J424" s="231">
        <v>1</v>
      </c>
      <c r="K424" s="207">
        <v>751</v>
      </c>
      <c r="L424" s="208" t="s">
        <v>824</v>
      </c>
      <c r="M424" s="209"/>
      <c r="N424" s="210"/>
      <c r="O424" s="211" t="s">
        <v>123</v>
      </c>
      <c r="P424" s="306"/>
      <c r="Q424" s="306"/>
    </row>
    <row r="425" spans="1:18" s="312" customFormat="1" ht="15" customHeight="1">
      <c r="A425" s="63"/>
      <c r="B425" s="77"/>
      <c r="C425" s="77"/>
      <c r="D425" s="66"/>
      <c r="E425" s="144"/>
      <c r="F425" s="164"/>
      <c r="G425" s="153"/>
      <c r="H425" s="84"/>
      <c r="I425" s="70"/>
      <c r="J425" s="231"/>
      <c r="K425" s="207"/>
      <c r="L425" s="208"/>
      <c r="M425" s="209"/>
      <c r="N425" s="210"/>
      <c r="O425" s="211"/>
      <c r="P425" s="306"/>
      <c r="Q425" s="306"/>
    </row>
    <row r="426" spans="1:18" ht="15" customHeight="1">
      <c r="A426" s="63"/>
      <c r="B426" s="77"/>
      <c r="C426" s="77"/>
      <c r="D426" s="65" t="s">
        <v>1719</v>
      </c>
      <c r="E426" s="144"/>
      <c r="F426" s="164"/>
      <c r="G426" s="153"/>
      <c r="H426" s="84"/>
      <c r="I426" s="70"/>
      <c r="J426" s="231"/>
      <c r="K426" s="207"/>
      <c r="L426" s="208"/>
      <c r="M426" s="209"/>
      <c r="N426" s="210"/>
      <c r="O426" s="211"/>
      <c r="R426" s="23"/>
    </row>
    <row r="427" spans="1:18" ht="15" customHeight="1">
      <c r="A427" s="63">
        <f>A424+1</f>
        <v>377</v>
      </c>
      <c r="B427" s="77">
        <v>10171725</v>
      </c>
      <c r="C427" s="77">
        <v>40306651</v>
      </c>
      <c r="D427" s="66" t="s">
        <v>1717</v>
      </c>
      <c r="E427" s="144" t="s">
        <v>1332</v>
      </c>
      <c r="F427" s="164"/>
      <c r="G427" s="153">
        <f>K427</f>
        <v>25182</v>
      </c>
      <c r="H427" s="84"/>
      <c r="I427" s="70">
        <f>F427*G427</f>
        <v>0</v>
      </c>
      <c r="J427" s="231">
        <v>1</v>
      </c>
      <c r="K427" s="207">
        <v>25182</v>
      </c>
      <c r="L427" s="208" t="s">
        <v>824</v>
      </c>
      <c r="M427" s="209"/>
      <c r="N427" s="210"/>
      <c r="O427" s="211" t="s">
        <v>123</v>
      </c>
      <c r="R427" s="23"/>
    </row>
    <row r="428" spans="1:18" ht="15" customHeight="1">
      <c r="A428" s="63">
        <f>A427+1</f>
        <v>378</v>
      </c>
      <c r="B428" s="77">
        <v>10171724</v>
      </c>
      <c r="C428" s="77">
        <v>40306650</v>
      </c>
      <c r="D428" s="66" t="s">
        <v>1718</v>
      </c>
      <c r="E428" s="144" t="s">
        <v>1332</v>
      </c>
      <c r="F428" s="164"/>
      <c r="G428" s="153">
        <f>K428</f>
        <v>5075</v>
      </c>
      <c r="H428" s="84"/>
      <c r="I428" s="70">
        <f>F428*G428</f>
        <v>0</v>
      </c>
      <c r="J428" s="231">
        <v>1</v>
      </c>
      <c r="K428" s="207">
        <v>5075</v>
      </c>
      <c r="L428" s="208" t="s">
        <v>824</v>
      </c>
      <c r="M428" s="209"/>
      <c r="N428" s="210"/>
      <c r="O428" s="211" t="s">
        <v>123</v>
      </c>
      <c r="R428" s="23"/>
    </row>
    <row r="429" spans="1:18" ht="15" customHeight="1">
      <c r="A429" s="63"/>
      <c r="B429" s="77"/>
      <c r="C429" s="77"/>
      <c r="D429" s="66"/>
      <c r="E429" s="144"/>
      <c r="F429" s="164"/>
      <c r="G429" s="153"/>
      <c r="H429" s="84"/>
      <c r="I429" s="70"/>
      <c r="J429" s="231"/>
      <c r="K429" s="207"/>
      <c r="L429" s="322"/>
      <c r="M429" s="209"/>
      <c r="N429" s="210"/>
      <c r="O429" s="211"/>
      <c r="R429" s="23"/>
    </row>
    <row r="430" spans="1:18" ht="18">
      <c r="A430" s="63"/>
      <c r="B430" s="66"/>
      <c r="C430" s="66"/>
      <c r="D430" s="65" t="s">
        <v>506</v>
      </c>
      <c r="E430" s="144"/>
      <c r="F430" s="164"/>
      <c r="G430" s="153"/>
      <c r="H430" s="69"/>
      <c r="I430" s="70"/>
      <c r="J430" s="231"/>
      <c r="K430" s="207"/>
      <c r="L430" s="208"/>
      <c r="M430" s="209"/>
      <c r="N430" s="210"/>
      <c r="O430" s="211"/>
      <c r="R430" s="23"/>
    </row>
    <row r="431" spans="1:18" ht="15">
      <c r="A431" s="63">
        <f>A428+1</f>
        <v>379</v>
      </c>
      <c r="B431" s="66">
        <v>10013491</v>
      </c>
      <c r="C431" s="66">
        <v>40304535</v>
      </c>
      <c r="D431" s="66" t="s">
        <v>507</v>
      </c>
      <c r="E431" s="144" t="s">
        <v>1332</v>
      </c>
      <c r="F431" s="164"/>
      <c r="G431" s="153">
        <f>K431</f>
        <v>793</v>
      </c>
      <c r="H431" s="84"/>
      <c r="I431" s="70">
        <f>F431*G431</f>
        <v>0</v>
      </c>
      <c r="J431" s="231">
        <v>1</v>
      </c>
      <c r="K431" s="207">
        <v>793</v>
      </c>
      <c r="L431" s="208" t="s">
        <v>824</v>
      </c>
      <c r="M431" s="209"/>
      <c r="N431" s="210"/>
      <c r="O431" s="211" t="s">
        <v>273</v>
      </c>
      <c r="R431" s="23"/>
    </row>
    <row r="432" spans="1:18" ht="15">
      <c r="A432" s="63">
        <f t="shared" si="117"/>
        <v>380</v>
      </c>
      <c r="B432" s="66">
        <v>10013492</v>
      </c>
      <c r="C432" s="66">
        <v>40304536</v>
      </c>
      <c r="D432" s="66" t="s">
        <v>508</v>
      </c>
      <c r="E432" s="144" t="s">
        <v>1332</v>
      </c>
      <c r="F432" s="164"/>
      <c r="G432" s="153">
        <f>K432</f>
        <v>2008</v>
      </c>
      <c r="H432" s="84"/>
      <c r="I432" s="70">
        <f>F432*G432</f>
        <v>0</v>
      </c>
      <c r="J432" s="231">
        <v>1</v>
      </c>
      <c r="K432" s="207">
        <v>2008</v>
      </c>
      <c r="L432" s="208" t="s">
        <v>824</v>
      </c>
      <c r="M432" s="209"/>
      <c r="N432" s="210"/>
      <c r="O432" s="318" t="s">
        <v>1379</v>
      </c>
      <c r="R432" s="23"/>
    </row>
    <row r="433" spans="1:18" ht="15" customHeight="1">
      <c r="A433" s="63">
        <f t="shared" si="117"/>
        <v>381</v>
      </c>
      <c r="B433" s="66">
        <v>10013778</v>
      </c>
      <c r="C433" s="66">
        <v>40304599</v>
      </c>
      <c r="D433" s="66" t="s">
        <v>509</v>
      </c>
      <c r="E433" s="144" t="s">
        <v>1332</v>
      </c>
      <c r="F433" s="164"/>
      <c r="G433" s="157">
        <f>M433</f>
        <v>6600.8688000000002</v>
      </c>
      <c r="H433" s="69">
        <v>20.91</v>
      </c>
      <c r="I433" s="70">
        <f>F433*G433</f>
        <v>0</v>
      </c>
      <c r="J433" s="231">
        <v>1</v>
      </c>
      <c r="K433" s="207">
        <v>20.91</v>
      </c>
      <c r="L433" s="208" t="s">
        <v>823</v>
      </c>
      <c r="M433" s="209">
        <f>K433*N$2</f>
        <v>6600.8688000000002</v>
      </c>
      <c r="N433" s="210" t="s">
        <v>824</v>
      </c>
      <c r="O433" s="211" t="s">
        <v>273</v>
      </c>
      <c r="R433" s="23"/>
    </row>
    <row r="434" spans="1:18" ht="15">
      <c r="A434" s="63">
        <f t="shared" si="117"/>
        <v>382</v>
      </c>
      <c r="B434" s="66">
        <v>10022676</v>
      </c>
      <c r="C434" s="66">
        <v>40304703</v>
      </c>
      <c r="D434" s="66" t="s">
        <v>549</v>
      </c>
      <c r="E434" s="144" t="s">
        <v>1332</v>
      </c>
      <c r="F434" s="164"/>
      <c r="G434" s="157">
        <f>K434</f>
        <v>5082</v>
      </c>
      <c r="H434" s="69"/>
      <c r="I434" s="70">
        <f>F434*G434</f>
        <v>0</v>
      </c>
      <c r="J434" s="231">
        <v>1</v>
      </c>
      <c r="K434" s="207">
        <v>5082</v>
      </c>
      <c r="L434" s="208" t="s">
        <v>824</v>
      </c>
      <c r="M434" s="209"/>
      <c r="N434" s="210" t="s">
        <v>824</v>
      </c>
      <c r="O434" s="211" t="s">
        <v>273</v>
      </c>
      <c r="R434" s="23"/>
    </row>
    <row r="435" spans="1:18" ht="15">
      <c r="A435" s="63"/>
      <c r="B435" s="66"/>
      <c r="C435" s="66"/>
      <c r="D435" s="66"/>
      <c r="E435" s="144"/>
      <c r="F435" s="164"/>
      <c r="G435" s="157"/>
      <c r="H435" s="69"/>
      <c r="I435" s="70"/>
      <c r="J435" s="231"/>
      <c r="K435" s="207"/>
      <c r="L435" s="208"/>
      <c r="M435" s="209"/>
      <c r="N435" s="210"/>
      <c r="O435" s="211"/>
      <c r="R435" s="23"/>
    </row>
    <row r="436" spans="1:18" ht="15">
      <c r="A436" s="63"/>
      <c r="B436" s="66"/>
      <c r="C436" s="66"/>
      <c r="D436" s="66" t="s">
        <v>2235</v>
      </c>
      <c r="E436" s="144"/>
      <c r="F436" s="164"/>
      <c r="G436" s="157"/>
      <c r="H436" s="69"/>
      <c r="I436" s="70"/>
      <c r="J436" s="231"/>
      <c r="K436" s="207"/>
      <c r="L436" s="208"/>
      <c r="M436" s="209"/>
      <c r="N436" s="210"/>
      <c r="O436" s="211"/>
      <c r="R436" s="23"/>
    </row>
    <row r="437" spans="1:18" ht="18" customHeight="1">
      <c r="A437" s="63"/>
      <c r="B437" s="66"/>
      <c r="C437" s="66"/>
      <c r="D437" s="65" t="s">
        <v>2234</v>
      </c>
      <c r="E437" s="144"/>
      <c r="F437" s="164"/>
      <c r="G437" s="153"/>
      <c r="H437" s="69"/>
      <c r="I437" s="70"/>
      <c r="J437" s="231"/>
      <c r="K437" s="207"/>
      <c r="L437" s="208"/>
      <c r="M437" s="209"/>
      <c r="N437" s="210"/>
      <c r="O437" s="211"/>
      <c r="R437" s="23"/>
    </row>
    <row r="438" spans="1:18" ht="15" customHeight="1">
      <c r="A438" s="63">
        <f>A434+1</f>
        <v>383</v>
      </c>
      <c r="B438" s="66">
        <v>10050563</v>
      </c>
      <c r="C438" s="66">
        <v>40305142</v>
      </c>
      <c r="D438" s="66" t="s">
        <v>42</v>
      </c>
      <c r="E438" s="144" t="s">
        <v>1332</v>
      </c>
      <c r="F438" s="164"/>
      <c r="G438" s="157">
        <f>M438</f>
        <v>5606.4768000000004</v>
      </c>
      <c r="H438" s="69">
        <f>K438</f>
        <v>17.760000000000002</v>
      </c>
      <c r="I438" s="70">
        <f>F438*G438</f>
        <v>0</v>
      </c>
      <c r="J438" s="231">
        <v>1</v>
      </c>
      <c r="K438" s="207">
        <v>17.760000000000002</v>
      </c>
      <c r="L438" s="208" t="s">
        <v>823</v>
      </c>
      <c r="M438" s="209">
        <f>K438*N$2</f>
        <v>5606.4768000000004</v>
      </c>
      <c r="N438" s="210" t="s">
        <v>824</v>
      </c>
      <c r="O438" s="211" t="s">
        <v>273</v>
      </c>
      <c r="R438" s="23"/>
    </row>
    <row r="439" spans="1:18" s="27" customFormat="1" ht="15" customHeight="1">
      <c r="A439" s="63">
        <f t="shared" si="117"/>
        <v>384</v>
      </c>
      <c r="B439" s="66">
        <v>10043689</v>
      </c>
      <c r="C439" s="66">
        <v>40304957</v>
      </c>
      <c r="D439" s="66" t="s">
        <v>43</v>
      </c>
      <c r="E439" s="144" t="s">
        <v>1332</v>
      </c>
      <c r="F439" s="164"/>
      <c r="G439" s="153">
        <f>K439</f>
        <v>7150</v>
      </c>
      <c r="H439" s="84"/>
      <c r="I439" s="70">
        <f>F439*G439</f>
        <v>0</v>
      </c>
      <c r="J439" s="231">
        <v>1</v>
      </c>
      <c r="K439" s="308">
        <v>7150</v>
      </c>
      <c r="L439" s="208" t="s">
        <v>824</v>
      </c>
      <c r="M439" s="209"/>
      <c r="N439" s="210"/>
      <c r="O439" s="211" t="s">
        <v>123</v>
      </c>
      <c r="P439" s="26"/>
      <c r="Q439" s="26"/>
    </row>
    <row r="440" spans="1:18" ht="15" customHeight="1">
      <c r="A440" s="63">
        <f t="shared" si="117"/>
        <v>385</v>
      </c>
      <c r="B440" s="66">
        <v>10014338</v>
      </c>
      <c r="C440" s="66">
        <v>40304676</v>
      </c>
      <c r="D440" s="66" t="s">
        <v>44</v>
      </c>
      <c r="E440" s="144" t="s">
        <v>1332</v>
      </c>
      <c r="F440" s="164"/>
      <c r="G440" s="153">
        <f>K440</f>
        <v>3444</v>
      </c>
      <c r="H440" s="84"/>
      <c r="I440" s="70">
        <f>F440*G440</f>
        <v>0</v>
      </c>
      <c r="J440" s="231">
        <v>1</v>
      </c>
      <c r="K440" s="207">
        <v>3444</v>
      </c>
      <c r="L440" s="208" t="s">
        <v>824</v>
      </c>
      <c r="M440" s="209"/>
      <c r="N440" s="210"/>
      <c r="O440" s="211" t="s">
        <v>123</v>
      </c>
      <c r="R440" s="23"/>
    </row>
    <row r="441" spans="1:18" ht="18" customHeight="1">
      <c r="A441" s="63"/>
      <c r="B441" s="85"/>
      <c r="C441" s="85"/>
      <c r="D441" s="65" t="s">
        <v>2236</v>
      </c>
      <c r="E441" s="144"/>
      <c r="F441" s="164"/>
      <c r="G441" s="153"/>
      <c r="H441" s="69"/>
      <c r="I441" s="70"/>
      <c r="J441" s="231"/>
      <c r="K441" s="207"/>
      <c r="L441" s="208"/>
      <c r="M441" s="209"/>
      <c r="N441" s="210"/>
      <c r="O441" s="211"/>
      <c r="R441" s="23"/>
    </row>
    <row r="442" spans="1:18" ht="15" customHeight="1">
      <c r="A442" s="63">
        <f>A440+1</f>
        <v>386</v>
      </c>
      <c r="B442" s="77">
        <v>10014041</v>
      </c>
      <c r="C442" s="77"/>
      <c r="D442" s="78" t="s">
        <v>46</v>
      </c>
      <c r="E442" s="141" t="s">
        <v>1332</v>
      </c>
      <c r="F442" s="164"/>
      <c r="G442" s="157">
        <f>M442</f>
        <v>6282.0319999999992</v>
      </c>
      <c r="H442" s="69">
        <f t="shared" ref="H442:H448" si="122">K442</f>
        <v>19.899999999999999</v>
      </c>
      <c r="I442" s="70">
        <f t="shared" ref="I442:I454" si="123">F442*G442</f>
        <v>0</v>
      </c>
      <c r="J442" s="226">
        <v>1</v>
      </c>
      <c r="K442" s="207">
        <v>19.899999999999999</v>
      </c>
      <c r="L442" s="208" t="s">
        <v>823</v>
      </c>
      <c r="M442" s="209">
        <f t="shared" ref="M442:M448" si="124">K442*N$2</f>
        <v>6282.0319999999992</v>
      </c>
      <c r="N442" s="210" t="s">
        <v>824</v>
      </c>
      <c r="O442" s="211" t="s">
        <v>123</v>
      </c>
      <c r="R442" s="23"/>
    </row>
    <row r="443" spans="1:18" ht="15" customHeight="1">
      <c r="A443" s="83">
        <f>A442+1</f>
        <v>387</v>
      </c>
      <c r="B443" s="66">
        <v>10014044</v>
      </c>
      <c r="C443" s="66">
        <v>40304639</v>
      </c>
      <c r="D443" s="66" t="s">
        <v>47</v>
      </c>
      <c r="E443" s="144" t="s">
        <v>1332</v>
      </c>
      <c r="F443" s="164"/>
      <c r="G443" s="157">
        <f t="shared" ref="G443:G448" si="125">M443</f>
        <v>511.40160000000003</v>
      </c>
      <c r="H443" s="69">
        <f t="shared" si="122"/>
        <v>1.62</v>
      </c>
      <c r="I443" s="70">
        <f t="shared" si="123"/>
        <v>0</v>
      </c>
      <c r="J443" s="226">
        <v>1</v>
      </c>
      <c r="K443" s="207">
        <v>1.62</v>
      </c>
      <c r="L443" s="208" t="s">
        <v>823</v>
      </c>
      <c r="M443" s="209">
        <f t="shared" si="124"/>
        <v>511.40160000000003</v>
      </c>
      <c r="N443" s="210" t="s">
        <v>824</v>
      </c>
      <c r="O443" s="211" t="s">
        <v>123</v>
      </c>
      <c r="R443" s="23"/>
    </row>
    <row r="444" spans="1:18" ht="15" customHeight="1">
      <c r="A444" s="83">
        <f t="shared" si="117"/>
        <v>388</v>
      </c>
      <c r="B444" s="66">
        <v>10014046</v>
      </c>
      <c r="C444" s="66"/>
      <c r="D444" s="66" t="s">
        <v>48</v>
      </c>
      <c r="E444" s="144" t="s">
        <v>1332</v>
      </c>
      <c r="F444" s="164"/>
      <c r="G444" s="157">
        <f t="shared" si="125"/>
        <v>511.40160000000003</v>
      </c>
      <c r="H444" s="69">
        <f t="shared" si="122"/>
        <v>1.62</v>
      </c>
      <c r="I444" s="70">
        <f t="shared" si="123"/>
        <v>0</v>
      </c>
      <c r="J444" s="226">
        <v>1</v>
      </c>
      <c r="K444" s="207">
        <v>1.62</v>
      </c>
      <c r="L444" s="208" t="s">
        <v>823</v>
      </c>
      <c r="M444" s="209">
        <f t="shared" si="124"/>
        <v>511.40160000000003</v>
      </c>
      <c r="N444" s="210" t="s">
        <v>824</v>
      </c>
      <c r="O444" s="211" t="s">
        <v>123</v>
      </c>
      <c r="R444" s="23"/>
    </row>
    <row r="445" spans="1:18" ht="15" customHeight="1">
      <c r="A445" s="83">
        <f t="shared" si="117"/>
        <v>389</v>
      </c>
      <c r="B445" s="66">
        <v>10014048</v>
      </c>
      <c r="C445" s="66"/>
      <c r="D445" s="66" t="s">
        <v>49</v>
      </c>
      <c r="E445" s="144" t="s">
        <v>1332</v>
      </c>
      <c r="F445" s="164"/>
      <c r="G445" s="157">
        <f t="shared" si="125"/>
        <v>511.40160000000003</v>
      </c>
      <c r="H445" s="69">
        <f t="shared" si="122"/>
        <v>1.62</v>
      </c>
      <c r="I445" s="70">
        <f t="shared" si="123"/>
        <v>0</v>
      </c>
      <c r="J445" s="226">
        <v>1</v>
      </c>
      <c r="K445" s="207">
        <v>1.62</v>
      </c>
      <c r="L445" s="208" t="s">
        <v>823</v>
      </c>
      <c r="M445" s="209">
        <f t="shared" si="124"/>
        <v>511.40160000000003</v>
      </c>
      <c r="N445" s="210" t="s">
        <v>824</v>
      </c>
      <c r="O445" s="211" t="s">
        <v>123</v>
      </c>
      <c r="P445" s="21" t="s">
        <v>1066</v>
      </c>
      <c r="R445" s="23"/>
    </row>
    <row r="446" spans="1:18" ht="15" customHeight="1">
      <c r="A446" s="83">
        <f t="shared" si="117"/>
        <v>390</v>
      </c>
      <c r="B446" s="66">
        <v>10014050</v>
      </c>
      <c r="C446" s="66">
        <v>40304643</v>
      </c>
      <c r="D446" s="66" t="s">
        <v>50</v>
      </c>
      <c r="E446" s="144" t="s">
        <v>1332</v>
      </c>
      <c r="F446" s="164"/>
      <c r="G446" s="157">
        <f t="shared" si="125"/>
        <v>511.40160000000003</v>
      </c>
      <c r="H446" s="69">
        <f t="shared" si="122"/>
        <v>1.62</v>
      </c>
      <c r="I446" s="70">
        <f t="shared" si="123"/>
        <v>0</v>
      </c>
      <c r="J446" s="226">
        <v>1</v>
      </c>
      <c r="K446" s="207">
        <v>1.62</v>
      </c>
      <c r="L446" s="208" t="s">
        <v>823</v>
      </c>
      <c r="M446" s="209">
        <f t="shared" si="124"/>
        <v>511.40160000000003</v>
      </c>
      <c r="N446" s="210" t="s">
        <v>824</v>
      </c>
      <c r="O446" s="211" t="s">
        <v>273</v>
      </c>
      <c r="R446" s="23"/>
    </row>
    <row r="447" spans="1:18" ht="15" customHeight="1">
      <c r="A447" s="83">
        <f t="shared" si="117"/>
        <v>391</v>
      </c>
      <c r="B447" s="66">
        <v>10014052</v>
      </c>
      <c r="C447" s="66">
        <v>40304644</v>
      </c>
      <c r="D447" s="66" t="s">
        <v>51</v>
      </c>
      <c r="E447" s="144" t="s">
        <v>1332</v>
      </c>
      <c r="F447" s="164"/>
      <c r="G447" s="157">
        <f t="shared" si="125"/>
        <v>511.40160000000003</v>
      </c>
      <c r="H447" s="69">
        <f t="shared" si="122"/>
        <v>1.62</v>
      </c>
      <c r="I447" s="70">
        <f t="shared" si="123"/>
        <v>0</v>
      </c>
      <c r="J447" s="226">
        <v>1</v>
      </c>
      <c r="K447" s="207">
        <v>1.62</v>
      </c>
      <c r="L447" s="208" t="s">
        <v>823</v>
      </c>
      <c r="M447" s="209">
        <f t="shared" si="124"/>
        <v>511.40160000000003</v>
      </c>
      <c r="N447" s="210" t="s">
        <v>824</v>
      </c>
      <c r="O447" s="211" t="s">
        <v>123</v>
      </c>
      <c r="R447" s="23"/>
    </row>
    <row r="448" spans="1:18" ht="15" customHeight="1">
      <c r="A448" s="83">
        <f t="shared" si="117"/>
        <v>392</v>
      </c>
      <c r="B448" s="66">
        <v>10014054</v>
      </c>
      <c r="C448" s="66">
        <v>40304646</v>
      </c>
      <c r="D448" s="66" t="s">
        <v>52</v>
      </c>
      <c r="E448" s="144" t="s">
        <v>1332</v>
      </c>
      <c r="F448" s="164"/>
      <c r="G448" s="157">
        <f t="shared" si="125"/>
        <v>511.40160000000003</v>
      </c>
      <c r="H448" s="69">
        <f t="shared" si="122"/>
        <v>1.62</v>
      </c>
      <c r="I448" s="70">
        <f t="shared" si="123"/>
        <v>0</v>
      </c>
      <c r="J448" s="226">
        <v>1</v>
      </c>
      <c r="K448" s="207">
        <v>1.62</v>
      </c>
      <c r="L448" s="208" t="s">
        <v>823</v>
      </c>
      <c r="M448" s="209">
        <f t="shared" si="124"/>
        <v>511.40160000000003</v>
      </c>
      <c r="N448" s="210" t="s">
        <v>824</v>
      </c>
      <c r="O448" s="211" t="s">
        <v>273</v>
      </c>
      <c r="R448" s="23"/>
    </row>
    <row r="449" spans="1:18" ht="15" customHeight="1">
      <c r="A449" s="63">
        <f t="shared" si="117"/>
        <v>393</v>
      </c>
      <c r="B449" s="66">
        <v>10014056</v>
      </c>
      <c r="C449" s="66"/>
      <c r="D449" s="66" t="s">
        <v>53</v>
      </c>
      <c r="E449" s="144" t="s">
        <v>1332</v>
      </c>
      <c r="F449" s="164"/>
      <c r="G449" s="157"/>
      <c r="H449" s="84"/>
      <c r="I449" s="70">
        <f t="shared" si="123"/>
        <v>0</v>
      </c>
      <c r="J449" s="231">
        <v>1</v>
      </c>
      <c r="K449" s="208" t="s">
        <v>1128</v>
      </c>
      <c r="L449" s="208"/>
      <c r="M449" s="210"/>
      <c r="N449" s="210"/>
      <c r="O449" s="211" t="s">
        <v>123</v>
      </c>
      <c r="P449" s="21" t="s">
        <v>1066</v>
      </c>
      <c r="R449" s="23"/>
    </row>
    <row r="450" spans="1:18" ht="15" customHeight="1">
      <c r="A450" s="63">
        <f t="shared" si="117"/>
        <v>394</v>
      </c>
      <c r="B450" s="66">
        <v>10014058</v>
      </c>
      <c r="C450" s="66"/>
      <c r="D450" s="66" t="s">
        <v>54</v>
      </c>
      <c r="E450" s="144" t="s">
        <v>1332</v>
      </c>
      <c r="F450" s="164"/>
      <c r="G450" s="157"/>
      <c r="H450" s="84"/>
      <c r="I450" s="70">
        <f t="shared" si="123"/>
        <v>0</v>
      </c>
      <c r="J450" s="231">
        <v>1</v>
      </c>
      <c r="K450" s="208" t="s">
        <v>1128</v>
      </c>
      <c r="L450" s="208"/>
      <c r="M450" s="210"/>
      <c r="N450" s="210"/>
      <c r="O450" s="211" t="s">
        <v>123</v>
      </c>
      <c r="R450" s="23"/>
    </row>
    <row r="451" spans="1:18" ht="15" customHeight="1">
      <c r="A451" s="63">
        <f t="shared" si="117"/>
        <v>395</v>
      </c>
      <c r="B451" s="66">
        <v>10014060</v>
      </c>
      <c r="C451" s="66"/>
      <c r="D451" s="66" t="s">
        <v>55</v>
      </c>
      <c r="E451" s="144" t="s">
        <v>1332</v>
      </c>
      <c r="F451" s="164"/>
      <c r="G451" s="157"/>
      <c r="H451" s="84"/>
      <c r="I451" s="70">
        <f t="shared" si="123"/>
        <v>0</v>
      </c>
      <c r="J451" s="231">
        <v>1</v>
      </c>
      <c r="K451" s="208" t="s">
        <v>1128</v>
      </c>
      <c r="L451" s="208"/>
      <c r="M451" s="210"/>
      <c r="N451" s="210"/>
      <c r="O451" s="211" t="s">
        <v>123</v>
      </c>
      <c r="P451" s="21" t="s">
        <v>1066</v>
      </c>
      <c r="R451" s="23"/>
    </row>
    <row r="452" spans="1:18" ht="15" customHeight="1">
      <c r="A452" s="63">
        <f t="shared" si="117"/>
        <v>396</v>
      </c>
      <c r="B452" s="66">
        <v>10014062</v>
      </c>
      <c r="C452" s="66"/>
      <c r="D452" s="66" t="s">
        <v>56</v>
      </c>
      <c r="E452" s="144" t="s">
        <v>1332</v>
      </c>
      <c r="F452" s="164"/>
      <c r="G452" s="157"/>
      <c r="H452" s="84"/>
      <c r="I452" s="70">
        <f t="shared" si="123"/>
        <v>0</v>
      </c>
      <c r="J452" s="231">
        <v>1</v>
      </c>
      <c r="K452" s="208" t="s">
        <v>1128</v>
      </c>
      <c r="L452" s="208"/>
      <c r="M452" s="210"/>
      <c r="N452" s="210"/>
      <c r="O452" s="211" t="s">
        <v>123</v>
      </c>
      <c r="R452" s="23"/>
    </row>
    <row r="453" spans="1:18" ht="15" customHeight="1">
      <c r="A453" s="63">
        <f t="shared" si="117"/>
        <v>397</v>
      </c>
      <c r="B453" s="66">
        <v>10014064</v>
      </c>
      <c r="C453" s="66"/>
      <c r="D453" s="66" t="s">
        <v>57</v>
      </c>
      <c r="E453" s="144" t="s">
        <v>1332</v>
      </c>
      <c r="F453" s="164"/>
      <c r="G453" s="157"/>
      <c r="H453" s="84"/>
      <c r="I453" s="70">
        <f t="shared" si="123"/>
        <v>0</v>
      </c>
      <c r="J453" s="231">
        <v>1</v>
      </c>
      <c r="K453" s="208" t="s">
        <v>1128</v>
      </c>
      <c r="L453" s="208"/>
      <c r="M453" s="210"/>
      <c r="N453" s="210"/>
      <c r="O453" s="211" t="s">
        <v>123</v>
      </c>
      <c r="P453" s="21" t="s">
        <v>1066</v>
      </c>
      <c r="R453" s="23"/>
    </row>
    <row r="454" spans="1:18" ht="15" customHeight="1">
      <c r="A454" s="63">
        <f t="shared" si="117"/>
        <v>398</v>
      </c>
      <c r="B454" s="66">
        <v>10014066</v>
      </c>
      <c r="C454" s="66"/>
      <c r="D454" s="66" t="s">
        <v>831</v>
      </c>
      <c r="E454" s="144" t="s">
        <v>1332</v>
      </c>
      <c r="F454" s="164"/>
      <c r="G454" s="157"/>
      <c r="H454" s="84"/>
      <c r="I454" s="70">
        <f t="shared" si="123"/>
        <v>0</v>
      </c>
      <c r="J454" s="231">
        <v>1</v>
      </c>
      <c r="K454" s="208" t="s">
        <v>1128</v>
      </c>
      <c r="L454" s="208"/>
      <c r="M454" s="210"/>
      <c r="N454" s="210"/>
      <c r="O454" s="211" t="s">
        <v>123</v>
      </c>
      <c r="P454" s="21" t="s">
        <v>1066</v>
      </c>
      <c r="R454" s="23"/>
    </row>
    <row r="455" spans="1:18" ht="15" customHeight="1">
      <c r="A455" s="63">
        <f>A454+1</f>
        <v>399</v>
      </c>
      <c r="B455" s="77">
        <v>10004184</v>
      </c>
      <c r="C455" s="77">
        <v>40304410</v>
      </c>
      <c r="D455" s="78" t="s">
        <v>0</v>
      </c>
      <c r="E455" s="141" t="s">
        <v>1332</v>
      </c>
      <c r="F455" s="164"/>
      <c r="G455" s="154">
        <f>K455</f>
        <v>5700</v>
      </c>
      <c r="H455" s="84"/>
      <c r="I455" s="70">
        <f>F455*G455</f>
        <v>0</v>
      </c>
      <c r="J455" s="226">
        <v>1</v>
      </c>
      <c r="K455" s="308">
        <v>5700</v>
      </c>
      <c r="L455" s="208" t="s">
        <v>824</v>
      </c>
      <c r="M455" s="209"/>
      <c r="N455" s="210"/>
      <c r="O455" s="211" t="s">
        <v>273</v>
      </c>
      <c r="R455" s="23"/>
    </row>
    <row r="456" spans="1:18" ht="15" customHeight="1">
      <c r="A456" s="63">
        <f t="shared" si="117"/>
        <v>400</v>
      </c>
      <c r="B456" s="77">
        <v>10038768</v>
      </c>
      <c r="C456" s="77">
        <v>40304805</v>
      </c>
      <c r="D456" s="78" t="s">
        <v>1</v>
      </c>
      <c r="E456" s="141" t="s">
        <v>1332</v>
      </c>
      <c r="F456" s="164"/>
      <c r="G456" s="154">
        <f>K456</f>
        <v>1882</v>
      </c>
      <c r="H456" s="84"/>
      <c r="I456" s="70">
        <f>F456*G456</f>
        <v>0</v>
      </c>
      <c r="J456" s="226">
        <v>1</v>
      </c>
      <c r="K456" s="207">
        <v>1882</v>
      </c>
      <c r="L456" s="208" t="s">
        <v>824</v>
      </c>
      <c r="M456" s="209" t="s">
        <v>1129</v>
      </c>
      <c r="N456" s="210"/>
      <c r="O456" s="211" t="s">
        <v>123</v>
      </c>
      <c r="R456" s="23"/>
    </row>
    <row r="457" spans="1:18" ht="15" customHeight="1">
      <c r="A457" s="63">
        <f t="shared" si="117"/>
        <v>401</v>
      </c>
      <c r="B457" s="77">
        <v>10039129</v>
      </c>
      <c r="C457" s="77">
        <v>40304834</v>
      </c>
      <c r="D457" s="78" t="s">
        <v>2</v>
      </c>
      <c r="E457" s="141" t="s">
        <v>1332</v>
      </c>
      <c r="F457" s="164"/>
      <c r="G457" s="154">
        <f>K457</f>
        <v>2177</v>
      </c>
      <c r="H457" s="84"/>
      <c r="I457" s="70">
        <f>F457*G457</f>
        <v>0</v>
      </c>
      <c r="J457" s="226">
        <v>1</v>
      </c>
      <c r="K457" s="207">
        <v>2177</v>
      </c>
      <c r="L457" s="208" t="s">
        <v>824</v>
      </c>
      <c r="M457" s="209" t="s">
        <v>1130</v>
      </c>
      <c r="N457" s="210"/>
      <c r="O457" s="211" t="s">
        <v>123</v>
      </c>
      <c r="R457" s="23"/>
    </row>
    <row r="458" spans="1:18" ht="15" customHeight="1">
      <c r="A458" s="63">
        <f t="shared" si="117"/>
        <v>402</v>
      </c>
      <c r="B458" s="77">
        <v>10039110</v>
      </c>
      <c r="C458" s="77">
        <v>40304834</v>
      </c>
      <c r="D458" s="78" t="s">
        <v>1378</v>
      </c>
      <c r="E458" s="141" t="s">
        <v>1332</v>
      </c>
      <c r="F458" s="164"/>
      <c r="G458" s="154">
        <f>K458</f>
        <v>2177</v>
      </c>
      <c r="H458" s="84"/>
      <c r="I458" s="70">
        <f>F458*G458</f>
        <v>0</v>
      </c>
      <c r="J458" s="226">
        <v>1</v>
      </c>
      <c r="K458" s="207">
        <v>2177</v>
      </c>
      <c r="L458" s="208" t="s">
        <v>824</v>
      </c>
      <c r="M458" s="209"/>
      <c r="N458" s="210"/>
      <c r="O458" s="211" t="s">
        <v>123</v>
      </c>
      <c r="R458" s="23"/>
    </row>
    <row r="459" spans="1:18" s="27" customFormat="1" ht="15" customHeight="1">
      <c r="A459" s="63">
        <f t="shared" si="117"/>
        <v>403</v>
      </c>
      <c r="B459" s="91">
        <v>10175436</v>
      </c>
      <c r="C459" s="91">
        <v>40306697</v>
      </c>
      <c r="D459" s="66" t="s">
        <v>1787</v>
      </c>
      <c r="E459" s="144" t="s">
        <v>1332</v>
      </c>
      <c r="F459" s="164"/>
      <c r="G459" s="157">
        <f>K459</f>
        <v>2475</v>
      </c>
      <c r="H459" s="89"/>
      <c r="I459" s="70">
        <v>0</v>
      </c>
      <c r="J459" s="231">
        <v>1</v>
      </c>
      <c r="K459" s="207">
        <v>2475</v>
      </c>
      <c r="L459" s="208" t="s">
        <v>824</v>
      </c>
      <c r="M459" s="209"/>
      <c r="N459" s="210"/>
      <c r="O459" s="211" t="s">
        <v>123</v>
      </c>
      <c r="P459" s="26"/>
      <c r="Q459" s="26"/>
    </row>
    <row r="460" spans="1:18" s="27" customFormat="1" ht="15" customHeight="1">
      <c r="A460" s="63"/>
      <c r="B460" s="91"/>
      <c r="C460" s="91"/>
      <c r="D460" s="66"/>
      <c r="E460" s="144"/>
      <c r="F460" s="164"/>
      <c r="G460" s="157"/>
      <c r="H460" s="89"/>
      <c r="I460" s="70"/>
      <c r="J460" s="231"/>
      <c r="K460" s="207"/>
      <c r="L460" s="208"/>
      <c r="M460" s="209"/>
      <c r="N460" s="210"/>
      <c r="O460" s="211"/>
      <c r="P460" s="26"/>
      <c r="Q460" s="26"/>
    </row>
    <row r="461" spans="1:18" ht="18" customHeight="1">
      <c r="A461" s="63"/>
      <c r="B461" s="66"/>
      <c r="C461" s="66"/>
      <c r="D461" s="65" t="s">
        <v>3</v>
      </c>
      <c r="E461" s="144"/>
      <c r="F461" s="164"/>
      <c r="G461" s="154"/>
      <c r="H461" s="69"/>
      <c r="I461" s="70"/>
      <c r="J461" s="231"/>
      <c r="K461" s="207"/>
      <c r="L461" s="208"/>
      <c r="M461" s="209"/>
      <c r="N461" s="210"/>
      <c r="O461" s="211"/>
      <c r="R461" s="23"/>
    </row>
    <row r="462" spans="1:18" ht="15" customHeight="1">
      <c r="A462" s="63"/>
      <c r="B462" s="66"/>
      <c r="C462" s="66"/>
      <c r="D462" s="86" t="s">
        <v>2229</v>
      </c>
      <c r="E462" s="146"/>
      <c r="F462" s="164"/>
      <c r="G462" s="154"/>
      <c r="H462" s="69"/>
      <c r="I462" s="70"/>
      <c r="J462" s="231"/>
      <c r="K462" s="207"/>
      <c r="L462" s="208"/>
      <c r="M462" s="209"/>
      <c r="N462" s="210"/>
      <c r="O462" s="211"/>
      <c r="R462" s="23"/>
    </row>
    <row r="463" spans="1:18" ht="15" customHeight="1">
      <c r="A463" s="63">
        <f>A459+1</f>
        <v>404</v>
      </c>
      <c r="B463" s="77">
        <v>10014308</v>
      </c>
      <c r="C463" s="77">
        <v>40304666</v>
      </c>
      <c r="D463" s="78" t="s">
        <v>5</v>
      </c>
      <c r="E463" s="141" t="s">
        <v>1332</v>
      </c>
      <c r="F463" s="164"/>
      <c r="G463" s="153">
        <v>4080</v>
      </c>
      <c r="H463" s="84"/>
      <c r="I463" s="70">
        <f>F463*G463</f>
        <v>0</v>
      </c>
      <c r="J463" s="226">
        <v>1</v>
      </c>
      <c r="K463" s="207" t="s">
        <v>1174</v>
      </c>
      <c r="L463" s="208"/>
      <c r="M463" s="209"/>
      <c r="N463" s="210"/>
      <c r="O463" s="211" t="s">
        <v>123</v>
      </c>
      <c r="R463" s="23"/>
    </row>
    <row r="464" spans="1:18" s="27" customFormat="1" ht="15" customHeight="1">
      <c r="A464" s="63">
        <f t="shared" si="117"/>
        <v>405</v>
      </c>
      <c r="B464" s="77">
        <v>10023982</v>
      </c>
      <c r="C464" s="77">
        <v>40304705</v>
      </c>
      <c r="D464" s="77" t="s">
        <v>1206</v>
      </c>
      <c r="E464" s="141" t="s">
        <v>1332</v>
      </c>
      <c r="F464" s="164"/>
      <c r="G464" s="157">
        <f>M464</f>
        <v>46556.486399999994</v>
      </c>
      <c r="H464" s="69">
        <f>K464</f>
        <v>147.47999999999999</v>
      </c>
      <c r="I464" s="70">
        <f>F464*G464</f>
        <v>0</v>
      </c>
      <c r="J464" s="226">
        <v>1</v>
      </c>
      <c r="K464" s="207">
        <v>147.47999999999999</v>
      </c>
      <c r="L464" s="208" t="s">
        <v>823</v>
      </c>
      <c r="M464" s="209">
        <f>K464*N$2</f>
        <v>46556.486399999994</v>
      </c>
      <c r="N464" s="210" t="s">
        <v>824</v>
      </c>
      <c r="O464" s="211" t="s">
        <v>123</v>
      </c>
      <c r="P464" s="26"/>
      <c r="Q464" s="26"/>
    </row>
    <row r="465" spans="1:90" s="27" customFormat="1" ht="15" customHeight="1">
      <c r="A465" s="63">
        <f t="shared" si="117"/>
        <v>406</v>
      </c>
      <c r="B465" s="77">
        <v>10041928</v>
      </c>
      <c r="C465" s="77">
        <v>40304927</v>
      </c>
      <c r="D465" s="77" t="s">
        <v>1207</v>
      </c>
      <c r="E465" s="141" t="s">
        <v>1332</v>
      </c>
      <c r="F465" s="164"/>
      <c r="G465" s="157">
        <f>M465</f>
        <v>37872.1296</v>
      </c>
      <c r="H465" s="69">
        <f>K465</f>
        <v>119.97</v>
      </c>
      <c r="I465" s="70">
        <f>F465*G465</f>
        <v>0</v>
      </c>
      <c r="J465" s="226">
        <v>1</v>
      </c>
      <c r="K465" s="207">
        <v>119.97</v>
      </c>
      <c r="L465" s="208" t="s">
        <v>823</v>
      </c>
      <c r="M465" s="209">
        <f>K465*N$2</f>
        <v>37872.1296</v>
      </c>
      <c r="N465" s="210" t="s">
        <v>824</v>
      </c>
      <c r="O465" s="211" t="s">
        <v>123</v>
      </c>
      <c r="P465" s="26"/>
      <c r="Q465" s="26"/>
    </row>
    <row r="466" spans="1:90" s="32" customFormat="1" ht="18">
      <c r="A466" s="63"/>
      <c r="B466" s="66"/>
      <c r="C466" s="66"/>
      <c r="D466" s="86" t="s">
        <v>2230</v>
      </c>
      <c r="E466" s="146"/>
      <c r="F466" s="164"/>
      <c r="G466" s="153"/>
      <c r="H466" s="69"/>
      <c r="I466" s="70"/>
      <c r="J466" s="231"/>
      <c r="K466" s="207"/>
      <c r="L466" s="208"/>
      <c r="M466" s="209"/>
      <c r="N466" s="210"/>
      <c r="O466" s="21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</row>
    <row r="467" spans="1:90" ht="15" customHeight="1">
      <c r="A467" s="63">
        <f>A465+1</f>
        <v>407</v>
      </c>
      <c r="B467" s="66">
        <v>10043961</v>
      </c>
      <c r="C467" s="66">
        <v>40304971</v>
      </c>
      <c r="D467" s="66" t="s">
        <v>159</v>
      </c>
      <c r="E467" s="144" t="s">
        <v>1332</v>
      </c>
      <c r="F467" s="164"/>
      <c r="G467" s="157">
        <f>M467</f>
        <v>2175.0351999999998</v>
      </c>
      <c r="H467" s="69">
        <f>K467</f>
        <v>6.89</v>
      </c>
      <c r="I467" s="70">
        <f>F467*G467</f>
        <v>0</v>
      </c>
      <c r="J467" s="231">
        <v>1</v>
      </c>
      <c r="K467" s="207">
        <v>6.89</v>
      </c>
      <c r="L467" s="208" t="s">
        <v>823</v>
      </c>
      <c r="M467" s="209">
        <f>K467*N$2</f>
        <v>2175.0351999999998</v>
      </c>
      <c r="N467" s="210" t="s">
        <v>824</v>
      </c>
      <c r="O467" s="211" t="s">
        <v>123</v>
      </c>
      <c r="R467" s="23"/>
    </row>
    <row r="468" spans="1:90" ht="15" customHeight="1">
      <c r="A468" s="63">
        <f t="shared" si="117"/>
        <v>408</v>
      </c>
      <c r="B468" s="66">
        <v>10043962</v>
      </c>
      <c r="C468" s="66">
        <v>40304972</v>
      </c>
      <c r="D468" s="66" t="s">
        <v>160</v>
      </c>
      <c r="E468" s="144" t="s">
        <v>1332</v>
      </c>
      <c r="F468" s="164"/>
      <c r="G468" s="157">
        <f>M468</f>
        <v>1089.096</v>
      </c>
      <c r="H468" s="69">
        <f>K468</f>
        <v>3.45</v>
      </c>
      <c r="I468" s="70">
        <f>F468*G468</f>
        <v>0</v>
      </c>
      <c r="J468" s="231">
        <v>1</v>
      </c>
      <c r="K468" s="207">
        <v>3.45</v>
      </c>
      <c r="L468" s="208" t="s">
        <v>823</v>
      </c>
      <c r="M468" s="209">
        <f>K468*N$2</f>
        <v>1089.096</v>
      </c>
      <c r="N468" s="210" t="s">
        <v>824</v>
      </c>
      <c r="O468" s="211" t="s">
        <v>273</v>
      </c>
      <c r="R468" s="23"/>
    </row>
    <row r="469" spans="1:90" ht="15" customHeight="1">
      <c r="A469" s="63">
        <f t="shared" si="117"/>
        <v>409</v>
      </c>
      <c r="B469" s="66">
        <v>10043963</v>
      </c>
      <c r="C469" s="66">
        <v>40304973</v>
      </c>
      <c r="D469" s="66" t="s">
        <v>161</v>
      </c>
      <c r="E469" s="144" t="s">
        <v>1332</v>
      </c>
      <c r="F469" s="164"/>
      <c r="G469" s="157">
        <f>M469</f>
        <v>896.53120000000001</v>
      </c>
      <c r="H469" s="69">
        <f>K469</f>
        <v>2.84</v>
      </c>
      <c r="I469" s="70">
        <f>F469*G469</f>
        <v>0</v>
      </c>
      <c r="J469" s="231">
        <v>1</v>
      </c>
      <c r="K469" s="207">
        <v>2.84</v>
      </c>
      <c r="L469" s="208" t="s">
        <v>823</v>
      </c>
      <c r="M469" s="209">
        <f>K469*N$2</f>
        <v>896.53120000000001</v>
      </c>
      <c r="N469" s="210" t="s">
        <v>824</v>
      </c>
      <c r="O469" s="211" t="s">
        <v>273</v>
      </c>
      <c r="R469" s="23"/>
    </row>
    <row r="470" spans="1:90" ht="15" customHeight="1">
      <c r="A470" s="63">
        <f>A469+1</f>
        <v>410</v>
      </c>
      <c r="B470" s="66">
        <v>10043949</v>
      </c>
      <c r="C470" s="66">
        <v>40304967</v>
      </c>
      <c r="D470" s="66" t="s">
        <v>162</v>
      </c>
      <c r="E470" s="144" t="s">
        <v>1332</v>
      </c>
      <c r="F470" s="164"/>
      <c r="G470" s="157">
        <f>M470</f>
        <v>533.49919999999997</v>
      </c>
      <c r="H470" s="69">
        <f>K470</f>
        <v>1.69</v>
      </c>
      <c r="I470" s="70">
        <f>F470*G470</f>
        <v>0</v>
      </c>
      <c r="J470" s="231">
        <v>1</v>
      </c>
      <c r="K470" s="207">
        <v>1.69</v>
      </c>
      <c r="L470" s="208" t="s">
        <v>823</v>
      </c>
      <c r="M470" s="209">
        <f>K470*N$2</f>
        <v>533.49919999999997</v>
      </c>
      <c r="N470" s="210" t="s">
        <v>824</v>
      </c>
      <c r="O470" s="211" t="s">
        <v>273</v>
      </c>
      <c r="R470" s="23"/>
    </row>
    <row r="471" spans="1:90" ht="15" customHeight="1">
      <c r="A471" s="63">
        <f>A470+1</f>
        <v>411</v>
      </c>
      <c r="B471" s="66">
        <v>10043952</v>
      </c>
      <c r="C471" s="66">
        <v>40304968</v>
      </c>
      <c r="D471" s="66" t="s">
        <v>163</v>
      </c>
      <c r="E471" s="144" t="s">
        <v>1332</v>
      </c>
      <c r="F471" s="164"/>
      <c r="G471" s="157">
        <f>M471</f>
        <v>123.1152</v>
      </c>
      <c r="H471" s="69">
        <f>K471</f>
        <v>0.39</v>
      </c>
      <c r="I471" s="70">
        <f>F471*G471</f>
        <v>0</v>
      </c>
      <c r="J471" s="231">
        <v>1</v>
      </c>
      <c r="K471" s="207">
        <v>0.39</v>
      </c>
      <c r="L471" s="208" t="s">
        <v>823</v>
      </c>
      <c r="M471" s="209">
        <f>K471*N$2</f>
        <v>123.1152</v>
      </c>
      <c r="N471" s="210" t="s">
        <v>824</v>
      </c>
      <c r="O471" s="211" t="s">
        <v>273</v>
      </c>
      <c r="R471" s="23"/>
    </row>
    <row r="472" spans="1:90" ht="18">
      <c r="A472" s="63"/>
      <c r="B472" s="87"/>
      <c r="C472" s="87"/>
      <c r="D472" s="86" t="s">
        <v>2231</v>
      </c>
      <c r="E472" s="146"/>
      <c r="F472" s="164"/>
      <c r="G472" s="153"/>
      <c r="H472" s="69"/>
      <c r="I472" s="70"/>
      <c r="J472" s="231"/>
      <c r="K472" s="7"/>
      <c r="L472" s="7"/>
      <c r="M472" s="9"/>
      <c r="N472" s="8"/>
      <c r="R472" s="23"/>
    </row>
    <row r="473" spans="1:90" s="27" customFormat="1" ht="15" customHeight="1">
      <c r="A473" s="63">
        <f>A471+1</f>
        <v>412</v>
      </c>
      <c r="B473" s="177">
        <v>10014302</v>
      </c>
      <c r="C473" s="177">
        <v>40304661</v>
      </c>
      <c r="D473" s="66" t="s">
        <v>164</v>
      </c>
      <c r="E473" s="144" t="s">
        <v>1332</v>
      </c>
      <c r="F473" s="164"/>
      <c r="G473" s="157">
        <f>K473</f>
        <v>686</v>
      </c>
      <c r="H473" s="69"/>
      <c r="I473" s="70">
        <f>F473*G473</f>
        <v>0</v>
      </c>
      <c r="J473" s="231">
        <v>1</v>
      </c>
      <c r="K473" s="207">
        <v>686</v>
      </c>
      <c r="L473" s="208" t="s">
        <v>824</v>
      </c>
      <c r="M473" s="209"/>
      <c r="N473" s="210"/>
      <c r="O473" s="211" t="s">
        <v>273</v>
      </c>
      <c r="P473" s="26"/>
      <c r="Q473" s="26"/>
    </row>
    <row r="474" spans="1:90" s="27" customFormat="1" ht="15" customHeight="1">
      <c r="A474" s="63">
        <f>A473+1</f>
        <v>413</v>
      </c>
      <c r="B474" s="177">
        <v>10014304</v>
      </c>
      <c r="C474" s="177">
        <v>40304663</v>
      </c>
      <c r="D474" s="66" t="s">
        <v>165</v>
      </c>
      <c r="E474" s="144" t="s">
        <v>1332</v>
      </c>
      <c r="F474" s="164"/>
      <c r="G474" s="157">
        <f>K474</f>
        <v>873</v>
      </c>
      <c r="H474" s="69"/>
      <c r="I474" s="70">
        <f>F474*G474</f>
        <v>0</v>
      </c>
      <c r="J474" s="231">
        <v>1</v>
      </c>
      <c r="K474" s="207">
        <v>873</v>
      </c>
      <c r="L474" s="208" t="s">
        <v>824</v>
      </c>
      <c r="M474" s="209"/>
      <c r="N474" s="210"/>
      <c r="O474" s="211" t="s">
        <v>273</v>
      </c>
      <c r="P474" s="26"/>
      <c r="Q474" s="26"/>
    </row>
    <row r="475" spans="1:90" s="27" customFormat="1" ht="15" customHeight="1">
      <c r="A475" s="63">
        <f>A474+1</f>
        <v>414</v>
      </c>
      <c r="B475" s="77">
        <v>10014305</v>
      </c>
      <c r="C475" s="77">
        <v>40304664</v>
      </c>
      <c r="D475" s="77" t="s">
        <v>1204</v>
      </c>
      <c r="E475" s="141" t="s">
        <v>1332</v>
      </c>
      <c r="F475" s="164"/>
      <c r="G475" s="153">
        <f>K475</f>
        <v>1180</v>
      </c>
      <c r="H475" s="84"/>
      <c r="I475" s="70">
        <f>F475*G475</f>
        <v>0</v>
      </c>
      <c r="J475" s="226">
        <v>1</v>
      </c>
      <c r="K475" s="207">
        <v>1180</v>
      </c>
      <c r="L475" s="208" t="s">
        <v>824</v>
      </c>
      <c r="M475" s="209"/>
      <c r="N475" s="210"/>
      <c r="O475" s="211" t="s">
        <v>123</v>
      </c>
      <c r="P475" s="26"/>
      <c r="Q475" s="26"/>
    </row>
    <row r="476" spans="1:90" s="344" customFormat="1" ht="15" customHeight="1">
      <c r="A476" s="63">
        <f>A475+1</f>
        <v>415</v>
      </c>
      <c r="B476" s="77">
        <v>10094001</v>
      </c>
      <c r="C476" s="77">
        <v>40291942</v>
      </c>
      <c r="D476" s="77" t="s">
        <v>1759</v>
      </c>
      <c r="E476" s="141" t="s">
        <v>1332</v>
      </c>
      <c r="F476" s="164"/>
      <c r="G476" s="153">
        <f>M476</f>
        <v>1007.0192</v>
      </c>
      <c r="H476" s="84">
        <f>K476</f>
        <v>3.19</v>
      </c>
      <c r="I476" s="70">
        <f>F476*G476</f>
        <v>0</v>
      </c>
      <c r="J476" s="226">
        <v>1</v>
      </c>
      <c r="K476" s="207">
        <v>3.19</v>
      </c>
      <c r="L476" s="208" t="s">
        <v>823</v>
      </c>
      <c r="M476" s="209">
        <f>K476*N$2</f>
        <v>1007.0192</v>
      </c>
      <c r="N476" s="210" t="s">
        <v>824</v>
      </c>
      <c r="O476" s="211" t="s">
        <v>123</v>
      </c>
      <c r="P476" s="343"/>
      <c r="Q476" s="343"/>
    </row>
    <row r="477" spans="1:90" s="344" customFormat="1" ht="15" customHeight="1">
      <c r="A477" s="63">
        <f>A476+1</f>
        <v>416</v>
      </c>
      <c r="B477" s="77">
        <v>10095858</v>
      </c>
      <c r="C477" s="77">
        <v>40291952</v>
      </c>
      <c r="D477" s="77" t="s">
        <v>1760</v>
      </c>
      <c r="E477" s="141" t="s">
        <v>1332</v>
      </c>
      <c r="F477" s="164"/>
      <c r="G477" s="153">
        <f>M477</f>
        <v>82.076800000000006</v>
      </c>
      <c r="H477" s="84">
        <f>K477</f>
        <v>0.26</v>
      </c>
      <c r="I477" s="70">
        <f>F477*G477</f>
        <v>0</v>
      </c>
      <c r="J477" s="226">
        <v>1</v>
      </c>
      <c r="K477" s="207">
        <v>0.26</v>
      </c>
      <c r="L477" s="208" t="s">
        <v>823</v>
      </c>
      <c r="M477" s="209">
        <f>K477*N$2</f>
        <v>82.076800000000006</v>
      </c>
      <c r="N477" s="210" t="s">
        <v>824</v>
      </c>
      <c r="O477" s="211" t="s">
        <v>123</v>
      </c>
      <c r="P477" s="343"/>
      <c r="Q477" s="343"/>
    </row>
    <row r="478" spans="1:90" s="344" customFormat="1" ht="15" customHeight="1">
      <c r="A478" s="63">
        <f>A477+1</f>
        <v>417</v>
      </c>
      <c r="B478" s="77">
        <v>10174161</v>
      </c>
      <c r="C478" s="77">
        <v>40292749</v>
      </c>
      <c r="D478" s="77" t="s">
        <v>1761</v>
      </c>
      <c r="E478" s="141" t="s">
        <v>1332</v>
      </c>
      <c r="F478" s="164"/>
      <c r="G478" s="153">
        <f>M478</f>
        <v>94.703999999999994</v>
      </c>
      <c r="H478" s="84">
        <f>K478</f>
        <v>0.3</v>
      </c>
      <c r="I478" s="70">
        <v>0</v>
      </c>
      <c r="J478" s="226">
        <v>1</v>
      </c>
      <c r="K478" s="207">
        <v>0.3</v>
      </c>
      <c r="L478" s="208" t="s">
        <v>823</v>
      </c>
      <c r="M478" s="209">
        <f>K478*N$2</f>
        <v>94.703999999999994</v>
      </c>
      <c r="N478" s="210" t="s">
        <v>824</v>
      </c>
      <c r="O478" s="211" t="s">
        <v>123</v>
      </c>
      <c r="P478" s="343"/>
      <c r="Q478" s="343"/>
    </row>
    <row r="479" spans="1:90" s="27" customFormat="1" ht="18">
      <c r="A479" s="63"/>
      <c r="B479" s="77"/>
      <c r="C479" s="77"/>
      <c r="D479" s="88" t="s">
        <v>2232</v>
      </c>
      <c r="E479" s="141"/>
      <c r="F479" s="164"/>
      <c r="G479" s="154"/>
      <c r="H479" s="89"/>
      <c r="I479" s="90"/>
      <c r="J479" s="226"/>
      <c r="K479" s="207"/>
      <c r="L479" s="208"/>
      <c r="M479" s="209"/>
      <c r="N479" s="210"/>
      <c r="O479" s="211"/>
      <c r="P479" s="26"/>
      <c r="Q479" s="26"/>
    </row>
    <row r="480" spans="1:90" s="27" customFormat="1" ht="15">
      <c r="A480" s="63">
        <f>A478+1</f>
        <v>418</v>
      </c>
      <c r="B480" s="77">
        <v>10025378</v>
      </c>
      <c r="C480" s="77">
        <v>40304716</v>
      </c>
      <c r="D480" s="77" t="s">
        <v>1205</v>
      </c>
      <c r="E480" s="141" t="s">
        <v>1332</v>
      </c>
      <c r="F480" s="164"/>
      <c r="G480" s="153">
        <f>K480</f>
        <v>1617</v>
      </c>
      <c r="H480" s="84"/>
      <c r="I480" s="70">
        <f>F480*G480</f>
        <v>0</v>
      </c>
      <c r="J480" s="226">
        <v>1</v>
      </c>
      <c r="K480" s="207">
        <v>1617</v>
      </c>
      <c r="L480" s="208" t="s">
        <v>824</v>
      </c>
      <c r="M480" s="209"/>
      <c r="N480" s="210"/>
      <c r="O480" s="211" t="s">
        <v>123</v>
      </c>
      <c r="P480" s="26"/>
      <c r="Q480" s="26"/>
    </row>
    <row r="481" spans="1:18" s="27" customFormat="1" ht="18" customHeight="1">
      <c r="A481" s="63"/>
      <c r="B481" s="77"/>
      <c r="C481" s="77"/>
      <c r="D481" s="65" t="s">
        <v>2233</v>
      </c>
      <c r="E481" s="141"/>
      <c r="F481" s="164"/>
      <c r="G481" s="153"/>
      <c r="H481" s="89"/>
      <c r="I481" s="90"/>
      <c r="J481" s="226"/>
      <c r="K481" s="207"/>
      <c r="L481" s="208"/>
      <c r="M481" s="209"/>
      <c r="N481" s="210"/>
      <c r="O481" s="211"/>
      <c r="P481" s="26"/>
      <c r="Q481" s="26"/>
    </row>
    <row r="482" spans="1:18" s="27" customFormat="1" ht="15" customHeight="1">
      <c r="A482" s="63">
        <f>A480+1</f>
        <v>419</v>
      </c>
      <c r="B482" s="77">
        <v>10066055</v>
      </c>
      <c r="C482" s="77">
        <v>40305441</v>
      </c>
      <c r="D482" s="78" t="s">
        <v>951</v>
      </c>
      <c r="E482" s="141" t="s">
        <v>1332</v>
      </c>
      <c r="F482" s="164"/>
      <c r="G482" s="157">
        <f t="shared" ref="G482:G488" si="126">M482</f>
        <v>1057.528</v>
      </c>
      <c r="H482" s="69">
        <f t="shared" ref="H482:H488" si="127">K482</f>
        <v>3.35</v>
      </c>
      <c r="I482" s="70">
        <f t="shared" ref="I482:I488" si="128">F482*G482</f>
        <v>0</v>
      </c>
      <c r="J482" s="226">
        <v>1</v>
      </c>
      <c r="K482" s="208">
        <v>3.35</v>
      </c>
      <c r="L482" s="210" t="s">
        <v>823</v>
      </c>
      <c r="M482" s="209">
        <f t="shared" ref="M482:M488" si="129">K482*N$2</f>
        <v>1057.528</v>
      </c>
      <c r="N482" s="210" t="s">
        <v>824</v>
      </c>
      <c r="O482" s="318" t="s">
        <v>1379</v>
      </c>
      <c r="P482" s="21"/>
      <c r="Q482" s="26"/>
    </row>
    <row r="483" spans="1:18" s="27" customFormat="1" ht="15" customHeight="1">
      <c r="A483" s="63">
        <f t="shared" ref="A483:A488" si="130">A482+1</f>
        <v>420</v>
      </c>
      <c r="B483" s="77">
        <v>10066059</v>
      </c>
      <c r="C483" s="77">
        <v>40305444</v>
      </c>
      <c r="D483" s="78" t="s">
        <v>952</v>
      </c>
      <c r="E483" s="141" t="s">
        <v>1332</v>
      </c>
      <c r="F483" s="164"/>
      <c r="G483" s="157">
        <f t="shared" si="126"/>
        <v>1057.528</v>
      </c>
      <c r="H483" s="69">
        <f t="shared" si="127"/>
        <v>3.35</v>
      </c>
      <c r="I483" s="70">
        <f t="shared" si="128"/>
        <v>0</v>
      </c>
      <c r="J483" s="226">
        <v>1</v>
      </c>
      <c r="K483" s="208">
        <v>3.35</v>
      </c>
      <c r="L483" s="210" t="s">
        <v>823</v>
      </c>
      <c r="M483" s="209">
        <f t="shared" si="129"/>
        <v>1057.528</v>
      </c>
      <c r="N483" s="210" t="s">
        <v>824</v>
      </c>
      <c r="O483" s="318" t="s">
        <v>1379</v>
      </c>
      <c r="P483" s="21"/>
      <c r="Q483" s="26"/>
    </row>
    <row r="484" spans="1:18" s="27" customFormat="1" ht="15" customHeight="1">
      <c r="A484" s="63">
        <f t="shared" si="130"/>
        <v>421</v>
      </c>
      <c r="B484" s="77">
        <v>10066058</v>
      </c>
      <c r="C484" s="77">
        <v>40305443</v>
      </c>
      <c r="D484" s="78" t="s">
        <v>1881</v>
      </c>
      <c r="E484" s="141" t="s">
        <v>1332</v>
      </c>
      <c r="F484" s="164"/>
      <c r="G484" s="157">
        <f t="shared" si="126"/>
        <v>366.18879999999996</v>
      </c>
      <c r="H484" s="69">
        <f t="shared" si="127"/>
        <v>1.1599999999999999</v>
      </c>
      <c r="I484" s="70">
        <f t="shared" si="128"/>
        <v>0</v>
      </c>
      <c r="J484" s="226">
        <v>1</v>
      </c>
      <c r="K484" s="208">
        <v>1.1599999999999999</v>
      </c>
      <c r="L484" s="210" t="s">
        <v>823</v>
      </c>
      <c r="M484" s="209">
        <f t="shared" si="129"/>
        <v>366.18879999999996</v>
      </c>
      <c r="N484" s="210" t="s">
        <v>824</v>
      </c>
      <c r="O484" s="318" t="s">
        <v>1379</v>
      </c>
      <c r="P484" s="21"/>
      <c r="Q484" s="26"/>
    </row>
    <row r="485" spans="1:18" s="27" customFormat="1" ht="15" customHeight="1">
      <c r="A485" s="63">
        <f t="shared" si="130"/>
        <v>422</v>
      </c>
      <c r="B485" s="77">
        <v>10065783</v>
      </c>
      <c r="C485" s="77">
        <v>40305358</v>
      </c>
      <c r="D485" s="78" t="s">
        <v>1882</v>
      </c>
      <c r="E485" s="141" t="s">
        <v>1332</v>
      </c>
      <c r="F485" s="164"/>
      <c r="G485" s="157">
        <f t="shared" si="126"/>
        <v>321.99360000000001</v>
      </c>
      <c r="H485" s="69">
        <f t="shared" si="127"/>
        <v>1.02</v>
      </c>
      <c r="I485" s="70">
        <f t="shared" si="128"/>
        <v>0</v>
      </c>
      <c r="J485" s="226">
        <v>1</v>
      </c>
      <c r="K485" s="208">
        <v>1.02</v>
      </c>
      <c r="L485" s="210" t="s">
        <v>823</v>
      </c>
      <c r="M485" s="209">
        <f t="shared" si="129"/>
        <v>321.99360000000001</v>
      </c>
      <c r="N485" s="210" t="s">
        <v>824</v>
      </c>
      <c r="O485" s="318" t="s">
        <v>1379</v>
      </c>
      <c r="P485" s="21"/>
      <c r="Q485" s="26"/>
    </row>
    <row r="486" spans="1:18" s="27" customFormat="1" ht="15" customHeight="1">
      <c r="A486" s="63">
        <f t="shared" si="130"/>
        <v>423</v>
      </c>
      <c r="B486" s="77">
        <v>10065845</v>
      </c>
      <c r="C486" s="77">
        <v>40305373</v>
      </c>
      <c r="D486" s="78" t="s">
        <v>953</v>
      </c>
      <c r="E486" s="141" t="s">
        <v>1332</v>
      </c>
      <c r="F486" s="164"/>
      <c r="G486" s="157">
        <f t="shared" si="126"/>
        <v>4694.1615999999995</v>
      </c>
      <c r="H486" s="69">
        <f t="shared" si="127"/>
        <v>14.87</v>
      </c>
      <c r="I486" s="70">
        <f t="shared" si="128"/>
        <v>0</v>
      </c>
      <c r="J486" s="226">
        <v>1</v>
      </c>
      <c r="K486" s="208">
        <v>14.87</v>
      </c>
      <c r="L486" s="210" t="s">
        <v>823</v>
      </c>
      <c r="M486" s="209">
        <f t="shared" si="129"/>
        <v>4694.1615999999995</v>
      </c>
      <c r="N486" s="210" t="s">
        <v>824</v>
      </c>
      <c r="O486" s="318" t="s">
        <v>1379</v>
      </c>
      <c r="P486" s="21"/>
      <c r="Q486" s="26"/>
    </row>
    <row r="487" spans="1:18" s="27" customFormat="1" ht="15" customHeight="1">
      <c r="A487" s="63">
        <f t="shared" si="130"/>
        <v>424</v>
      </c>
      <c r="B487" s="77">
        <v>10065770</v>
      </c>
      <c r="C487" s="77">
        <v>40305355</v>
      </c>
      <c r="D487" s="78" t="s">
        <v>954</v>
      </c>
      <c r="E487" s="141" t="s">
        <v>1332</v>
      </c>
      <c r="F487" s="164"/>
      <c r="G487" s="157">
        <f t="shared" si="126"/>
        <v>246.2304</v>
      </c>
      <c r="H487" s="69">
        <f t="shared" si="127"/>
        <v>0.78</v>
      </c>
      <c r="I487" s="70">
        <f t="shared" si="128"/>
        <v>0</v>
      </c>
      <c r="J487" s="226">
        <v>1</v>
      </c>
      <c r="K487" s="208">
        <v>0.78</v>
      </c>
      <c r="L487" s="210" t="s">
        <v>823</v>
      </c>
      <c r="M487" s="209">
        <f t="shared" si="129"/>
        <v>246.2304</v>
      </c>
      <c r="N487" s="210" t="s">
        <v>824</v>
      </c>
      <c r="O487" s="318" t="s">
        <v>1379</v>
      </c>
      <c r="P487" s="21"/>
      <c r="Q487" s="26"/>
    </row>
    <row r="488" spans="1:18" s="27" customFormat="1" ht="15" customHeight="1">
      <c r="A488" s="63">
        <f t="shared" si="130"/>
        <v>425</v>
      </c>
      <c r="B488" s="77">
        <v>10172920</v>
      </c>
      <c r="C488" s="77">
        <v>40306664</v>
      </c>
      <c r="D488" s="78" t="s">
        <v>1748</v>
      </c>
      <c r="E488" s="141" t="s">
        <v>1332</v>
      </c>
      <c r="F488" s="164"/>
      <c r="G488" s="157">
        <f t="shared" si="126"/>
        <v>15405.183999999999</v>
      </c>
      <c r="H488" s="69">
        <f t="shared" si="127"/>
        <v>48.8</v>
      </c>
      <c r="I488" s="70">
        <f t="shared" si="128"/>
        <v>0</v>
      </c>
      <c r="J488" s="226">
        <v>1</v>
      </c>
      <c r="K488" s="208">
        <v>48.8</v>
      </c>
      <c r="L488" s="210" t="s">
        <v>823</v>
      </c>
      <c r="M488" s="209">
        <f t="shared" si="129"/>
        <v>15405.183999999999</v>
      </c>
      <c r="N488" s="210" t="s">
        <v>824</v>
      </c>
      <c r="O488" s="318" t="s">
        <v>1379</v>
      </c>
      <c r="P488" s="21"/>
      <c r="Q488" s="26"/>
    </row>
    <row r="489" spans="1:18" s="27" customFormat="1" ht="15" customHeight="1">
      <c r="A489" s="63"/>
      <c r="B489" s="77"/>
      <c r="C489" s="77"/>
      <c r="D489" s="78"/>
      <c r="E489" s="141"/>
      <c r="F489" s="164"/>
      <c r="G489" s="157"/>
      <c r="H489" s="69"/>
      <c r="I489" s="70"/>
      <c r="J489" s="226"/>
      <c r="K489" s="208"/>
      <c r="L489" s="210"/>
      <c r="M489" s="209"/>
      <c r="N489" s="210"/>
      <c r="O489" s="318"/>
      <c r="P489" s="21"/>
      <c r="Q489" s="26"/>
    </row>
    <row r="490" spans="1:18" ht="18" customHeight="1">
      <c r="A490" s="63"/>
      <c r="B490" s="66"/>
      <c r="C490" s="66"/>
      <c r="D490" s="65" t="s">
        <v>166</v>
      </c>
      <c r="E490" s="144"/>
      <c r="F490" s="164"/>
      <c r="G490" s="153"/>
      <c r="H490" s="69"/>
      <c r="I490" s="70"/>
      <c r="J490" s="231"/>
      <c r="K490" s="207"/>
      <c r="L490" s="208"/>
      <c r="M490" s="209"/>
      <c r="N490" s="210"/>
      <c r="O490" s="211"/>
      <c r="R490" s="23"/>
    </row>
    <row r="491" spans="1:18" ht="15" customHeight="1">
      <c r="A491" s="63">
        <f>A488+1</f>
        <v>426</v>
      </c>
      <c r="B491" s="66">
        <v>10042240</v>
      </c>
      <c r="C491" s="66">
        <v>40304935</v>
      </c>
      <c r="D491" s="66" t="s">
        <v>167</v>
      </c>
      <c r="E491" s="144" t="s">
        <v>1332</v>
      </c>
      <c r="F491" s="164"/>
      <c r="G491" s="153">
        <f>K491</f>
        <v>4265</v>
      </c>
      <c r="H491" s="84"/>
      <c r="I491" s="70">
        <f>F491*G491</f>
        <v>0</v>
      </c>
      <c r="J491" s="231">
        <v>1</v>
      </c>
      <c r="K491" s="207">
        <v>4265</v>
      </c>
      <c r="L491" s="208" t="s">
        <v>824</v>
      </c>
      <c r="M491" s="209"/>
      <c r="N491" s="210"/>
      <c r="O491" s="211" t="s">
        <v>273</v>
      </c>
      <c r="R491" s="23"/>
    </row>
    <row r="492" spans="1:18" ht="15" customHeight="1">
      <c r="A492" s="63">
        <f>A491+1</f>
        <v>427</v>
      </c>
      <c r="B492" s="66">
        <v>10042243</v>
      </c>
      <c r="C492" s="66">
        <v>40304938</v>
      </c>
      <c r="D492" s="66" t="s">
        <v>168</v>
      </c>
      <c r="E492" s="144" t="s">
        <v>1332</v>
      </c>
      <c r="F492" s="164"/>
      <c r="G492" s="153">
        <f>K492</f>
        <v>11215</v>
      </c>
      <c r="H492" s="84"/>
      <c r="I492" s="70">
        <f>F492*G492</f>
        <v>0</v>
      </c>
      <c r="J492" s="231">
        <v>1</v>
      </c>
      <c r="K492" s="207">
        <v>11215</v>
      </c>
      <c r="L492" s="208" t="s">
        <v>824</v>
      </c>
      <c r="M492" s="209"/>
      <c r="N492" s="210"/>
      <c r="O492" s="211" t="s">
        <v>273</v>
      </c>
      <c r="R492" s="23"/>
    </row>
    <row r="493" spans="1:18" ht="15" customHeight="1">
      <c r="A493" s="63">
        <f>A492+1</f>
        <v>428</v>
      </c>
      <c r="B493" s="66">
        <v>10042244</v>
      </c>
      <c r="C493" s="66">
        <v>40304939</v>
      </c>
      <c r="D493" s="66" t="s">
        <v>169</v>
      </c>
      <c r="E493" s="144" t="s">
        <v>1332</v>
      </c>
      <c r="F493" s="164"/>
      <c r="G493" s="153">
        <f>K493</f>
        <v>11470</v>
      </c>
      <c r="H493" s="84"/>
      <c r="I493" s="70">
        <f>F493*G493</f>
        <v>0</v>
      </c>
      <c r="J493" s="231">
        <v>1</v>
      </c>
      <c r="K493" s="207">
        <v>11470</v>
      </c>
      <c r="L493" s="208" t="s">
        <v>824</v>
      </c>
      <c r="M493" s="209"/>
      <c r="N493" s="210"/>
      <c r="O493" s="211" t="s">
        <v>273</v>
      </c>
      <c r="R493" s="23"/>
    </row>
    <row r="494" spans="1:18" ht="18">
      <c r="A494" s="63"/>
      <c r="B494" s="66"/>
      <c r="C494" s="66"/>
      <c r="D494" s="65" t="s">
        <v>170</v>
      </c>
      <c r="E494" s="144"/>
      <c r="F494" s="164"/>
      <c r="G494" s="153"/>
      <c r="H494" s="69"/>
      <c r="I494" s="70"/>
      <c r="J494" s="231"/>
      <c r="K494" s="207"/>
      <c r="L494" s="208"/>
      <c r="M494" s="209"/>
      <c r="N494" s="210"/>
      <c r="O494" s="211"/>
      <c r="R494" s="23"/>
    </row>
    <row r="495" spans="1:18" ht="15" customHeight="1">
      <c r="A495" s="63">
        <f>A493+1</f>
        <v>429</v>
      </c>
      <c r="B495" s="66">
        <v>10056059</v>
      </c>
      <c r="C495" s="66">
        <v>40305221</v>
      </c>
      <c r="D495" s="66" t="s">
        <v>1083</v>
      </c>
      <c r="E495" s="144" t="s">
        <v>1332</v>
      </c>
      <c r="F495" s="164"/>
      <c r="G495" s="157">
        <f>M495</f>
        <v>2193.9760000000001</v>
      </c>
      <c r="H495" s="69">
        <f>K495</f>
        <v>6.95</v>
      </c>
      <c r="I495" s="70">
        <f>F495*G495</f>
        <v>0</v>
      </c>
      <c r="J495" s="231">
        <v>1</v>
      </c>
      <c r="K495" s="207">
        <v>6.95</v>
      </c>
      <c r="L495" s="208" t="s">
        <v>823</v>
      </c>
      <c r="M495" s="209">
        <f>K495*N$2</f>
        <v>2193.9760000000001</v>
      </c>
      <c r="N495" s="210" t="s">
        <v>824</v>
      </c>
      <c r="O495" s="211" t="s">
        <v>273</v>
      </c>
      <c r="R495" s="23"/>
    </row>
    <row r="496" spans="1:18" ht="15" customHeight="1">
      <c r="A496" s="63">
        <f>A495+1</f>
        <v>430</v>
      </c>
      <c r="B496" s="66">
        <v>10056084</v>
      </c>
      <c r="C496" s="66">
        <v>40305222</v>
      </c>
      <c r="D496" s="66" t="s">
        <v>1238</v>
      </c>
      <c r="E496" s="144" t="s">
        <v>1332</v>
      </c>
      <c r="F496" s="164"/>
      <c r="G496" s="153">
        <f>K496</f>
        <v>260</v>
      </c>
      <c r="H496" s="84"/>
      <c r="I496" s="70">
        <f>F496*G496</f>
        <v>0</v>
      </c>
      <c r="J496" s="231">
        <v>1</v>
      </c>
      <c r="K496" s="207">
        <v>260</v>
      </c>
      <c r="L496" s="208" t="s">
        <v>824</v>
      </c>
      <c r="M496" s="209"/>
      <c r="N496" s="210"/>
      <c r="O496" s="211" t="s">
        <v>123</v>
      </c>
      <c r="R496" s="23"/>
    </row>
    <row r="497" spans="1:18" ht="15" customHeight="1">
      <c r="A497" s="63">
        <f>A496+1</f>
        <v>431</v>
      </c>
      <c r="B497" s="77">
        <v>10041820</v>
      </c>
      <c r="C497" s="77">
        <v>40304924</v>
      </c>
      <c r="D497" s="78" t="s">
        <v>171</v>
      </c>
      <c r="E497" s="141" t="s">
        <v>1332</v>
      </c>
      <c r="F497" s="164"/>
      <c r="G497" s="157">
        <f>M497</f>
        <v>2269.7392</v>
      </c>
      <c r="H497" s="69">
        <f>K497</f>
        <v>7.19</v>
      </c>
      <c r="I497" s="70">
        <f>F497*G497</f>
        <v>0</v>
      </c>
      <c r="J497" s="226">
        <v>1</v>
      </c>
      <c r="K497" s="207">
        <v>7.19</v>
      </c>
      <c r="L497" s="208" t="s">
        <v>823</v>
      </c>
      <c r="M497" s="209">
        <f>K497*N$2</f>
        <v>2269.7392</v>
      </c>
      <c r="N497" s="210" t="s">
        <v>824</v>
      </c>
      <c r="O497" s="211" t="s">
        <v>123</v>
      </c>
      <c r="R497" s="23"/>
    </row>
    <row r="498" spans="1:18" ht="15" customHeight="1">
      <c r="A498" s="63">
        <f>A497+1</f>
        <v>432</v>
      </c>
      <c r="B498" s="77">
        <v>10041821</v>
      </c>
      <c r="C498" s="77">
        <v>40304925</v>
      </c>
      <c r="D498" s="78" t="s">
        <v>172</v>
      </c>
      <c r="E498" s="141" t="s">
        <v>1332</v>
      </c>
      <c r="F498" s="164"/>
      <c r="G498" s="157">
        <f>M498</f>
        <v>457.73599999999999</v>
      </c>
      <c r="H498" s="69">
        <f>K498</f>
        <v>1.45</v>
      </c>
      <c r="I498" s="70">
        <f>F498*G498</f>
        <v>0</v>
      </c>
      <c r="J498" s="226">
        <v>1</v>
      </c>
      <c r="K498" s="207">
        <v>1.45</v>
      </c>
      <c r="L498" s="208" t="s">
        <v>823</v>
      </c>
      <c r="M498" s="209">
        <f>K498*N$2</f>
        <v>457.73599999999999</v>
      </c>
      <c r="N498" s="210" t="s">
        <v>824</v>
      </c>
      <c r="O498" s="211" t="s">
        <v>123</v>
      </c>
      <c r="R498" s="23"/>
    </row>
    <row r="499" spans="1:18" ht="15" customHeight="1">
      <c r="A499" s="63"/>
      <c r="B499" s="77"/>
      <c r="C499" s="77"/>
      <c r="D499" s="78"/>
      <c r="E499" s="141"/>
      <c r="F499" s="164"/>
      <c r="G499" s="157"/>
      <c r="H499" s="69"/>
      <c r="I499" s="70"/>
      <c r="J499" s="226"/>
      <c r="K499" s="207"/>
      <c r="L499" s="208"/>
      <c r="M499" s="209"/>
      <c r="N499" s="210"/>
      <c r="O499" s="211"/>
      <c r="R499" s="23"/>
    </row>
    <row r="500" spans="1:18" ht="15" customHeight="1">
      <c r="A500" s="63"/>
      <c r="B500" s="77"/>
      <c r="C500" s="77"/>
      <c r="D500" s="65" t="s">
        <v>2243</v>
      </c>
      <c r="E500" s="141"/>
      <c r="F500" s="164"/>
      <c r="G500" s="157"/>
      <c r="H500" s="69"/>
      <c r="I500" s="70"/>
      <c r="J500" s="226"/>
      <c r="K500" s="207"/>
      <c r="L500" s="208"/>
      <c r="M500" s="209"/>
      <c r="N500" s="210"/>
      <c r="O500" s="211"/>
      <c r="R500" s="23"/>
    </row>
    <row r="501" spans="1:18" ht="15" customHeight="1">
      <c r="A501" s="63"/>
      <c r="B501" s="77"/>
      <c r="C501" s="77"/>
      <c r="D501" s="34" t="s">
        <v>2244</v>
      </c>
      <c r="E501" s="141"/>
      <c r="F501" s="164"/>
      <c r="G501" s="157"/>
      <c r="H501" s="69"/>
      <c r="I501" s="70"/>
      <c r="J501" s="226"/>
      <c r="K501" s="207"/>
      <c r="L501" s="208"/>
      <c r="M501" s="209"/>
      <c r="N501" s="210"/>
      <c r="O501" s="211"/>
      <c r="R501" s="23"/>
    </row>
    <row r="502" spans="1:18" ht="18" customHeight="1">
      <c r="A502" s="63"/>
      <c r="B502" s="77"/>
      <c r="C502" s="77"/>
      <c r="D502" s="65" t="s">
        <v>2237</v>
      </c>
      <c r="E502" s="141"/>
      <c r="F502" s="164"/>
      <c r="G502" s="157"/>
      <c r="H502" s="69"/>
      <c r="I502" s="70"/>
      <c r="J502" s="226"/>
      <c r="K502" s="207"/>
      <c r="L502" s="208"/>
      <c r="M502" s="209"/>
      <c r="N502" s="210"/>
      <c r="O502" s="211"/>
      <c r="R502" s="23"/>
    </row>
    <row r="503" spans="1:18" ht="15" customHeight="1">
      <c r="A503" s="63">
        <f>A498+1</f>
        <v>433</v>
      </c>
      <c r="B503" s="77">
        <v>10056279</v>
      </c>
      <c r="C503" s="77">
        <v>40305226</v>
      </c>
      <c r="D503" s="78" t="s">
        <v>360</v>
      </c>
      <c r="E503" s="141" t="s">
        <v>1332</v>
      </c>
      <c r="F503" s="164"/>
      <c r="G503" s="157">
        <f>M503</f>
        <v>0</v>
      </c>
      <c r="H503" s="69"/>
      <c r="I503" s="70">
        <f t="shared" ref="I503:I525" si="131">F503*G503</f>
        <v>0</v>
      </c>
      <c r="J503" s="226">
        <v>1</v>
      </c>
      <c r="K503" s="207" t="s">
        <v>1127</v>
      </c>
      <c r="L503" s="210" t="s">
        <v>824</v>
      </c>
      <c r="M503" s="209">
        <v>0</v>
      </c>
      <c r="N503" s="210" t="s">
        <v>824</v>
      </c>
      <c r="O503" s="211" t="s">
        <v>123</v>
      </c>
      <c r="Q503" s="308" t="s">
        <v>1127</v>
      </c>
      <c r="R503" s="23"/>
    </row>
    <row r="504" spans="1:18" ht="15" customHeight="1">
      <c r="A504" s="63">
        <f>A503+1</f>
        <v>434</v>
      </c>
      <c r="B504" s="77">
        <v>10056280</v>
      </c>
      <c r="C504" s="77">
        <v>40305227</v>
      </c>
      <c r="D504" s="78" t="s">
        <v>361</v>
      </c>
      <c r="E504" s="141" t="s">
        <v>1332</v>
      </c>
      <c r="F504" s="164"/>
      <c r="G504" s="157">
        <f t="shared" ref="G504:G525" si="132">M504</f>
        <v>895884.05599999998</v>
      </c>
      <c r="H504" s="69">
        <f>K504</f>
        <v>2837.95</v>
      </c>
      <c r="I504" s="70">
        <f t="shared" si="131"/>
        <v>0</v>
      </c>
      <c r="J504" s="226">
        <v>1</v>
      </c>
      <c r="K504" s="207">
        <v>2837.95</v>
      </c>
      <c r="L504" s="210" t="s">
        <v>1701</v>
      </c>
      <c r="M504" s="209">
        <f>K504*N$2</f>
        <v>895884.05599999998</v>
      </c>
      <c r="N504" s="210" t="s">
        <v>824</v>
      </c>
      <c r="O504" s="211" t="s">
        <v>123</v>
      </c>
      <c r="R504" s="23"/>
    </row>
    <row r="505" spans="1:18" ht="15" customHeight="1">
      <c r="A505" s="63">
        <f t="shared" ref="A505:A527" si="133">A504+1</f>
        <v>435</v>
      </c>
      <c r="B505" s="77">
        <v>10056281</v>
      </c>
      <c r="C505" s="77">
        <v>40305228</v>
      </c>
      <c r="D505" s="78" t="s">
        <v>362</v>
      </c>
      <c r="E505" s="141" t="s">
        <v>1332</v>
      </c>
      <c r="F505" s="164"/>
      <c r="G505" s="157">
        <f t="shared" si="132"/>
        <v>0</v>
      </c>
      <c r="H505" s="69"/>
      <c r="I505" s="70">
        <f t="shared" si="131"/>
        <v>0</v>
      </c>
      <c r="J505" s="226">
        <v>1</v>
      </c>
      <c r="K505" s="252" t="s">
        <v>1127</v>
      </c>
      <c r="L505" s="210" t="s">
        <v>824</v>
      </c>
      <c r="M505" s="209">
        <v>0</v>
      </c>
      <c r="N505" s="210" t="s">
        <v>824</v>
      </c>
      <c r="O505" s="211" t="s">
        <v>123</v>
      </c>
      <c r="Q505" s="308" t="s">
        <v>1127</v>
      </c>
      <c r="R505" s="23"/>
    </row>
    <row r="506" spans="1:18" ht="15" customHeight="1">
      <c r="A506" s="63">
        <f t="shared" si="133"/>
        <v>436</v>
      </c>
      <c r="B506" s="77">
        <v>10057672</v>
      </c>
      <c r="C506" s="77">
        <v>40305237</v>
      </c>
      <c r="D506" s="78" t="s">
        <v>363</v>
      </c>
      <c r="E506" s="141" t="s">
        <v>1332</v>
      </c>
      <c r="F506" s="164"/>
      <c r="G506" s="157">
        <f t="shared" si="132"/>
        <v>0</v>
      </c>
      <c r="H506" s="69"/>
      <c r="I506" s="70">
        <f t="shared" si="131"/>
        <v>0</v>
      </c>
      <c r="J506" s="226">
        <v>1</v>
      </c>
      <c r="K506" s="252" t="s">
        <v>1127</v>
      </c>
      <c r="L506" s="210" t="s">
        <v>824</v>
      </c>
      <c r="M506" s="209">
        <v>0</v>
      </c>
      <c r="N506" s="210" t="s">
        <v>824</v>
      </c>
      <c r="O506" s="211" t="s">
        <v>123</v>
      </c>
      <c r="Q506" s="308" t="s">
        <v>1127</v>
      </c>
      <c r="R506" s="23"/>
    </row>
    <row r="507" spans="1:18" ht="15" customHeight="1">
      <c r="A507" s="63">
        <f t="shared" si="133"/>
        <v>437</v>
      </c>
      <c r="B507" s="77">
        <v>10058008</v>
      </c>
      <c r="C507" s="77">
        <v>40305246</v>
      </c>
      <c r="D507" s="78" t="s">
        <v>364</v>
      </c>
      <c r="E507" s="141" t="s">
        <v>1332</v>
      </c>
      <c r="F507" s="164"/>
      <c r="G507" s="157">
        <f t="shared" si="132"/>
        <v>0</v>
      </c>
      <c r="H507" s="69"/>
      <c r="I507" s="70">
        <f t="shared" si="131"/>
        <v>0</v>
      </c>
      <c r="J507" s="226">
        <v>1</v>
      </c>
      <c r="K507" s="252" t="s">
        <v>1127</v>
      </c>
      <c r="L507" s="210" t="s">
        <v>824</v>
      </c>
      <c r="M507" s="209">
        <v>0</v>
      </c>
      <c r="N507" s="210" t="s">
        <v>824</v>
      </c>
      <c r="O507" s="211" t="s">
        <v>123</v>
      </c>
      <c r="Q507" s="308" t="s">
        <v>1127</v>
      </c>
      <c r="R507" s="23"/>
    </row>
    <row r="508" spans="1:18" ht="15" customHeight="1">
      <c r="A508" s="63">
        <f t="shared" si="133"/>
        <v>438</v>
      </c>
      <c r="B508" s="77">
        <v>10056282</v>
      </c>
      <c r="C508" s="77">
        <v>40305229</v>
      </c>
      <c r="D508" s="78" t="s">
        <v>365</v>
      </c>
      <c r="E508" s="141" t="s">
        <v>1332</v>
      </c>
      <c r="F508" s="164"/>
      <c r="G508" s="157">
        <f t="shared" si="132"/>
        <v>0</v>
      </c>
      <c r="H508" s="69"/>
      <c r="I508" s="70">
        <f t="shared" si="131"/>
        <v>0</v>
      </c>
      <c r="J508" s="226">
        <v>1</v>
      </c>
      <c r="K508" s="252" t="s">
        <v>1127</v>
      </c>
      <c r="L508" s="210" t="s">
        <v>824</v>
      </c>
      <c r="M508" s="209">
        <v>0</v>
      </c>
      <c r="N508" s="210" t="s">
        <v>824</v>
      </c>
      <c r="O508" s="211" t="s">
        <v>123</v>
      </c>
      <c r="Q508" s="308" t="s">
        <v>1127</v>
      </c>
      <c r="R508" s="23"/>
    </row>
    <row r="509" spans="1:18" ht="15" customHeight="1">
      <c r="A509" s="63">
        <f t="shared" si="133"/>
        <v>439</v>
      </c>
      <c r="B509" s="77">
        <v>10057774</v>
      </c>
      <c r="C509" s="77">
        <v>40305240</v>
      </c>
      <c r="D509" s="78" t="s">
        <v>366</v>
      </c>
      <c r="E509" s="141" t="s">
        <v>1332</v>
      </c>
      <c r="F509" s="164"/>
      <c r="G509" s="157">
        <f t="shared" si="132"/>
        <v>0</v>
      </c>
      <c r="H509" s="69"/>
      <c r="I509" s="70">
        <f t="shared" si="131"/>
        <v>0</v>
      </c>
      <c r="J509" s="226">
        <v>1</v>
      </c>
      <c r="K509" s="252" t="s">
        <v>1127</v>
      </c>
      <c r="L509" s="210" t="s">
        <v>824</v>
      </c>
      <c r="M509" s="209">
        <v>0</v>
      </c>
      <c r="N509" s="210" t="s">
        <v>824</v>
      </c>
      <c r="O509" s="211" t="s">
        <v>123</v>
      </c>
      <c r="Q509" s="308" t="s">
        <v>1127</v>
      </c>
      <c r="R509" s="23"/>
    </row>
    <row r="510" spans="1:18" ht="15" customHeight="1">
      <c r="A510" s="63">
        <f t="shared" si="133"/>
        <v>440</v>
      </c>
      <c r="B510" s="77">
        <v>10058005</v>
      </c>
      <c r="C510" s="77">
        <v>40305245</v>
      </c>
      <c r="D510" s="78" t="s">
        <v>367</v>
      </c>
      <c r="E510" s="141" t="s">
        <v>1332</v>
      </c>
      <c r="F510" s="164"/>
      <c r="G510" s="157">
        <f t="shared" si="132"/>
        <v>0</v>
      </c>
      <c r="H510" s="69"/>
      <c r="I510" s="70">
        <f t="shared" si="131"/>
        <v>0</v>
      </c>
      <c r="J510" s="226">
        <v>1</v>
      </c>
      <c r="K510" s="252" t="s">
        <v>1127</v>
      </c>
      <c r="L510" s="210" t="s">
        <v>824</v>
      </c>
      <c r="M510" s="209">
        <v>0</v>
      </c>
      <c r="N510" s="210" t="s">
        <v>824</v>
      </c>
      <c r="O510" s="211" t="s">
        <v>123</v>
      </c>
      <c r="Q510" s="308" t="s">
        <v>1127</v>
      </c>
      <c r="R510" s="23"/>
    </row>
    <row r="511" spans="1:18" ht="15" customHeight="1">
      <c r="A511" s="63">
        <f t="shared" si="133"/>
        <v>441</v>
      </c>
      <c r="B511" s="77">
        <v>10092743</v>
      </c>
      <c r="C511" s="77">
        <v>40305599</v>
      </c>
      <c r="D511" s="78" t="s">
        <v>368</v>
      </c>
      <c r="E511" s="141" t="s">
        <v>1332</v>
      </c>
      <c r="F511" s="164"/>
      <c r="G511" s="157">
        <f t="shared" si="132"/>
        <v>0</v>
      </c>
      <c r="H511" s="69"/>
      <c r="I511" s="70">
        <f t="shared" si="131"/>
        <v>0</v>
      </c>
      <c r="J511" s="226">
        <v>1</v>
      </c>
      <c r="K511" s="252" t="s">
        <v>1127</v>
      </c>
      <c r="L511" s="210" t="s">
        <v>824</v>
      </c>
      <c r="M511" s="209">
        <v>0</v>
      </c>
      <c r="N511" s="210" t="s">
        <v>824</v>
      </c>
      <c r="O511" s="211" t="s">
        <v>123</v>
      </c>
      <c r="Q511" s="308" t="s">
        <v>1127</v>
      </c>
      <c r="R511" s="23"/>
    </row>
    <row r="512" spans="1:18" ht="15" customHeight="1">
      <c r="A512" s="63">
        <f t="shared" si="133"/>
        <v>442</v>
      </c>
      <c r="B512" s="77">
        <v>10098641</v>
      </c>
      <c r="C512" s="77">
        <v>40305703</v>
      </c>
      <c r="D512" s="78" t="s">
        <v>369</v>
      </c>
      <c r="E512" s="141" t="s">
        <v>1332</v>
      </c>
      <c r="F512" s="164"/>
      <c r="G512" s="157">
        <f t="shared" si="132"/>
        <v>1098108</v>
      </c>
      <c r="H512" s="69"/>
      <c r="I512" s="70">
        <f t="shared" si="131"/>
        <v>0</v>
      </c>
      <c r="J512" s="226">
        <v>1</v>
      </c>
      <c r="K512" s="313">
        <v>1098108</v>
      </c>
      <c r="L512" s="210" t="s">
        <v>824</v>
      </c>
      <c r="M512" s="209">
        <f>K512</f>
        <v>1098108</v>
      </c>
      <c r="N512" s="210" t="s">
        <v>824</v>
      </c>
      <c r="O512" s="211" t="s">
        <v>123</v>
      </c>
      <c r="R512" s="23"/>
    </row>
    <row r="513" spans="1:18" s="312" customFormat="1" ht="15" customHeight="1">
      <c r="A513" s="63">
        <f t="shared" si="133"/>
        <v>443</v>
      </c>
      <c r="B513" s="77">
        <v>10165780</v>
      </c>
      <c r="C513" s="77">
        <v>40306425</v>
      </c>
      <c r="D513" s="78" t="s">
        <v>1598</v>
      </c>
      <c r="E513" s="141" t="s">
        <v>1332</v>
      </c>
      <c r="F513" s="164"/>
      <c r="G513" s="157">
        <f>M513</f>
        <v>1068494.7231999999</v>
      </c>
      <c r="H513" s="69">
        <f>K513</f>
        <v>3384.74</v>
      </c>
      <c r="I513" s="70">
        <f>F513*G513</f>
        <v>0</v>
      </c>
      <c r="J513" s="226">
        <v>1</v>
      </c>
      <c r="K513" s="207">
        <v>3384.74</v>
      </c>
      <c r="L513" s="210" t="s">
        <v>823</v>
      </c>
      <c r="M513" s="209">
        <f>K513*N$2</f>
        <v>1068494.7231999999</v>
      </c>
      <c r="N513" s="210" t="s">
        <v>824</v>
      </c>
      <c r="O513" s="211" t="s">
        <v>123</v>
      </c>
      <c r="P513" s="306"/>
      <c r="Q513" s="306"/>
    </row>
    <row r="514" spans="1:18" ht="15" customHeight="1">
      <c r="A514" s="63">
        <f>A513+1</f>
        <v>444</v>
      </c>
      <c r="B514" s="77">
        <v>10094075</v>
      </c>
      <c r="C514" s="77">
        <v>40305687</v>
      </c>
      <c r="D514" s="78" t="s">
        <v>370</v>
      </c>
      <c r="E514" s="141" t="s">
        <v>1332</v>
      </c>
      <c r="F514" s="164"/>
      <c r="G514" s="157">
        <f t="shared" si="132"/>
        <v>0</v>
      </c>
      <c r="H514" s="69"/>
      <c r="I514" s="70">
        <f t="shared" si="131"/>
        <v>0</v>
      </c>
      <c r="J514" s="226">
        <v>1</v>
      </c>
      <c r="K514" s="313" t="s">
        <v>1127</v>
      </c>
      <c r="L514" s="210" t="s">
        <v>824</v>
      </c>
      <c r="M514" s="209">
        <v>0</v>
      </c>
      <c r="N514" s="210" t="s">
        <v>824</v>
      </c>
      <c r="O514" s="211" t="s">
        <v>123</v>
      </c>
      <c r="Q514" s="308" t="s">
        <v>1127</v>
      </c>
      <c r="R514" s="23"/>
    </row>
    <row r="515" spans="1:18" ht="15" customHeight="1">
      <c r="A515" s="63">
        <f t="shared" si="133"/>
        <v>445</v>
      </c>
      <c r="B515" s="77">
        <v>10094076</v>
      </c>
      <c r="C515" s="77">
        <v>40305688</v>
      </c>
      <c r="D515" s="78" t="s">
        <v>371</v>
      </c>
      <c r="E515" s="141" t="s">
        <v>1332</v>
      </c>
      <c r="F515" s="164"/>
      <c r="G515" s="157">
        <f t="shared" si="132"/>
        <v>0</v>
      </c>
      <c r="H515" s="69"/>
      <c r="I515" s="70">
        <f t="shared" si="131"/>
        <v>0</v>
      </c>
      <c r="J515" s="226">
        <v>1</v>
      </c>
      <c r="K515" s="313" t="s">
        <v>1127</v>
      </c>
      <c r="L515" s="210" t="s">
        <v>824</v>
      </c>
      <c r="M515" s="209">
        <v>0</v>
      </c>
      <c r="N515" s="210" t="s">
        <v>824</v>
      </c>
      <c r="O515" s="211" t="s">
        <v>123</v>
      </c>
      <c r="Q515" s="308" t="s">
        <v>1127</v>
      </c>
      <c r="R515" s="23"/>
    </row>
    <row r="516" spans="1:18" ht="15" customHeight="1">
      <c r="A516" s="63">
        <f t="shared" si="133"/>
        <v>446</v>
      </c>
      <c r="B516" s="77">
        <v>10094078</v>
      </c>
      <c r="C516" s="77">
        <v>40305689</v>
      </c>
      <c r="D516" s="78" t="s">
        <v>372</v>
      </c>
      <c r="E516" s="141" t="s">
        <v>1332</v>
      </c>
      <c r="F516" s="164"/>
      <c r="G516" s="157">
        <f t="shared" si="132"/>
        <v>0</v>
      </c>
      <c r="H516" s="69"/>
      <c r="I516" s="70">
        <f t="shared" si="131"/>
        <v>0</v>
      </c>
      <c r="J516" s="226">
        <v>1</v>
      </c>
      <c r="K516" s="313" t="s">
        <v>1127</v>
      </c>
      <c r="L516" s="210" t="s">
        <v>824</v>
      </c>
      <c r="M516" s="209">
        <v>0</v>
      </c>
      <c r="N516" s="210" t="s">
        <v>824</v>
      </c>
      <c r="O516" s="211" t="s">
        <v>123</v>
      </c>
      <c r="Q516" s="308" t="s">
        <v>1127</v>
      </c>
      <c r="R516" s="23"/>
    </row>
    <row r="517" spans="1:18" ht="15" customHeight="1">
      <c r="A517" s="63">
        <f t="shared" si="133"/>
        <v>447</v>
      </c>
      <c r="B517" s="77">
        <v>10056283</v>
      </c>
      <c r="C517" s="77">
        <v>40305230</v>
      </c>
      <c r="D517" s="78" t="s">
        <v>373</v>
      </c>
      <c r="E517" s="141" t="s">
        <v>1332</v>
      </c>
      <c r="F517" s="164"/>
      <c r="G517" s="157">
        <f t="shared" si="132"/>
        <v>2539510</v>
      </c>
      <c r="H517" s="69"/>
      <c r="I517" s="70">
        <f t="shared" si="131"/>
        <v>0</v>
      </c>
      <c r="J517" s="226">
        <v>1</v>
      </c>
      <c r="K517" s="313">
        <v>2539510</v>
      </c>
      <c r="L517" s="210" t="s">
        <v>824</v>
      </c>
      <c r="M517" s="209">
        <f>K517</f>
        <v>2539510</v>
      </c>
      <c r="N517" s="210" t="s">
        <v>824</v>
      </c>
      <c r="O517" s="211" t="s">
        <v>123</v>
      </c>
      <c r="R517" s="23"/>
    </row>
    <row r="518" spans="1:18" ht="15" customHeight="1">
      <c r="A518" s="63">
        <f t="shared" si="133"/>
        <v>448</v>
      </c>
      <c r="B518" s="77">
        <v>10057673</v>
      </c>
      <c r="C518" s="77">
        <v>40305238</v>
      </c>
      <c r="D518" s="78" t="s">
        <v>374</v>
      </c>
      <c r="E518" s="141" t="s">
        <v>1332</v>
      </c>
      <c r="F518" s="164"/>
      <c r="G518" s="157">
        <f t="shared" si="132"/>
        <v>981808.9952</v>
      </c>
      <c r="H518" s="69">
        <f>K518</f>
        <v>3110.14</v>
      </c>
      <c r="I518" s="70">
        <f t="shared" si="131"/>
        <v>0</v>
      </c>
      <c r="J518" s="226">
        <v>1</v>
      </c>
      <c r="K518" s="207">
        <v>3110.14</v>
      </c>
      <c r="L518" s="210" t="s">
        <v>823</v>
      </c>
      <c r="M518" s="209">
        <f>K518*N$2</f>
        <v>981808.9952</v>
      </c>
      <c r="N518" s="210" t="s">
        <v>824</v>
      </c>
      <c r="O518" s="211" t="s">
        <v>123</v>
      </c>
      <c r="R518" s="23"/>
    </row>
    <row r="519" spans="1:18" ht="15" customHeight="1">
      <c r="A519" s="63">
        <f t="shared" si="133"/>
        <v>449</v>
      </c>
      <c r="B519" s="77">
        <v>10057999</v>
      </c>
      <c r="C519" s="77">
        <v>40305244</v>
      </c>
      <c r="D519" s="78" t="s">
        <v>375</v>
      </c>
      <c r="E519" s="141" t="s">
        <v>1332</v>
      </c>
      <c r="F519" s="164"/>
      <c r="G519" s="157">
        <f t="shared" si="132"/>
        <v>665882</v>
      </c>
      <c r="H519" s="69"/>
      <c r="I519" s="70">
        <f t="shared" si="131"/>
        <v>0</v>
      </c>
      <c r="J519" s="226">
        <v>1</v>
      </c>
      <c r="K519" s="313">
        <v>665882</v>
      </c>
      <c r="L519" s="210" t="s">
        <v>824</v>
      </c>
      <c r="M519" s="209">
        <f>K519</f>
        <v>665882</v>
      </c>
      <c r="N519" s="210" t="s">
        <v>824</v>
      </c>
      <c r="O519" s="211" t="s">
        <v>123</v>
      </c>
      <c r="R519" s="23"/>
    </row>
    <row r="520" spans="1:18" ht="15" customHeight="1">
      <c r="A520" s="63">
        <f t="shared" si="133"/>
        <v>450</v>
      </c>
      <c r="B520" s="77">
        <v>10099892</v>
      </c>
      <c r="C520" s="77">
        <v>40305789</v>
      </c>
      <c r="D520" s="78" t="s">
        <v>376</v>
      </c>
      <c r="E520" s="141" t="s">
        <v>1332</v>
      </c>
      <c r="F520" s="164"/>
      <c r="G520" s="157">
        <f t="shared" si="132"/>
        <v>0</v>
      </c>
      <c r="H520" s="69"/>
      <c r="I520" s="70">
        <f t="shared" si="131"/>
        <v>0</v>
      </c>
      <c r="J520" s="226">
        <v>1</v>
      </c>
      <c r="K520" s="313" t="s">
        <v>1127</v>
      </c>
      <c r="L520" s="210" t="s">
        <v>824</v>
      </c>
      <c r="M520" s="209">
        <v>0</v>
      </c>
      <c r="N520" s="210" t="s">
        <v>824</v>
      </c>
      <c r="O520" s="211" t="s">
        <v>123</v>
      </c>
      <c r="Q520" s="308" t="s">
        <v>1127</v>
      </c>
      <c r="R520" s="23"/>
    </row>
    <row r="521" spans="1:18" ht="15" customHeight="1">
      <c r="A521" s="63">
        <f t="shared" si="133"/>
        <v>451</v>
      </c>
      <c r="B521" s="77">
        <v>10098643</v>
      </c>
      <c r="C521" s="77">
        <v>40305705</v>
      </c>
      <c r="D521" s="78" t="s">
        <v>377</v>
      </c>
      <c r="E521" s="141" t="s">
        <v>1332</v>
      </c>
      <c r="F521" s="164"/>
      <c r="G521" s="157">
        <f t="shared" si="132"/>
        <v>1231256.1743999999</v>
      </c>
      <c r="H521" s="69">
        <f>K521</f>
        <v>3900.33</v>
      </c>
      <c r="I521" s="70">
        <f t="shared" si="131"/>
        <v>0</v>
      </c>
      <c r="J521" s="226">
        <v>1</v>
      </c>
      <c r="K521" s="392">
        <v>3900.33</v>
      </c>
      <c r="L521" s="391" t="s">
        <v>823</v>
      </c>
      <c r="M521" s="390">
        <f>K521*N$2</f>
        <v>1231256.1743999999</v>
      </c>
      <c r="N521" s="391" t="s">
        <v>824</v>
      </c>
      <c r="O521" s="211" t="s">
        <v>123</v>
      </c>
      <c r="R521" s="23"/>
    </row>
    <row r="522" spans="1:18" ht="15" customHeight="1">
      <c r="A522" s="63">
        <f t="shared" si="133"/>
        <v>452</v>
      </c>
      <c r="B522" s="77">
        <v>10098645</v>
      </c>
      <c r="C522" s="77">
        <v>40305707</v>
      </c>
      <c r="D522" s="78" t="s">
        <v>378</v>
      </c>
      <c r="E522" s="141" t="s">
        <v>1332</v>
      </c>
      <c r="F522" s="164"/>
      <c r="G522" s="157">
        <f t="shared" si="132"/>
        <v>835181</v>
      </c>
      <c r="H522" s="69"/>
      <c r="I522" s="70">
        <f t="shared" si="131"/>
        <v>0</v>
      </c>
      <c r="J522" s="226">
        <v>1</v>
      </c>
      <c r="K522" s="313">
        <v>835181</v>
      </c>
      <c r="L522" s="210" t="s">
        <v>824</v>
      </c>
      <c r="M522" s="209">
        <f>K522</f>
        <v>835181</v>
      </c>
      <c r="N522" s="210" t="s">
        <v>824</v>
      </c>
      <c r="O522" s="211" t="s">
        <v>123</v>
      </c>
      <c r="R522" s="23"/>
    </row>
    <row r="523" spans="1:18" ht="15" customHeight="1">
      <c r="A523" s="63">
        <f t="shared" si="133"/>
        <v>453</v>
      </c>
      <c r="B523" s="77">
        <v>10098647</v>
      </c>
      <c r="C523" s="77">
        <v>40305709</v>
      </c>
      <c r="D523" s="78" t="s">
        <v>379</v>
      </c>
      <c r="E523" s="141" t="s">
        <v>1332</v>
      </c>
      <c r="F523" s="164"/>
      <c r="G523" s="157">
        <f t="shared" si="132"/>
        <v>873274</v>
      </c>
      <c r="H523" s="69"/>
      <c r="I523" s="70">
        <f t="shared" si="131"/>
        <v>0</v>
      </c>
      <c r="J523" s="226">
        <v>1</v>
      </c>
      <c r="K523" s="313">
        <v>873274</v>
      </c>
      <c r="L523" s="210" t="s">
        <v>824</v>
      </c>
      <c r="M523" s="209">
        <f>K523</f>
        <v>873274</v>
      </c>
      <c r="N523" s="210" t="s">
        <v>824</v>
      </c>
      <c r="O523" s="211" t="s">
        <v>123</v>
      </c>
      <c r="R523" s="23"/>
    </row>
    <row r="524" spans="1:18" s="312" customFormat="1" ht="15">
      <c r="A524" s="63">
        <f t="shared" si="133"/>
        <v>454</v>
      </c>
      <c r="B524" s="77">
        <v>10166717</v>
      </c>
      <c r="C524" s="77">
        <v>40306563</v>
      </c>
      <c r="D524" s="78" t="s">
        <v>1647</v>
      </c>
      <c r="E524" s="141" t="s">
        <v>1332</v>
      </c>
      <c r="F524" s="164"/>
      <c r="G524" s="157">
        <f t="shared" si="132"/>
        <v>981808.9952</v>
      </c>
      <c r="H524" s="69">
        <f>K524</f>
        <v>3110.14</v>
      </c>
      <c r="I524" s="70">
        <f t="shared" si="131"/>
        <v>0</v>
      </c>
      <c r="J524" s="226">
        <v>1</v>
      </c>
      <c r="K524" s="210">
        <v>3110.14</v>
      </c>
      <c r="L524" s="210" t="s">
        <v>823</v>
      </c>
      <c r="M524" s="209">
        <f>K524*N$2</f>
        <v>981808.9952</v>
      </c>
      <c r="N524" s="210" t="s">
        <v>824</v>
      </c>
      <c r="O524" s="211" t="s">
        <v>123</v>
      </c>
      <c r="P524" s="306"/>
      <c r="Q524" s="306"/>
    </row>
    <row r="525" spans="1:18" s="312" customFormat="1" ht="15">
      <c r="A525" s="63">
        <f t="shared" si="133"/>
        <v>455</v>
      </c>
      <c r="B525" s="77">
        <v>10166718</v>
      </c>
      <c r="C525" s="77">
        <v>40306564</v>
      </c>
      <c r="D525" s="78" t="s">
        <v>1648</v>
      </c>
      <c r="E525" s="141" t="s">
        <v>1332</v>
      </c>
      <c r="F525" s="164"/>
      <c r="G525" s="157">
        <f t="shared" si="132"/>
        <v>1190375.6144000001</v>
      </c>
      <c r="H525" s="69">
        <f>K525</f>
        <v>3770.83</v>
      </c>
      <c r="I525" s="70">
        <f t="shared" si="131"/>
        <v>0</v>
      </c>
      <c r="J525" s="226">
        <v>1</v>
      </c>
      <c r="K525" s="210">
        <v>3770.83</v>
      </c>
      <c r="L525" s="210" t="s">
        <v>823</v>
      </c>
      <c r="M525" s="209">
        <f>K525*N$2</f>
        <v>1190375.6144000001</v>
      </c>
      <c r="N525" s="210" t="s">
        <v>824</v>
      </c>
      <c r="O525" s="211" t="s">
        <v>123</v>
      </c>
      <c r="P525" s="306"/>
      <c r="Q525" s="306"/>
    </row>
    <row r="526" spans="1:18" ht="15">
      <c r="A526" s="63">
        <f t="shared" si="133"/>
        <v>456</v>
      </c>
      <c r="B526" s="77">
        <v>10172508</v>
      </c>
      <c r="C526" s="77">
        <v>40308326</v>
      </c>
      <c r="D526" s="78" t="s">
        <v>1733</v>
      </c>
      <c r="E526" s="141" t="s">
        <v>1332</v>
      </c>
      <c r="F526" s="164"/>
      <c r="G526" s="157">
        <f>M526</f>
        <v>1429620.0160000001</v>
      </c>
      <c r="H526" s="69">
        <f>K526</f>
        <v>4528.7</v>
      </c>
      <c r="I526" s="70">
        <f>F526*G526</f>
        <v>0</v>
      </c>
      <c r="J526" s="226">
        <v>1</v>
      </c>
      <c r="K526" s="210">
        <v>4528.7</v>
      </c>
      <c r="L526" s="210" t="s">
        <v>823</v>
      </c>
      <c r="M526" s="209">
        <f>K526*N$2</f>
        <v>1429620.0160000001</v>
      </c>
      <c r="N526" s="210" t="s">
        <v>824</v>
      </c>
      <c r="O526" s="211" t="s">
        <v>123</v>
      </c>
      <c r="R526" s="23"/>
    </row>
    <row r="527" spans="1:18" ht="15">
      <c r="A527" s="63">
        <f t="shared" si="133"/>
        <v>457</v>
      </c>
      <c r="B527" s="77">
        <v>10172509</v>
      </c>
      <c r="C527" s="77"/>
      <c r="D527" s="78" t="s">
        <v>1732</v>
      </c>
      <c r="E527" s="141" t="s">
        <v>1332</v>
      </c>
      <c r="F527" s="164"/>
      <c r="G527" s="157">
        <f>M527</f>
        <v>1638186.6352000001</v>
      </c>
      <c r="H527" s="69">
        <f>K527</f>
        <v>5189.3900000000003</v>
      </c>
      <c r="I527" s="70">
        <f>F527*G527</f>
        <v>0</v>
      </c>
      <c r="J527" s="226">
        <v>1</v>
      </c>
      <c r="K527" s="210">
        <v>5189.3900000000003</v>
      </c>
      <c r="L527" s="210" t="s">
        <v>823</v>
      </c>
      <c r="M527" s="209">
        <f>K527*N$2</f>
        <v>1638186.6352000001</v>
      </c>
      <c r="N527" s="210" t="s">
        <v>824</v>
      </c>
      <c r="O527" s="211" t="s">
        <v>123</v>
      </c>
      <c r="R527" s="23"/>
    </row>
    <row r="528" spans="1:18" ht="18" customHeight="1">
      <c r="A528" s="63"/>
      <c r="B528" s="77"/>
      <c r="C528" s="77"/>
      <c r="D528" s="65" t="s">
        <v>2238</v>
      </c>
      <c r="E528" s="141"/>
      <c r="F528" s="164"/>
      <c r="G528" s="157"/>
      <c r="H528" s="69"/>
      <c r="I528" s="70"/>
      <c r="J528" s="226"/>
      <c r="K528" s="252"/>
      <c r="L528" s="208"/>
      <c r="M528" s="209"/>
      <c r="N528" s="210"/>
      <c r="O528" s="211"/>
      <c r="R528" s="23"/>
    </row>
    <row r="529" spans="1:18" ht="15" customHeight="1">
      <c r="A529" s="63">
        <f>A527+1</f>
        <v>458</v>
      </c>
      <c r="B529" s="77">
        <v>10056293</v>
      </c>
      <c r="C529" s="77">
        <v>40305231</v>
      </c>
      <c r="D529" s="78" t="s">
        <v>380</v>
      </c>
      <c r="E529" s="141" t="s">
        <v>1332</v>
      </c>
      <c r="F529" s="164"/>
      <c r="G529" s="157">
        <f t="shared" ref="G529:G548" si="134">M529</f>
        <v>0</v>
      </c>
      <c r="H529" s="69"/>
      <c r="I529" s="70">
        <f t="shared" ref="I529:I548" si="135">F529*G529</f>
        <v>0</v>
      </c>
      <c r="J529" s="226">
        <v>1</v>
      </c>
      <c r="K529" s="252" t="s">
        <v>1127</v>
      </c>
      <c r="L529" s="210" t="s">
        <v>824</v>
      </c>
      <c r="M529" s="209">
        <v>0</v>
      </c>
      <c r="N529" s="210" t="s">
        <v>824</v>
      </c>
      <c r="O529" s="211" t="s">
        <v>123</v>
      </c>
      <c r="Q529" s="308" t="s">
        <v>1127</v>
      </c>
      <c r="R529" s="23"/>
    </row>
    <row r="530" spans="1:18" ht="15" customHeight="1">
      <c r="A530" s="63">
        <f>A529+1</f>
        <v>459</v>
      </c>
      <c r="B530" s="77">
        <v>10056294</v>
      </c>
      <c r="C530" s="77">
        <v>40305232</v>
      </c>
      <c r="D530" s="78" t="s">
        <v>381</v>
      </c>
      <c r="E530" s="141" t="s">
        <v>1332</v>
      </c>
      <c r="F530" s="164"/>
      <c r="G530" s="157">
        <f t="shared" si="134"/>
        <v>143602.83199999999</v>
      </c>
      <c r="H530" s="69">
        <f>K530</f>
        <v>454.9</v>
      </c>
      <c r="I530" s="70">
        <f t="shared" si="135"/>
        <v>0</v>
      </c>
      <c r="J530" s="226">
        <v>1</v>
      </c>
      <c r="K530" s="313">
        <v>454.9</v>
      </c>
      <c r="L530" s="210" t="s">
        <v>1701</v>
      </c>
      <c r="M530" s="209">
        <f>K530*N$2</f>
        <v>143602.83199999999</v>
      </c>
      <c r="N530" s="210" t="s">
        <v>824</v>
      </c>
      <c r="O530" s="211" t="s">
        <v>123</v>
      </c>
      <c r="R530" s="23"/>
    </row>
    <row r="531" spans="1:18" ht="15" customHeight="1">
      <c r="A531" s="63">
        <f t="shared" ref="A531:A548" si="136">A530+1</f>
        <v>460</v>
      </c>
      <c r="B531" s="77">
        <v>10056295</v>
      </c>
      <c r="C531" s="77"/>
      <c r="D531" s="78" t="s">
        <v>382</v>
      </c>
      <c r="E531" s="141" t="s">
        <v>1332</v>
      </c>
      <c r="F531" s="164"/>
      <c r="G531" s="157">
        <f t="shared" si="134"/>
        <v>0</v>
      </c>
      <c r="H531" s="69"/>
      <c r="I531" s="70">
        <f t="shared" si="135"/>
        <v>0</v>
      </c>
      <c r="J531" s="226">
        <v>1</v>
      </c>
      <c r="K531" s="252" t="s">
        <v>1127</v>
      </c>
      <c r="L531" s="210" t="s">
        <v>824</v>
      </c>
      <c r="M531" s="209">
        <v>0</v>
      </c>
      <c r="N531" s="210" t="s">
        <v>824</v>
      </c>
      <c r="O531" s="211" t="s">
        <v>123</v>
      </c>
      <c r="Q531" s="308" t="s">
        <v>1127</v>
      </c>
      <c r="R531" s="23"/>
    </row>
    <row r="532" spans="1:18" ht="15" customHeight="1">
      <c r="A532" s="63">
        <f t="shared" si="136"/>
        <v>461</v>
      </c>
      <c r="B532" s="77">
        <v>10057674</v>
      </c>
      <c r="C532" s="77"/>
      <c r="D532" s="78" t="s">
        <v>383</v>
      </c>
      <c r="E532" s="141" t="s">
        <v>1332</v>
      </c>
      <c r="F532" s="164"/>
      <c r="G532" s="157">
        <f t="shared" si="134"/>
        <v>0</v>
      </c>
      <c r="H532" s="69"/>
      <c r="I532" s="70">
        <f t="shared" si="135"/>
        <v>0</v>
      </c>
      <c r="J532" s="226">
        <v>1</v>
      </c>
      <c r="K532" s="252" t="s">
        <v>1127</v>
      </c>
      <c r="L532" s="210" t="s">
        <v>824</v>
      </c>
      <c r="M532" s="209">
        <v>0</v>
      </c>
      <c r="N532" s="210" t="s">
        <v>824</v>
      </c>
      <c r="O532" s="211" t="s">
        <v>123</v>
      </c>
      <c r="Q532" s="308" t="s">
        <v>1127</v>
      </c>
      <c r="R532" s="23"/>
    </row>
    <row r="533" spans="1:18" ht="15" customHeight="1">
      <c r="A533" s="63">
        <f t="shared" si="136"/>
        <v>462</v>
      </c>
      <c r="B533" s="77">
        <v>10056296</v>
      </c>
      <c r="C533" s="77">
        <v>40305233</v>
      </c>
      <c r="D533" s="78" t="s">
        <v>384</v>
      </c>
      <c r="E533" s="141" t="s">
        <v>1332</v>
      </c>
      <c r="F533" s="164"/>
      <c r="G533" s="157">
        <f t="shared" si="134"/>
        <v>0</v>
      </c>
      <c r="H533" s="69"/>
      <c r="I533" s="70">
        <f t="shared" si="135"/>
        <v>0</v>
      </c>
      <c r="J533" s="226">
        <v>1</v>
      </c>
      <c r="K533" s="252" t="s">
        <v>1127</v>
      </c>
      <c r="L533" s="210" t="s">
        <v>824</v>
      </c>
      <c r="M533" s="209">
        <v>0</v>
      </c>
      <c r="N533" s="210" t="s">
        <v>824</v>
      </c>
      <c r="O533" s="211" t="s">
        <v>123</v>
      </c>
      <c r="Q533" s="308" t="s">
        <v>1127</v>
      </c>
      <c r="R533" s="23"/>
    </row>
    <row r="534" spans="1:18" ht="15" customHeight="1">
      <c r="A534" s="63">
        <f t="shared" si="136"/>
        <v>463</v>
      </c>
      <c r="B534" s="77">
        <v>10058006</v>
      </c>
      <c r="C534" s="77"/>
      <c r="D534" s="78" t="s">
        <v>385</v>
      </c>
      <c r="E534" s="141" t="s">
        <v>1332</v>
      </c>
      <c r="F534" s="164"/>
      <c r="G534" s="157">
        <f t="shared" si="134"/>
        <v>0</v>
      </c>
      <c r="H534" s="69"/>
      <c r="I534" s="70">
        <f t="shared" si="135"/>
        <v>0</v>
      </c>
      <c r="J534" s="226">
        <v>1</v>
      </c>
      <c r="K534" s="252" t="s">
        <v>1127</v>
      </c>
      <c r="L534" s="210" t="s">
        <v>824</v>
      </c>
      <c r="M534" s="209">
        <v>0</v>
      </c>
      <c r="N534" s="210" t="s">
        <v>824</v>
      </c>
      <c r="O534" s="211" t="s">
        <v>123</v>
      </c>
      <c r="Q534" s="308" t="s">
        <v>1127</v>
      </c>
      <c r="R534" s="23"/>
    </row>
    <row r="535" spans="1:18" ht="15" customHeight="1">
      <c r="A535" s="63">
        <f t="shared" si="136"/>
        <v>464</v>
      </c>
      <c r="B535" s="77">
        <v>10057775</v>
      </c>
      <c r="C535" s="77">
        <v>40305241</v>
      </c>
      <c r="D535" s="78" t="s">
        <v>386</v>
      </c>
      <c r="E535" s="141" t="s">
        <v>1332</v>
      </c>
      <c r="F535" s="164"/>
      <c r="G535" s="157">
        <f t="shared" si="134"/>
        <v>0</v>
      </c>
      <c r="H535" s="69"/>
      <c r="I535" s="70">
        <f t="shared" si="135"/>
        <v>0</v>
      </c>
      <c r="J535" s="226">
        <v>1</v>
      </c>
      <c r="K535" s="313" t="s">
        <v>1127</v>
      </c>
      <c r="L535" s="210" t="s">
        <v>824</v>
      </c>
      <c r="M535" s="209">
        <v>0</v>
      </c>
      <c r="N535" s="210" t="s">
        <v>824</v>
      </c>
      <c r="O535" s="211" t="s">
        <v>123</v>
      </c>
      <c r="Q535" s="308" t="s">
        <v>1127</v>
      </c>
      <c r="R535" s="23"/>
    </row>
    <row r="536" spans="1:18" ht="15" customHeight="1">
      <c r="A536" s="63">
        <f t="shared" si="136"/>
        <v>465</v>
      </c>
      <c r="B536" s="77">
        <v>10098642</v>
      </c>
      <c r="C536" s="77">
        <v>40305704</v>
      </c>
      <c r="D536" s="78" t="s">
        <v>387</v>
      </c>
      <c r="E536" s="141" t="s">
        <v>1332</v>
      </c>
      <c r="F536" s="164"/>
      <c r="G536" s="157">
        <f t="shared" si="134"/>
        <v>154344</v>
      </c>
      <c r="H536" s="69"/>
      <c r="I536" s="70">
        <f t="shared" si="135"/>
        <v>0</v>
      </c>
      <c r="J536" s="226">
        <v>1</v>
      </c>
      <c r="K536" s="313">
        <v>154344</v>
      </c>
      <c r="L536" s="210" t="s">
        <v>824</v>
      </c>
      <c r="M536" s="209">
        <f>K536</f>
        <v>154344</v>
      </c>
      <c r="N536" s="210" t="s">
        <v>824</v>
      </c>
      <c r="O536" s="211" t="s">
        <v>123</v>
      </c>
      <c r="R536" s="23"/>
    </row>
    <row r="537" spans="1:18" s="312" customFormat="1" ht="15" customHeight="1">
      <c r="A537" s="63">
        <f t="shared" si="136"/>
        <v>466</v>
      </c>
      <c r="B537" s="77">
        <v>10165781</v>
      </c>
      <c r="C537" s="77">
        <v>40306426</v>
      </c>
      <c r="D537" s="78" t="s">
        <v>1597</v>
      </c>
      <c r="E537" s="141" t="s">
        <v>1332</v>
      </c>
      <c r="F537" s="164"/>
      <c r="G537" s="157">
        <f>M537</f>
        <v>124838.8128</v>
      </c>
      <c r="H537" s="69">
        <f>K537</f>
        <v>395.46</v>
      </c>
      <c r="I537" s="70">
        <f>F537*G537</f>
        <v>0</v>
      </c>
      <c r="J537" s="226">
        <v>1</v>
      </c>
      <c r="K537" s="313">
        <v>395.46</v>
      </c>
      <c r="L537" s="210" t="s">
        <v>1701</v>
      </c>
      <c r="M537" s="209">
        <f>K537*N$2</f>
        <v>124838.8128</v>
      </c>
      <c r="N537" s="210" t="s">
        <v>824</v>
      </c>
      <c r="O537" s="211" t="s">
        <v>123</v>
      </c>
      <c r="P537" s="306"/>
      <c r="Q537" s="306"/>
    </row>
    <row r="538" spans="1:18" ht="15" customHeight="1">
      <c r="A538" s="63">
        <f>A537+1</f>
        <v>467</v>
      </c>
      <c r="B538" s="77">
        <v>10092723</v>
      </c>
      <c r="C538" s="77">
        <v>40305597</v>
      </c>
      <c r="D538" s="78" t="s">
        <v>388</v>
      </c>
      <c r="E538" s="141" t="s">
        <v>1332</v>
      </c>
      <c r="F538" s="164"/>
      <c r="G538" s="157">
        <f t="shared" si="134"/>
        <v>0</v>
      </c>
      <c r="H538" s="69"/>
      <c r="I538" s="70">
        <f t="shared" si="135"/>
        <v>0</v>
      </c>
      <c r="J538" s="226">
        <v>1</v>
      </c>
      <c r="K538" s="252" t="s">
        <v>1127</v>
      </c>
      <c r="L538" s="210" t="s">
        <v>824</v>
      </c>
      <c r="M538" s="209">
        <v>0</v>
      </c>
      <c r="N538" s="210" t="s">
        <v>824</v>
      </c>
      <c r="O538" s="211" t="s">
        <v>123</v>
      </c>
      <c r="Q538" s="308" t="s">
        <v>1127</v>
      </c>
      <c r="R538" s="23"/>
    </row>
    <row r="539" spans="1:18" ht="15" customHeight="1">
      <c r="A539" s="63">
        <f t="shared" si="136"/>
        <v>468</v>
      </c>
      <c r="B539" s="77">
        <v>10056297</v>
      </c>
      <c r="C539" s="77">
        <v>40305234</v>
      </c>
      <c r="D539" s="78" t="s">
        <v>389</v>
      </c>
      <c r="E539" s="141" t="s">
        <v>1332</v>
      </c>
      <c r="F539" s="164"/>
      <c r="G539" s="157">
        <f t="shared" si="134"/>
        <v>0</v>
      </c>
      <c r="H539" s="69"/>
      <c r="I539" s="70">
        <f t="shared" si="135"/>
        <v>0</v>
      </c>
      <c r="J539" s="226">
        <v>1</v>
      </c>
      <c r="K539" s="252" t="s">
        <v>1127</v>
      </c>
      <c r="L539" s="210" t="s">
        <v>824</v>
      </c>
      <c r="M539" s="209">
        <v>0</v>
      </c>
      <c r="N539" s="210" t="s">
        <v>824</v>
      </c>
      <c r="O539" s="211" t="s">
        <v>123</v>
      </c>
      <c r="Q539" s="308" t="s">
        <v>1127</v>
      </c>
      <c r="R539" s="23"/>
    </row>
    <row r="540" spans="1:18" ht="15" customHeight="1">
      <c r="A540" s="63">
        <f t="shared" si="136"/>
        <v>469</v>
      </c>
      <c r="B540" s="77">
        <v>10057675</v>
      </c>
      <c r="C540" s="77">
        <v>40305239</v>
      </c>
      <c r="D540" s="78" t="s">
        <v>390</v>
      </c>
      <c r="E540" s="141" t="s">
        <v>1332</v>
      </c>
      <c r="F540" s="164"/>
      <c r="G540" s="157">
        <f t="shared" si="134"/>
        <v>0</v>
      </c>
      <c r="H540" s="69"/>
      <c r="I540" s="70">
        <f t="shared" si="135"/>
        <v>0</v>
      </c>
      <c r="J540" s="226">
        <v>1</v>
      </c>
      <c r="K540" s="252" t="s">
        <v>1127</v>
      </c>
      <c r="L540" s="210" t="s">
        <v>824</v>
      </c>
      <c r="M540" s="209">
        <v>0</v>
      </c>
      <c r="N540" s="210" t="s">
        <v>824</v>
      </c>
      <c r="O540" s="211" t="s">
        <v>123</v>
      </c>
      <c r="Q540" s="308" t="s">
        <v>1127</v>
      </c>
      <c r="R540" s="23"/>
    </row>
    <row r="541" spans="1:18" s="312" customFormat="1" ht="15">
      <c r="A541" s="63">
        <f t="shared" si="136"/>
        <v>470</v>
      </c>
      <c r="B541" s="77">
        <v>10166713</v>
      </c>
      <c r="C541" s="77">
        <v>40306560</v>
      </c>
      <c r="D541" s="78" t="s">
        <v>1649</v>
      </c>
      <c r="E541" s="141" t="s">
        <v>1332</v>
      </c>
      <c r="F541" s="164"/>
      <c r="G541" s="157">
        <f t="shared" si="134"/>
        <v>194395.74399999998</v>
      </c>
      <c r="H541" s="69">
        <f>K541</f>
        <v>615.79999999999995</v>
      </c>
      <c r="I541" s="70">
        <f t="shared" si="135"/>
        <v>0</v>
      </c>
      <c r="J541" s="226">
        <v>1</v>
      </c>
      <c r="K541" s="208">
        <v>615.79999999999995</v>
      </c>
      <c r="L541" s="210" t="s">
        <v>1701</v>
      </c>
      <c r="M541" s="209">
        <f>K541*N$2</f>
        <v>194395.74399999998</v>
      </c>
      <c r="N541" s="210" t="s">
        <v>824</v>
      </c>
      <c r="O541" s="211" t="s">
        <v>123</v>
      </c>
      <c r="P541" s="306"/>
      <c r="Q541" s="306"/>
    </row>
    <row r="542" spans="1:18" s="312" customFormat="1" ht="15">
      <c r="A542" s="63">
        <f t="shared" si="136"/>
        <v>471</v>
      </c>
      <c r="B542" s="77">
        <v>10166715</v>
      </c>
      <c r="C542" s="77">
        <v>40306561</v>
      </c>
      <c r="D542" s="78" t="s">
        <v>1650</v>
      </c>
      <c r="E542" s="141" t="s">
        <v>1570</v>
      </c>
      <c r="F542" s="164"/>
      <c r="G542" s="157">
        <f t="shared" si="134"/>
        <v>255419.84480000002</v>
      </c>
      <c r="H542" s="69">
        <f>K542</f>
        <v>809.11</v>
      </c>
      <c r="I542" s="70">
        <f t="shared" si="135"/>
        <v>0</v>
      </c>
      <c r="J542" s="226">
        <v>1</v>
      </c>
      <c r="K542" s="208">
        <v>809.11</v>
      </c>
      <c r="L542" s="210" t="s">
        <v>1702</v>
      </c>
      <c r="M542" s="209">
        <f>K542*N$2</f>
        <v>255419.84480000002</v>
      </c>
      <c r="N542" s="210" t="s">
        <v>1572</v>
      </c>
      <c r="O542" s="211" t="s">
        <v>123</v>
      </c>
      <c r="P542" s="306"/>
      <c r="Q542" s="306"/>
    </row>
    <row r="543" spans="1:18" ht="15" customHeight="1">
      <c r="A543" s="63">
        <f>A542+1</f>
        <v>472</v>
      </c>
      <c r="B543" s="77">
        <v>10058000</v>
      </c>
      <c r="C543" s="77"/>
      <c r="D543" s="78" t="s">
        <v>391</v>
      </c>
      <c r="E543" s="141" t="s">
        <v>1332</v>
      </c>
      <c r="F543" s="164"/>
      <c r="G543" s="157">
        <f t="shared" si="134"/>
        <v>0</v>
      </c>
      <c r="H543" s="69"/>
      <c r="I543" s="70">
        <f t="shared" si="135"/>
        <v>0</v>
      </c>
      <c r="J543" s="226">
        <v>1</v>
      </c>
      <c r="K543" s="252" t="s">
        <v>1127</v>
      </c>
      <c r="L543" s="210" t="s">
        <v>824</v>
      </c>
      <c r="M543" s="209">
        <v>0</v>
      </c>
      <c r="N543" s="210" t="s">
        <v>824</v>
      </c>
      <c r="O543" s="211" t="s">
        <v>123</v>
      </c>
      <c r="Q543" s="308" t="s">
        <v>1127</v>
      </c>
      <c r="R543" s="23"/>
    </row>
    <row r="544" spans="1:18" ht="15" customHeight="1">
      <c r="A544" s="63">
        <f t="shared" si="136"/>
        <v>473</v>
      </c>
      <c r="B544" s="77">
        <v>10094074</v>
      </c>
      <c r="C544" s="77"/>
      <c r="D544" s="78" t="s">
        <v>392</v>
      </c>
      <c r="E544" s="141" t="s">
        <v>1332</v>
      </c>
      <c r="F544" s="164"/>
      <c r="G544" s="157">
        <f t="shared" si="134"/>
        <v>0</v>
      </c>
      <c r="H544" s="69"/>
      <c r="I544" s="70">
        <f t="shared" si="135"/>
        <v>0</v>
      </c>
      <c r="J544" s="226">
        <v>1</v>
      </c>
      <c r="K544" s="252" t="s">
        <v>1127</v>
      </c>
      <c r="L544" s="210" t="s">
        <v>824</v>
      </c>
      <c r="M544" s="209">
        <v>0</v>
      </c>
      <c r="N544" s="210" t="s">
        <v>824</v>
      </c>
      <c r="O544" s="211" t="s">
        <v>123</v>
      </c>
      <c r="Q544" s="308" t="s">
        <v>1127</v>
      </c>
      <c r="R544" s="23"/>
    </row>
    <row r="545" spans="1:18" ht="15" customHeight="1">
      <c r="A545" s="63">
        <f t="shared" si="136"/>
        <v>474</v>
      </c>
      <c r="B545" s="77">
        <v>10099893</v>
      </c>
      <c r="C545" s="77">
        <v>40305790</v>
      </c>
      <c r="D545" s="78" t="s">
        <v>393</v>
      </c>
      <c r="E545" s="141" t="s">
        <v>1332</v>
      </c>
      <c r="F545" s="164"/>
      <c r="G545" s="157">
        <f t="shared" si="134"/>
        <v>0</v>
      </c>
      <c r="H545" s="69"/>
      <c r="I545" s="70">
        <f t="shared" si="135"/>
        <v>0</v>
      </c>
      <c r="J545" s="226">
        <v>1</v>
      </c>
      <c r="K545" s="313" t="s">
        <v>1127</v>
      </c>
      <c r="L545" s="210" t="s">
        <v>824</v>
      </c>
      <c r="M545" s="209">
        <v>0</v>
      </c>
      <c r="N545" s="210" t="s">
        <v>824</v>
      </c>
      <c r="O545" s="211" t="s">
        <v>123</v>
      </c>
      <c r="Q545" s="308" t="s">
        <v>1127</v>
      </c>
      <c r="R545" s="23"/>
    </row>
    <row r="546" spans="1:18" ht="15" customHeight="1">
      <c r="A546" s="63">
        <f t="shared" si="136"/>
        <v>475</v>
      </c>
      <c r="B546" s="77">
        <v>10098644</v>
      </c>
      <c r="C546" s="77">
        <v>40305706</v>
      </c>
      <c r="D546" s="78" t="s">
        <v>394</v>
      </c>
      <c r="E546" s="141" t="s">
        <v>1332</v>
      </c>
      <c r="F546" s="164"/>
      <c r="G546" s="157">
        <f t="shared" si="134"/>
        <v>179300</v>
      </c>
      <c r="H546" s="69"/>
      <c r="I546" s="70">
        <f t="shared" si="135"/>
        <v>0</v>
      </c>
      <c r="J546" s="226">
        <v>1</v>
      </c>
      <c r="K546" s="313">
        <v>179300</v>
      </c>
      <c r="L546" s="210" t="s">
        <v>824</v>
      </c>
      <c r="M546" s="209">
        <f>K546</f>
        <v>179300</v>
      </c>
      <c r="N546" s="210" t="s">
        <v>824</v>
      </c>
      <c r="O546" s="211" t="s">
        <v>123</v>
      </c>
      <c r="R546" s="23"/>
    </row>
    <row r="547" spans="1:18" ht="15" customHeight="1">
      <c r="A547" s="63">
        <f t="shared" si="136"/>
        <v>476</v>
      </c>
      <c r="B547" s="77">
        <v>10098646</v>
      </c>
      <c r="C547" s="77">
        <v>40305708</v>
      </c>
      <c r="D547" s="78" t="s">
        <v>395</v>
      </c>
      <c r="E547" s="141" t="s">
        <v>1332</v>
      </c>
      <c r="F547" s="164"/>
      <c r="G547" s="157">
        <f t="shared" si="134"/>
        <v>179300</v>
      </c>
      <c r="H547" s="69"/>
      <c r="I547" s="70">
        <f t="shared" si="135"/>
        <v>0</v>
      </c>
      <c r="J547" s="226">
        <v>1</v>
      </c>
      <c r="K547" s="313">
        <v>179300</v>
      </c>
      <c r="L547" s="210" t="s">
        <v>824</v>
      </c>
      <c r="M547" s="209">
        <f>K547</f>
        <v>179300</v>
      </c>
      <c r="N547" s="210" t="s">
        <v>824</v>
      </c>
      <c r="O547" s="211" t="s">
        <v>123</v>
      </c>
      <c r="R547" s="23"/>
    </row>
    <row r="548" spans="1:18" ht="15" customHeight="1">
      <c r="A548" s="63">
        <f t="shared" si="136"/>
        <v>477</v>
      </c>
      <c r="B548" s="77">
        <v>10098648</v>
      </c>
      <c r="C548" s="77">
        <v>40305710</v>
      </c>
      <c r="D548" s="78" t="s">
        <v>396</v>
      </c>
      <c r="E548" s="141" t="s">
        <v>1332</v>
      </c>
      <c r="F548" s="164"/>
      <c r="G548" s="157">
        <f t="shared" si="134"/>
        <v>158919.6256</v>
      </c>
      <c r="H548" s="69">
        <f>K548</f>
        <v>503.42</v>
      </c>
      <c r="I548" s="70">
        <f t="shared" si="135"/>
        <v>0</v>
      </c>
      <c r="J548" s="226">
        <v>1</v>
      </c>
      <c r="K548" s="313">
        <v>503.42</v>
      </c>
      <c r="L548" s="210" t="s">
        <v>1701</v>
      </c>
      <c r="M548" s="209">
        <f>K548*N$2</f>
        <v>158919.6256</v>
      </c>
      <c r="N548" s="210" t="s">
        <v>824</v>
      </c>
      <c r="O548" s="211" t="s">
        <v>123</v>
      </c>
      <c r="R548" s="23"/>
    </row>
    <row r="549" spans="1:18" ht="18" customHeight="1">
      <c r="A549" s="63"/>
      <c r="B549" s="77"/>
      <c r="C549" s="77"/>
      <c r="D549" s="65" t="s">
        <v>2239</v>
      </c>
      <c r="E549" s="141"/>
      <c r="F549" s="164"/>
      <c r="G549" s="157"/>
      <c r="H549" s="69"/>
      <c r="I549" s="70"/>
      <c r="J549" s="226"/>
      <c r="K549" s="313"/>
      <c r="L549" s="208"/>
      <c r="M549" s="209"/>
      <c r="N549" s="210"/>
      <c r="O549" s="211"/>
      <c r="R549" s="23"/>
    </row>
    <row r="550" spans="1:18" ht="15" customHeight="1">
      <c r="A550" s="63">
        <f>A548+1</f>
        <v>478</v>
      </c>
      <c r="B550" s="77">
        <v>10102469</v>
      </c>
      <c r="C550" s="77">
        <v>40305806</v>
      </c>
      <c r="D550" s="78" t="s">
        <v>877</v>
      </c>
      <c r="E550" s="141" t="s">
        <v>276</v>
      </c>
      <c r="F550" s="164"/>
      <c r="G550" s="157">
        <f t="shared" ref="G550:G556" si="137">M550</f>
        <v>11260</v>
      </c>
      <c r="H550" s="69"/>
      <c r="I550" s="70">
        <f t="shared" ref="I550:I558" si="138">F550*G550</f>
        <v>0</v>
      </c>
      <c r="J550" s="226">
        <v>1</v>
      </c>
      <c r="K550" s="313">
        <v>11260</v>
      </c>
      <c r="L550" s="210" t="s">
        <v>453</v>
      </c>
      <c r="M550" s="209">
        <f t="shared" ref="M550:M555" si="139">K550</f>
        <v>11260</v>
      </c>
      <c r="N550" s="210" t="s">
        <v>453</v>
      </c>
      <c r="O550" s="211" t="s">
        <v>123</v>
      </c>
      <c r="R550" s="23"/>
    </row>
    <row r="551" spans="1:18" ht="15" customHeight="1">
      <c r="A551" s="63">
        <f t="shared" ref="A551:A558" si="140">A550+1</f>
        <v>479</v>
      </c>
      <c r="B551" s="77">
        <v>10102467</v>
      </c>
      <c r="C551" s="77">
        <v>40305804</v>
      </c>
      <c r="D551" s="78" t="s">
        <v>878</v>
      </c>
      <c r="E551" s="141" t="s">
        <v>276</v>
      </c>
      <c r="F551" s="164"/>
      <c r="G551" s="157">
        <f t="shared" si="137"/>
        <v>170164.14720000001</v>
      </c>
      <c r="H551" s="69">
        <f>K551</f>
        <v>539.04</v>
      </c>
      <c r="I551" s="70">
        <f t="shared" si="138"/>
        <v>0</v>
      </c>
      <c r="J551" s="226">
        <v>1</v>
      </c>
      <c r="K551" s="392">
        <v>539.04</v>
      </c>
      <c r="L551" s="391" t="s">
        <v>1175</v>
      </c>
      <c r="M551" s="390">
        <f>K551*N$2</f>
        <v>170164.14720000001</v>
      </c>
      <c r="N551" s="391" t="s">
        <v>453</v>
      </c>
      <c r="O551" s="211" t="s">
        <v>123</v>
      </c>
      <c r="R551" s="23"/>
    </row>
    <row r="552" spans="1:18" ht="15" customHeight="1">
      <c r="A552" s="63">
        <f t="shared" si="140"/>
        <v>480</v>
      </c>
      <c r="B552" s="77">
        <v>10102468</v>
      </c>
      <c r="C552" s="77">
        <v>40305805</v>
      </c>
      <c r="D552" s="78" t="s">
        <v>879</v>
      </c>
      <c r="E552" s="141" t="s">
        <v>276</v>
      </c>
      <c r="F552" s="164"/>
      <c r="G552" s="157">
        <f t="shared" si="137"/>
        <v>11260</v>
      </c>
      <c r="H552" s="69"/>
      <c r="I552" s="70">
        <f t="shared" si="138"/>
        <v>0</v>
      </c>
      <c r="J552" s="226">
        <v>1</v>
      </c>
      <c r="K552" s="313">
        <v>11260</v>
      </c>
      <c r="L552" s="210" t="s">
        <v>453</v>
      </c>
      <c r="M552" s="209">
        <f t="shared" si="139"/>
        <v>11260</v>
      </c>
      <c r="N552" s="210" t="s">
        <v>453</v>
      </c>
      <c r="O552" s="211" t="s">
        <v>123</v>
      </c>
      <c r="R552" s="23"/>
    </row>
    <row r="553" spans="1:18" ht="15" customHeight="1">
      <c r="A553" s="63">
        <f t="shared" si="140"/>
        <v>481</v>
      </c>
      <c r="B553" s="77">
        <v>10108600</v>
      </c>
      <c r="C553" s="77">
        <v>40305807</v>
      </c>
      <c r="D553" s="78" t="s">
        <v>880</v>
      </c>
      <c r="E553" s="141" t="s">
        <v>276</v>
      </c>
      <c r="F553" s="164"/>
      <c r="G553" s="157">
        <f>M553</f>
        <v>103871.3472</v>
      </c>
      <c r="H553" s="69">
        <f>K553</f>
        <v>329.04</v>
      </c>
      <c r="I553" s="70">
        <f t="shared" si="138"/>
        <v>0</v>
      </c>
      <c r="J553" s="226">
        <v>1</v>
      </c>
      <c r="K553" s="392">
        <v>329.04</v>
      </c>
      <c r="L553" s="391" t="s">
        <v>1175</v>
      </c>
      <c r="M553" s="390">
        <f>K553*N$2</f>
        <v>103871.3472</v>
      </c>
      <c r="N553" s="391" t="s">
        <v>453</v>
      </c>
      <c r="O553" s="211" t="s">
        <v>123</v>
      </c>
      <c r="R553" s="23"/>
    </row>
    <row r="554" spans="1:18" ht="15" customHeight="1">
      <c r="A554" s="63">
        <f t="shared" si="140"/>
        <v>482</v>
      </c>
      <c r="B554" s="77">
        <v>10108601</v>
      </c>
      <c r="C554" s="77">
        <v>40305808</v>
      </c>
      <c r="D554" s="78" t="s">
        <v>881</v>
      </c>
      <c r="E554" s="141" t="s">
        <v>276</v>
      </c>
      <c r="F554" s="164"/>
      <c r="G554" s="157">
        <f t="shared" si="137"/>
        <v>65637</v>
      </c>
      <c r="H554" s="69"/>
      <c r="I554" s="70">
        <f t="shared" si="138"/>
        <v>0</v>
      </c>
      <c r="J554" s="226">
        <v>1</v>
      </c>
      <c r="K554" s="313">
        <v>65637</v>
      </c>
      <c r="L554" s="210" t="s">
        <v>453</v>
      </c>
      <c r="M554" s="209">
        <f t="shared" si="139"/>
        <v>65637</v>
      </c>
      <c r="N554" s="210" t="s">
        <v>453</v>
      </c>
      <c r="O554" s="211" t="s">
        <v>123</v>
      </c>
      <c r="R554" s="23"/>
    </row>
    <row r="555" spans="1:18" ht="15" customHeight="1">
      <c r="A555" s="63">
        <f t="shared" si="140"/>
        <v>483</v>
      </c>
      <c r="B555" s="77">
        <v>10141076</v>
      </c>
      <c r="C555" s="77"/>
      <c r="D555" s="78" t="s">
        <v>876</v>
      </c>
      <c r="E555" s="141" t="s">
        <v>276</v>
      </c>
      <c r="F555" s="164"/>
      <c r="G555" s="157">
        <f t="shared" si="137"/>
        <v>65637</v>
      </c>
      <c r="H555" s="69"/>
      <c r="I555" s="70">
        <f t="shared" si="138"/>
        <v>0</v>
      </c>
      <c r="J555" s="226">
        <v>1</v>
      </c>
      <c r="K555" s="313">
        <v>65637</v>
      </c>
      <c r="L555" s="210" t="s">
        <v>453</v>
      </c>
      <c r="M555" s="209">
        <f t="shared" si="139"/>
        <v>65637</v>
      </c>
      <c r="N555" s="210" t="s">
        <v>453</v>
      </c>
      <c r="O555" s="211" t="s">
        <v>123</v>
      </c>
      <c r="R555" s="23"/>
    </row>
    <row r="556" spans="1:18" s="287" customFormat="1" ht="15" customHeight="1">
      <c r="A556" s="63">
        <f t="shared" si="140"/>
        <v>484</v>
      </c>
      <c r="B556" s="77">
        <v>10156170</v>
      </c>
      <c r="C556" s="77">
        <v>40306250</v>
      </c>
      <c r="D556" s="78" t="s">
        <v>1076</v>
      </c>
      <c r="E556" s="144" t="s">
        <v>1332</v>
      </c>
      <c r="F556" s="164"/>
      <c r="G556" s="157">
        <f t="shared" si="137"/>
        <v>176275.712</v>
      </c>
      <c r="H556" s="69">
        <f>K556</f>
        <v>558.4</v>
      </c>
      <c r="I556" s="70">
        <f t="shared" si="138"/>
        <v>0</v>
      </c>
      <c r="J556" s="231">
        <v>1</v>
      </c>
      <c r="K556" s="393">
        <v>558.4</v>
      </c>
      <c r="L556" s="391" t="s">
        <v>1701</v>
      </c>
      <c r="M556" s="390">
        <f>K556*N$2</f>
        <v>176275.712</v>
      </c>
      <c r="N556" s="391" t="s">
        <v>824</v>
      </c>
      <c r="O556" s="318" t="s">
        <v>1379</v>
      </c>
      <c r="P556" s="21"/>
      <c r="Q556" s="286"/>
    </row>
    <row r="557" spans="1:18" s="287" customFormat="1" ht="15">
      <c r="A557" s="63">
        <f t="shared" si="140"/>
        <v>485</v>
      </c>
      <c r="B557" s="77">
        <v>10157386</v>
      </c>
      <c r="C557" s="77">
        <v>40306251</v>
      </c>
      <c r="D557" s="78" t="s">
        <v>1077</v>
      </c>
      <c r="E557" s="144" t="s">
        <v>1332</v>
      </c>
      <c r="F557" s="164"/>
      <c r="G557" s="157">
        <f>K557</f>
        <v>19920</v>
      </c>
      <c r="H557" s="69"/>
      <c r="I557" s="70">
        <f t="shared" si="138"/>
        <v>0</v>
      </c>
      <c r="J557" s="231">
        <v>1</v>
      </c>
      <c r="K557" s="207">
        <v>19920</v>
      </c>
      <c r="L557" s="208" t="s">
        <v>824</v>
      </c>
      <c r="M557" s="209"/>
      <c r="N557" s="210" t="s">
        <v>824</v>
      </c>
      <c r="O557" s="318" t="s">
        <v>1379</v>
      </c>
      <c r="P557" s="21"/>
      <c r="Q557" s="286"/>
    </row>
    <row r="558" spans="1:18" s="287" customFormat="1" ht="15">
      <c r="A558" s="63">
        <f t="shared" si="140"/>
        <v>486</v>
      </c>
      <c r="B558" s="77">
        <v>10157387</v>
      </c>
      <c r="C558" s="77">
        <v>40306252</v>
      </c>
      <c r="D558" s="78" t="s">
        <v>1078</v>
      </c>
      <c r="E558" s="144" t="s">
        <v>1332</v>
      </c>
      <c r="F558" s="164"/>
      <c r="G558" s="157">
        <f>M558</f>
        <v>172260.26239999998</v>
      </c>
      <c r="H558" s="69">
        <f>K558</f>
        <v>545.67999999999995</v>
      </c>
      <c r="I558" s="70">
        <f t="shared" si="138"/>
        <v>0</v>
      </c>
      <c r="J558" s="231">
        <v>1</v>
      </c>
      <c r="K558" s="392">
        <v>545.67999999999995</v>
      </c>
      <c r="L558" s="386" t="s">
        <v>823</v>
      </c>
      <c r="M558" s="390">
        <f>K558*N$2</f>
        <v>172260.26239999998</v>
      </c>
      <c r="N558" s="391" t="s">
        <v>824</v>
      </c>
      <c r="O558" s="318" t="s">
        <v>1379</v>
      </c>
      <c r="P558" s="21"/>
      <c r="Q558" s="286"/>
    </row>
    <row r="559" spans="1:18" ht="18">
      <c r="A559" s="63"/>
      <c r="B559" s="77"/>
      <c r="C559" s="77"/>
      <c r="D559" s="65" t="s">
        <v>2240</v>
      </c>
      <c r="E559" s="141"/>
      <c r="F559" s="164"/>
      <c r="G559" s="157"/>
      <c r="H559" s="69"/>
      <c r="I559" s="70"/>
      <c r="J559" s="226"/>
      <c r="K559" s="252"/>
      <c r="L559" s="208"/>
      <c r="M559" s="209"/>
      <c r="N559" s="210"/>
      <c r="O559" s="211"/>
      <c r="R559" s="23"/>
    </row>
    <row r="560" spans="1:18" ht="15" customHeight="1">
      <c r="A560" s="63">
        <f>A558+1</f>
        <v>487</v>
      </c>
      <c r="B560" s="77">
        <v>10056483</v>
      </c>
      <c r="C560" s="77"/>
      <c r="D560" s="78" t="s">
        <v>397</v>
      </c>
      <c r="E560" s="141" t="s">
        <v>1332</v>
      </c>
      <c r="F560" s="164"/>
      <c r="G560" s="157">
        <f t="shared" ref="G560:G568" si="141">M560</f>
        <v>0</v>
      </c>
      <c r="H560" s="69"/>
      <c r="I560" s="70">
        <f t="shared" ref="I560:I567" si="142">F560*G560</f>
        <v>0</v>
      </c>
      <c r="J560" s="226">
        <v>1</v>
      </c>
      <c r="K560" s="252" t="s">
        <v>1127</v>
      </c>
      <c r="L560" s="210" t="s">
        <v>824</v>
      </c>
      <c r="M560" s="209">
        <v>0</v>
      </c>
      <c r="N560" s="210" t="s">
        <v>824</v>
      </c>
      <c r="O560" s="211" t="s">
        <v>123</v>
      </c>
      <c r="Q560" s="308" t="s">
        <v>1127</v>
      </c>
      <c r="R560" s="23"/>
    </row>
    <row r="561" spans="1:18" ht="15" customHeight="1">
      <c r="A561" s="63">
        <f>A560+1</f>
        <v>488</v>
      </c>
      <c r="B561" s="77">
        <v>10057776</v>
      </c>
      <c r="C561" s="77"/>
      <c r="D561" s="78" t="s">
        <v>398</v>
      </c>
      <c r="E561" s="141" t="s">
        <v>1332</v>
      </c>
      <c r="F561" s="164"/>
      <c r="G561" s="157">
        <f t="shared" si="141"/>
        <v>0</v>
      </c>
      <c r="H561" s="69"/>
      <c r="I561" s="70">
        <f t="shared" si="142"/>
        <v>0</v>
      </c>
      <c r="J561" s="226">
        <v>1</v>
      </c>
      <c r="K561" s="252" t="s">
        <v>1127</v>
      </c>
      <c r="L561" s="210" t="s">
        <v>824</v>
      </c>
      <c r="M561" s="209">
        <v>0</v>
      </c>
      <c r="N561" s="210" t="s">
        <v>824</v>
      </c>
      <c r="O561" s="211" t="s">
        <v>123</v>
      </c>
      <c r="Q561" s="308" t="s">
        <v>1127</v>
      </c>
      <c r="R561" s="23"/>
    </row>
    <row r="562" spans="1:18" ht="15" customHeight="1">
      <c r="A562" s="63">
        <f t="shared" ref="A562:A577" si="143">A561+1</f>
        <v>489</v>
      </c>
      <c r="B562" s="77">
        <v>10056482</v>
      </c>
      <c r="C562" s="77">
        <v>40300096</v>
      </c>
      <c r="D562" s="78" t="s">
        <v>399</v>
      </c>
      <c r="E562" s="141" t="s">
        <v>1332</v>
      </c>
      <c r="F562" s="164"/>
      <c r="G562" s="157">
        <f t="shared" si="141"/>
        <v>0</v>
      </c>
      <c r="H562" s="69"/>
      <c r="I562" s="70">
        <f t="shared" si="142"/>
        <v>0</v>
      </c>
      <c r="J562" s="226">
        <v>1</v>
      </c>
      <c r="K562" s="252" t="s">
        <v>1127</v>
      </c>
      <c r="L562" s="210" t="s">
        <v>824</v>
      </c>
      <c r="M562" s="209">
        <v>0</v>
      </c>
      <c r="N562" s="210" t="s">
        <v>824</v>
      </c>
      <c r="O562" s="211" t="s">
        <v>123</v>
      </c>
      <c r="Q562" s="308" t="s">
        <v>1127</v>
      </c>
      <c r="R562" s="23"/>
    </row>
    <row r="563" spans="1:18" ht="15" customHeight="1">
      <c r="A563" s="63">
        <f t="shared" si="143"/>
        <v>490</v>
      </c>
      <c r="B563" s="77">
        <v>10057676</v>
      </c>
      <c r="C563" s="77">
        <v>40300097</v>
      </c>
      <c r="D563" s="78" t="s">
        <v>400</v>
      </c>
      <c r="E563" s="141" t="s">
        <v>1332</v>
      </c>
      <c r="F563" s="164"/>
      <c r="G563" s="157">
        <f t="shared" si="141"/>
        <v>255419.84480000002</v>
      </c>
      <c r="H563" s="69">
        <v>809.11</v>
      </c>
      <c r="I563" s="70">
        <f t="shared" si="142"/>
        <v>0</v>
      </c>
      <c r="J563" s="226">
        <v>1</v>
      </c>
      <c r="K563" s="394">
        <v>809.11</v>
      </c>
      <c r="L563" s="391" t="s">
        <v>823</v>
      </c>
      <c r="M563" s="390">
        <f>K563*N$2</f>
        <v>255419.84480000002</v>
      </c>
      <c r="N563" s="391" t="s">
        <v>824</v>
      </c>
      <c r="O563" s="211" t="s">
        <v>123</v>
      </c>
      <c r="Q563" s="308" t="s">
        <v>1127</v>
      </c>
      <c r="R563" s="23"/>
    </row>
    <row r="564" spans="1:18" ht="15" customHeight="1">
      <c r="A564" s="63">
        <f t="shared" si="143"/>
        <v>491</v>
      </c>
      <c r="B564" s="77">
        <v>10094077</v>
      </c>
      <c r="C564" s="77">
        <v>40300242</v>
      </c>
      <c r="D564" s="78" t="s">
        <v>401</v>
      </c>
      <c r="E564" s="141" t="s">
        <v>1332</v>
      </c>
      <c r="F564" s="164"/>
      <c r="G564" s="157">
        <f t="shared" si="141"/>
        <v>0</v>
      </c>
      <c r="H564" s="69"/>
      <c r="I564" s="70">
        <f t="shared" si="142"/>
        <v>0</v>
      </c>
      <c r="J564" s="226">
        <v>1</v>
      </c>
      <c r="K564" s="252" t="s">
        <v>1127</v>
      </c>
      <c r="L564" s="210" t="s">
        <v>824</v>
      </c>
      <c r="M564" s="209">
        <v>0</v>
      </c>
      <c r="N564" s="210" t="s">
        <v>824</v>
      </c>
      <c r="O564" s="211" t="s">
        <v>123</v>
      </c>
      <c r="Q564" s="308" t="s">
        <v>1127</v>
      </c>
      <c r="R564" s="23"/>
    </row>
    <row r="565" spans="1:18" ht="15" customHeight="1">
      <c r="A565" s="63">
        <f t="shared" si="143"/>
        <v>492</v>
      </c>
      <c r="B565" s="77">
        <v>10094079</v>
      </c>
      <c r="C565" s="77"/>
      <c r="D565" s="78" t="s">
        <v>402</v>
      </c>
      <c r="E565" s="141" t="s">
        <v>1332</v>
      </c>
      <c r="F565" s="164"/>
      <c r="G565" s="157">
        <f t="shared" si="141"/>
        <v>0</v>
      </c>
      <c r="H565" s="69"/>
      <c r="I565" s="70">
        <f t="shared" si="142"/>
        <v>0</v>
      </c>
      <c r="J565" s="226">
        <v>1</v>
      </c>
      <c r="K565" s="252" t="s">
        <v>1127</v>
      </c>
      <c r="L565" s="210" t="s">
        <v>824</v>
      </c>
      <c r="M565" s="209">
        <v>0</v>
      </c>
      <c r="N565" s="210" t="s">
        <v>824</v>
      </c>
      <c r="O565" s="211" t="s">
        <v>123</v>
      </c>
      <c r="Q565" s="308" t="s">
        <v>1127</v>
      </c>
      <c r="R565" s="23"/>
    </row>
    <row r="566" spans="1:18" ht="15" customHeight="1">
      <c r="A566" s="63">
        <f>A565+1</f>
        <v>493</v>
      </c>
      <c r="B566" s="77">
        <v>10058007</v>
      </c>
      <c r="C566" s="77"/>
      <c r="D566" s="78" t="s">
        <v>403</v>
      </c>
      <c r="E566" s="141" t="s">
        <v>1332</v>
      </c>
      <c r="F566" s="164"/>
      <c r="G566" s="157">
        <f t="shared" si="141"/>
        <v>0</v>
      </c>
      <c r="H566" s="69"/>
      <c r="I566" s="70">
        <f t="shared" si="142"/>
        <v>0</v>
      </c>
      <c r="J566" s="226">
        <v>1</v>
      </c>
      <c r="K566" s="252" t="s">
        <v>1127</v>
      </c>
      <c r="L566" s="210" t="s">
        <v>824</v>
      </c>
      <c r="M566" s="209">
        <v>0</v>
      </c>
      <c r="N566" s="210" t="s">
        <v>824</v>
      </c>
      <c r="O566" s="211" t="s">
        <v>123</v>
      </c>
      <c r="Q566" s="308" t="s">
        <v>1127</v>
      </c>
      <c r="R566" s="23"/>
    </row>
    <row r="567" spans="1:18" ht="15" customHeight="1">
      <c r="A567" s="63">
        <f t="shared" si="143"/>
        <v>494</v>
      </c>
      <c r="B567" s="77">
        <v>10056480</v>
      </c>
      <c r="C567" s="77"/>
      <c r="D567" s="78" t="s">
        <v>404</v>
      </c>
      <c r="E567" s="141" t="s">
        <v>1332</v>
      </c>
      <c r="F567" s="164"/>
      <c r="G567" s="157">
        <f t="shared" si="141"/>
        <v>0</v>
      </c>
      <c r="H567" s="69"/>
      <c r="I567" s="70">
        <f t="shared" si="142"/>
        <v>0</v>
      </c>
      <c r="J567" s="226">
        <v>1</v>
      </c>
      <c r="K567" s="313" t="s">
        <v>1127</v>
      </c>
      <c r="L567" s="210" t="s">
        <v>824</v>
      </c>
      <c r="M567" s="209">
        <v>0</v>
      </c>
      <c r="N567" s="210" t="s">
        <v>824</v>
      </c>
      <c r="O567" s="211" t="s">
        <v>123</v>
      </c>
      <c r="Q567" s="308" t="s">
        <v>1127</v>
      </c>
      <c r="R567" s="23"/>
    </row>
    <row r="568" spans="1:18" ht="15" customHeight="1">
      <c r="A568" s="63">
        <f t="shared" si="143"/>
        <v>495</v>
      </c>
      <c r="B568" s="77">
        <v>10056481</v>
      </c>
      <c r="C568" s="77"/>
      <c r="D568" s="78" t="s">
        <v>882</v>
      </c>
      <c r="E568" s="141" t="s">
        <v>1332</v>
      </c>
      <c r="F568" s="164"/>
      <c r="G568" s="157">
        <f t="shared" si="141"/>
        <v>665171</v>
      </c>
      <c r="H568" s="69"/>
      <c r="I568" s="70">
        <f t="shared" ref="I568:I574" si="144">F568*G568</f>
        <v>0</v>
      </c>
      <c r="J568" s="226">
        <v>1</v>
      </c>
      <c r="K568" s="313">
        <v>665171</v>
      </c>
      <c r="L568" s="210" t="s">
        <v>824</v>
      </c>
      <c r="M568" s="209">
        <f>K568</f>
        <v>665171</v>
      </c>
      <c r="N568" s="210" t="s">
        <v>824</v>
      </c>
      <c r="O568" s="211" t="s">
        <v>123</v>
      </c>
      <c r="R568" s="23"/>
    </row>
    <row r="569" spans="1:18" ht="15" customHeight="1">
      <c r="A569" s="63">
        <f t="shared" si="143"/>
        <v>496</v>
      </c>
      <c r="B569" s="77">
        <v>10155255</v>
      </c>
      <c r="C569" s="77">
        <v>40306240</v>
      </c>
      <c r="D569" s="78" t="s">
        <v>956</v>
      </c>
      <c r="E569" s="141" t="s">
        <v>1332</v>
      </c>
      <c r="F569" s="164"/>
      <c r="G569" s="157">
        <f t="shared" ref="G569:G574" si="145">M569</f>
        <v>508816</v>
      </c>
      <c r="H569" s="69"/>
      <c r="I569" s="70">
        <f t="shared" si="144"/>
        <v>0</v>
      </c>
      <c r="J569" s="226">
        <v>1</v>
      </c>
      <c r="K569" s="313">
        <v>508816</v>
      </c>
      <c r="L569" s="210" t="s">
        <v>824</v>
      </c>
      <c r="M569" s="209">
        <f>K569</f>
        <v>508816</v>
      </c>
      <c r="N569" s="210" t="s">
        <v>824</v>
      </c>
      <c r="O569" s="211" t="s">
        <v>123</v>
      </c>
      <c r="R569" s="23"/>
    </row>
    <row r="570" spans="1:18" ht="15" customHeight="1">
      <c r="A570" s="63">
        <f t="shared" si="143"/>
        <v>497</v>
      </c>
      <c r="B570" s="77">
        <v>10155256</v>
      </c>
      <c r="C570" s="77">
        <v>40306241</v>
      </c>
      <c r="D570" s="78" t="s">
        <v>957</v>
      </c>
      <c r="E570" s="141" t="s">
        <v>1332</v>
      </c>
      <c r="F570" s="164"/>
      <c r="G570" s="157">
        <f t="shared" si="145"/>
        <v>508816</v>
      </c>
      <c r="H570" s="69"/>
      <c r="I570" s="70">
        <f t="shared" si="144"/>
        <v>0</v>
      </c>
      <c r="J570" s="226">
        <v>1</v>
      </c>
      <c r="K570" s="313">
        <v>508816</v>
      </c>
      <c r="L570" s="210" t="s">
        <v>824</v>
      </c>
      <c r="M570" s="209">
        <f>K570</f>
        <v>508816</v>
      </c>
      <c r="N570" s="210" t="s">
        <v>824</v>
      </c>
      <c r="O570" s="211" t="s">
        <v>123</v>
      </c>
      <c r="R570" s="23"/>
    </row>
    <row r="571" spans="1:18" s="312" customFormat="1" ht="15" customHeight="1">
      <c r="A571" s="63">
        <f t="shared" si="143"/>
        <v>498</v>
      </c>
      <c r="B571" s="77">
        <v>10161984</v>
      </c>
      <c r="C571" s="77">
        <v>40300381</v>
      </c>
      <c r="D571" s="78" t="s">
        <v>1596</v>
      </c>
      <c r="E571" s="141" t="s">
        <v>1332</v>
      </c>
      <c r="F571" s="164"/>
      <c r="G571" s="157">
        <f t="shared" si="145"/>
        <v>242126.56</v>
      </c>
      <c r="H571" s="69">
        <f t="shared" ref="H571:H577" si="146">K571</f>
        <v>767</v>
      </c>
      <c r="I571" s="70">
        <f t="shared" si="144"/>
        <v>0</v>
      </c>
      <c r="J571" s="226">
        <v>1</v>
      </c>
      <c r="K571" s="313">
        <v>767</v>
      </c>
      <c r="L571" s="210" t="s">
        <v>823</v>
      </c>
      <c r="M571" s="209">
        <f t="shared" ref="M571:M577" si="147">K571*N$2</f>
        <v>242126.56</v>
      </c>
      <c r="N571" s="210" t="s">
        <v>824</v>
      </c>
      <c r="O571" s="211" t="s">
        <v>123</v>
      </c>
      <c r="P571" s="306"/>
      <c r="Q571" s="306"/>
    </row>
    <row r="572" spans="1:18" s="312" customFormat="1" ht="15" customHeight="1">
      <c r="A572" s="63">
        <f t="shared" si="143"/>
        <v>499</v>
      </c>
      <c r="B572" s="77">
        <v>10161985</v>
      </c>
      <c r="C572" s="77">
        <v>40300382</v>
      </c>
      <c r="D572" s="78" t="s">
        <v>1595</v>
      </c>
      <c r="E572" s="141" t="s">
        <v>1332</v>
      </c>
      <c r="F572" s="164"/>
      <c r="G572" s="157">
        <f t="shared" si="145"/>
        <v>381657.12</v>
      </c>
      <c r="H572" s="69">
        <f t="shared" si="146"/>
        <v>1209</v>
      </c>
      <c r="I572" s="70">
        <f t="shared" si="144"/>
        <v>0</v>
      </c>
      <c r="J572" s="226">
        <v>1</v>
      </c>
      <c r="K572" s="313">
        <v>1209</v>
      </c>
      <c r="L572" s="210" t="s">
        <v>823</v>
      </c>
      <c r="M572" s="209">
        <f t="shared" si="147"/>
        <v>381657.12</v>
      </c>
      <c r="N572" s="210" t="s">
        <v>824</v>
      </c>
      <c r="O572" s="211" t="s">
        <v>123</v>
      </c>
      <c r="P572" s="306"/>
      <c r="Q572" s="306"/>
    </row>
    <row r="573" spans="1:18" s="312" customFormat="1" ht="15" customHeight="1">
      <c r="A573" s="63">
        <f t="shared" si="143"/>
        <v>500</v>
      </c>
      <c r="B573" s="77">
        <v>10165792</v>
      </c>
      <c r="C573" s="77">
        <v>40300405</v>
      </c>
      <c r="D573" s="78" t="s">
        <v>1599</v>
      </c>
      <c r="E573" s="141" t="s">
        <v>1332</v>
      </c>
      <c r="F573" s="164"/>
      <c r="G573" s="157">
        <f t="shared" si="145"/>
        <v>334462.96000000002</v>
      </c>
      <c r="H573" s="69">
        <f t="shared" si="146"/>
        <v>1059.5</v>
      </c>
      <c r="I573" s="70">
        <f t="shared" si="144"/>
        <v>0</v>
      </c>
      <c r="J573" s="226">
        <v>1</v>
      </c>
      <c r="K573" s="313">
        <v>1059.5</v>
      </c>
      <c r="L573" s="210" t="s">
        <v>823</v>
      </c>
      <c r="M573" s="209">
        <f t="shared" si="147"/>
        <v>334462.96000000002</v>
      </c>
      <c r="N573" s="210" t="s">
        <v>824</v>
      </c>
      <c r="O573" s="211" t="s">
        <v>123</v>
      </c>
      <c r="P573" s="306"/>
      <c r="Q573" s="306"/>
    </row>
    <row r="574" spans="1:18" s="312" customFormat="1" ht="15" customHeight="1">
      <c r="A574" s="63">
        <f t="shared" si="143"/>
        <v>501</v>
      </c>
      <c r="B574" s="77">
        <v>10165793</v>
      </c>
      <c r="C574" s="77">
        <v>40292576</v>
      </c>
      <c r="D574" s="78" t="s">
        <v>1600</v>
      </c>
      <c r="E574" s="141" t="s">
        <v>1332</v>
      </c>
      <c r="F574" s="164"/>
      <c r="G574" s="157">
        <f t="shared" si="145"/>
        <v>504772.32</v>
      </c>
      <c r="H574" s="69">
        <f t="shared" si="146"/>
        <v>1599</v>
      </c>
      <c r="I574" s="70">
        <f t="shared" si="144"/>
        <v>0</v>
      </c>
      <c r="J574" s="226">
        <v>1</v>
      </c>
      <c r="K574" s="313">
        <v>1599</v>
      </c>
      <c r="L574" s="210" t="s">
        <v>823</v>
      </c>
      <c r="M574" s="209">
        <f t="shared" si="147"/>
        <v>504772.32</v>
      </c>
      <c r="N574" s="210" t="s">
        <v>824</v>
      </c>
      <c r="O574" s="211" t="s">
        <v>123</v>
      </c>
      <c r="P574" s="306"/>
      <c r="Q574" s="306"/>
    </row>
    <row r="575" spans="1:18" ht="15" customHeight="1">
      <c r="A575" s="63">
        <f t="shared" si="143"/>
        <v>502</v>
      </c>
      <c r="B575" s="77">
        <v>10172506</v>
      </c>
      <c r="C575" s="77"/>
      <c r="D575" s="78" t="s">
        <v>1734</v>
      </c>
      <c r="E575" s="141" t="s">
        <v>1332</v>
      </c>
      <c r="F575" s="164"/>
      <c r="G575" s="157">
        <f>M575</f>
        <v>334462.96000000002</v>
      </c>
      <c r="H575" s="69">
        <f t="shared" si="146"/>
        <v>1059.5</v>
      </c>
      <c r="I575" s="70">
        <f>F575*G575</f>
        <v>0</v>
      </c>
      <c r="J575" s="226">
        <v>1</v>
      </c>
      <c r="K575" s="313">
        <v>1059.5</v>
      </c>
      <c r="L575" s="210" t="s">
        <v>823</v>
      </c>
      <c r="M575" s="209">
        <f t="shared" si="147"/>
        <v>334462.96000000002</v>
      </c>
      <c r="N575" s="210" t="s">
        <v>824</v>
      </c>
      <c r="O575" s="211" t="s">
        <v>123</v>
      </c>
      <c r="R575" s="23"/>
    </row>
    <row r="576" spans="1:18" ht="15" customHeight="1">
      <c r="A576" s="63">
        <f t="shared" si="143"/>
        <v>503</v>
      </c>
      <c r="B576" s="77">
        <v>10172507</v>
      </c>
      <c r="C576" s="77"/>
      <c r="D576" s="78" t="s">
        <v>1735</v>
      </c>
      <c r="E576" s="141" t="s">
        <v>1332</v>
      </c>
      <c r="F576" s="164"/>
      <c r="G576" s="157">
        <f>M576</f>
        <v>504772.32</v>
      </c>
      <c r="H576" s="69">
        <f t="shared" si="146"/>
        <v>1599</v>
      </c>
      <c r="I576" s="70">
        <f>F576*G576</f>
        <v>0</v>
      </c>
      <c r="J576" s="226">
        <v>1</v>
      </c>
      <c r="K576" s="313">
        <v>1599</v>
      </c>
      <c r="L576" s="210" t="s">
        <v>823</v>
      </c>
      <c r="M576" s="209">
        <f t="shared" si="147"/>
        <v>504772.32</v>
      </c>
      <c r="N576" s="210" t="s">
        <v>824</v>
      </c>
      <c r="O576" s="211" t="s">
        <v>123</v>
      </c>
      <c r="R576" s="23"/>
    </row>
    <row r="577" spans="1:18" ht="15" customHeight="1">
      <c r="A577" s="63">
        <f t="shared" si="143"/>
        <v>504</v>
      </c>
      <c r="B577" s="77">
        <v>10172856</v>
      </c>
      <c r="C577" s="77"/>
      <c r="D577" s="78" t="s">
        <v>1746</v>
      </c>
      <c r="E577" s="141" t="s">
        <v>1332</v>
      </c>
      <c r="F577" s="164"/>
      <c r="G577" s="157">
        <f>M577</f>
        <v>453947.84</v>
      </c>
      <c r="H577" s="69">
        <f t="shared" si="146"/>
        <v>1438</v>
      </c>
      <c r="I577" s="70">
        <f>F577*G577</f>
        <v>0</v>
      </c>
      <c r="J577" s="226">
        <v>1</v>
      </c>
      <c r="K577" s="313">
        <v>1438</v>
      </c>
      <c r="L577" s="210" t="s">
        <v>823</v>
      </c>
      <c r="M577" s="209">
        <f t="shared" si="147"/>
        <v>453947.84</v>
      </c>
      <c r="N577" s="210" t="s">
        <v>824</v>
      </c>
      <c r="O577" s="211" t="s">
        <v>123</v>
      </c>
      <c r="R577" s="23"/>
    </row>
    <row r="578" spans="1:18" ht="18" customHeight="1">
      <c r="A578" s="63"/>
      <c r="B578" s="77"/>
      <c r="C578" s="77"/>
      <c r="D578" s="65" t="s">
        <v>2241</v>
      </c>
      <c r="E578" s="141"/>
      <c r="F578" s="164"/>
      <c r="G578" s="157"/>
      <c r="H578" s="69"/>
      <c r="I578" s="70"/>
      <c r="J578" s="226"/>
      <c r="K578" s="252"/>
      <c r="L578" s="208"/>
      <c r="M578" s="209"/>
      <c r="N578" s="210"/>
      <c r="O578" s="211"/>
      <c r="R578" s="23"/>
    </row>
    <row r="579" spans="1:18" ht="15" customHeight="1">
      <c r="A579" s="63">
        <f>A662+1</f>
        <v>534</v>
      </c>
      <c r="B579" s="77">
        <v>10155257</v>
      </c>
      <c r="C579" s="77">
        <v>40306242</v>
      </c>
      <c r="D579" s="78" t="s">
        <v>955</v>
      </c>
      <c r="E579" s="141" t="s">
        <v>1332</v>
      </c>
      <c r="F579" s="164"/>
      <c r="G579" s="157">
        <f>M579</f>
        <v>4643.6528000000008</v>
      </c>
      <c r="H579" s="69">
        <f t="shared" ref="H579:H625" si="148">K579</f>
        <v>14.71</v>
      </c>
      <c r="I579" s="70">
        <f>F579*G579</f>
        <v>0</v>
      </c>
      <c r="J579" s="226">
        <v>1</v>
      </c>
      <c r="K579" s="252">
        <v>14.71</v>
      </c>
      <c r="L579" s="210" t="s">
        <v>823</v>
      </c>
      <c r="M579" s="209">
        <f>K579*N$2</f>
        <v>4643.6528000000008</v>
      </c>
      <c r="N579" s="210" t="s">
        <v>824</v>
      </c>
      <c r="O579" s="211" t="s">
        <v>123</v>
      </c>
      <c r="R579" s="23"/>
    </row>
    <row r="580" spans="1:18" s="312" customFormat="1" ht="15">
      <c r="A580" s="63">
        <f>A579+1</f>
        <v>535</v>
      </c>
      <c r="B580" s="77">
        <v>10165766</v>
      </c>
      <c r="C580" s="77">
        <v>40306413</v>
      </c>
      <c r="D580" s="78" t="s">
        <v>1605</v>
      </c>
      <c r="E580" s="141" t="s">
        <v>276</v>
      </c>
      <c r="F580" s="164"/>
      <c r="G580" s="157">
        <f t="shared" ref="G580:G630" si="149">M580</f>
        <v>17845.3904</v>
      </c>
      <c r="H580" s="69">
        <f t="shared" si="148"/>
        <v>56.53</v>
      </c>
      <c r="I580" s="70">
        <f t="shared" ref="I580:I630" si="150">F580*G580</f>
        <v>0</v>
      </c>
      <c r="J580" s="226">
        <v>1</v>
      </c>
      <c r="K580" s="252">
        <v>56.53</v>
      </c>
      <c r="L580" s="210" t="s">
        <v>1175</v>
      </c>
      <c r="M580" s="210">
        <f>K580*N$2</f>
        <v>17845.3904</v>
      </c>
      <c r="N580" s="210" t="s">
        <v>453</v>
      </c>
      <c r="O580" s="211" t="s">
        <v>123</v>
      </c>
      <c r="P580" s="306"/>
      <c r="Q580" s="306"/>
    </row>
    <row r="581" spans="1:18" s="312" customFormat="1" ht="15">
      <c r="A581" s="63">
        <f t="shared" ref="A581:A630" si="151">A580+1</f>
        <v>536</v>
      </c>
      <c r="B581" s="77">
        <v>10165767</v>
      </c>
      <c r="C581" s="77">
        <v>40306414</v>
      </c>
      <c r="D581" s="78" t="s">
        <v>1606</v>
      </c>
      <c r="E581" s="141" t="s">
        <v>276</v>
      </c>
      <c r="F581" s="164"/>
      <c r="G581" s="157">
        <f t="shared" si="149"/>
        <v>30270.555200000003</v>
      </c>
      <c r="H581" s="69">
        <f t="shared" si="148"/>
        <v>95.89</v>
      </c>
      <c r="I581" s="70">
        <f t="shared" si="150"/>
        <v>0</v>
      </c>
      <c r="J581" s="226">
        <v>1</v>
      </c>
      <c r="K581" s="252">
        <v>95.89</v>
      </c>
      <c r="L581" s="210" t="s">
        <v>1175</v>
      </c>
      <c r="M581" s="210">
        <f>K581*N$2</f>
        <v>30270.555200000003</v>
      </c>
      <c r="N581" s="210" t="s">
        <v>453</v>
      </c>
      <c r="O581" s="211" t="s">
        <v>123</v>
      </c>
      <c r="P581" s="306"/>
      <c r="Q581" s="306"/>
    </row>
    <row r="582" spans="1:18" s="312" customFormat="1" ht="15">
      <c r="A582" s="63">
        <f t="shared" si="151"/>
        <v>537</v>
      </c>
      <c r="B582" s="77">
        <v>10165768</v>
      </c>
      <c r="C582" s="77">
        <v>40306415</v>
      </c>
      <c r="D582" s="78" t="s">
        <v>1607</v>
      </c>
      <c r="E582" s="141" t="s">
        <v>1332</v>
      </c>
      <c r="F582" s="164"/>
      <c r="G582" s="157">
        <f t="shared" si="149"/>
        <v>10654.2</v>
      </c>
      <c r="H582" s="69">
        <f t="shared" si="148"/>
        <v>33.75</v>
      </c>
      <c r="I582" s="70">
        <f t="shared" si="150"/>
        <v>0</v>
      </c>
      <c r="J582" s="226">
        <v>1</v>
      </c>
      <c r="K582" s="252">
        <v>33.75</v>
      </c>
      <c r="L582" s="210" t="s">
        <v>823</v>
      </c>
      <c r="M582" s="210">
        <f>K582*N$2</f>
        <v>10654.2</v>
      </c>
      <c r="N582" s="210" t="s">
        <v>824</v>
      </c>
      <c r="O582" s="211" t="s">
        <v>123</v>
      </c>
      <c r="P582" s="306"/>
      <c r="Q582" s="306"/>
    </row>
    <row r="583" spans="1:18" s="312" customFormat="1" ht="15">
      <c r="A583" s="63">
        <f t="shared" si="151"/>
        <v>538</v>
      </c>
      <c r="B583" s="77">
        <v>10165769</v>
      </c>
      <c r="C583" s="77">
        <v>40306416</v>
      </c>
      <c r="D583" s="78" t="s">
        <v>1608</v>
      </c>
      <c r="E583" s="141" t="s">
        <v>1332</v>
      </c>
      <c r="F583" s="164"/>
      <c r="G583" s="157">
        <f t="shared" si="149"/>
        <v>95594.217600000004</v>
      </c>
      <c r="H583" s="69">
        <f t="shared" si="148"/>
        <v>302.82</v>
      </c>
      <c r="I583" s="70">
        <f t="shared" si="150"/>
        <v>0</v>
      </c>
      <c r="J583" s="226">
        <v>1</v>
      </c>
      <c r="K583" s="252">
        <v>302.82</v>
      </c>
      <c r="L583" s="210" t="s">
        <v>823</v>
      </c>
      <c r="M583" s="210">
        <f>K583*N$2</f>
        <v>95594.217600000004</v>
      </c>
      <c r="N583" s="210" t="s">
        <v>824</v>
      </c>
      <c r="O583" s="211" t="s">
        <v>123</v>
      </c>
      <c r="P583" s="306"/>
      <c r="Q583" s="306"/>
    </row>
    <row r="584" spans="1:18" s="312" customFormat="1" ht="15">
      <c r="A584" s="63">
        <f t="shared" si="151"/>
        <v>539</v>
      </c>
      <c r="B584" s="77">
        <v>10165770</v>
      </c>
      <c r="C584" s="77">
        <v>40306417</v>
      </c>
      <c r="D584" s="78" t="s">
        <v>1609</v>
      </c>
      <c r="E584" s="141" t="s">
        <v>1332</v>
      </c>
      <c r="F584" s="164"/>
      <c r="G584" s="157">
        <f t="shared" si="149"/>
        <v>513721.848</v>
      </c>
      <c r="H584" s="69">
        <f t="shared" si="148"/>
        <v>1627.35</v>
      </c>
      <c r="I584" s="70">
        <f t="shared" si="150"/>
        <v>0</v>
      </c>
      <c r="J584" s="226">
        <v>1</v>
      </c>
      <c r="K584" s="252">
        <v>1627.35</v>
      </c>
      <c r="L584" s="210" t="s">
        <v>823</v>
      </c>
      <c r="M584" s="210">
        <f>K584*N$2</f>
        <v>513721.848</v>
      </c>
      <c r="N584" s="210" t="s">
        <v>824</v>
      </c>
      <c r="O584" s="211" t="s">
        <v>123</v>
      </c>
      <c r="P584" s="306"/>
      <c r="Q584" s="306"/>
    </row>
    <row r="585" spans="1:18" s="312" customFormat="1" ht="15">
      <c r="A585" s="63">
        <f t="shared" si="151"/>
        <v>540</v>
      </c>
      <c r="B585" s="77">
        <v>10165771</v>
      </c>
      <c r="C585" s="77">
        <v>40306418</v>
      </c>
      <c r="D585" s="78" t="s">
        <v>1610</v>
      </c>
      <c r="E585" s="141" t="s">
        <v>1332</v>
      </c>
      <c r="F585" s="164"/>
      <c r="G585" s="157">
        <f t="shared" si="149"/>
        <v>26384.5344</v>
      </c>
      <c r="H585" s="69">
        <f t="shared" si="148"/>
        <v>83.58</v>
      </c>
      <c r="I585" s="70">
        <f t="shared" si="150"/>
        <v>0</v>
      </c>
      <c r="J585" s="226">
        <v>1</v>
      </c>
      <c r="K585" s="252">
        <v>83.58</v>
      </c>
      <c r="L585" s="210" t="s">
        <v>823</v>
      </c>
      <c r="M585" s="210">
        <f>K585*N$2</f>
        <v>26384.5344</v>
      </c>
      <c r="N585" s="210" t="s">
        <v>824</v>
      </c>
      <c r="O585" s="211" t="s">
        <v>123</v>
      </c>
      <c r="P585" s="306"/>
      <c r="Q585" s="306"/>
    </row>
    <row r="586" spans="1:18" s="312" customFormat="1" ht="15">
      <c r="A586" s="63">
        <f t="shared" si="151"/>
        <v>541</v>
      </c>
      <c r="B586" s="77">
        <v>10165772</v>
      </c>
      <c r="C586" s="77">
        <v>40306419</v>
      </c>
      <c r="D586" s="78" t="s">
        <v>1611</v>
      </c>
      <c r="E586" s="141" t="s">
        <v>276</v>
      </c>
      <c r="F586" s="164"/>
      <c r="G586" s="157">
        <f t="shared" si="149"/>
        <v>6825.0016000000005</v>
      </c>
      <c r="H586" s="69">
        <f t="shared" si="148"/>
        <v>21.62</v>
      </c>
      <c r="I586" s="70">
        <f t="shared" si="150"/>
        <v>0</v>
      </c>
      <c r="J586" s="226">
        <v>1</v>
      </c>
      <c r="K586" s="252">
        <v>21.62</v>
      </c>
      <c r="L586" s="210" t="s">
        <v>1175</v>
      </c>
      <c r="M586" s="210">
        <f>K586*N$2</f>
        <v>6825.0016000000005</v>
      </c>
      <c r="N586" s="210" t="s">
        <v>453</v>
      </c>
      <c r="O586" s="211" t="s">
        <v>123</v>
      </c>
      <c r="P586" s="306"/>
      <c r="Q586" s="306"/>
    </row>
    <row r="587" spans="1:18" s="312" customFormat="1" ht="15">
      <c r="A587" s="63">
        <f t="shared" si="151"/>
        <v>542</v>
      </c>
      <c r="B587" s="77">
        <v>10165773</v>
      </c>
      <c r="C587" s="77">
        <v>40306420</v>
      </c>
      <c r="D587" s="78" t="s">
        <v>1612</v>
      </c>
      <c r="E587" s="141" t="s">
        <v>276</v>
      </c>
      <c r="F587" s="164"/>
      <c r="G587" s="157">
        <f t="shared" si="149"/>
        <v>7513.1840000000002</v>
      </c>
      <c r="H587" s="69">
        <f t="shared" si="148"/>
        <v>23.8</v>
      </c>
      <c r="I587" s="70">
        <f t="shared" si="150"/>
        <v>0</v>
      </c>
      <c r="J587" s="226">
        <v>1</v>
      </c>
      <c r="K587" s="252">
        <v>23.8</v>
      </c>
      <c r="L587" s="210" t="s">
        <v>1175</v>
      </c>
      <c r="M587" s="210">
        <f>K587*N$2</f>
        <v>7513.1840000000002</v>
      </c>
      <c r="N587" s="210" t="s">
        <v>453</v>
      </c>
      <c r="O587" s="211" t="s">
        <v>123</v>
      </c>
      <c r="P587" s="306"/>
      <c r="Q587" s="306"/>
    </row>
    <row r="588" spans="1:18" s="312" customFormat="1" ht="15">
      <c r="A588" s="63">
        <f t="shared" si="151"/>
        <v>543</v>
      </c>
      <c r="B588" s="77">
        <v>10165774</v>
      </c>
      <c r="C588" s="77">
        <v>40306421</v>
      </c>
      <c r="D588" s="78" t="s">
        <v>1613</v>
      </c>
      <c r="E588" s="141" t="s">
        <v>276</v>
      </c>
      <c r="F588" s="164"/>
      <c r="G588" s="157">
        <f t="shared" si="149"/>
        <v>2626.4576000000002</v>
      </c>
      <c r="H588" s="69">
        <f t="shared" si="148"/>
        <v>8.32</v>
      </c>
      <c r="I588" s="70">
        <f t="shared" si="150"/>
        <v>0</v>
      </c>
      <c r="J588" s="226">
        <v>1</v>
      </c>
      <c r="K588" s="252">
        <v>8.32</v>
      </c>
      <c r="L588" s="210" t="s">
        <v>1175</v>
      </c>
      <c r="M588" s="210">
        <f>K588*N$2</f>
        <v>2626.4576000000002</v>
      </c>
      <c r="N588" s="210" t="s">
        <v>453</v>
      </c>
      <c r="O588" s="211" t="s">
        <v>123</v>
      </c>
      <c r="P588" s="306"/>
      <c r="Q588" s="306"/>
    </row>
    <row r="589" spans="1:18" s="312" customFormat="1" ht="15">
      <c r="A589" s="63">
        <f t="shared" si="151"/>
        <v>544</v>
      </c>
      <c r="B589" s="77">
        <v>10165775</v>
      </c>
      <c r="C589" s="77">
        <v>40176029</v>
      </c>
      <c r="D589" s="78" t="s">
        <v>1614</v>
      </c>
      <c r="E589" s="141" t="s">
        <v>1332</v>
      </c>
      <c r="F589" s="164"/>
      <c r="G589" s="157">
        <f t="shared" si="149"/>
        <v>7396.3824000000004</v>
      </c>
      <c r="H589" s="69">
        <f t="shared" si="148"/>
        <v>23.43</v>
      </c>
      <c r="I589" s="70">
        <f t="shared" si="150"/>
        <v>0</v>
      </c>
      <c r="J589" s="226">
        <v>1</v>
      </c>
      <c r="K589" s="252">
        <v>23.43</v>
      </c>
      <c r="L589" s="210" t="s">
        <v>823</v>
      </c>
      <c r="M589" s="210">
        <f>K589*N$2</f>
        <v>7396.3824000000004</v>
      </c>
      <c r="N589" s="210" t="s">
        <v>824</v>
      </c>
      <c r="O589" s="211" t="s">
        <v>123</v>
      </c>
      <c r="P589" s="306"/>
      <c r="Q589" s="306"/>
    </row>
    <row r="590" spans="1:18" s="312" customFormat="1" ht="15">
      <c r="A590" s="63">
        <f t="shared" si="151"/>
        <v>545</v>
      </c>
      <c r="B590" s="77">
        <v>10165776</v>
      </c>
      <c r="C590" s="77">
        <v>40176034</v>
      </c>
      <c r="D590" s="78" t="s">
        <v>1615</v>
      </c>
      <c r="E590" s="141" t="s">
        <v>1332</v>
      </c>
      <c r="F590" s="164"/>
      <c r="G590" s="157">
        <f t="shared" si="149"/>
        <v>4962.4895999999999</v>
      </c>
      <c r="H590" s="69">
        <f t="shared" si="148"/>
        <v>15.72</v>
      </c>
      <c r="I590" s="70">
        <f t="shared" si="150"/>
        <v>0</v>
      </c>
      <c r="J590" s="226">
        <v>1</v>
      </c>
      <c r="K590" s="252">
        <v>15.72</v>
      </c>
      <c r="L590" s="210" t="s">
        <v>823</v>
      </c>
      <c r="M590" s="210">
        <f>K590*N$2</f>
        <v>4962.4895999999999</v>
      </c>
      <c r="N590" s="210" t="s">
        <v>824</v>
      </c>
      <c r="O590" s="211" t="s">
        <v>123</v>
      </c>
      <c r="P590" s="306"/>
      <c r="Q590" s="306"/>
    </row>
    <row r="591" spans="1:18" s="312" customFormat="1" ht="15">
      <c r="A591" s="63">
        <f t="shared" si="151"/>
        <v>546</v>
      </c>
      <c r="B591" s="77">
        <v>10165777</v>
      </c>
      <c r="C591" s="77">
        <v>40306422</v>
      </c>
      <c r="D591" s="78" t="s">
        <v>1616</v>
      </c>
      <c r="E591" s="141" t="s">
        <v>276</v>
      </c>
      <c r="F591" s="164"/>
      <c r="G591" s="157">
        <f t="shared" si="149"/>
        <v>590.3216000000001</v>
      </c>
      <c r="H591" s="69">
        <f t="shared" si="148"/>
        <v>1.87</v>
      </c>
      <c r="I591" s="70">
        <f t="shared" si="150"/>
        <v>0</v>
      </c>
      <c r="J591" s="226">
        <v>1</v>
      </c>
      <c r="K591" s="252">
        <v>1.87</v>
      </c>
      <c r="L591" s="210" t="s">
        <v>1175</v>
      </c>
      <c r="M591" s="210">
        <f>K591*N$2</f>
        <v>590.3216000000001</v>
      </c>
      <c r="N591" s="210" t="s">
        <v>453</v>
      </c>
      <c r="O591" s="211" t="s">
        <v>123</v>
      </c>
      <c r="P591" s="306"/>
      <c r="Q591" s="306"/>
    </row>
    <row r="592" spans="1:18" s="312" customFormat="1" ht="15">
      <c r="A592" s="63">
        <f t="shared" si="151"/>
        <v>547</v>
      </c>
      <c r="B592" s="77">
        <v>10165778</v>
      </c>
      <c r="C592" s="77">
        <v>40306423</v>
      </c>
      <c r="D592" s="78" t="s">
        <v>1617</v>
      </c>
      <c r="E592" s="141" t="s">
        <v>1332</v>
      </c>
      <c r="F592" s="164"/>
      <c r="G592" s="157">
        <f t="shared" si="149"/>
        <v>31568</v>
      </c>
      <c r="H592" s="69">
        <f t="shared" si="148"/>
        <v>100</v>
      </c>
      <c r="I592" s="70">
        <f t="shared" si="150"/>
        <v>0</v>
      </c>
      <c r="J592" s="226">
        <v>1</v>
      </c>
      <c r="K592" s="252">
        <v>100</v>
      </c>
      <c r="L592" s="210" t="s">
        <v>823</v>
      </c>
      <c r="M592" s="210">
        <f>K592*N$2</f>
        <v>31568</v>
      </c>
      <c r="N592" s="210" t="s">
        <v>824</v>
      </c>
      <c r="O592" s="211" t="s">
        <v>123</v>
      </c>
      <c r="P592" s="306"/>
      <c r="Q592" s="306"/>
    </row>
    <row r="593" spans="1:17" s="312" customFormat="1" ht="15">
      <c r="A593" s="63">
        <f t="shared" si="151"/>
        <v>548</v>
      </c>
      <c r="B593" s="77">
        <v>10165779</v>
      </c>
      <c r="C593" s="77">
        <v>40306424</v>
      </c>
      <c r="D593" s="78" t="s">
        <v>1618</v>
      </c>
      <c r="E593" s="141" t="s">
        <v>1332</v>
      </c>
      <c r="F593" s="164"/>
      <c r="G593" s="157">
        <f t="shared" si="149"/>
        <v>3182.0544</v>
      </c>
      <c r="H593" s="69">
        <f t="shared" si="148"/>
        <v>10.08</v>
      </c>
      <c r="I593" s="70">
        <f t="shared" si="150"/>
        <v>0</v>
      </c>
      <c r="J593" s="226">
        <v>1</v>
      </c>
      <c r="K593" s="252">
        <v>10.08</v>
      </c>
      <c r="L593" s="210" t="s">
        <v>823</v>
      </c>
      <c r="M593" s="210">
        <f>K593*N$2</f>
        <v>3182.0544</v>
      </c>
      <c r="N593" s="210" t="s">
        <v>824</v>
      </c>
      <c r="O593" s="211" t="s">
        <v>123</v>
      </c>
      <c r="P593" s="306"/>
      <c r="Q593" s="306"/>
    </row>
    <row r="594" spans="1:17" s="312" customFormat="1" ht="15">
      <c r="A594" s="63">
        <f t="shared" si="151"/>
        <v>549</v>
      </c>
      <c r="B594" s="77">
        <v>10165782</v>
      </c>
      <c r="C594" s="77">
        <v>40306427</v>
      </c>
      <c r="D594" s="78" t="s">
        <v>1619</v>
      </c>
      <c r="E594" s="141" t="s">
        <v>1570</v>
      </c>
      <c r="F594" s="164"/>
      <c r="G594" s="157">
        <f t="shared" si="149"/>
        <v>60335.918400000002</v>
      </c>
      <c r="H594" s="69">
        <f t="shared" si="148"/>
        <v>191.13</v>
      </c>
      <c r="I594" s="70">
        <f t="shared" si="150"/>
        <v>0</v>
      </c>
      <c r="J594" s="226">
        <v>1</v>
      </c>
      <c r="K594" s="252">
        <v>191.13</v>
      </c>
      <c r="L594" s="210" t="s">
        <v>823</v>
      </c>
      <c r="M594" s="210">
        <f>K594*N$2</f>
        <v>60335.918400000002</v>
      </c>
      <c r="N594" s="210" t="s">
        <v>824</v>
      </c>
      <c r="O594" s="211" t="s">
        <v>123</v>
      </c>
      <c r="P594" s="306"/>
      <c r="Q594" s="306"/>
    </row>
    <row r="595" spans="1:17" s="312" customFormat="1" ht="15">
      <c r="A595" s="63">
        <f t="shared" si="151"/>
        <v>550</v>
      </c>
      <c r="B595" s="77">
        <v>10165783</v>
      </c>
      <c r="C595" s="77">
        <v>40306428</v>
      </c>
      <c r="D595" s="78" t="s">
        <v>1620</v>
      </c>
      <c r="E595" s="141" t="s">
        <v>1570</v>
      </c>
      <c r="F595" s="164"/>
      <c r="G595" s="157">
        <f t="shared" si="149"/>
        <v>90720.118400000007</v>
      </c>
      <c r="H595" s="69">
        <f t="shared" si="148"/>
        <v>287.38</v>
      </c>
      <c r="I595" s="70">
        <f t="shared" si="150"/>
        <v>0</v>
      </c>
      <c r="J595" s="226">
        <v>1</v>
      </c>
      <c r="K595" s="252">
        <v>287.38</v>
      </c>
      <c r="L595" s="210" t="s">
        <v>823</v>
      </c>
      <c r="M595" s="210">
        <f>K595*N$2</f>
        <v>90720.118400000007</v>
      </c>
      <c r="N595" s="210" t="s">
        <v>824</v>
      </c>
      <c r="O595" s="211" t="s">
        <v>123</v>
      </c>
      <c r="P595" s="306"/>
      <c r="Q595" s="306"/>
    </row>
    <row r="596" spans="1:17" s="312" customFormat="1" ht="15">
      <c r="A596" s="63">
        <f t="shared" si="151"/>
        <v>551</v>
      </c>
      <c r="B596" s="77">
        <v>10165784</v>
      </c>
      <c r="C596" s="77">
        <v>40306429</v>
      </c>
      <c r="D596" s="78" t="s">
        <v>1621</v>
      </c>
      <c r="E596" s="141" t="s">
        <v>1570</v>
      </c>
      <c r="F596" s="164"/>
      <c r="G596" s="157">
        <f t="shared" si="149"/>
        <v>54495.838400000001</v>
      </c>
      <c r="H596" s="69">
        <f t="shared" si="148"/>
        <v>172.63</v>
      </c>
      <c r="I596" s="70">
        <f t="shared" si="150"/>
        <v>0</v>
      </c>
      <c r="J596" s="226">
        <v>1</v>
      </c>
      <c r="K596" s="252">
        <v>172.63</v>
      </c>
      <c r="L596" s="210" t="s">
        <v>823</v>
      </c>
      <c r="M596" s="210">
        <f>K596*N$2</f>
        <v>54495.838400000001</v>
      </c>
      <c r="N596" s="210" t="s">
        <v>824</v>
      </c>
      <c r="O596" s="211" t="s">
        <v>123</v>
      </c>
      <c r="P596" s="306"/>
      <c r="Q596" s="306"/>
    </row>
    <row r="597" spans="1:17" s="312" customFormat="1" ht="15">
      <c r="A597" s="63">
        <f t="shared" si="151"/>
        <v>552</v>
      </c>
      <c r="B597" s="77">
        <v>10165785</v>
      </c>
      <c r="C597" s="77">
        <v>40306430</v>
      </c>
      <c r="D597" s="78" t="s">
        <v>1622</v>
      </c>
      <c r="E597" s="141" t="s">
        <v>276</v>
      </c>
      <c r="F597" s="164"/>
      <c r="G597" s="157">
        <f t="shared" si="149"/>
        <v>1963.5296000000001</v>
      </c>
      <c r="H597" s="69">
        <f t="shared" si="148"/>
        <v>6.22</v>
      </c>
      <c r="I597" s="70">
        <f t="shared" si="150"/>
        <v>0</v>
      </c>
      <c r="J597" s="226">
        <v>1</v>
      </c>
      <c r="K597" s="252">
        <v>6.22</v>
      </c>
      <c r="L597" s="210" t="s">
        <v>1175</v>
      </c>
      <c r="M597" s="210">
        <f>K597*N$2</f>
        <v>1963.5296000000001</v>
      </c>
      <c r="N597" s="210" t="s">
        <v>453</v>
      </c>
      <c r="O597" s="211" t="s">
        <v>123</v>
      </c>
      <c r="P597" s="306"/>
      <c r="Q597" s="306"/>
    </row>
    <row r="598" spans="1:17" s="312" customFormat="1" ht="15">
      <c r="A598" s="63">
        <f t="shared" si="151"/>
        <v>553</v>
      </c>
      <c r="B598" s="77">
        <v>10165786</v>
      </c>
      <c r="C598" s="77">
        <v>40175586</v>
      </c>
      <c r="D598" s="78" t="s">
        <v>1623</v>
      </c>
      <c r="E598" s="141" t="s">
        <v>276</v>
      </c>
      <c r="F598" s="164"/>
      <c r="G598" s="157">
        <f t="shared" si="149"/>
        <v>6853.4128000000001</v>
      </c>
      <c r="H598" s="69">
        <f t="shared" si="148"/>
        <v>21.71</v>
      </c>
      <c r="I598" s="70">
        <f t="shared" si="150"/>
        <v>0</v>
      </c>
      <c r="J598" s="226">
        <v>1</v>
      </c>
      <c r="K598" s="252">
        <v>21.71</v>
      </c>
      <c r="L598" s="210" t="s">
        <v>1175</v>
      </c>
      <c r="M598" s="210">
        <f>K598*N$2</f>
        <v>6853.4128000000001</v>
      </c>
      <c r="N598" s="210" t="s">
        <v>453</v>
      </c>
      <c r="O598" s="211" t="s">
        <v>123</v>
      </c>
      <c r="P598" s="306"/>
      <c r="Q598" s="306"/>
    </row>
    <row r="599" spans="1:17" s="312" customFormat="1" ht="15">
      <c r="A599" s="63">
        <f t="shared" si="151"/>
        <v>554</v>
      </c>
      <c r="B599" s="77">
        <v>10165787</v>
      </c>
      <c r="C599" s="77">
        <v>40175611</v>
      </c>
      <c r="D599" s="78" t="s">
        <v>1624</v>
      </c>
      <c r="E599" s="141" t="s">
        <v>276</v>
      </c>
      <c r="F599" s="164"/>
      <c r="G599" s="157">
        <f t="shared" si="149"/>
        <v>8974.7824000000001</v>
      </c>
      <c r="H599" s="69">
        <f t="shared" si="148"/>
        <v>28.43</v>
      </c>
      <c r="I599" s="70">
        <f t="shared" si="150"/>
        <v>0</v>
      </c>
      <c r="J599" s="226">
        <v>1</v>
      </c>
      <c r="K599" s="252">
        <v>28.43</v>
      </c>
      <c r="L599" s="210" t="s">
        <v>1175</v>
      </c>
      <c r="M599" s="210">
        <f>K599*N$2</f>
        <v>8974.7824000000001</v>
      </c>
      <c r="N599" s="210" t="s">
        <v>453</v>
      </c>
      <c r="O599" s="211" t="s">
        <v>123</v>
      </c>
      <c r="P599" s="306"/>
      <c r="Q599" s="306"/>
    </row>
    <row r="600" spans="1:17" s="312" customFormat="1" ht="15">
      <c r="A600" s="63">
        <f t="shared" si="151"/>
        <v>555</v>
      </c>
      <c r="B600" s="77">
        <v>10165788</v>
      </c>
      <c r="C600" s="77">
        <v>40306431</v>
      </c>
      <c r="D600" s="78" t="s">
        <v>1625</v>
      </c>
      <c r="E600" s="141" t="s">
        <v>276</v>
      </c>
      <c r="F600" s="164"/>
      <c r="G600" s="157">
        <f t="shared" si="149"/>
        <v>9694.5328000000009</v>
      </c>
      <c r="H600" s="69">
        <f t="shared" si="148"/>
        <v>30.71</v>
      </c>
      <c r="I600" s="70">
        <f t="shared" si="150"/>
        <v>0</v>
      </c>
      <c r="J600" s="226">
        <v>1</v>
      </c>
      <c r="K600" s="252">
        <v>30.71</v>
      </c>
      <c r="L600" s="210" t="s">
        <v>1175</v>
      </c>
      <c r="M600" s="210">
        <f>K600*N$2</f>
        <v>9694.5328000000009</v>
      </c>
      <c r="N600" s="210" t="s">
        <v>453</v>
      </c>
      <c r="O600" s="211" t="s">
        <v>123</v>
      </c>
      <c r="P600" s="306"/>
      <c r="Q600" s="306"/>
    </row>
    <row r="601" spans="1:17" s="312" customFormat="1" ht="15">
      <c r="A601" s="63">
        <f t="shared" si="151"/>
        <v>556</v>
      </c>
      <c r="B601" s="77">
        <v>10165789</v>
      </c>
      <c r="C601" s="77">
        <v>40306432</v>
      </c>
      <c r="D601" s="78" t="s">
        <v>1626</v>
      </c>
      <c r="E601" s="141" t="s">
        <v>276</v>
      </c>
      <c r="F601" s="164"/>
      <c r="G601" s="157">
        <f t="shared" si="149"/>
        <v>5735.905600000001</v>
      </c>
      <c r="H601" s="69">
        <f t="shared" si="148"/>
        <v>18.170000000000002</v>
      </c>
      <c r="I601" s="70">
        <f t="shared" si="150"/>
        <v>0</v>
      </c>
      <c r="J601" s="226">
        <v>1</v>
      </c>
      <c r="K601" s="252">
        <v>18.170000000000002</v>
      </c>
      <c r="L601" s="210" t="s">
        <v>1175</v>
      </c>
      <c r="M601" s="210">
        <f>K601*N$2</f>
        <v>5735.905600000001</v>
      </c>
      <c r="N601" s="210" t="s">
        <v>453</v>
      </c>
      <c r="O601" s="211" t="s">
        <v>123</v>
      </c>
      <c r="P601" s="306"/>
      <c r="Q601" s="306"/>
    </row>
    <row r="602" spans="1:17" s="312" customFormat="1" ht="15">
      <c r="A602" s="63">
        <f t="shared" si="151"/>
        <v>557</v>
      </c>
      <c r="B602" s="77">
        <v>10165790</v>
      </c>
      <c r="C602" s="77">
        <v>40306433</v>
      </c>
      <c r="D602" s="78" t="s">
        <v>1627</v>
      </c>
      <c r="E602" s="141" t="s">
        <v>276</v>
      </c>
      <c r="F602" s="164"/>
      <c r="G602" s="157">
        <f t="shared" si="149"/>
        <v>9552.4768000000004</v>
      </c>
      <c r="H602" s="69">
        <f t="shared" si="148"/>
        <v>30.26</v>
      </c>
      <c r="I602" s="70">
        <f t="shared" si="150"/>
        <v>0</v>
      </c>
      <c r="J602" s="226">
        <v>1</v>
      </c>
      <c r="K602" s="252">
        <v>30.26</v>
      </c>
      <c r="L602" s="210" t="s">
        <v>1175</v>
      </c>
      <c r="M602" s="210">
        <f>K602*N$2</f>
        <v>9552.4768000000004</v>
      </c>
      <c r="N602" s="210" t="s">
        <v>453</v>
      </c>
      <c r="O602" s="211" t="s">
        <v>123</v>
      </c>
      <c r="P602" s="306"/>
      <c r="Q602" s="306"/>
    </row>
    <row r="603" spans="1:17" s="312" customFormat="1" ht="15">
      <c r="A603" s="63">
        <f t="shared" si="151"/>
        <v>558</v>
      </c>
      <c r="B603" s="77">
        <v>10165791</v>
      </c>
      <c r="C603" s="77">
        <v>40306434</v>
      </c>
      <c r="D603" s="78" t="s">
        <v>1628</v>
      </c>
      <c r="E603" s="141" t="s">
        <v>276</v>
      </c>
      <c r="F603" s="164"/>
      <c r="G603" s="157">
        <f t="shared" si="149"/>
        <v>3586.1248000000001</v>
      </c>
      <c r="H603" s="69">
        <f t="shared" si="148"/>
        <v>11.36</v>
      </c>
      <c r="I603" s="70">
        <f t="shared" si="150"/>
        <v>0</v>
      </c>
      <c r="J603" s="226">
        <v>1</v>
      </c>
      <c r="K603" s="252">
        <v>11.36</v>
      </c>
      <c r="L603" s="210" t="s">
        <v>1175</v>
      </c>
      <c r="M603" s="210">
        <f>K603*N$2</f>
        <v>3586.1248000000001</v>
      </c>
      <c r="N603" s="210" t="s">
        <v>453</v>
      </c>
      <c r="O603" s="211" t="s">
        <v>123</v>
      </c>
      <c r="P603" s="306"/>
      <c r="Q603" s="306"/>
    </row>
    <row r="604" spans="1:17" s="312" customFormat="1" ht="15">
      <c r="A604" s="63">
        <f t="shared" si="151"/>
        <v>559</v>
      </c>
      <c r="B604" s="77">
        <v>10165798</v>
      </c>
      <c r="C604" s="77">
        <v>40306437</v>
      </c>
      <c r="D604" s="78" t="s">
        <v>1629</v>
      </c>
      <c r="E604" s="141" t="s">
        <v>1332</v>
      </c>
      <c r="F604" s="164"/>
      <c r="G604" s="157">
        <f t="shared" si="149"/>
        <v>1335.3264000000001</v>
      </c>
      <c r="H604" s="69">
        <f t="shared" si="148"/>
        <v>4.2300000000000004</v>
      </c>
      <c r="I604" s="70">
        <f t="shared" si="150"/>
        <v>0</v>
      </c>
      <c r="J604" s="226">
        <v>1</v>
      </c>
      <c r="K604" s="252">
        <v>4.2300000000000004</v>
      </c>
      <c r="L604" s="210" t="s">
        <v>823</v>
      </c>
      <c r="M604" s="210">
        <f>K604*N$2</f>
        <v>1335.3264000000001</v>
      </c>
      <c r="N604" s="210" t="s">
        <v>824</v>
      </c>
      <c r="O604" s="211" t="s">
        <v>123</v>
      </c>
      <c r="P604" s="306"/>
      <c r="Q604" s="306"/>
    </row>
    <row r="605" spans="1:17" s="312" customFormat="1" ht="15">
      <c r="A605" s="63">
        <f t="shared" si="151"/>
        <v>560</v>
      </c>
      <c r="B605" s="77">
        <v>10165799</v>
      </c>
      <c r="C605" s="77">
        <v>40306438</v>
      </c>
      <c r="D605" s="78" t="s">
        <v>1630</v>
      </c>
      <c r="E605" s="141" t="s">
        <v>276</v>
      </c>
      <c r="F605" s="164"/>
      <c r="G605" s="157">
        <f t="shared" si="149"/>
        <v>11070.8976</v>
      </c>
      <c r="H605" s="69">
        <f t="shared" si="148"/>
        <v>35.07</v>
      </c>
      <c r="I605" s="70">
        <f t="shared" si="150"/>
        <v>0</v>
      </c>
      <c r="J605" s="226">
        <v>1</v>
      </c>
      <c r="K605" s="252">
        <v>35.07</v>
      </c>
      <c r="L605" s="210" t="s">
        <v>1175</v>
      </c>
      <c r="M605" s="210">
        <f>K605*N$2</f>
        <v>11070.8976</v>
      </c>
      <c r="N605" s="210" t="s">
        <v>453</v>
      </c>
      <c r="O605" s="211" t="s">
        <v>123</v>
      </c>
      <c r="P605" s="306"/>
      <c r="Q605" s="306"/>
    </row>
    <row r="606" spans="1:17" s="312" customFormat="1" ht="15">
      <c r="A606" s="63">
        <f t="shared" si="151"/>
        <v>561</v>
      </c>
      <c r="B606" s="77">
        <v>10165800</v>
      </c>
      <c r="C606" s="77">
        <v>40306439</v>
      </c>
      <c r="D606" s="78" t="s">
        <v>1631</v>
      </c>
      <c r="E606" s="141" t="s">
        <v>276</v>
      </c>
      <c r="F606" s="164"/>
      <c r="G606" s="157">
        <f t="shared" si="149"/>
        <v>5764.3168000000005</v>
      </c>
      <c r="H606" s="69">
        <f t="shared" si="148"/>
        <v>18.260000000000002</v>
      </c>
      <c r="I606" s="70">
        <f t="shared" si="150"/>
        <v>0</v>
      </c>
      <c r="J606" s="226">
        <v>1</v>
      </c>
      <c r="K606" s="252">
        <v>18.260000000000002</v>
      </c>
      <c r="L606" s="210" t="s">
        <v>1175</v>
      </c>
      <c r="M606" s="210">
        <f>K606*N$2</f>
        <v>5764.3168000000005</v>
      </c>
      <c r="N606" s="210" t="s">
        <v>453</v>
      </c>
      <c r="O606" s="211" t="s">
        <v>123</v>
      </c>
      <c r="P606" s="306"/>
      <c r="Q606" s="306"/>
    </row>
    <row r="607" spans="1:17" s="312" customFormat="1" ht="15">
      <c r="A607" s="63">
        <f t="shared" si="151"/>
        <v>562</v>
      </c>
      <c r="B607" s="77">
        <v>10165801</v>
      </c>
      <c r="C607" s="77">
        <v>40300408</v>
      </c>
      <c r="D607" s="78" t="s">
        <v>1632</v>
      </c>
      <c r="E607" s="141" t="s">
        <v>1332</v>
      </c>
      <c r="F607" s="164"/>
      <c r="G607" s="157">
        <f t="shared" si="149"/>
        <v>284901.2</v>
      </c>
      <c r="H607" s="69">
        <f t="shared" si="148"/>
        <v>902.5</v>
      </c>
      <c r="I607" s="70">
        <f t="shared" si="150"/>
        <v>0</v>
      </c>
      <c r="J607" s="226">
        <v>1</v>
      </c>
      <c r="K607" s="252">
        <v>902.5</v>
      </c>
      <c r="L607" s="210" t="s">
        <v>823</v>
      </c>
      <c r="M607" s="210">
        <f>K607*N$2</f>
        <v>284901.2</v>
      </c>
      <c r="N607" s="210" t="s">
        <v>824</v>
      </c>
      <c r="O607" s="211" t="s">
        <v>123</v>
      </c>
      <c r="P607" s="306"/>
      <c r="Q607" s="306"/>
    </row>
    <row r="608" spans="1:17" s="312" customFormat="1" ht="15">
      <c r="A608" s="63">
        <f t="shared" si="151"/>
        <v>563</v>
      </c>
      <c r="B608" s="77">
        <v>10165802</v>
      </c>
      <c r="C608" s="77">
        <v>40306440</v>
      </c>
      <c r="D608" s="78" t="s">
        <v>1633</v>
      </c>
      <c r="E608" s="141" t="s">
        <v>276</v>
      </c>
      <c r="F608" s="164"/>
      <c r="G608" s="157">
        <f t="shared" si="149"/>
        <v>54426.388800000001</v>
      </c>
      <c r="H608" s="69">
        <f t="shared" si="148"/>
        <v>172.41</v>
      </c>
      <c r="I608" s="70">
        <f t="shared" si="150"/>
        <v>0</v>
      </c>
      <c r="J608" s="226">
        <v>1</v>
      </c>
      <c r="K608" s="252">
        <v>172.41</v>
      </c>
      <c r="L608" s="210" t="s">
        <v>1175</v>
      </c>
      <c r="M608" s="210">
        <f>K608*N$2</f>
        <v>54426.388800000001</v>
      </c>
      <c r="N608" s="210" t="s">
        <v>453</v>
      </c>
      <c r="O608" s="211" t="s">
        <v>123</v>
      </c>
      <c r="P608" s="306"/>
      <c r="Q608" s="306"/>
    </row>
    <row r="609" spans="1:17" s="312" customFormat="1" ht="15">
      <c r="A609" s="63">
        <f t="shared" si="151"/>
        <v>564</v>
      </c>
      <c r="B609" s="77">
        <v>10165803</v>
      </c>
      <c r="C609" s="77">
        <v>40306441</v>
      </c>
      <c r="D609" s="78" t="s">
        <v>1634</v>
      </c>
      <c r="E609" s="141" t="s">
        <v>276</v>
      </c>
      <c r="F609" s="164"/>
      <c r="G609" s="157">
        <f t="shared" si="149"/>
        <v>46117.691200000001</v>
      </c>
      <c r="H609" s="69">
        <f t="shared" si="148"/>
        <v>146.09</v>
      </c>
      <c r="I609" s="70">
        <f t="shared" si="150"/>
        <v>0</v>
      </c>
      <c r="J609" s="226">
        <v>1</v>
      </c>
      <c r="K609" s="252">
        <v>146.09</v>
      </c>
      <c r="L609" s="210" t="s">
        <v>1175</v>
      </c>
      <c r="M609" s="210">
        <f>K609*N$2</f>
        <v>46117.691200000001</v>
      </c>
      <c r="N609" s="210" t="s">
        <v>453</v>
      </c>
      <c r="O609" s="211" t="s">
        <v>123</v>
      </c>
      <c r="P609" s="306"/>
      <c r="Q609" s="306"/>
    </row>
    <row r="610" spans="1:17" s="312" customFormat="1" ht="15">
      <c r="A610" s="63">
        <f t="shared" si="151"/>
        <v>565</v>
      </c>
      <c r="B610" s="77">
        <v>10165804</v>
      </c>
      <c r="C610" s="77">
        <v>40306442</v>
      </c>
      <c r="D610" s="78" t="s">
        <v>1635</v>
      </c>
      <c r="E610" s="141" t="s">
        <v>1332</v>
      </c>
      <c r="F610" s="164"/>
      <c r="G610" s="157">
        <f t="shared" si="149"/>
        <v>27012.737599999997</v>
      </c>
      <c r="H610" s="69">
        <f t="shared" si="148"/>
        <v>85.57</v>
      </c>
      <c r="I610" s="70">
        <f t="shared" si="150"/>
        <v>0</v>
      </c>
      <c r="J610" s="226">
        <v>1</v>
      </c>
      <c r="K610" s="252">
        <v>85.57</v>
      </c>
      <c r="L610" s="210" t="s">
        <v>823</v>
      </c>
      <c r="M610" s="210">
        <f>K610*N$2</f>
        <v>27012.737599999997</v>
      </c>
      <c r="N610" s="210" t="s">
        <v>824</v>
      </c>
      <c r="O610" s="211" t="s">
        <v>123</v>
      </c>
      <c r="P610" s="306"/>
      <c r="Q610" s="306"/>
    </row>
    <row r="611" spans="1:17" s="312" customFormat="1" ht="15">
      <c r="A611" s="63">
        <f t="shared" si="151"/>
        <v>566</v>
      </c>
      <c r="B611" s="77">
        <v>10151241</v>
      </c>
      <c r="C611" s="77"/>
      <c r="D611" s="78" t="s">
        <v>1636</v>
      </c>
      <c r="E611" s="141" t="s">
        <v>1332</v>
      </c>
      <c r="F611" s="164"/>
      <c r="G611" s="157">
        <f t="shared" si="149"/>
        <v>1218.5247999999999</v>
      </c>
      <c r="H611" s="69">
        <f t="shared" si="148"/>
        <v>3.86</v>
      </c>
      <c r="I611" s="70">
        <f t="shared" si="150"/>
        <v>0</v>
      </c>
      <c r="J611" s="226">
        <v>1</v>
      </c>
      <c r="K611" s="252">
        <v>3.86</v>
      </c>
      <c r="L611" s="210" t="s">
        <v>823</v>
      </c>
      <c r="M611" s="210">
        <f>K611*N$2</f>
        <v>1218.5247999999999</v>
      </c>
      <c r="N611" s="210" t="s">
        <v>824</v>
      </c>
      <c r="O611" s="211" t="s">
        <v>123</v>
      </c>
      <c r="P611" s="306"/>
      <c r="Q611" s="306"/>
    </row>
    <row r="612" spans="1:17" s="312" customFormat="1" ht="15">
      <c r="A612" s="63">
        <f t="shared" si="151"/>
        <v>567</v>
      </c>
      <c r="B612" s="77">
        <v>10169820</v>
      </c>
      <c r="C612" s="77">
        <v>40306638</v>
      </c>
      <c r="D612" s="78" t="s">
        <v>1637</v>
      </c>
      <c r="E612" s="141" t="s">
        <v>276</v>
      </c>
      <c r="F612" s="164"/>
      <c r="G612" s="157">
        <f t="shared" si="149"/>
        <v>6354.6383999999998</v>
      </c>
      <c r="H612" s="69">
        <f t="shared" si="148"/>
        <v>20.13</v>
      </c>
      <c r="I612" s="70">
        <f t="shared" si="150"/>
        <v>0</v>
      </c>
      <c r="J612" s="226">
        <v>1</v>
      </c>
      <c r="K612" s="252">
        <v>20.13</v>
      </c>
      <c r="L612" s="210" t="s">
        <v>1175</v>
      </c>
      <c r="M612" s="210">
        <f>K612*N$2</f>
        <v>6354.6383999999998</v>
      </c>
      <c r="N612" s="210" t="s">
        <v>453</v>
      </c>
      <c r="O612" s="211" t="s">
        <v>123</v>
      </c>
      <c r="P612" s="306"/>
      <c r="Q612" s="306"/>
    </row>
    <row r="613" spans="1:17" s="312" customFormat="1" ht="15">
      <c r="A613" s="63">
        <f t="shared" si="151"/>
        <v>568</v>
      </c>
      <c r="B613" s="77">
        <v>10169761</v>
      </c>
      <c r="C613" s="77">
        <v>40306631</v>
      </c>
      <c r="D613" s="78" t="s">
        <v>1638</v>
      </c>
      <c r="E613" s="141" t="s">
        <v>276</v>
      </c>
      <c r="F613" s="164"/>
      <c r="G613" s="157">
        <f t="shared" si="149"/>
        <v>4580.5168000000003</v>
      </c>
      <c r="H613" s="69">
        <f t="shared" si="148"/>
        <v>14.51</v>
      </c>
      <c r="I613" s="70">
        <f t="shared" si="150"/>
        <v>0</v>
      </c>
      <c r="J613" s="226">
        <v>1</v>
      </c>
      <c r="K613" s="252">
        <v>14.51</v>
      </c>
      <c r="L613" s="210" t="s">
        <v>1175</v>
      </c>
      <c r="M613" s="210">
        <f>K613*N$2</f>
        <v>4580.5168000000003</v>
      </c>
      <c r="N613" s="210" t="s">
        <v>453</v>
      </c>
      <c r="O613" s="211" t="s">
        <v>123</v>
      </c>
      <c r="P613" s="306"/>
      <c r="Q613" s="306"/>
    </row>
    <row r="614" spans="1:17" s="312" customFormat="1" ht="15">
      <c r="A614" s="63">
        <f t="shared" si="151"/>
        <v>569</v>
      </c>
      <c r="B614" s="77">
        <v>10169762</v>
      </c>
      <c r="C614" s="77">
        <v>40306632</v>
      </c>
      <c r="D614" s="78" t="s">
        <v>1639</v>
      </c>
      <c r="E614" s="141" t="s">
        <v>276</v>
      </c>
      <c r="F614" s="164"/>
      <c r="G614" s="157">
        <f t="shared" si="149"/>
        <v>3601.9088000000002</v>
      </c>
      <c r="H614" s="69">
        <f t="shared" si="148"/>
        <v>11.41</v>
      </c>
      <c r="I614" s="70">
        <f t="shared" si="150"/>
        <v>0</v>
      </c>
      <c r="J614" s="226">
        <v>1</v>
      </c>
      <c r="K614" s="252">
        <v>11.41</v>
      </c>
      <c r="L614" s="210" t="s">
        <v>1175</v>
      </c>
      <c r="M614" s="210">
        <f>K614*N$2</f>
        <v>3601.9088000000002</v>
      </c>
      <c r="N614" s="210" t="s">
        <v>453</v>
      </c>
      <c r="O614" s="211" t="s">
        <v>123</v>
      </c>
      <c r="P614" s="306"/>
      <c r="Q614" s="306"/>
    </row>
    <row r="615" spans="1:17" s="312" customFormat="1" ht="15">
      <c r="A615" s="63">
        <f t="shared" si="151"/>
        <v>570</v>
      </c>
      <c r="B615" s="77">
        <v>10169763</v>
      </c>
      <c r="C615" s="77">
        <v>40306633</v>
      </c>
      <c r="D615" s="78" t="s">
        <v>1640</v>
      </c>
      <c r="E615" s="141" t="s">
        <v>276</v>
      </c>
      <c r="F615" s="164"/>
      <c r="G615" s="157">
        <f t="shared" si="149"/>
        <v>3601.9088000000002</v>
      </c>
      <c r="H615" s="69">
        <f t="shared" si="148"/>
        <v>11.41</v>
      </c>
      <c r="I615" s="70">
        <f t="shared" si="150"/>
        <v>0</v>
      </c>
      <c r="J615" s="226">
        <v>1</v>
      </c>
      <c r="K615" s="252">
        <v>11.41</v>
      </c>
      <c r="L615" s="210" t="s">
        <v>1175</v>
      </c>
      <c r="M615" s="210">
        <f>K615*N$2</f>
        <v>3601.9088000000002</v>
      </c>
      <c r="N615" s="210" t="s">
        <v>453</v>
      </c>
      <c r="O615" s="211" t="s">
        <v>123</v>
      </c>
      <c r="P615" s="306"/>
      <c r="Q615" s="306"/>
    </row>
    <row r="616" spans="1:17" s="312" customFormat="1" ht="15">
      <c r="A616" s="63">
        <f t="shared" si="151"/>
        <v>571</v>
      </c>
      <c r="B616" s="77">
        <v>10169764</v>
      </c>
      <c r="C616" s="77">
        <v>40306634</v>
      </c>
      <c r="D616" s="78" t="s">
        <v>1641</v>
      </c>
      <c r="E616" s="141" t="s">
        <v>276</v>
      </c>
      <c r="F616" s="164"/>
      <c r="G616" s="157">
        <f t="shared" si="149"/>
        <v>2462.3040000000001</v>
      </c>
      <c r="H616" s="69">
        <f t="shared" si="148"/>
        <v>7.8</v>
      </c>
      <c r="I616" s="70">
        <f t="shared" si="150"/>
        <v>0</v>
      </c>
      <c r="J616" s="226">
        <v>1</v>
      </c>
      <c r="K616" s="252">
        <v>7.8</v>
      </c>
      <c r="L616" s="210" t="s">
        <v>1175</v>
      </c>
      <c r="M616" s="210">
        <f>K616*N$2</f>
        <v>2462.3040000000001</v>
      </c>
      <c r="N616" s="210" t="s">
        <v>453</v>
      </c>
      <c r="O616" s="211" t="s">
        <v>123</v>
      </c>
      <c r="P616" s="306"/>
      <c r="Q616" s="306"/>
    </row>
    <row r="617" spans="1:17" s="312" customFormat="1" ht="15">
      <c r="A617" s="63">
        <f t="shared" si="151"/>
        <v>572</v>
      </c>
      <c r="B617" s="77">
        <v>10169502</v>
      </c>
      <c r="C617" s="77">
        <v>40306627</v>
      </c>
      <c r="D617" s="78" t="s">
        <v>1643</v>
      </c>
      <c r="E617" s="141" t="s">
        <v>276</v>
      </c>
      <c r="F617" s="164"/>
      <c r="G617" s="157">
        <f t="shared" si="149"/>
        <v>4627.8688000000002</v>
      </c>
      <c r="H617" s="69">
        <f t="shared" si="148"/>
        <v>14.66</v>
      </c>
      <c r="I617" s="70">
        <f t="shared" si="150"/>
        <v>0</v>
      </c>
      <c r="J617" s="226">
        <v>1</v>
      </c>
      <c r="K617" s="252">
        <v>14.66</v>
      </c>
      <c r="L617" s="210" t="s">
        <v>1175</v>
      </c>
      <c r="M617" s="210">
        <f>K617*N$2</f>
        <v>4627.8688000000002</v>
      </c>
      <c r="N617" s="210" t="s">
        <v>453</v>
      </c>
      <c r="O617" s="211" t="s">
        <v>123</v>
      </c>
      <c r="P617" s="306"/>
      <c r="Q617" s="306"/>
    </row>
    <row r="618" spans="1:17" s="312" customFormat="1" ht="15">
      <c r="A618" s="63">
        <f t="shared" si="151"/>
        <v>573</v>
      </c>
      <c r="B618" s="77">
        <v>10169501</v>
      </c>
      <c r="C618" s="77">
        <v>40306626</v>
      </c>
      <c r="D618" s="78" t="s">
        <v>1642</v>
      </c>
      <c r="E618" s="141" t="s">
        <v>1332</v>
      </c>
      <c r="F618" s="164"/>
      <c r="G618" s="157">
        <f t="shared" si="149"/>
        <v>39207.455999999998</v>
      </c>
      <c r="H618" s="69">
        <f t="shared" si="148"/>
        <v>124.2</v>
      </c>
      <c r="I618" s="70">
        <f t="shared" si="150"/>
        <v>0</v>
      </c>
      <c r="J618" s="226">
        <v>1</v>
      </c>
      <c r="K618" s="252">
        <v>124.2</v>
      </c>
      <c r="L618" s="210" t="s">
        <v>823</v>
      </c>
      <c r="M618" s="210">
        <f>K618*N$2</f>
        <v>39207.455999999998</v>
      </c>
      <c r="N618" s="210" t="s">
        <v>824</v>
      </c>
      <c r="O618" s="211" t="s">
        <v>123</v>
      </c>
      <c r="P618" s="306"/>
      <c r="Q618" s="306"/>
    </row>
    <row r="619" spans="1:17" s="312" customFormat="1" ht="15">
      <c r="A619" s="63">
        <f t="shared" si="151"/>
        <v>574</v>
      </c>
      <c r="B619" s="77">
        <v>10169768</v>
      </c>
      <c r="C619" s="77">
        <v>40306635</v>
      </c>
      <c r="D619" s="78" t="s">
        <v>1644</v>
      </c>
      <c r="E619" s="141" t="s">
        <v>276</v>
      </c>
      <c r="F619" s="164"/>
      <c r="G619" s="157">
        <f t="shared" si="149"/>
        <v>4201.7008000000005</v>
      </c>
      <c r="H619" s="69">
        <f t="shared" si="148"/>
        <v>13.31</v>
      </c>
      <c r="I619" s="70">
        <f t="shared" si="150"/>
        <v>0</v>
      </c>
      <c r="J619" s="226">
        <v>1</v>
      </c>
      <c r="K619" s="252">
        <v>13.31</v>
      </c>
      <c r="L619" s="210" t="s">
        <v>1175</v>
      </c>
      <c r="M619" s="210">
        <f>K619*N$2</f>
        <v>4201.7008000000005</v>
      </c>
      <c r="N619" s="210" t="s">
        <v>453</v>
      </c>
      <c r="O619" s="211" t="s">
        <v>123</v>
      </c>
      <c r="P619" s="306"/>
      <c r="Q619" s="306"/>
    </row>
    <row r="620" spans="1:17" s="312" customFormat="1" ht="15">
      <c r="A620" s="63">
        <f t="shared" si="151"/>
        <v>575</v>
      </c>
      <c r="B620" s="77">
        <v>10169769</v>
      </c>
      <c r="C620" s="77">
        <v>40306636</v>
      </c>
      <c r="D620" s="78" t="s">
        <v>1645</v>
      </c>
      <c r="E620" s="141" t="s">
        <v>276</v>
      </c>
      <c r="F620" s="164"/>
      <c r="G620" s="157">
        <f t="shared" si="149"/>
        <v>3952.3136</v>
      </c>
      <c r="H620" s="69">
        <f t="shared" si="148"/>
        <v>12.52</v>
      </c>
      <c r="I620" s="70">
        <f t="shared" si="150"/>
        <v>0</v>
      </c>
      <c r="J620" s="226">
        <v>1</v>
      </c>
      <c r="K620" s="252">
        <v>12.52</v>
      </c>
      <c r="L620" s="210" t="s">
        <v>1175</v>
      </c>
      <c r="M620" s="210">
        <f>K620*N$2</f>
        <v>3952.3136</v>
      </c>
      <c r="N620" s="210" t="s">
        <v>453</v>
      </c>
      <c r="O620" s="211" t="s">
        <v>123</v>
      </c>
      <c r="P620" s="306"/>
      <c r="Q620" s="306"/>
    </row>
    <row r="621" spans="1:17" s="312" customFormat="1" ht="15">
      <c r="A621" s="63">
        <f t="shared" si="151"/>
        <v>576</v>
      </c>
      <c r="B621" s="77">
        <v>10168064</v>
      </c>
      <c r="C621" s="77">
        <v>40306596</v>
      </c>
      <c r="D621" s="78" t="s">
        <v>1646</v>
      </c>
      <c r="E621" s="141" t="s">
        <v>1332</v>
      </c>
      <c r="F621" s="164"/>
      <c r="G621" s="157">
        <f t="shared" si="149"/>
        <v>1215.3680000000002</v>
      </c>
      <c r="H621" s="69">
        <f t="shared" si="148"/>
        <v>3.85</v>
      </c>
      <c r="I621" s="70">
        <f t="shared" si="150"/>
        <v>0</v>
      </c>
      <c r="J621" s="226">
        <v>1</v>
      </c>
      <c r="K621" s="252">
        <v>3.85</v>
      </c>
      <c r="L621" s="210" t="s">
        <v>823</v>
      </c>
      <c r="M621" s="210">
        <f>K621*N$2</f>
        <v>1215.3680000000002</v>
      </c>
      <c r="N621" s="210" t="s">
        <v>824</v>
      </c>
      <c r="O621" s="211" t="s">
        <v>123</v>
      </c>
      <c r="P621" s="306"/>
      <c r="Q621" s="306"/>
    </row>
    <row r="622" spans="1:17" s="312" customFormat="1" ht="15">
      <c r="A622" s="63">
        <f t="shared" si="151"/>
        <v>577</v>
      </c>
      <c r="B622" s="77">
        <v>10166760</v>
      </c>
      <c r="C622" s="77">
        <v>40306566</v>
      </c>
      <c r="D622" s="78" t="s">
        <v>1651</v>
      </c>
      <c r="E622" s="141" t="s">
        <v>1570</v>
      </c>
      <c r="F622" s="164"/>
      <c r="G622" s="157">
        <f t="shared" si="149"/>
        <v>132260.44960000002</v>
      </c>
      <c r="H622" s="69">
        <f t="shared" si="148"/>
        <v>418.97</v>
      </c>
      <c r="I622" s="70">
        <f t="shared" si="150"/>
        <v>0</v>
      </c>
      <c r="J622" s="226">
        <v>1</v>
      </c>
      <c r="K622" s="252">
        <v>418.97</v>
      </c>
      <c r="L622" s="210" t="s">
        <v>1702</v>
      </c>
      <c r="M622" s="210">
        <f>K622*N$2</f>
        <v>132260.44960000002</v>
      </c>
      <c r="N622" s="210" t="s">
        <v>1572</v>
      </c>
      <c r="O622" s="211" t="s">
        <v>123</v>
      </c>
      <c r="P622" s="306"/>
      <c r="Q622" s="306"/>
    </row>
    <row r="623" spans="1:17" s="312" customFormat="1" ht="15">
      <c r="A623" s="63">
        <f t="shared" si="151"/>
        <v>578</v>
      </c>
      <c r="B623" s="77">
        <v>10166716</v>
      </c>
      <c r="C623" s="77">
        <v>40306562</v>
      </c>
      <c r="D623" s="78" t="s">
        <v>1652</v>
      </c>
      <c r="E623" s="141" t="s">
        <v>276</v>
      </c>
      <c r="F623" s="164"/>
      <c r="G623" s="157">
        <f t="shared" si="149"/>
        <v>2430.7360000000003</v>
      </c>
      <c r="H623" s="69">
        <f t="shared" si="148"/>
        <v>7.7</v>
      </c>
      <c r="I623" s="70">
        <f t="shared" si="150"/>
        <v>0</v>
      </c>
      <c r="J623" s="226">
        <v>1</v>
      </c>
      <c r="K623" s="252">
        <v>7.7</v>
      </c>
      <c r="L623" s="210" t="s">
        <v>1175</v>
      </c>
      <c r="M623" s="210">
        <f>K623*N$2</f>
        <v>2430.7360000000003</v>
      </c>
      <c r="N623" s="210" t="s">
        <v>453</v>
      </c>
      <c r="O623" s="211" t="s">
        <v>123</v>
      </c>
      <c r="P623" s="306"/>
      <c r="Q623" s="306"/>
    </row>
    <row r="624" spans="1:17" s="312" customFormat="1" ht="15">
      <c r="A624" s="63">
        <f t="shared" si="151"/>
        <v>579</v>
      </c>
      <c r="B624" s="77">
        <v>10166714</v>
      </c>
      <c r="C624" s="77">
        <v>40300411</v>
      </c>
      <c r="D624" s="78" t="s">
        <v>1653</v>
      </c>
      <c r="E624" s="141" t="s">
        <v>1332</v>
      </c>
      <c r="F624" s="164"/>
      <c r="G624" s="157">
        <f t="shared" si="149"/>
        <v>44918.107199999999</v>
      </c>
      <c r="H624" s="69">
        <f t="shared" si="148"/>
        <v>142.29</v>
      </c>
      <c r="I624" s="70">
        <f t="shared" si="150"/>
        <v>0</v>
      </c>
      <c r="J624" s="226">
        <v>1</v>
      </c>
      <c r="K624" s="252">
        <v>142.29</v>
      </c>
      <c r="L624" s="210" t="s">
        <v>823</v>
      </c>
      <c r="M624" s="210">
        <f>K624*N$2</f>
        <v>44918.107199999999</v>
      </c>
      <c r="N624" s="210" t="s">
        <v>824</v>
      </c>
      <c r="O624" s="211" t="s">
        <v>123</v>
      </c>
      <c r="P624" s="306"/>
      <c r="Q624" s="306"/>
    </row>
    <row r="625" spans="1:18" s="312" customFormat="1" ht="15">
      <c r="A625" s="63">
        <f t="shared" si="151"/>
        <v>580</v>
      </c>
      <c r="B625" s="77">
        <v>10166719</v>
      </c>
      <c r="C625" s="77">
        <v>40306565</v>
      </c>
      <c r="D625" s="78" t="s">
        <v>1654</v>
      </c>
      <c r="E625" s="141" t="s">
        <v>1332</v>
      </c>
      <c r="F625" s="164"/>
      <c r="G625" s="157">
        <f t="shared" si="149"/>
        <v>44918.107199999999</v>
      </c>
      <c r="H625" s="69">
        <f t="shared" si="148"/>
        <v>142.29</v>
      </c>
      <c r="I625" s="70">
        <f t="shared" si="150"/>
        <v>0</v>
      </c>
      <c r="J625" s="226">
        <v>1</v>
      </c>
      <c r="K625" s="252">
        <v>142.29</v>
      </c>
      <c r="L625" s="210" t="s">
        <v>823</v>
      </c>
      <c r="M625" s="210">
        <f>K625*N$2</f>
        <v>44918.107199999999</v>
      </c>
      <c r="N625" s="210" t="s">
        <v>824</v>
      </c>
      <c r="O625" s="211" t="s">
        <v>123</v>
      </c>
      <c r="P625" s="306"/>
      <c r="Q625" s="306"/>
    </row>
    <row r="626" spans="1:18" s="312" customFormat="1" ht="15" customHeight="1">
      <c r="A626" s="63">
        <f t="shared" si="151"/>
        <v>581</v>
      </c>
      <c r="B626" s="77">
        <v>10169687</v>
      </c>
      <c r="C626" s="77"/>
      <c r="D626" s="78" t="s">
        <v>1655</v>
      </c>
      <c r="E626" s="141" t="s">
        <v>1332</v>
      </c>
      <c r="F626" s="164"/>
      <c r="G626" s="157">
        <f t="shared" si="149"/>
        <v>179406.68799999997</v>
      </c>
      <c r="H626" s="69">
        <v>572.79999999999995</v>
      </c>
      <c r="I626" s="70">
        <f t="shared" si="150"/>
        <v>0</v>
      </c>
      <c r="J626" s="226">
        <v>1</v>
      </c>
      <c r="K626" s="394">
        <v>572.79999999999995</v>
      </c>
      <c r="L626" s="391" t="s">
        <v>823</v>
      </c>
      <c r="M626" s="390">
        <v>179406.68799999997</v>
      </c>
      <c r="N626" s="391" t="s">
        <v>824</v>
      </c>
      <c r="O626" s="211" t="s">
        <v>123</v>
      </c>
      <c r="P626" s="306"/>
      <c r="Q626" s="306"/>
    </row>
    <row r="627" spans="1:18" s="312" customFormat="1" ht="15" customHeight="1">
      <c r="A627" s="63">
        <f t="shared" si="151"/>
        <v>582</v>
      </c>
      <c r="B627" s="77">
        <v>10169688</v>
      </c>
      <c r="C627" s="77"/>
      <c r="D627" s="78" t="s">
        <v>1656</v>
      </c>
      <c r="E627" s="141" t="s">
        <v>1332</v>
      </c>
      <c r="F627" s="164"/>
      <c r="G627" s="157">
        <f t="shared" si="149"/>
        <v>93988.056799999991</v>
      </c>
      <c r="H627" s="69">
        <v>300.08</v>
      </c>
      <c r="I627" s="70">
        <f t="shared" si="150"/>
        <v>0</v>
      </c>
      <c r="J627" s="226">
        <v>1</v>
      </c>
      <c r="K627" s="394">
        <v>300.08</v>
      </c>
      <c r="L627" s="391" t="s">
        <v>823</v>
      </c>
      <c r="M627" s="390">
        <v>93988.056799999991</v>
      </c>
      <c r="N627" s="391" t="s">
        <v>824</v>
      </c>
      <c r="O627" s="211" t="s">
        <v>123</v>
      </c>
      <c r="P627" s="306"/>
      <c r="Q627" s="306"/>
    </row>
    <row r="628" spans="1:18" s="312" customFormat="1" ht="15" customHeight="1">
      <c r="A628" s="63">
        <f t="shared" si="151"/>
        <v>583</v>
      </c>
      <c r="B628" s="77">
        <v>10169689</v>
      </c>
      <c r="C628" s="77">
        <v>40308309</v>
      </c>
      <c r="D628" s="78" t="s">
        <v>1657</v>
      </c>
      <c r="E628" s="141" t="s">
        <v>276</v>
      </c>
      <c r="F628" s="164"/>
      <c r="G628" s="157">
        <f t="shared" si="149"/>
        <v>207971.43999999997</v>
      </c>
      <c r="H628" s="69">
        <v>664</v>
      </c>
      <c r="I628" s="70">
        <f t="shared" si="150"/>
        <v>0</v>
      </c>
      <c r="J628" s="226">
        <v>1</v>
      </c>
      <c r="K628" s="394">
        <v>664</v>
      </c>
      <c r="L628" s="391" t="s">
        <v>823</v>
      </c>
      <c r="M628" s="390">
        <v>207971.43999999997</v>
      </c>
      <c r="N628" s="391" t="s">
        <v>453</v>
      </c>
      <c r="O628" s="211" t="s">
        <v>123</v>
      </c>
      <c r="P628" s="306"/>
      <c r="Q628" s="306"/>
    </row>
    <row r="629" spans="1:18" s="312" customFormat="1" ht="15" customHeight="1">
      <c r="A629" s="63">
        <f t="shared" si="151"/>
        <v>584</v>
      </c>
      <c r="B629" s="77">
        <v>10168494</v>
      </c>
      <c r="C629" s="77">
        <v>40306616</v>
      </c>
      <c r="D629" s="78" t="s">
        <v>1658</v>
      </c>
      <c r="E629" s="141" t="s">
        <v>276</v>
      </c>
      <c r="F629" s="164"/>
      <c r="G629" s="157">
        <f t="shared" si="149"/>
        <v>5543</v>
      </c>
      <c r="H629" s="69"/>
      <c r="I629" s="70">
        <f t="shared" si="150"/>
        <v>0</v>
      </c>
      <c r="J629" s="226">
        <v>1</v>
      </c>
      <c r="K629" s="252">
        <v>5543</v>
      </c>
      <c r="L629" s="210" t="s">
        <v>453</v>
      </c>
      <c r="M629" s="209">
        <f>K629</f>
        <v>5543</v>
      </c>
      <c r="N629" s="210" t="s">
        <v>453</v>
      </c>
      <c r="O629" s="211" t="s">
        <v>123</v>
      </c>
      <c r="P629" s="306"/>
      <c r="Q629" s="306"/>
    </row>
    <row r="630" spans="1:18" s="312" customFormat="1" ht="15" customHeight="1">
      <c r="A630" s="63">
        <f t="shared" si="151"/>
        <v>585</v>
      </c>
      <c r="B630" s="77">
        <v>10166799</v>
      </c>
      <c r="C630" s="77">
        <v>40306567</v>
      </c>
      <c r="D630" s="78" t="s">
        <v>1659</v>
      </c>
      <c r="E630" s="141" t="s">
        <v>1332</v>
      </c>
      <c r="F630" s="164"/>
      <c r="G630" s="157">
        <f t="shared" si="149"/>
        <v>34128.164799999999</v>
      </c>
      <c r="H630" s="69">
        <f>K630</f>
        <v>108.11</v>
      </c>
      <c r="I630" s="70">
        <f t="shared" si="150"/>
        <v>0</v>
      </c>
      <c r="J630" s="226">
        <v>1</v>
      </c>
      <c r="K630" s="252">
        <v>108.11</v>
      </c>
      <c r="L630" s="210" t="s">
        <v>823</v>
      </c>
      <c r="M630" s="209">
        <f>K630*N$2</f>
        <v>34128.164799999999</v>
      </c>
      <c r="N630" s="210" t="s">
        <v>824</v>
      </c>
      <c r="O630" s="211" t="s">
        <v>123</v>
      </c>
      <c r="P630" s="306"/>
      <c r="Q630" s="306"/>
    </row>
    <row r="631" spans="1:18" ht="15" customHeight="1">
      <c r="A631" s="63"/>
      <c r="B631" s="77"/>
      <c r="C631" s="77"/>
      <c r="D631" s="78" t="s">
        <v>2242</v>
      </c>
      <c r="E631" s="141"/>
      <c r="F631" s="164"/>
      <c r="G631" s="157"/>
      <c r="H631" s="69"/>
      <c r="I631" s="70"/>
      <c r="J631" s="226"/>
      <c r="K631" s="313"/>
      <c r="L631" s="210"/>
      <c r="M631" s="209"/>
      <c r="N631" s="210"/>
      <c r="O631" s="211"/>
      <c r="R631" s="23"/>
    </row>
    <row r="632" spans="1:18" ht="18">
      <c r="A632" s="63"/>
      <c r="B632" s="77"/>
      <c r="C632" s="77"/>
      <c r="D632" s="65" t="s">
        <v>2237</v>
      </c>
      <c r="E632" s="141"/>
      <c r="F632" s="164"/>
      <c r="G632" s="157"/>
      <c r="H632" s="69"/>
      <c r="I632" s="70"/>
      <c r="J632" s="226"/>
      <c r="K632" s="252"/>
      <c r="L632" s="208"/>
      <c r="M632" s="209"/>
      <c r="N632" s="210"/>
      <c r="O632" s="211"/>
      <c r="R632" s="23"/>
    </row>
    <row r="633" spans="1:18" ht="15">
      <c r="A633" s="63">
        <f>A577+1</f>
        <v>505</v>
      </c>
      <c r="B633" s="77">
        <v>10141087</v>
      </c>
      <c r="C633" s="77"/>
      <c r="D633" s="78" t="s">
        <v>958</v>
      </c>
      <c r="E633" s="141" t="s">
        <v>1332</v>
      </c>
      <c r="F633" s="164"/>
      <c r="G633" s="157">
        <f t="shared" ref="G633:G641" si="152">M633</f>
        <v>760348</v>
      </c>
      <c r="H633" s="69"/>
      <c r="I633" s="70">
        <f t="shared" ref="I633:I641" si="153">F633*G633</f>
        <v>0</v>
      </c>
      <c r="J633" s="226">
        <v>1</v>
      </c>
      <c r="K633" s="313">
        <v>760348</v>
      </c>
      <c r="L633" s="208" t="s">
        <v>824</v>
      </c>
      <c r="M633" s="209">
        <f>K633</f>
        <v>760348</v>
      </c>
      <c r="N633" s="210" t="s">
        <v>824</v>
      </c>
      <c r="O633" s="211" t="s">
        <v>123</v>
      </c>
      <c r="R633" s="23"/>
    </row>
    <row r="634" spans="1:18" ht="15">
      <c r="A634" s="63">
        <f t="shared" ref="A634:A641" si="154">A633+1</f>
        <v>506</v>
      </c>
      <c r="B634" s="77">
        <v>10109098</v>
      </c>
      <c r="C634" s="77">
        <v>40305820</v>
      </c>
      <c r="D634" s="78" t="s">
        <v>883</v>
      </c>
      <c r="E634" s="141" t="s">
        <v>1332</v>
      </c>
      <c r="F634" s="164"/>
      <c r="G634" s="157">
        <f t="shared" si="152"/>
        <v>782501.27040000004</v>
      </c>
      <c r="H634" s="69">
        <f>K634</f>
        <v>2478.7800000000002</v>
      </c>
      <c r="I634" s="70">
        <f t="shared" si="153"/>
        <v>0</v>
      </c>
      <c r="J634" s="226">
        <v>1</v>
      </c>
      <c r="K634" s="313">
        <v>2478.7800000000002</v>
      </c>
      <c r="L634" s="208" t="s">
        <v>823</v>
      </c>
      <c r="M634" s="209">
        <f>K634*N$2</f>
        <v>782501.27040000004</v>
      </c>
      <c r="N634" s="210" t="s">
        <v>824</v>
      </c>
      <c r="O634" s="211" t="s">
        <v>123</v>
      </c>
      <c r="R634" s="23"/>
    </row>
    <row r="635" spans="1:18" ht="15">
      <c r="A635" s="63">
        <f t="shared" si="154"/>
        <v>507</v>
      </c>
      <c r="B635" s="77">
        <v>10109090</v>
      </c>
      <c r="C635" s="77">
        <v>40305812</v>
      </c>
      <c r="D635" s="78" t="s">
        <v>884</v>
      </c>
      <c r="E635" s="141" t="s">
        <v>1332</v>
      </c>
      <c r="F635" s="164"/>
      <c r="G635" s="157">
        <f t="shared" si="152"/>
        <v>918628.8</v>
      </c>
      <c r="H635" s="69">
        <f>K635</f>
        <v>2910</v>
      </c>
      <c r="I635" s="70">
        <f t="shared" si="153"/>
        <v>0</v>
      </c>
      <c r="J635" s="226">
        <v>1</v>
      </c>
      <c r="K635" s="313">
        <v>2910</v>
      </c>
      <c r="L635" s="208" t="s">
        <v>823</v>
      </c>
      <c r="M635" s="209">
        <f>K635*N$2</f>
        <v>918628.8</v>
      </c>
      <c r="N635" s="210" t="s">
        <v>824</v>
      </c>
      <c r="O635" s="211" t="s">
        <v>123</v>
      </c>
      <c r="R635" s="23"/>
    </row>
    <row r="636" spans="1:18" ht="15">
      <c r="A636" s="63">
        <f t="shared" si="154"/>
        <v>508</v>
      </c>
      <c r="B636" s="77">
        <v>10109100</v>
      </c>
      <c r="C636" s="77">
        <v>40305822</v>
      </c>
      <c r="D636" s="78" t="s">
        <v>885</v>
      </c>
      <c r="E636" s="141" t="s">
        <v>1332</v>
      </c>
      <c r="F636" s="164"/>
      <c r="G636" s="157">
        <f t="shared" si="152"/>
        <v>917513</v>
      </c>
      <c r="H636" s="69"/>
      <c r="I636" s="70">
        <f t="shared" si="153"/>
        <v>0</v>
      </c>
      <c r="J636" s="226">
        <v>1</v>
      </c>
      <c r="K636" s="313">
        <v>917513</v>
      </c>
      <c r="L636" s="208" t="s">
        <v>824</v>
      </c>
      <c r="M636" s="209">
        <f>K636</f>
        <v>917513</v>
      </c>
      <c r="N636" s="210" t="s">
        <v>824</v>
      </c>
      <c r="O636" s="211" t="s">
        <v>123</v>
      </c>
      <c r="R636" s="23"/>
    </row>
    <row r="637" spans="1:18" ht="15">
      <c r="A637" s="63">
        <f t="shared" si="154"/>
        <v>509</v>
      </c>
      <c r="B637" s="77">
        <v>10109092</v>
      </c>
      <c r="C637" s="77">
        <v>40305814</v>
      </c>
      <c r="D637" s="78" t="s">
        <v>886</v>
      </c>
      <c r="E637" s="141" t="s">
        <v>1332</v>
      </c>
      <c r="F637" s="164"/>
      <c r="G637" s="157">
        <f t="shared" si="152"/>
        <v>1127306</v>
      </c>
      <c r="H637" s="69"/>
      <c r="I637" s="70">
        <f t="shared" si="153"/>
        <v>0</v>
      </c>
      <c r="J637" s="226">
        <v>1</v>
      </c>
      <c r="K637" s="313">
        <v>1127306</v>
      </c>
      <c r="L637" s="208" t="s">
        <v>824</v>
      </c>
      <c r="M637" s="209">
        <f>K637</f>
        <v>1127306</v>
      </c>
      <c r="N637" s="210" t="s">
        <v>824</v>
      </c>
      <c r="O637" s="211" t="s">
        <v>123</v>
      </c>
      <c r="R637" s="23"/>
    </row>
    <row r="638" spans="1:18" s="312" customFormat="1" ht="15">
      <c r="A638" s="63">
        <f t="shared" si="154"/>
        <v>510</v>
      </c>
      <c r="B638" s="77">
        <v>10165796</v>
      </c>
      <c r="C638" s="77">
        <v>40300407</v>
      </c>
      <c r="D638" s="78" t="s">
        <v>1603</v>
      </c>
      <c r="E638" s="141" t="s">
        <v>276</v>
      </c>
      <c r="F638" s="164"/>
      <c r="G638" s="157">
        <f t="shared" si="152"/>
        <v>197713.54079999999</v>
      </c>
      <c r="H638" s="69">
        <f>K638</f>
        <v>626.30999999999995</v>
      </c>
      <c r="I638" s="70">
        <f t="shared" si="153"/>
        <v>0</v>
      </c>
      <c r="J638" s="226">
        <v>1</v>
      </c>
      <c r="K638" s="313">
        <v>626.30999999999995</v>
      </c>
      <c r="L638" s="210" t="s">
        <v>1703</v>
      </c>
      <c r="M638" s="209">
        <f>K638*N$2</f>
        <v>197713.54079999999</v>
      </c>
      <c r="N638" s="210" t="s">
        <v>453</v>
      </c>
      <c r="O638" s="211" t="s">
        <v>123</v>
      </c>
      <c r="P638" s="306"/>
      <c r="Q638" s="306"/>
    </row>
    <row r="639" spans="1:18" s="312" customFormat="1" ht="15">
      <c r="A639" s="63">
        <f t="shared" si="154"/>
        <v>511</v>
      </c>
      <c r="B639" s="77">
        <v>10165797</v>
      </c>
      <c r="C639" s="77">
        <v>40306436</v>
      </c>
      <c r="D639" s="78" t="s">
        <v>1604</v>
      </c>
      <c r="E639" s="141" t="s">
        <v>1332</v>
      </c>
      <c r="F639" s="164"/>
      <c r="G639" s="157">
        <f t="shared" si="152"/>
        <v>138990.74720000001</v>
      </c>
      <c r="H639" s="69">
        <f>K639</f>
        <v>440.29</v>
      </c>
      <c r="I639" s="70">
        <f t="shared" si="153"/>
        <v>0</v>
      </c>
      <c r="J639" s="226">
        <v>1</v>
      </c>
      <c r="K639" s="313">
        <v>440.29</v>
      </c>
      <c r="L639" s="210" t="s">
        <v>823</v>
      </c>
      <c r="M639" s="209">
        <f>K639*N$2</f>
        <v>138990.74720000001</v>
      </c>
      <c r="N639" s="210" t="s">
        <v>824</v>
      </c>
      <c r="O639" s="211" t="s">
        <v>123</v>
      </c>
      <c r="P639" s="306"/>
      <c r="Q639" s="306"/>
    </row>
    <row r="640" spans="1:18" s="312" customFormat="1" ht="15">
      <c r="A640" s="63">
        <f t="shared" si="154"/>
        <v>512</v>
      </c>
      <c r="B640" s="77">
        <v>10165794</v>
      </c>
      <c r="C640" s="77">
        <v>40300406</v>
      </c>
      <c r="D640" s="78" t="s">
        <v>1601</v>
      </c>
      <c r="E640" s="141" t="s">
        <v>276</v>
      </c>
      <c r="F640" s="164"/>
      <c r="G640" s="157">
        <f t="shared" si="152"/>
        <v>262238.53280000004</v>
      </c>
      <c r="H640" s="69">
        <f>K640</f>
        <v>830.71</v>
      </c>
      <c r="I640" s="70">
        <f t="shared" si="153"/>
        <v>0</v>
      </c>
      <c r="J640" s="226">
        <v>1</v>
      </c>
      <c r="K640" s="313">
        <v>830.71</v>
      </c>
      <c r="L640" s="210" t="s">
        <v>1703</v>
      </c>
      <c r="M640" s="209">
        <f>K640*N$2</f>
        <v>262238.53280000004</v>
      </c>
      <c r="N640" s="210" t="s">
        <v>453</v>
      </c>
      <c r="O640" s="211" t="s">
        <v>123</v>
      </c>
      <c r="P640" s="306"/>
      <c r="Q640" s="306"/>
    </row>
    <row r="641" spans="1:18" s="312" customFormat="1" ht="15">
      <c r="A641" s="63">
        <f t="shared" si="154"/>
        <v>513</v>
      </c>
      <c r="B641" s="77">
        <v>10165795</v>
      </c>
      <c r="C641" s="77">
        <v>40306435</v>
      </c>
      <c r="D641" s="78" t="s">
        <v>1602</v>
      </c>
      <c r="E641" s="141" t="s">
        <v>1332</v>
      </c>
      <c r="F641" s="164"/>
      <c r="G641" s="157">
        <f t="shared" si="152"/>
        <v>147785.592</v>
      </c>
      <c r="H641" s="69">
        <f>K641</f>
        <v>468.15</v>
      </c>
      <c r="I641" s="70">
        <f t="shared" si="153"/>
        <v>0</v>
      </c>
      <c r="J641" s="226">
        <v>1</v>
      </c>
      <c r="K641" s="313">
        <v>468.15</v>
      </c>
      <c r="L641" s="210" t="s">
        <v>823</v>
      </c>
      <c r="M641" s="209">
        <f>K641*N$2</f>
        <v>147785.592</v>
      </c>
      <c r="N641" s="210" t="s">
        <v>824</v>
      </c>
      <c r="O641" s="211" t="s">
        <v>123</v>
      </c>
      <c r="P641" s="306"/>
      <c r="Q641" s="306"/>
    </row>
    <row r="642" spans="1:18" ht="18" customHeight="1">
      <c r="A642" s="63"/>
      <c r="B642" s="77"/>
      <c r="C642" s="77"/>
      <c r="D642" s="65" t="s">
        <v>2241</v>
      </c>
      <c r="E642" s="141"/>
      <c r="F642" s="164"/>
      <c r="G642" s="157"/>
      <c r="H642" s="69"/>
      <c r="I642" s="70"/>
      <c r="J642" s="226"/>
      <c r="K642" s="252"/>
      <c r="L642" s="208"/>
      <c r="M642" s="209"/>
      <c r="N642" s="210"/>
      <c r="O642" s="211"/>
      <c r="R642" s="23"/>
    </row>
    <row r="643" spans="1:18" ht="15" customHeight="1">
      <c r="A643" s="63">
        <f>A641+1</f>
        <v>514</v>
      </c>
      <c r="B643" s="77">
        <v>10141088</v>
      </c>
      <c r="C643" s="77"/>
      <c r="D643" s="78" t="s">
        <v>887</v>
      </c>
      <c r="E643" s="141" t="s">
        <v>1332</v>
      </c>
      <c r="F643" s="164"/>
      <c r="G643" s="157">
        <f t="shared" ref="G643:G662" si="155">M643</f>
        <v>86000</v>
      </c>
      <c r="H643" s="69"/>
      <c r="I643" s="70">
        <f t="shared" ref="I643:I662" si="156">F643*G643</f>
        <v>0</v>
      </c>
      <c r="J643" s="226">
        <v>1</v>
      </c>
      <c r="K643" s="252">
        <v>86000</v>
      </c>
      <c r="L643" s="208" t="s">
        <v>824</v>
      </c>
      <c r="M643" s="209">
        <f>K643</f>
        <v>86000</v>
      </c>
      <c r="N643" s="210" t="s">
        <v>824</v>
      </c>
      <c r="O643" s="211" t="s">
        <v>123</v>
      </c>
      <c r="R643" s="23"/>
    </row>
    <row r="644" spans="1:18" ht="15" customHeight="1">
      <c r="A644" s="63">
        <f t="shared" ref="A644:A662" si="157">A643+1</f>
        <v>515</v>
      </c>
      <c r="B644" s="77">
        <v>10141090</v>
      </c>
      <c r="C644" s="77"/>
      <c r="D644" s="78" t="s">
        <v>888</v>
      </c>
      <c r="E644" s="141" t="s">
        <v>1332</v>
      </c>
      <c r="F644" s="164"/>
      <c r="G644" s="157">
        <f t="shared" si="155"/>
        <v>145000</v>
      </c>
      <c r="H644" s="69"/>
      <c r="I644" s="70">
        <f t="shared" si="156"/>
        <v>0</v>
      </c>
      <c r="J644" s="226">
        <v>1</v>
      </c>
      <c r="K644" s="252">
        <v>145000</v>
      </c>
      <c r="L644" s="208" t="s">
        <v>824</v>
      </c>
      <c r="M644" s="209">
        <f t="shared" ref="M644:M662" si="158">K644</f>
        <v>145000</v>
      </c>
      <c r="N644" s="210" t="s">
        <v>824</v>
      </c>
      <c r="O644" s="211" t="s">
        <v>123</v>
      </c>
      <c r="R644" s="23"/>
    </row>
    <row r="645" spans="1:18" ht="15" customHeight="1">
      <c r="A645" s="63">
        <f t="shared" si="157"/>
        <v>516</v>
      </c>
      <c r="B645" s="77">
        <v>10141091</v>
      </c>
      <c r="C645" s="77"/>
      <c r="D645" s="78" t="s">
        <v>889</v>
      </c>
      <c r="E645" s="141" t="s">
        <v>1332</v>
      </c>
      <c r="F645" s="164"/>
      <c r="G645" s="157">
        <f t="shared" si="155"/>
        <v>94345</v>
      </c>
      <c r="H645" s="69"/>
      <c r="I645" s="70">
        <f t="shared" si="156"/>
        <v>0</v>
      </c>
      <c r="J645" s="226">
        <v>1</v>
      </c>
      <c r="K645" s="252">
        <v>94345</v>
      </c>
      <c r="L645" s="208" t="s">
        <v>824</v>
      </c>
      <c r="M645" s="209">
        <f t="shared" si="158"/>
        <v>94345</v>
      </c>
      <c r="N645" s="210" t="s">
        <v>824</v>
      </c>
      <c r="O645" s="211" t="s">
        <v>123</v>
      </c>
      <c r="R645" s="23"/>
    </row>
    <row r="646" spans="1:18" ht="15" customHeight="1">
      <c r="A646" s="63">
        <f t="shared" si="157"/>
        <v>517</v>
      </c>
      <c r="B646" s="77">
        <v>10141089</v>
      </c>
      <c r="C646" s="77"/>
      <c r="D646" s="78" t="s">
        <v>890</v>
      </c>
      <c r="E646" s="141" t="s">
        <v>1332</v>
      </c>
      <c r="F646" s="164"/>
      <c r="G646" s="157">
        <f t="shared" si="155"/>
        <v>68080</v>
      </c>
      <c r="H646" s="69"/>
      <c r="I646" s="70">
        <f t="shared" si="156"/>
        <v>0</v>
      </c>
      <c r="J646" s="226">
        <v>1</v>
      </c>
      <c r="K646" s="252">
        <v>68080</v>
      </c>
      <c r="L646" s="208" t="s">
        <v>824</v>
      </c>
      <c r="M646" s="209">
        <f t="shared" si="158"/>
        <v>68080</v>
      </c>
      <c r="N646" s="210" t="s">
        <v>824</v>
      </c>
      <c r="O646" s="211" t="s">
        <v>123</v>
      </c>
      <c r="R646" s="23"/>
    </row>
    <row r="647" spans="1:18" ht="15">
      <c r="A647" s="63">
        <f t="shared" si="157"/>
        <v>518</v>
      </c>
      <c r="B647" s="77">
        <v>10141084</v>
      </c>
      <c r="C647" s="77"/>
      <c r="D647" s="78" t="s">
        <v>891</v>
      </c>
      <c r="E647" s="141" t="s">
        <v>1332</v>
      </c>
      <c r="F647" s="164"/>
      <c r="G647" s="157">
        <f t="shared" si="155"/>
        <v>14530</v>
      </c>
      <c r="H647" s="69"/>
      <c r="I647" s="70">
        <f t="shared" si="156"/>
        <v>0</v>
      </c>
      <c r="J647" s="226">
        <v>1</v>
      </c>
      <c r="K647" s="252">
        <v>14530</v>
      </c>
      <c r="L647" s="208" t="s">
        <v>824</v>
      </c>
      <c r="M647" s="209">
        <f t="shared" si="158"/>
        <v>14530</v>
      </c>
      <c r="N647" s="210" t="s">
        <v>824</v>
      </c>
      <c r="O647" s="211" t="s">
        <v>123</v>
      </c>
      <c r="R647" s="23"/>
    </row>
    <row r="648" spans="1:18" ht="15">
      <c r="A648" s="63">
        <f t="shared" si="157"/>
        <v>519</v>
      </c>
      <c r="B648" s="77">
        <v>10141085</v>
      </c>
      <c r="C648" s="77"/>
      <c r="D648" s="78" t="s">
        <v>892</v>
      </c>
      <c r="E648" s="141" t="s">
        <v>1332</v>
      </c>
      <c r="F648" s="164"/>
      <c r="G648" s="157">
        <f t="shared" si="155"/>
        <v>14530</v>
      </c>
      <c r="H648" s="69"/>
      <c r="I648" s="70">
        <f t="shared" si="156"/>
        <v>0</v>
      </c>
      <c r="J648" s="226">
        <v>1</v>
      </c>
      <c r="K648" s="252">
        <v>14530</v>
      </c>
      <c r="L648" s="208" t="s">
        <v>824</v>
      </c>
      <c r="M648" s="209">
        <f t="shared" si="158"/>
        <v>14530</v>
      </c>
      <c r="N648" s="210" t="s">
        <v>824</v>
      </c>
      <c r="O648" s="211" t="s">
        <v>123</v>
      </c>
      <c r="R648" s="23"/>
    </row>
    <row r="649" spans="1:18" ht="15">
      <c r="A649" s="63">
        <f t="shared" si="157"/>
        <v>520</v>
      </c>
      <c r="B649" s="77">
        <v>10141086</v>
      </c>
      <c r="C649" s="77"/>
      <c r="D649" s="78" t="s">
        <v>893</v>
      </c>
      <c r="E649" s="141" t="s">
        <v>1332</v>
      </c>
      <c r="F649" s="164"/>
      <c r="G649" s="157">
        <f t="shared" si="155"/>
        <v>19015</v>
      </c>
      <c r="H649" s="69"/>
      <c r="I649" s="70">
        <f t="shared" si="156"/>
        <v>0</v>
      </c>
      <c r="J649" s="226">
        <v>1</v>
      </c>
      <c r="K649" s="252">
        <v>19015</v>
      </c>
      <c r="L649" s="208" t="s">
        <v>824</v>
      </c>
      <c r="M649" s="209">
        <f t="shared" si="158"/>
        <v>19015</v>
      </c>
      <c r="N649" s="210" t="s">
        <v>824</v>
      </c>
      <c r="O649" s="211" t="s">
        <v>123</v>
      </c>
      <c r="R649" s="23"/>
    </row>
    <row r="650" spans="1:18" ht="15">
      <c r="A650" s="63">
        <f t="shared" si="157"/>
        <v>521</v>
      </c>
      <c r="B650" s="77">
        <v>10141082</v>
      </c>
      <c r="C650" s="77"/>
      <c r="D650" s="78" t="s">
        <v>894</v>
      </c>
      <c r="E650" s="141" t="s">
        <v>1332</v>
      </c>
      <c r="F650" s="164"/>
      <c r="G650" s="157">
        <f t="shared" si="155"/>
        <v>26190</v>
      </c>
      <c r="H650" s="69"/>
      <c r="I650" s="70">
        <f t="shared" si="156"/>
        <v>0</v>
      </c>
      <c r="J650" s="226">
        <v>1</v>
      </c>
      <c r="K650" s="252">
        <v>26190</v>
      </c>
      <c r="L650" s="208" t="s">
        <v>824</v>
      </c>
      <c r="M650" s="209">
        <f t="shared" si="158"/>
        <v>26190</v>
      </c>
      <c r="N650" s="210" t="s">
        <v>824</v>
      </c>
      <c r="O650" s="211" t="s">
        <v>123</v>
      </c>
      <c r="R650" s="23"/>
    </row>
    <row r="651" spans="1:18" ht="15">
      <c r="A651" s="63">
        <f t="shared" si="157"/>
        <v>522</v>
      </c>
      <c r="B651" s="77">
        <v>10141083</v>
      </c>
      <c r="C651" s="77">
        <v>40306144</v>
      </c>
      <c r="D651" s="78" t="s">
        <v>895</v>
      </c>
      <c r="E651" s="141" t="s">
        <v>1332</v>
      </c>
      <c r="F651" s="164"/>
      <c r="G651" s="157">
        <f t="shared" si="155"/>
        <v>37500</v>
      </c>
      <c r="H651" s="69"/>
      <c r="I651" s="70">
        <f t="shared" si="156"/>
        <v>0</v>
      </c>
      <c r="J651" s="226">
        <v>1</v>
      </c>
      <c r="K651" s="252">
        <v>37500</v>
      </c>
      <c r="L651" s="208" t="s">
        <v>824</v>
      </c>
      <c r="M651" s="209">
        <f t="shared" si="158"/>
        <v>37500</v>
      </c>
      <c r="N651" s="210" t="s">
        <v>824</v>
      </c>
      <c r="O651" s="211" t="s">
        <v>123</v>
      </c>
      <c r="R651" s="23"/>
    </row>
    <row r="652" spans="1:18" ht="15">
      <c r="A652" s="63">
        <f t="shared" si="157"/>
        <v>523</v>
      </c>
      <c r="B652" s="77">
        <v>10141078</v>
      </c>
      <c r="C652" s="77"/>
      <c r="D652" s="78" t="s">
        <v>896</v>
      </c>
      <c r="E652" s="141" t="s">
        <v>1332</v>
      </c>
      <c r="F652" s="164"/>
      <c r="G652" s="157">
        <f t="shared" si="155"/>
        <v>139680</v>
      </c>
      <c r="H652" s="69"/>
      <c r="I652" s="70">
        <f t="shared" si="156"/>
        <v>0</v>
      </c>
      <c r="J652" s="226">
        <v>1</v>
      </c>
      <c r="K652" s="252">
        <v>139680</v>
      </c>
      <c r="L652" s="208" t="s">
        <v>824</v>
      </c>
      <c r="M652" s="209">
        <f t="shared" si="158"/>
        <v>139680</v>
      </c>
      <c r="N652" s="210" t="s">
        <v>824</v>
      </c>
      <c r="O652" s="211" t="s">
        <v>123</v>
      </c>
      <c r="R652" s="23"/>
    </row>
    <row r="653" spans="1:18" ht="15">
      <c r="A653" s="63">
        <f t="shared" si="157"/>
        <v>524</v>
      </c>
      <c r="B653" s="77">
        <v>10141079</v>
      </c>
      <c r="C653" s="77"/>
      <c r="D653" s="78" t="s">
        <v>897</v>
      </c>
      <c r="E653" s="141" t="s">
        <v>1332</v>
      </c>
      <c r="F653" s="164"/>
      <c r="G653" s="157">
        <f t="shared" si="155"/>
        <v>142670</v>
      </c>
      <c r="H653" s="69"/>
      <c r="I653" s="70">
        <f t="shared" si="156"/>
        <v>0</v>
      </c>
      <c r="J653" s="226">
        <v>1</v>
      </c>
      <c r="K653" s="252">
        <v>142670</v>
      </c>
      <c r="L653" s="208" t="s">
        <v>824</v>
      </c>
      <c r="M653" s="209">
        <f t="shared" si="158"/>
        <v>142670</v>
      </c>
      <c r="N653" s="210" t="s">
        <v>824</v>
      </c>
      <c r="O653" s="211" t="s">
        <v>123</v>
      </c>
      <c r="R653" s="23"/>
    </row>
    <row r="654" spans="1:18" ht="15">
      <c r="A654" s="63">
        <f t="shared" si="157"/>
        <v>525</v>
      </c>
      <c r="B654" s="77">
        <v>10141077</v>
      </c>
      <c r="C654" s="77">
        <v>40306143</v>
      </c>
      <c r="D654" s="78" t="s">
        <v>898</v>
      </c>
      <c r="E654" s="141" t="s">
        <v>1332</v>
      </c>
      <c r="F654" s="164"/>
      <c r="G654" s="157">
        <f t="shared" si="155"/>
        <v>139680</v>
      </c>
      <c r="H654" s="69"/>
      <c r="I654" s="70">
        <f t="shared" si="156"/>
        <v>0</v>
      </c>
      <c r="J654" s="226">
        <v>1</v>
      </c>
      <c r="K654" s="252">
        <v>139680</v>
      </c>
      <c r="L654" s="208" t="s">
        <v>824</v>
      </c>
      <c r="M654" s="209">
        <f t="shared" si="158"/>
        <v>139680</v>
      </c>
      <c r="N654" s="210" t="s">
        <v>824</v>
      </c>
      <c r="O654" s="211" t="s">
        <v>123</v>
      </c>
      <c r="R654" s="23"/>
    </row>
    <row r="655" spans="1:18" ht="15">
      <c r="A655" s="63">
        <f t="shared" si="157"/>
        <v>526</v>
      </c>
      <c r="B655" s="77">
        <v>10141080</v>
      </c>
      <c r="C655" s="77"/>
      <c r="D655" s="78" t="s">
        <v>899</v>
      </c>
      <c r="E655" s="141" t="s">
        <v>1332</v>
      </c>
      <c r="F655" s="164"/>
      <c r="G655" s="157">
        <f t="shared" si="155"/>
        <v>19200</v>
      </c>
      <c r="H655" s="69"/>
      <c r="I655" s="70">
        <f t="shared" si="156"/>
        <v>0</v>
      </c>
      <c r="J655" s="226">
        <v>1</v>
      </c>
      <c r="K655" s="252">
        <v>19200</v>
      </c>
      <c r="L655" s="208" t="s">
        <v>824</v>
      </c>
      <c r="M655" s="209">
        <f t="shared" si="158"/>
        <v>19200</v>
      </c>
      <c r="N655" s="210" t="s">
        <v>824</v>
      </c>
      <c r="O655" s="211" t="s">
        <v>123</v>
      </c>
      <c r="R655" s="23"/>
    </row>
    <row r="656" spans="1:18" ht="15">
      <c r="A656" s="63">
        <f t="shared" si="157"/>
        <v>527</v>
      </c>
      <c r="B656" s="77">
        <v>10141081</v>
      </c>
      <c r="C656" s="77"/>
      <c r="D656" s="78" t="s">
        <v>900</v>
      </c>
      <c r="E656" s="141" t="s">
        <v>1332</v>
      </c>
      <c r="F656" s="164"/>
      <c r="G656" s="157">
        <f t="shared" si="155"/>
        <v>3400</v>
      </c>
      <c r="H656" s="69"/>
      <c r="I656" s="70">
        <f t="shared" si="156"/>
        <v>0</v>
      </c>
      <c r="J656" s="226">
        <v>1</v>
      </c>
      <c r="K656" s="252">
        <v>3400</v>
      </c>
      <c r="L656" s="208" t="s">
        <v>824</v>
      </c>
      <c r="M656" s="209">
        <f t="shared" si="158"/>
        <v>3400</v>
      </c>
      <c r="N656" s="210" t="s">
        <v>824</v>
      </c>
      <c r="O656" s="211" t="s">
        <v>123</v>
      </c>
      <c r="R656" s="23"/>
    </row>
    <row r="657" spans="1:18" ht="15" customHeight="1">
      <c r="A657" s="63">
        <f t="shared" si="157"/>
        <v>528</v>
      </c>
      <c r="B657" s="77">
        <v>10111293</v>
      </c>
      <c r="C657" s="77">
        <v>40305875</v>
      </c>
      <c r="D657" s="78" t="s">
        <v>901</v>
      </c>
      <c r="E657" s="141" t="s">
        <v>1332</v>
      </c>
      <c r="F657" s="164"/>
      <c r="G657" s="157">
        <f t="shared" si="155"/>
        <v>74780</v>
      </c>
      <c r="H657" s="69"/>
      <c r="I657" s="70">
        <f t="shared" si="156"/>
        <v>0</v>
      </c>
      <c r="J657" s="226">
        <v>1</v>
      </c>
      <c r="K657" s="252">
        <v>74780</v>
      </c>
      <c r="L657" s="208" t="s">
        <v>824</v>
      </c>
      <c r="M657" s="209">
        <f t="shared" si="158"/>
        <v>74780</v>
      </c>
      <c r="N657" s="210" t="s">
        <v>824</v>
      </c>
      <c r="O657" s="211" t="s">
        <v>123</v>
      </c>
      <c r="R657" s="23"/>
    </row>
    <row r="658" spans="1:18" ht="15" customHeight="1">
      <c r="A658" s="63">
        <f t="shared" si="157"/>
        <v>529</v>
      </c>
      <c r="B658" s="77">
        <v>10111294</v>
      </c>
      <c r="C658" s="77">
        <v>40305876</v>
      </c>
      <c r="D658" s="78" t="s">
        <v>902</v>
      </c>
      <c r="E658" s="141" t="s">
        <v>1332</v>
      </c>
      <c r="F658" s="164"/>
      <c r="G658" s="157">
        <f t="shared" si="155"/>
        <v>129315</v>
      </c>
      <c r="H658" s="69"/>
      <c r="I658" s="70">
        <f t="shared" si="156"/>
        <v>0</v>
      </c>
      <c r="J658" s="226">
        <v>1</v>
      </c>
      <c r="K658" s="252">
        <v>129315</v>
      </c>
      <c r="L658" s="208" t="s">
        <v>824</v>
      </c>
      <c r="M658" s="209">
        <f t="shared" si="158"/>
        <v>129315</v>
      </c>
      <c r="N658" s="210" t="s">
        <v>824</v>
      </c>
      <c r="O658" s="211" t="s">
        <v>123</v>
      </c>
      <c r="R658" s="23"/>
    </row>
    <row r="659" spans="1:18" ht="15" customHeight="1">
      <c r="A659" s="63">
        <f t="shared" si="157"/>
        <v>530</v>
      </c>
      <c r="B659" s="77">
        <v>10111295</v>
      </c>
      <c r="C659" s="77">
        <v>40305877</v>
      </c>
      <c r="D659" s="78" t="s">
        <v>903</v>
      </c>
      <c r="E659" s="141" t="s">
        <v>1332</v>
      </c>
      <c r="F659" s="164"/>
      <c r="G659" s="157">
        <f t="shared" si="155"/>
        <v>73080</v>
      </c>
      <c r="H659" s="69"/>
      <c r="I659" s="70">
        <f t="shared" si="156"/>
        <v>0</v>
      </c>
      <c r="J659" s="226">
        <v>1</v>
      </c>
      <c r="K659" s="252">
        <v>73080</v>
      </c>
      <c r="L659" s="208" t="s">
        <v>824</v>
      </c>
      <c r="M659" s="209">
        <f t="shared" si="158"/>
        <v>73080</v>
      </c>
      <c r="N659" s="210" t="s">
        <v>824</v>
      </c>
      <c r="O659" s="211" t="s">
        <v>123</v>
      </c>
      <c r="R659" s="23"/>
    </row>
    <row r="660" spans="1:18" ht="15" customHeight="1">
      <c r="A660" s="63">
        <f t="shared" si="157"/>
        <v>531</v>
      </c>
      <c r="B660" s="77">
        <v>10111297</v>
      </c>
      <c r="C660" s="77">
        <v>40305878</v>
      </c>
      <c r="D660" s="78" t="s">
        <v>904</v>
      </c>
      <c r="E660" s="141" t="s">
        <v>1332</v>
      </c>
      <c r="F660" s="164"/>
      <c r="G660" s="157">
        <f t="shared" si="155"/>
        <v>106840</v>
      </c>
      <c r="H660" s="69"/>
      <c r="I660" s="70">
        <f t="shared" si="156"/>
        <v>0</v>
      </c>
      <c r="J660" s="226">
        <v>1</v>
      </c>
      <c r="K660" s="252">
        <v>106840</v>
      </c>
      <c r="L660" s="208" t="s">
        <v>824</v>
      </c>
      <c r="M660" s="209">
        <f t="shared" si="158"/>
        <v>106840</v>
      </c>
      <c r="N660" s="210" t="s">
        <v>824</v>
      </c>
      <c r="O660" s="211" t="s">
        <v>123</v>
      </c>
      <c r="R660" s="23"/>
    </row>
    <row r="661" spans="1:18" ht="15">
      <c r="A661" s="63">
        <f t="shared" si="157"/>
        <v>532</v>
      </c>
      <c r="B661" s="77">
        <v>10135429</v>
      </c>
      <c r="C661" s="77">
        <v>40306100</v>
      </c>
      <c r="D661" s="78" t="s">
        <v>905</v>
      </c>
      <c r="E661" s="141" t="s">
        <v>1332</v>
      </c>
      <c r="F661" s="164"/>
      <c r="G661" s="157">
        <f t="shared" si="155"/>
        <v>137595</v>
      </c>
      <c r="H661" s="69"/>
      <c r="I661" s="70">
        <f t="shared" si="156"/>
        <v>0</v>
      </c>
      <c r="J661" s="226">
        <v>1</v>
      </c>
      <c r="K661" s="252">
        <v>137595</v>
      </c>
      <c r="L661" s="208" t="s">
        <v>824</v>
      </c>
      <c r="M661" s="209">
        <f t="shared" si="158"/>
        <v>137595</v>
      </c>
      <c r="N661" s="210" t="s">
        <v>824</v>
      </c>
      <c r="O661" s="211" t="s">
        <v>123</v>
      </c>
      <c r="R661" s="23"/>
    </row>
    <row r="662" spans="1:18" ht="15" customHeight="1">
      <c r="A662" s="63">
        <f t="shared" si="157"/>
        <v>533</v>
      </c>
      <c r="B662" s="77">
        <v>10109229</v>
      </c>
      <c r="C662" s="77">
        <v>40300271</v>
      </c>
      <c r="D662" s="78" t="s">
        <v>906</v>
      </c>
      <c r="E662" s="141" t="s">
        <v>1332</v>
      </c>
      <c r="F662" s="164"/>
      <c r="G662" s="157">
        <f t="shared" si="155"/>
        <v>286440</v>
      </c>
      <c r="H662" s="69"/>
      <c r="I662" s="70">
        <f t="shared" si="156"/>
        <v>0</v>
      </c>
      <c r="J662" s="226">
        <v>1</v>
      </c>
      <c r="K662" s="252">
        <v>286440</v>
      </c>
      <c r="L662" s="208" t="s">
        <v>824</v>
      </c>
      <c r="M662" s="209">
        <f t="shared" si="158"/>
        <v>286440</v>
      </c>
      <c r="N662" s="210" t="s">
        <v>824</v>
      </c>
      <c r="O662" s="211" t="s">
        <v>123</v>
      </c>
      <c r="R662" s="23"/>
    </row>
    <row r="663" spans="1:18" s="312" customFormat="1" ht="18">
      <c r="A663" s="292"/>
      <c r="B663" s="293"/>
      <c r="C663" s="293"/>
      <c r="D663" s="65" t="s">
        <v>2245</v>
      </c>
      <c r="E663" s="299"/>
      <c r="F663" s="295"/>
      <c r="G663" s="300"/>
      <c r="H663" s="296"/>
      <c r="I663" s="297"/>
      <c r="J663" s="324"/>
      <c r="K663" s="325"/>
      <c r="L663" s="304"/>
      <c r="M663" s="303"/>
      <c r="N663" s="304"/>
      <c r="O663" s="305"/>
      <c r="P663" s="306"/>
      <c r="Q663" s="306"/>
    </row>
    <row r="664" spans="1:18" ht="18" customHeight="1">
      <c r="A664" s="63"/>
      <c r="B664" s="77"/>
      <c r="C664" s="77"/>
      <c r="D664" s="34" t="s">
        <v>2246</v>
      </c>
      <c r="E664" s="141"/>
      <c r="F664" s="164"/>
      <c r="G664" s="157"/>
      <c r="H664" s="69"/>
      <c r="I664" s="70"/>
      <c r="J664" s="226"/>
      <c r="K664" s="252"/>
      <c r="L664" s="208"/>
      <c r="M664" s="209"/>
      <c r="N664" s="210"/>
      <c r="O664" s="211"/>
      <c r="R664" s="23"/>
    </row>
    <row r="665" spans="1:18" ht="15" customHeight="1">
      <c r="A665" s="63">
        <f>A630+1</f>
        <v>586</v>
      </c>
      <c r="B665" s="77">
        <v>10135691</v>
      </c>
      <c r="C665" s="77">
        <v>40306102</v>
      </c>
      <c r="D665" s="78" t="s">
        <v>1555</v>
      </c>
      <c r="E665" s="141" t="s">
        <v>1332</v>
      </c>
      <c r="F665" s="164"/>
      <c r="G665" s="157">
        <f>M665</f>
        <v>1303651.0688</v>
      </c>
      <c r="H665" s="69">
        <f>K665</f>
        <v>4129.66</v>
      </c>
      <c r="I665" s="70">
        <f>F665*G665</f>
        <v>0</v>
      </c>
      <c r="J665" s="226">
        <v>1</v>
      </c>
      <c r="K665" s="252">
        <v>4129.66</v>
      </c>
      <c r="L665" s="208" t="s">
        <v>823</v>
      </c>
      <c r="M665" s="209">
        <f>K665*N$2</f>
        <v>1303651.0688</v>
      </c>
      <c r="N665" s="210" t="s">
        <v>824</v>
      </c>
      <c r="O665" s="211" t="s">
        <v>123</v>
      </c>
      <c r="R665" s="23"/>
    </row>
    <row r="666" spans="1:18" s="287" customFormat="1" ht="15" customHeight="1">
      <c r="A666" s="63">
        <f>A665+1</f>
        <v>587</v>
      </c>
      <c r="B666" s="77">
        <v>10135761</v>
      </c>
      <c r="C666" s="77">
        <v>40306110</v>
      </c>
      <c r="D666" s="78" t="s">
        <v>1554</v>
      </c>
      <c r="E666" s="141" t="s">
        <v>1332</v>
      </c>
      <c r="F666" s="164"/>
      <c r="G666" s="157">
        <f t="shared" ref="G666:G674" si="159">M666</f>
        <v>7172.2496000000001</v>
      </c>
      <c r="H666" s="69">
        <f t="shared" ref="H666:H674" si="160">K666</f>
        <v>22.72</v>
      </c>
      <c r="I666" s="70">
        <f t="shared" ref="I666:I674" si="161">F666*G666</f>
        <v>0</v>
      </c>
      <c r="J666" s="226">
        <v>1</v>
      </c>
      <c r="K666" s="252">
        <v>22.72</v>
      </c>
      <c r="L666" s="208" t="s">
        <v>823</v>
      </c>
      <c r="M666" s="209">
        <f>K666*N$2</f>
        <v>7172.2496000000001</v>
      </c>
      <c r="N666" s="210" t="s">
        <v>824</v>
      </c>
      <c r="O666" s="211" t="s">
        <v>123</v>
      </c>
      <c r="P666" s="286"/>
      <c r="Q666" s="286"/>
    </row>
    <row r="667" spans="1:18" s="287" customFormat="1" ht="15" customHeight="1">
      <c r="A667" s="63">
        <f t="shared" ref="A667:A678" si="162">A666+1</f>
        <v>588</v>
      </c>
      <c r="B667" s="77">
        <v>10135690</v>
      </c>
      <c r="C667" s="77">
        <v>40306101</v>
      </c>
      <c r="D667" s="78" t="s">
        <v>1556</v>
      </c>
      <c r="E667" s="141" t="s">
        <v>1332</v>
      </c>
      <c r="F667" s="164"/>
      <c r="G667" s="157">
        <f t="shared" si="159"/>
        <v>36852.483200000002</v>
      </c>
      <c r="H667" s="69">
        <f t="shared" si="160"/>
        <v>116.74</v>
      </c>
      <c r="I667" s="70">
        <f t="shared" si="161"/>
        <v>0</v>
      </c>
      <c r="J667" s="226">
        <v>1</v>
      </c>
      <c r="K667" s="252">
        <v>116.74</v>
      </c>
      <c r="L667" s="208" t="s">
        <v>823</v>
      </c>
      <c r="M667" s="209">
        <f t="shared" ref="M667:M674" si="163">K667*N$2</f>
        <v>36852.483200000002</v>
      </c>
      <c r="N667" s="210" t="s">
        <v>824</v>
      </c>
      <c r="O667" s="211" t="s">
        <v>123</v>
      </c>
      <c r="P667" s="286"/>
      <c r="Q667" s="286"/>
    </row>
    <row r="668" spans="1:18" s="287" customFormat="1" ht="15" customHeight="1">
      <c r="A668" s="63">
        <f t="shared" si="162"/>
        <v>589</v>
      </c>
      <c r="B668" s="77">
        <v>10135692</v>
      </c>
      <c r="C668" s="77">
        <v>40306103</v>
      </c>
      <c r="D668" s="78" t="s">
        <v>1557</v>
      </c>
      <c r="E668" s="141" t="s">
        <v>1332</v>
      </c>
      <c r="F668" s="164"/>
      <c r="G668" s="157">
        <f t="shared" si="159"/>
        <v>72309.660799999998</v>
      </c>
      <c r="H668" s="69">
        <f t="shared" si="160"/>
        <v>229.06</v>
      </c>
      <c r="I668" s="70">
        <f t="shared" si="161"/>
        <v>0</v>
      </c>
      <c r="J668" s="226">
        <v>1</v>
      </c>
      <c r="K668" s="252">
        <v>229.06</v>
      </c>
      <c r="L668" s="208" t="s">
        <v>823</v>
      </c>
      <c r="M668" s="209">
        <f t="shared" si="163"/>
        <v>72309.660799999998</v>
      </c>
      <c r="N668" s="210" t="s">
        <v>824</v>
      </c>
      <c r="O668" s="211" t="s">
        <v>123</v>
      </c>
      <c r="P668" s="286"/>
      <c r="Q668" s="286"/>
    </row>
    <row r="669" spans="1:18" s="287" customFormat="1" ht="15" customHeight="1">
      <c r="A669" s="63">
        <f t="shared" si="162"/>
        <v>590</v>
      </c>
      <c r="B669" s="77">
        <v>10135946</v>
      </c>
      <c r="C669" s="77">
        <v>40306111</v>
      </c>
      <c r="D669" s="78" t="s">
        <v>1558</v>
      </c>
      <c r="E669" s="141" t="s">
        <v>1332</v>
      </c>
      <c r="F669" s="164"/>
      <c r="G669" s="157">
        <f t="shared" si="159"/>
        <v>596.63519999999994</v>
      </c>
      <c r="H669" s="69">
        <f t="shared" si="160"/>
        <v>1.89</v>
      </c>
      <c r="I669" s="70">
        <f t="shared" si="161"/>
        <v>0</v>
      </c>
      <c r="J669" s="226">
        <v>1</v>
      </c>
      <c r="K669" s="394">
        <v>1.89</v>
      </c>
      <c r="L669" s="386" t="s">
        <v>823</v>
      </c>
      <c r="M669" s="390">
        <f t="shared" si="163"/>
        <v>596.63519999999994</v>
      </c>
      <c r="N669" s="391" t="s">
        <v>824</v>
      </c>
      <c r="O669" s="211" t="s">
        <v>123</v>
      </c>
      <c r="P669" s="286"/>
      <c r="Q669" s="286"/>
    </row>
    <row r="670" spans="1:18" s="287" customFormat="1" ht="15" customHeight="1">
      <c r="A670" s="63">
        <f t="shared" si="162"/>
        <v>591</v>
      </c>
      <c r="B670" s="77">
        <v>10135697</v>
      </c>
      <c r="C670" s="77"/>
      <c r="D670" s="78" t="s">
        <v>1068</v>
      </c>
      <c r="E670" s="141" t="s">
        <v>1332</v>
      </c>
      <c r="F670" s="164"/>
      <c r="G670" s="157">
        <f t="shared" si="159"/>
        <v>890.21759999999995</v>
      </c>
      <c r="H670" s="69">
        <f t="shared" si="160"/>
        <v>2.82</v>
      </c>
      <c r="I670" s="70">
        <f t="shared" si="161"/>
        <v>0</v>
      </c>
      <c r="J670" s="226">
        <v>1</v>
      </c>
      <c r="K670" s="252">
        <v>2.82</v>
      </c>
      <c r="L670" s="208" t="s">
        <v>823</v>
      </c>
      <c r="M670" s="209">
        <f t="shared" si="163"/>
        <v>890.21759999999995</v>
      </c>
      <c r="N670" s="210" t="s">
        <v>824</v>
      </c>
      <c r="O670" s="211" t="s">
        <v>123</v>
      </c>
      <c r="P670" s="286"/>
      <c r="Q670" s="286"/>
    </row>
    <row r="671" spans="1:18" s="287" customFormat="1" ht="15" customHeight="1">
      <c r="A671" s="63">
        <f t="shared" si="162"/>
        <v>592</v>
      </c>
      <c r="B671" s="77">
        <v>10135957</v>
      </c>
      <c r="C671" s="77"/>
      <c r="D671" s="78" t="s">
        <v>1553</v>
      </c>
      <c r="E671" s="141" t="s">
        <v>1332</v>
      </c>
      <c r="F671" s="164"/>
      <c r="G671" s="157">
        <f t="shared" si="159"/>
        <v>1404.7760000000001</v>
      </c>
      <c r="H671" s="69">
        <f t="shared" si="160"/>
        <v>4.45</v>
      </c>
      <c r="I671" s="70">
        <f t="shared" si="161"/>
        <v>0</v>
      </c>
      <c r="J671" s="226">
        <v>1</v>
      </c>
      <c r="K671" s="394">
        <v>4.45</v>
      </c>
      <c r="L671" s="208" t="s">
        <v>823</v>
      </c>
      <c r="M671" s="209">
        <f t="shared" si="163"/>
        <v>1404.7760000000001</v>
      </c>
      <c r="N671" s="210" t="s">
        <v>824</v>
      </c>
      <c r="O671" s="211" t="s">
        <v>123</v>
      </c>
      <c r="P671" s="286"/>
      <c r="Q671" s="286"/>
    </row>
    <row r="672" spans="1:18" s="287" customFormat="1" ht="15" customHeight="1">
      <c r="A672" s="63">
        <f t="shared" si="162"/>
        <v>593</v>
      </c>
      <c r="B672" s="77">
        <v>10135950</v>
      </c>
      <c r="C672" s="77">
        <v>40306115</v>
      </c>
      <c r="D672" s="78" t="s">
        <v>1559</v>
      </c>
      <c r="E672" s="141" t="s">
        <v>1332</v>
      </c>
      <c r="F672" s="164"/>
      <c r="G672" s="157">
        <f t="shared" si="159"/>
        <v>628.20320000000004</v>
      </c>
      <c r="H672" s="69">
        <f t="shared" si="160"/>
        <v>1.99</v>
      </c>
      <c r="I672" s="70">
        <f t="shared" si="161"/>
        <v>0</v>
      </c>
      <c r="J672" s="226">
        <v>1</v>
      </c>
      <c r="K672" s="394">
        <v>1.99</v>
      </c>
      <c r="L672" s="208" t="s">
        <v>823</v>
      </c>
      <c r="M672" s="209">
        <f t="shared" si="163"/>
        <v>628.20320000000004</v>
      </c>
      <c r="N672" s="210" t="s">
        <v>824</v>
      </c>
      <c r="O672" s="211" t="s">
        <v>123</v>
      </c>
      <c r="P672" s="286"/>
      <c r="Q672" s="286"/>
    </row>
    <row r="673" spans="1:18" s="287" customFormat="1" ht="15" customHeight="1">
      <c r="A673" s="63">
        <f t="shared" si="162"/>
        <v>594</v>
      </c>
      <c r="B673" s="77">
        <v>10135953</v>
      </c>
      <c r="C673" s="77">
        <v>40306118</v>
      </c>
      <c r="D673" s="78" t="s">
        <v>1069</v>
      </c>
      <c r="E673" s="141" t="s">
        <v>1332</v>
      </c>
      <c r="F673" s="164"/>
      <c r="G673" s="157">
        <f t="shared" si="159"/>
        <v>3131.5455999999999</v>
      </c>
      <c r="H673" s="69">
        <f t="shared" si="160"/>
        <v>9.92</v>
      </c>
      <c r="I673" s="70">
        <f t="shared" si="161"/>
        <v>0</v>
      </c>
      <c r="J673" s="226">
        <v>1</v>
      </c>
      <c r="K673" s="252">
        <v>9.92</v>
      </c>
      <c r="L673" s="208" t="s">
        <v>823</v>
      </c>
      <c r="M673" s="209">
        <f t="shared" si="163"/>
        <v>3131.5455999999999</v>
      </c>
      <c r="N673" s="210" t="s">
        <v>824</v>
      </c>
      <c r="O673" s="211" t="s">
        <v>123</v>
      </c>
      <c r="P673" s="286"/>
      <c r="Q673" s="286"/>
    </row>
    <row r="674" spans="1:18" s="287" customFormat="1" ht="15" customHeight="1">
      <c r="A674" s="63">
        <f t="shared" si="162"/>
        <v>595</v>
      </c>
      <c r="B674" s="77">
        <v>10135956</v>
      </c>
      <c r="C674" s="77">
        <v>40306120</v>
      </c>
      <c r="D674" s="78" t="s">
        <v>1070</v>
      </c>
      <c r="E674" s="141" t="s">
        <v>1332</v>
      </c>
      <c r="F674" s="164"/>
      <c r="G674" s="157">
        <f t="shared" si="159"/>
        <v>618.7328</v>
      </c>
      <c r="H674" s="69">
        <f t="shared" si="160"/>
        <v>1.96</v>
      </c>
      <c r="I674" s="70">
        <f t="shared" si="161"/>
        <v>0</v>
      </c>
      <c r="J674" s="226">
        <v>1</v>
      </c>
      <c r="K674" s="252">
        <v>1.96</v>
      </c>
      <c r="L674" s="208" t="s">
        <v>823</v>
      </c>
      <c r="M674" s="209">
        <f t="shared" si="163"/>
        <v>618.7328</v>
      </c>
      <c r="N674" s="210" t="s">
        <v>824</v>
      </c>
      <c r="O674" s="211" t="s">
        <v>123</v>
      </c>
      <c r="P674" s="286"/>
      <c r="Q674" s="286"/>
    </row>
    <row r="675" spans="1:18" ht="15" customHeight="1">
      <c r="A675" s="63">
        <f t="shared" si="162"/>
        <v>596</v>
      </c>
      <c r="B675" s="77">
        <v>10184325</v>
      </c>
      <c r="C675" s="77">
        <v>40306875</v>
      </c>
      <c r="D675" s="78" t="s">
        <v>1982</v>
      </c>
      <c r="E675" s="141" t="s">
        <v>1332</v>
      </c>
      <c r="F675" s="164"/>
      <c r="G675" s="157">
        <f>M675</f>
        <v>51184.355199999998</v>
      </c>
      <c r="H675" s="69">
        <f>K675</f>
        <v>162.13999999999999</v>
      </c>
      <c r="I675" s="70">
        <f>F675*G675</f>
        <v>0</v>
      </c>
      <c r="J675" s="226">
        <v>1</v>
      </c>
      <c r="K675" s="252">
        <v>162.13999999999999</v>
      </c>
      <c r="L675" s="208" t="s">
        <v>823</v>
      </c>
      <c r="M675" s="209">
        <f>K675*N$2</f>
        <v>51184.355199999998</v>
      </c>
      <c r="N675" s="210" t="s">
        <v>824</v>
      </c>
      <c r="O675" s="211" t="s">
        <v>123</v>
      </c>
      <c r="R675" s="23"/>
    </row>
    <row r="676" spans="1:18" ht="15" customHeight="1">
      <c r="A676" s="63">
        <f t="shared" si="162"/>
        <v>597</v>
      </c>
      <c r="B676" s="77">
        <v>10184326</v>
      </c>
      <c r="C676" s="77">
        <v>40306876</v>
      </c>
      <c r="D676" s="78" t="s">
        <v>1983</v>
      </c>
      <c r="E676" s="141" t="s">
        <v>1332</v>
      </c>
      <c r="F676" s="164"/>
      <c r="G676" s="157">
        <f>M676</f>
        <v>21377.849600000001</v>
      </c>
      <c r="H676" s="69">
        <f>K676</f>
        <v>67.72</v>
      </c>
      <c r="I676" s="70">
        <f>F676*G676</f>
        <v>0</v>
      </c>
      <c r="J676" s="226">
        <v>1</v>
      </c>
      <c r="K676" s="252">
        <v>67.72</v>
      </c>
      <c r="L676" s="208" t="s">
        <v>823</v>
      </c>
      <c r="M676" s="209">
        <f>K676*N$2</f>
        <v>21377.849600000001</v>
      </c>
      <c r="N676" s="210" t="s">
        <v>824</v>
      </c>
      <c r="O676" s="211" t="s">
        <v>123</v>
      </c>
      <c r="R676" s="23"/>
    </row>
    <row r="677" spans="1:18" ht="15" customHeight="1">
      <c r="A677" s="63">
        <f t="shared" si="162"/>
        <v>598</v>
      </c>
      <c r="B677" s="77">
        <v>10184327</v>
      </c>
      <c r="C677" s="77">
        <v>40306877</v>
      </c>
      <c r="D677" s="78" t="s">
        <v>1984</v>
      </c>
      <c r="E677" s="141" t="s">
        <v>1332</v>
      </c>
      <c r="F677" s="164"/>
      <c r="G677" s="157">
        <f>M677</f>
        <v>53337.292800000003</v>
      </c>
      <c r="H677" s="69">
        <f>K677</f>
        <v>168.96</v>
      </c>
      <c r="I677" s="70">
        <f>F677*G677</f>
        <v>0</v>
      </c>
      <c r="J677" s="226">
        <v>1</v>
      </c>
      <c r="K677" s="252">
        <v>168.96</v>
      </c>
      <c r="L677" s="208" t="s">
        <v>823</v>
      </c>
      <c r="M677" s="209">
        <f>K677*N$2</f>
        <v>53337.292800000003</v>
      </c>
      <c r="N677" s="210" t="s">
        <v>824</v>
      </c>
      <c r="O677" s="211" t="s">
        <v>123</v>
      </c>
      <c r="R677" s="23"/>
    </row>
    <row r="678" spans="1:18" ht="15" customHeight="1">
      <c r="A678" s="63">
        <f t="shared" si="162"/>
        <v>599</v>
      </c>
      <c r="B678" s="77">
        <v>10184328</v>
      </c>
      <c r="C678" s="77">
        <v>40306878</v>
      </c>
      <c r="D678" s="78" t="s">
        <v>1985</v>
      </c>
      <c r="E678" s="141" t="s">
        <v>1332</v>
      </c>
      <c r="F678" s="164"/>
      <c r="G678" s="157">
        <f>M678</f>
        <v>9798.7072000000007</v>
      </c>
      <c r="H678" s="69">
        <f>K678</f>
        <v>31.04</v>
      </c>
      <c r="I678" s="70">
        <f>F678*G678</f>
        <v>0</v>
      </c>
      <c r="J678" s="226">
        <v>1</v>
      </c>
      <c r="K678" s="252">
        <v>31.04</v>
      </c>
      <c r="L678" s="208" t="s">
        <v>823</v>
      </c>
      <c r="M678" s="209">
        <f>K678*N$2</f>
        <v>9798.7072000000007</v>
      </c>
      <c r="N678" s="210" t="s">
        <v>824</v>
      </c>
      <c r="O678" s="211" t="s">
        <v>123</v>
      </c>
      <c r="R678" s="23"/>
    </row>
    <row r="679" spans="1:18" s="312" customFormat="1" ht="15" customHeight="1">
      <c r="A679" s="63"/>
      <c r="B679" s="77"/>
      <c r="C679" s="77"/>
      <c r="D679" s="65" t="s">
        <v>2247</v>
      </c>
      <c r="E679" s="141"/>
      <c r="F679" s="164"/>
      <c r="G679" s="157"/>
      <c r="H679" s="69"/>
      <c r="I679" s="70"/>
      <c r="J679" s="226"/>
      <c r="K679" s="252"/>
      <c r="L679" s="208"/>
      <c r="M679" s="209"/>
      <c r="N679" s="210"/>
      <c r="O679" s="211"/>
      <c r="P679" s="306"/>
      <c r="Q679" s="306"/>
    </row>
    <row r="680" spans="1:18" s="312" customFormat="1" ht="15" customHeight="1">
      <c r="A680" s="63">
        <f>A678+1</f>
        <v>600</v>
      </c>
      <c r="B680" s="77">
        <v>10167321</v>
      </c>
      <c r="C680" s="77">
        <v>40306580</v>
      </c>
      <c r="D680" s="78" t="s">
        <v>1543</v>
      </c>
      <c r="E680" s="141" t="s">
        <v>1332</v>
      </c>
      <c r="F680" s="164"/>
      <c r="G680" s="157">
        <f t="shared" ref="G680:G688" si="164">M680</f>
        <v>1273478.3744000001</v>
      </c>
      <c r="H680" s="69">
        <f t="shared" ref="H680:H686" si="165">K680</f>
        <v>4034.08</v>
      </c>
      <c r="I680" s="70">
        <f t="shared" ref="I680:I688" si="166">F680*G680</f>
        <v>0</v>
      </c>
      <c r="J680" s="226">
        <v>1</v>
      </c>
      <c r="K680" s="252">
        <v>4034.08</v>
      </c>
      <c r="L680" s="210" t="s">
        <v>823</v>
      </c>
      <c r="M680" s="210">
        <f t="shared" ref="M680:M686" si="167">K680*N$2</f>
        <v>1273478.3744000001</v>
      </c>
      <c r="N680" s="210" t="s">
        <v>824</v>
      </c>
      <c r="O680" s="211" t="s">
        <v>123</v>
      </c>
      <c r="P680" s="306"/>
      <c r="Q680" s="306"/>
    </row>
    <row r="681" spans="1:18" s="312" customFormat="1" ht="15" customHeight="1">
      <c r="A681" s="63">
        <f>A680+1</f>
        <v>601</v>
      </c>
      <c r="B681" s="77">
        <v>10167318</v>
      </c>
      <c r="C681" s="77">
        <v>40300419</v>
      </c>
      <c r="D681" s="78" t="s">
        <v>1544</v>
      </c>
      <c r="E681" s="141" t="s">
        <v>1332</v>
      </c>
      <c r="F681" s="164"/>
      <c r="G681" s="157">
        <f t="shared" si="164"/>
        <v>33626.2336</v>
      </c>
      <c r="H681" s="69">
        <f t="shared" si="165"/>
        <v>106.52</v>
      </c>
      <c r="I681" s="70">
        <f t="shared" si="166"/>
        <v>0</v>
      </c>
      <c r="J681" s="226">
        <v>1</v>
      </c>
      <c r="K681" s="252">
        <v>106.52</v>
      </c>
      <c r="L681" s="210" t="s">
        <v>823</v>
      </c>
      <c r="M681" s="210">
        <f t="shared" si="167"/>
        <v>33626.2336</v>
      </c>
      <c r="N681" s="210" t="s">
        <v>824</v>
      </c>
      <c r="O681" s="211" t="s">
        <v>123</v>
      </c>
      <c r="P681" s="306"/>
      <c r="Q681" s="306"/>
    </row>
    <row r="682" spans="1:18" s="312" customFormat="1" ht="15" customHeight="1">
      <c r="A682" s="63">
        <f t="shared" ref="A682:A700" si="168">A681+1</f>
        <v>602</v>
      </c>
      <c r="B682" s="77">
        <v>10167324</v>
      </c>
      <c r="C682" s="77">
        <v>40308949</v>
      </c>
      <c r="D682" s="78" t="s">
        <v>1545</v>
      </c>
      <c r="E682" s="141" t="s">
        <v>1332</v>
      </c>
      <c r="F682" s="164"/>
      <c r="G682" s="157">
        <f t="shared" si="164"/>
        <v>50562.465599999996</v>
      </c>
      <c r="H682" s="69">
        <f t="shared" si="165"/>
        <v>160.16999999999999</v>
      </c>
      <c r="I682" s="70">
        <f t="shared" si="166"/>
        <v>0</v>
      </c>
      <c r="J682" s="226">
        <v>1</v>
      </c>
      <c r="K682" s="252">
        <v>160.16999999999999</v>
      </c>
      <c r="L682" s="210" t="s">
        <v>823</v>
      </c>
      <c r="M682" s="210">
        <f t="shared" si="167"/>
        <v>50562.465599999996</v>
      </c>
      <c r="N682" s="210" t="s">
        <v>824</v>
      </c>
      <c r="O682" s="211" t="s">
        <v>123</v>
      </c>
      <c r="P682" s="306"/>
      <c r="Q682" s="306"/>
    </row>
    <row r="683" spans="1:18" s="312" customFormat="1" ht="15" customHeight="1">
      <c r="A683" s="63">
        <f t="shared" si="168"/>
        <v>603</v>
      </c>
      <c r="B683" s="77">
        <v>10167319</v>
      </c>
      <c r="C683" s="77">
        <v>40300420</v>
      </c>
      <c r="D683" s="78" t="s">
        <v>1546</v>
      </c>
      <c r="E683" s="141" t="s">
        <v>1332</v>
      </c>
      <c r="F683" s="164"/>
      <c r="G683" s="157">
        <f t="shared" si="164"/>
        <v>76318.796799999996</v>
      </c>
      <c r="H683" s="69">
        <f t="shared" si="165"/>
        <v>241.76</v>
      </c>
      <c r="I683" s="70">
        <f t="shared" si="166"/>
        <v>0</v>
      </c>
      <c r="J683" s="226">
        <v>1</v>
      </c>
      <c r="K683" s="252">
        <v>241.76</v>
      </c>
      <c r="L683" s="210" t="s">
        <v>823</v>
      </c>
      <c r="M683" s="210">
        <f t="shared" si="167"/>
        <v>76318.796799999996</v>
      </c>
      <c r="N683" s="210" t="s">
        <v>824</v>
      </c>
      <c r="O683" s="211" t="s">
        <v>123</v>
      </c>
      <c r="P683" s="306"/>
      <c r="Q683" s="306"/>
    </row>
    <row r="684" spans="1:18" s="312" customFormat="1" ht="15" customHeight="1">
      <c r="A684" s="63">
        <f t="shared" si="168"/>
        <v>604</v>
      </c>
      <c r="B684" s="77">
        <v>10167317</v>
      </c>
      <c r="C684" s="77">
        <v>40300418</v>
      </c>
      <c r="D684" s="78" t="s">
        <v>1547</v>
      </c>
      <c r="E684" s="141" t="s">
        <v>1552</v>
      </c>
      <c r="F684" s="164"/>
      <c r="G684" s="157">
        <f t="shared" si="164"/>
        <v>76317.940718644066</v>
      </c>
      <c r="H684" s="69">
        <f t="shared" si="165"/>
        <v>241.7572881355932</v>
      </c>
      <c r="I684" s="70">
        <f t="shared" si="166"/>
        <v>0</v>
      </c>
      <c r="J684" s="226">
        <v>1</v>
      </c>
      <c r="K684" s="252">
        <v>241.7572881355932</v>
      </c>
      <c r="L684" s="210" t="s">
        <v>823</v>
      </c>
      <c r="M684" s="210">
        <f t="shared" si="167"/>
        <v>76317.940718644066</v>
      </c>
      <c r="N684" s="210" t="s">
        <v>824</v>
      </c>
      <c r="O684" s="211" t="s">
        <v>123</v>
      </c>
      <c r="P684" s="306"/>
      <c r="Q684" s="306"/>
    </row>
    <row r="685" spans="1:18" s="312" customFormat="1" ht="15" customHeight="1">
      <c r="A685" s="63">
        <f t="shared" si="168"/>
        <v>605</v>
      </c>
      <c r="B685" s="77">
        <v>10167316</v>
      </c>
      <c r="C685" s="77">
        <v>40300417</v>
      </c>
      <c r="D685" s="78" t="s">
        <v>1548</v>
      </c>
      <c r="E685" s="141" t="s">
        <v>1552</v>
      </c>
      <c r="F685" s="164"/>
      <c r="G685" s="157">
        <f t="shared" si="164"/>
        <v>56284.48128</v>
      </c>
      <c r="H685" s="69">
        <f t="shared" si="165"/>
        <v>178.29599999999999</v>
      </c>
      <c r="I685" s="70">
        <f t="shared" si="166"/>
        <v>0</v>
      </c>
      <c r="J685" s="226">
        <v>1</v>
      </c>
      <c r="K685" s="252">
        <v>178.29599999999999</v>
      </c>
      <c r="L685" s="210" t="s">
        <v>823</v>
      </c>
      <c r="M685" s="210">
        <f t="shared" si="167"/>
        <v>56284.48128</v>
      </c>
      <c r="N685" s="210" t="s">
        <v>824</v>
      </c>
      <c r="O685" s="211" t="s">
        <v>123</v>
      </c>
      <c r="P685" s="306"/>
      <c r="Q685" s="306"/>
    </row>
    <row r="686" spans="1:18" s="312" customFormat="1" ht="15" customHeight="1">
      <c r="A686" s="63">
        <f t="shared" si="168"/>
        <v>606</v>
      </c>
      <c r="B686" s="77">
        <v>10167315</v>
      </c>
      <c r="C686" s="77">
        <v>40300416</v>
      </c>
      <c r="D686" s="78" t="s">
        <v>1549</v>
      </c>
      <c r="E686" s="141" t="s">
        <v>1552</v>
      </c>
      <c r="F686" s="164"/>
      <c r="G686" s="157">
        <f t="shared" si="164"/>
        <v>23658.479760000002</v>
      </c>
      <c r="H686" s="69">
        <f t="shared" si="165"/>
        <v>74.944500000000005</v>
      </c>
      <c r="I686" s="70">
        <f t="shared" si="166"/>
        <v>0</v>
      </c>
      <c r="J686" s="226">
        <v>1</v>
      </c>
      <c r="K686" s="252">
        <v>74.944500000000005</v>
      </c>
      <c r="L686" s="210" t="s">
        <v>823</v>
      </c>
      <c r="M686" s="210">
        <f t="shared" si="167"/>
        <v>23658.479760000002</v>
      </c>
      <c r="N686" s="210" t="s">
        <v>824</v>
      </c>
      <c r="O686" s="211" t="s">
        <v>123</v>
      </c>
      <c r="P686" s="306"/>
      <c r="Q686" s="306"/>
    </row>
    <row r="687" spans="1:18" s="312" customFormat="1" ht="15" customHeight="1">
      <c r="A687" s="63">
        <f t="shared" si="168"/>
        <v>607</v>
      </c>
      <c r="B687" s="77">
        <v>10167323</v>
      </c>
      <c r="C687" s="77">
        <v>40306582</v>
      </c>
      <c r="D687" s="78" t="s">
        <v>1550</v>
      </c>
      <c r="E687" s="141" t="s">
        <v>1332</v>
      </c>
      <c r="F687" s="164"/>
      <c r="G687" s="157">
        <f t="shared" si="164"/>
        <v>1</v>
      </c>
      <c r="H687" s="69"/>
      <c r="I687" s="70">
        <f t="shared" si="166"/>
        <v>0</v>
      </c>
      <c r="J687" s="226">
        <v>1</v>
      </c>
      <c r="K687" s="252">
        <v>128500</v>
      </c>
      <c r="L687" s="210" t="s">
        <v>824</v>
      </c>
      <c r="M687" s="210">
        <v>1</v>
      </c>
      <c r="N687" s="210" t="s">
        <v>824</v>
      </c>
      <c r="O687" s="211" t="s">
        <v>123</v>
      </c>
      <c r="P687" s="306"/>
      <c r="Q687" s="306"/>
    </row>
    <row r="688" spans="1:18" s="312" customFormat="1" ht="15" customHeight="1">
      <c r="A688" s="63">
        <f t="shared" si="168"/>
        <v>608</v>
      </c>
      <c r="B688" s="77">
        <v>10167322</v>
      </c>
      <c r="C688" s="77">
        <v>40306581</v>
      </c>
      <c r="D688" s="78" t="s">
        <v>1551</v>
      </c>
      <c r="E688" s="141" t="s">
        <v>1552</v>
      </c>
      <c r="F688" s="164"/>
      <c r="G688" s="157">
        <f t="shared" si="164"/>
        <v>1</v>
      </c>
      <c r="H688" s="69"/>
      <c r="I688" s="70">
        <f t="shared" si="166"/>
        <v>0</v>
      </c>
      <c r="J688" s="226">
        <v>1</v>
      </c>
      <c r="K688" s="252">
        <v>5856</v>
      </c>
      <c r="L688" s="210" t="s">
        <v>824</v>
      </c>
      <c r="M688" s="210">
        <v>1</v>
      </c>
      <c r="N688" s="210" t="s">
        <v>824</v>
      </c>
      <c r="O688" s="211" t="s">
        <v>123</v>
      </c>
      <c r="P688" s="306"/>
      <c r="Q688" s="306"/>
    </row>
    <row r="689" spans="1:18" s="312" customFormat="1" ht="15" customHeight="1">
      <c r="A689" s="63">
        <f t="shared" si="168"/>
        <v>609</v>
      </c>
      <c r="B689" s="77">
        <v>10167903</v>
      </c>
      <c r="C689" s="77"/>
      <c r="D689" s="78" t="s">
        <v>1560</v>
      </c>
      <c r="E689" s="141" t="s">
        <v>1332</v>
      </c>
      <c r="F689" s="164"/>
      <c r="G689" s="157">
        <f t="shared" ref="G689:G696" si="169">M689</f>
        <v>1273479.3214400003</v>
      </c>
      <c r="H689" s="69">
        <f>K689</f>
        <v>4034.083000000001</v>
      </c>
      <c r="I689" s="70">
        <f t="shared" ref="I689:I696" si="170">F689*G689</f>
        <v>0</v>
      </c>
      <c r="J689" s="226">
        <v>1</v>
      </c>
      <c r="K689" s="252">
        <v>4034.083000000001</v>
      </c>
      <c r="L689" s="210" t="s">
        <v>823</v>
      </c>
      <c r="M689" s="210">
        <f>K689*N$2</f>
        <v>1273479.3214400003</v>
      </c>
      <c r="N689" s="210" t="s">
        <v>824</v>
      </c>
      <c r="O689" s="211" t="s">
        <v>123</v>
      </c>
      <c r="P689" s="306"/>
      <c r="Q689" s="306"/>
    </row>
    <row r="690" spans="1:18" s="312" customFormat="1" ht="15" customHeight="1">
      <c r="A690" s="63">
        <f t="shared" si="168"/>
        <v>610</v>
      </c>
      <c r="B690" s="77">
        <v>10168316</v>
      </c>
      <c r="C690" s="77"/>
      <c r="D690" s="78" t="s">
        <v>1561</v>
      </c>
      <c r="E690" s="141" t="s">
        <v>1332</v>
      </c>
      <c r="F690" s="164"/>
      <c r="G690" s="157">
        <f t="shared" si="169"/>
        <v>1273479.3214400003</v>
      </c>
      <c r="H690" s="69">
        <f>K690</f>
        <v>4034.083000000001</v>
      </c>
      <c r="I690" s="70">
        <f t="shared" si="170"/>
        <v>0</v>
      </c>
      <c r="J690" s="226">
        <v>1</v>
      </c>
      <c r="K690" s="252">
        <v>4034.083000000001</v>
      </c>
      <c r="L690" s="210" t="s">
        <v>823</v>
      </c>
      <c r="M690" s="210">
        <f>K690*N$2</f>
        <v>1273479.3214400003</v>
      </c>
      <c r="N690" s="210" t="s">
        <v>824</v>
      </c>
      <c r="O690" s="211" t="s">
        <v>123</v>
      </c>
      <c r="P690" s="306"/>
      <c r="Q690" s="306"/>
    </row>
    <row r="691" spans="1:18" s="312" customFormat="1" ht="15" customHeight="1">
      <c r="A691" s="63">
        <f t="shared" si="168"/>
        <v>611</v>
      </c>
      <c r="B691" s="77">
        <v>10168242</v>
      </c>
      <c r="C691" s="77">
        <v>40300422</v>
      </c>
      <c r="D691" s="78" t="s">
        <v>1562</v>
      </c>
      <c r="E691" s="141" t="s">
        <v>1332</v>
      </c>
      <c r="F691" s="164"/>
      <c r="G691" s="157">
        <f t="shared" si="169"/>
        <v>225507</v>
      </c>
      <c r="H691" s="69"/>
      <c r="I691" s="70">
        <f t="shared" si="170"/>
        <v>0</v>
      </c>
      <c r="J691" s="226">
        <v>1</v>
      </c>
      <c r="K691" s="252">
        <v>225507</v>
      </c>
      <c r="L691" s="210" t="s">
        <v>824</v>
      </c>
      <c r="M691" s="210">
        <v>225507</v>
      </c>
      <c r="N691" s="210" t="s">
        <v>824</v>
      </c>
      <c r="O691" s="211" t="s">
        <v>123</v>
      </c>
      <c r="P691" s="306"/>
      <c r="Q691" s="306"/>
    </row>
    <row r="692" spans="1:18" s="312" customFormat="1" ht="15" customHeight="1">
      <c r="A692" s="63">
        <f t="shared" si="168"/>
        <v>612</v>
      </c>
      <c r="B692" s="77">
        <v>10167906</v>
      </c>
      <c r="C692" s="77"/>
      <c r="D692" s="78" t="s">
        <v>1563</v>
      </c>
      <c r="E692" s="141" t="s">
        <v>1332</v>
      </c>
      <c r="F692" s="164"/>
      <c r="G692" s="157">
        <f t="shared" si="169"/>
        <v>60020.238400000002</v>
      </c>
      <c r="H692" s="69">
        <f t="shared" ref="H692:H697" si="171">K692</f>
        <v>190.13</v>
      </c>
      <c r="I692" s="70">
        <f t="shared" si="170"/>
        <v>0</v>
      </c>
      <c r="J692" s="226">
        <v>1</v>
      </c>
      <c r="K692" s="252">
        <v>190.13</v>
      </c>
      <c r="L692" s="210" t="s">
        <v>823</v>
      </c>
      <c r="M692" s="210">
        <f t="shared" ref="M692:M697" si="172">K692*N$2</f>
        <v>60020.238400000002</v>
      </c>
      <c r="N692" s="210" t="s">
        <v>824</v>
      </c>
      <c r="O692" s="211" t="s">
        <v>123</v>
      </c>
      <c r="P692" s="306"/>
      <c r="Q692" s="306"/>
    </row>
    <row r="693" spans="1:18" s="312" customFormat="1" ht="15" customHeight="1">
      <c r="A693" s="63">
        <f t="shared" si="168"/>
        <v>613</v>
      </c>
      <c r="B693" s="77">
        <v>10167905</v>
      </c>
      <c r="C693" s="77"/>
      <c r="D693" s="78" t="s">
        <v>1564</v>
      </c>
      <c r="E693" s="141" t="s">
        <v>1332</v>
      </c>
      <c r="F693" s="164"/>
      <c r="G693" s="157">
        <f t="shared" si="169"/>
        <v>64225.095999999998</v>
      </c>
      <c r="H693" s="69">
        <f t="shared" si="171"/>
        <v>203.45</v>
      </c>
      <c r="I693" s="70">
        <f t="shared" si="170"/>
        <v>0</v>
      </c>
      <c r="J693" s="226">
        <v>1</v>
      </c>
      <c r="K693" s="252">
        <v>203.45</v>
      </c>
      <c r="L693" s="210" t="s">
        <v>823</v>
      </c>
      <c r="M693" s="210">
        <f t="shared" si="172"/>
        <v>64225.095999999998</v>
      </c>
      <c r="N693" s="210" t="s">
        <v>824</v>
      </c>
      <c r="O693" s="211" t="s">
        <v>123</v>
      </c>
      <c r="P693" s="306"/>
      <c r="Q693" s="306"/>
    </row>
    <row r="694" spans="1:18" s="312" customFormat="1" ht="15" customHeight="1">
      <c r="A694" s="63">
        <f t="shared" si="168"/>
        <v>614</v>
      </c>
      <c r="B694" s="77">
        <v>10137659</v>
      </c>
      <c r="C694" s="77">
        <v>40299863</v>
      </c>
      <c r="D694" s="78" t="s">
        <v>1565</v>
      </c>
      <c r="E694" s="141" t="s">
        <v>655</v>
      </c>
      <c r="F694" s="164"/>
      <c r="G694" s="157">
        <f t="shared" si="169"/>
        <v>119.9584</v>
      </c>
      <c r="H694" s="69">
        <f t="shared" si="171"/>
        <v>0.38</v>
      </c>
      <c r="I694" s="70">
        <f t="shared" si="170"/>
        <v>0</v>
      </c>
      <c r="J694" s="226">
        <v>1</v>
      </c>
      <c r="K694" s="394">
        <v>0.38</v>
      </c>
      <c r="L694" s="210" t="s">
        <v>1171</v>
      </c>
      <c r="M694" s="210">
        <f t="shared" si="172"/>
        <v>119.9584</v>
      </c>
      <c r="N694" s="210" t="s">
        <v>1173</v>
      </c>
      <c r="O694" s="211" t="s">
        <v>123</v>
      </c>
      <c r="P694" s="306"/>
      <c r="Q694" s="306"/>
    </row>
    <row r="695" spans="1:18" s="312" customFormat="1" ht="15" customHeight="1">
      <c r="A695" s="63">
        <f t="shared" si="168"/>
        <v>615</v>
      </c>
      <c r="B695" s="77">
        <v>10167904</v>
      </c>
      <c r="C695" s="77"/>
      <c r="D695" s="78" t="s">
        <v>1566</v>
      </c>
      <c r="E695" s="141" t="s">
        <v>1332</v>
      </c>
      <c r="F695" s="164"/>
      <c r="G695" s="157">
        <f t="shared" si="169"/>
        <v>50562.465599999996</v>
      </c>
      <c r="H695" s="69">
        <f t="shared" si="171"/>
        <v>160.16999999999999</v>
      </c>
      <c r="I695" s="70">
        <f t="shared" si="170"/>
        <v>0</v>
      </c>
      <c r="J695" s="226">
        <v>1</v>
      </c>
      <c r="K695" s="252">
        <v>160.16999999999999</v>
      </c>
      <c r="L695" s="210" t="s">
        <v>823</v>
      </c>
      <c r="M695" s="210">
        <f t="shared" si="172"/>
        <v>50562.465599999996</v>
      </c>
      <c r="N695" s="210" t="s">
        <v>824</v>
      </c>
      <c r="O695" s="211" t="s">
        <v>123</v>
      </c>
      <c r="P695" s="306"/>
      <c r="Q695" s="306"/>
    </row>
    <row r="696" spans="1:18" s="312" customFormat="1" ht="15" customHeight="1">
      <c r="A696" s="63">
        <f t="shared" si="168"/>
        <v>616</v>
      </c>
      <c r="B696" s="77">
        <v>10140471</v>
      </c>
      <c r="C696" s="77"/>
      <c r="D696" s="78" t="s">
        <v>1567</v>
      </c>
      <c r="E696" s="141" t="s">
        <v>1332</v>
      </c>
      <c r="F696" s="164"/>
      <c r="G696" s="157">
        <f t="shared" si="169"/>
        <v>4144.8784000000005</v>
      </c>
      <c r="H696" s="69">
        <f t="shared" si="171"/>
        <v>13.13</v>
      </c>
      <c r="I696" s="70">
        <f t="shared" si="170"/>
        <v>0</v>
      </c>
      <c r="J696" s="226">
        <v>1</v>
      </c>
      <c r="K696" s="252">
        <v>13.13</v>
      </c>
      <c r="L696" s="210" t="s">
        <v>823</v>
      </c>
      <c r="M696" s="210">
        <f t="shared" si="172"/>
        <v>4144.8784000000005</v>
      </c>
      <c r="N696" s="210" t="s">
        <v>824</v>
      </c>
      <c r="O696" s="211" t="s">
        <v>123</v>
      </c>
      <c r="P696" s="306"/>
      <c r="Q696" s="306"/>
    </row>
    <row r="697" spans="1:18" s="312" customFormat="1" ht="15" customHeight="1">
      <c r="A697" s="63">
        <f t="shared" si="168"/>
        <v>617</v>
      </c>
      <c r="B697" s="77">
        <v>10168315</v>
      </c>
      <c r="C697" s="77"/>
      <c r="D697" s="78" t="s">
        <v>1568</v>
      </c>
      <c r="E697" s="141" t="s">
        <v>1332</v>
      </c>
      <c r="F697" s="164"/>
      <c r="G697" s="157">
        <f>M697</f>
        <v>4769.9247999999998</v>
      </c>
      <c r="H697" s="69">
        <f t="shared" si="171"/>
        <v>15.11</v>
      </c>
      <c r="I697" s="70">
        <f>F697*G697</f>
        <v>0</v>
      </c>
      <c r="J697" s="226">
        <v>1</v>
      </c>
      <c r="K697" s="252">
        <v>15.11</v>
      </c>
      <c r="L697" s="210" t="s">
        <v>823</v>
      </c>
      <c r="M697" s="210">
        <f t="shared" si="172"/>
        <v>4769.9247999999998</v>
      </c>
      <c r="N697" s="210" t="s">
        <v>824</v>
      </c>
      <c r="O697" s="211" t="s">
        <v>123</v>
      </c>
      <c r="P697" s="306"/>
      <c r="Q697" s="306"/>
    </row>
    <row r="698" spans="1:18" s="312" customFormat="1" ht="15" customHeight="1">
      <c r="A698" s="63">
        <f t="shared" si="168"/>
        <v>618</v>
      </c>
      <c r="B698" s="77">
        <v>10167430</v>
      </c>
      <c r="C698" s="77">
        <v>40306585</v>
      </c>
      <c r="D698" s="78" t="s">
        <v>1569</v>
      </c>
      <c r="E698" s="141" t="s">
        <v>1552</v>
      </c>
      <c r="F698" s="164"/>
      <c r="G698" s="157">
        <f>M698</f>
        <v>55000</v>
      </c>
      <c r="H698" s="69"/>
      <c r="I698" s="70">
        <f>F698*G698</f>
        <v>0</v>
      </c>
      <c r="J698" s="226">
        <v>1</v>
      </c>
      <c r="K698" s="252">
        <v>20255</v>
      </c>
      <c r="L698" s="210" t="s">
        <v>453</v>
      </c>
      <c r="M698" s="209">
        <v>55000</v>
      </c>
      <c r="N698" s="210" t="s">
        <v>1571</v>
      </c>
      <c r="O698" s="211" t="s">
        <v>123</v>
      </c>
      <c r="P698" s="306"/>
      <c r="Q698" s="306"/>
    </row>
    <row r="699" spans="1:18" s="312" customFormat="1" ht="15" customHeight="1">
      <c r="A699" s="63">
        <f t="shared" si="168"/>
        <v>619</v>
      </c>
      <c r="B699" s="77">
        <v>10168234</v>
      </c>
      <c r="C699" s="77">
        <v>40306599</v>
      </c>
      <c r="D699" s="78" t="s">
        <v>1573</v>
      </c>
      <c r="E699" s="141" t="s">
        <v>1570</v>
      </c>
      <c r="F699" s="164"/>
      <c r="G699" s="157">
        <f>M699</f>
        <v>107950</v>
      </c>
      <c r="H699" s="69"/>
      <c r="I699" s="70">
        <f>F699*G699</f>
        <v>0</v>
      </c>
      <c r="J699" s="226">
        <v>1</v>
      </c>
      <c r="K699" s="252">
        <v>115898</v>
      </c>
      <c r="L699" s="210" t="s">
        <v>1572</v>
      </c>
      <c r="M699" s="209">
        <v>107950</v>
      </c>
      <c r="N699" s="210" t="s">
        <v>1572</v>
      </c>
      <c r="O699" s="211" t="s">
        <v>123</v>
      </c>
      <c r="P699" s="306"/>
      <c r="Q699" s="306"/>
    </row>
    <row r="700" spans="1:18" s="312" customFormat="1" ht="15" customHeight="1">
      <c r="A700" s="63">
        <f t="shared" si="168"/>
        <v>620</v>
      </c>
      <c r="B700" s="77">
        <v>10168235</v>
      </c>
      <c r="C700" s="77">
        <v>40306600</v>
      </c>
      <c r="D700" s="78" t="s">
        <v>1574</v>
      </c>
      <c r="E700" s="141" t="s">
        <v>1552</v>
      </c>
      <c r="F700" s="164"/>
      <c r="G700" s="157">
        <f>M700</f>
        <v>31816</v>
      </c>
      <c r="H700" s="69"/>
      <c r="I700" s="70">
        <f>F700*G700</f>
        <v>0</v>
      </c>
      <c r="J700" s="226">
        <v>1</v>
      </c>
      <c r="K700" s="252">
        <v>31816</v>
      </c>
      <c r="L700" s="210" t="s">
        <v>1572</v>
      </c>
      <c r="M700" s="209">
        <v>31816</v>
      </c>
      <c r="N700" s="210" t="s">
        <v>1571</v>
      </c>
      <c r="O700" s="211" t="s">
        <v>123</v>
      </c>
      <c r="P700" s="306"/>
      <c r="Q700" s="306"/>
    </row>
    <row r="701" spans="1:18" s="312" customFormat="1" ht="15" customHeight="1">
      <c r="A701" s="292"/>
      <c r="B701" s="293"/>
      <c r="C701" s="293"/>
      <c r="D701" s="323" t="s">
        <v>2249</v>
      </c>
      <c r="E701" s="299"/>
      <c r="F701" s="295"/>
      <c r="G701" s="300"/>
      <c r="H701" s="296"/>
      <c r="I701" s="297"/>
      <c r="J701" s="324"/>
      <c r="K701" s="325"/>
      <c r="L701" s="302"/>
      <c r="M701" s="303"/>
      <c r="N701" s="304"/>
      <c r="O701" s="305"/>
      <c r="P701" s="306"/>
      <c r="Q701" s="306"/>
    </row>
    <row r="702" spans="1:18" s="312" customFormat="1" ht="15" customHeight="1">
      <c r="A702" s="63"/>
      <c r="B702" s="77"/>
      <c r="C702" s="77"/>
      <c r="D702" s="65" t="s">
        <v>2248</v>
      </c>
      <c r="E702" s="141"/>
      <c r="F702" s="164"/>
      <c r="G702" s="157"/>
      <c r="H702" s="69"/>
      <c r="I702" s="70"/>
      <c r="J702" s="226"/>
      <c r="K702" s="252"/>
      <c r="L702" s="208"/>
      <c r="M702" s="209"/>
      <c r="N702" s="210"/>
      <c r="O702" s="211"/>
      <c r="P702" s="306"/>
      <c r="Q702" s="306"/>
    </row>
    <row r="703" spans="1:18" s="312" customFormat="1" ht="15" customHeight="1">
      <c r="A703" s="63">
        <f>A700+1</f>
        <v>621</v>
      </c>
      <c r="B703" s="77">
        <v>10167312</v>
      </c>
      <c r="C703" s="77">
        <v>40306576</v>
      </c>
      <c r="D703" s="78" t="s">
        <v>1577</v>
      </c>
      <c r="E703" s="141" t="s">
        <v>1332</v>
      </c>
      <c r="F703" s="164"/>
      <c r="G703" s="157">
        <f t="shared" ref="G703:G712" si="173">M703</f>
        <v>897178.34400000004</v>
      </c>
      <c r="H703" s="69">
        <f t="shared" ref="H703:H712" si="174">K703</f>
        <v>2842.05</v>
      </c>
      <c r="I703" s="70">
        <f t="shared" ref="I703:I712" si="175">F703*G703</f>
        <v>0</v>
      </c>
      <c r="J703" s="226">
        <v>1</v>
      </c>
      <c r="K703" s="252">
        <v>2842.05</v>
      </c>
      <c r="L703" s="210" t="s">
        <v>823</v>
      </c>
      <c r="M703" s="210">
        <f t="shared" ref="M703:M712" si="176">K703*N$2</f>
        <v>897178.34400000004</v>
      </c>
      <c r="N703" s="210" t="s">
        <v>824</v>
      </c>
      <c r="O703" s="211" t="s">
        <v>123</v>
      </c>
      <c r="P703" s="306"/>
      <c r="Q703" s="306"/>
    </row>
    <row r="704" spans="1:18" ht="15" customHeight="1">
      <c r="A704" s="63">
        <f>A703+1</f>
        <v>622</v>
      </c>
      <c r="B704" s="77">
        <v>10177171</v>
      </c>
      <c r="C704" s="77">
        <v>40306726</v>
      </c>
      <c r="D704" s="78" t="s">
        <v>1833</v>
      </c>
      <c r="E704" s="141" t="s">
        <v>1332</v>
      </c>
      <c r="F704" s="164"/>
      <c r="G704" s="157">
        <f>M704</f>
        <v>960314.34400000004</v>
      </c>
      <c r="H704" s="69">
        <f>K704</f>
        <v>3042.05</v>
      </c>
      <c r="I704" s="70">
        <f>F704*G704</f>
        <v>0</v>
      </c>
      <c r="J704" s="226">
        <v>1</v>
      </c>
      <c r="K704" s="394">
        <v>3042.05</v>
      </c>
      <c r="L704" s="210" t="s">
        <v>823</v>
      </c>
      <c r="M704" s="210">
        <f>K704*N$2</f>
        <v>960314.34400000004</v>
      </c>
      <c r="N704" s="210" t="s">
        <v>824</v>
      </c>
      <c r="O704" s="211" t="s">
        <v>123</v>
      </c>
      <c r="R704" s="23"/>
    </row>
    <row r="705" spans="1:18" ht="15" customHeight="1">
      <c r="A705" s="63">
        <f>A704+1</f>
        <v>623</v>
      </c>
      <c r="B705" s="77">
        <v>10177172</v>
      </c>
      <c r="C705" s="77">
        <v>40306727</v>
      </c>
      <c r="D705" s="78" t="s">
        <v>1834</v>
      </c>
      <c r="E705" s="141" t="s">
        <v>1332</v>
      </c>
      <c r="F705" s="164"/>
      <c r="G705" s="157">
        <f>M705</f>
        <v>61437.641600000003</v>
      </c>
      <c r="H705" s="69">
        <v>2842.05</v>
      </c>
      <c r="I705" s="70">
        <v>0</v>
      </c>
      <c r="J705" s="226">
        <v>1</v>
      </c>
      <c r="K705" s="394">
        <v>194.62</v>
      </c>
      <c r="L705" s="210" t="s">
        <v>823</v>
      </c>
      <c r="M705" s="210">
        <f>K705*N$2</f>
        <v>61437.641600000003</v>
      </c>
      <c r="N705" s="210" t="s">
        <v>824</v>
      </c>
      <c r="O705" s="211" t="s">
        <v>123</v>
      </c>
      <c r="R705" s="23"/>
    </row>
    <row r="706" spans="1:18" s="312" customFormat="1" ht="15" customHeight="1">
      <c r="A706" s="63">
        <f>A705+1</f>
        <v>624</v>
      </c>
      <c r="B706" s="77">
        <v>10167313</v>
      </c>
      <c r="C706" s="77">
        <v>40306577</v>
      </c>
      <c r="D706" s="78" t="s">
        <v>1578</v>
      </c>
      <c r="E706" s="141" t="s">
        <v>1332</v>
      </c>
      <c r="F706" s="164"/>
      <c r="G706" s="157">
        <f t="shared" si="173"/>
        <v>28275.457599999998</v>
      </c>
      <c r="H706" s="69">
        <f t="shared" si="174"/>
        <v>89.57</v>
      </c>
      <c r="I706" s="70">
        <f t="shared" si="175"/>
        <v>0</v>
      </c>
      <c r="J706" s="226">
        <v>1</v>
      </c>
      <c r="K706" s="252">
        <v>89.57</v>
      </c>
      <c r="L706" s="210" t="s">
        <v>823</v>
      </c>
      <c r="M706" s="210">
        <f t="shared" si="176"/>
        <v>28275.457599999998</v>
      </c>
      <c r="N706" s="210" t="s">
        <v>824</v>
      </c>
      <c r="O706" s="211" t="s">
        <v>123</v>
      </c>
      <c r="P706" s="306"/>
      <c r="Q706" s="306"/>
    </row>
    <row r="707" spans="1:18" s="312" customFormat="1" ht="15" customHeight="1">
      <c r="A707" s="63">
        <f t="shared" ref="A707:A723" si="177">A706+1</f>
        <v>625</v>
      </c>
      <c r="B707" s="77">
        <v>10167314</v>
      </c>
      <c r="C707" s="77">
        <v>40306578</v>
      </c>
      <c r="D707" s="78" t="s">
        <v>1579</v>
      </c>
      <c r="E707" s="141" t="s">
        <v>1332</v>
      </c>
      <c r="F707" s="164"/>
      <c r="G707" s="157">
        <f t="shared" si="173"/>
        <v>45653.641600000003</v>
      </c>
      <c r="H707" s="69">
        <f t="shared" si="174"/>
        <v>144.62</v>
      </c>
      <c r="I707" s="70">
        <f t="shared" si="175"/>
        <v>0</v>
      </c>
      <c r="J707" s="226">
        <v>1</v>
      </c>
      <c r="K707" s="252">
        <v>144.62</v>
      </c>
      <c r="L707" s="210" t="s">
        <v>823</v>
      </c>
      <c r="M707" s="210">
        <f t="shared" si="176"/>
        <v>45653.641600000003</v>
      </c>
      <c r="N707" s="210" t="s">
        <v>824</v>
      </c>
      <c r="O707" s="211" t="s">
        <v>123</v>
      </c>
      <c r="P707" s="306"/>
      <c r="Q707" s="306"/>
    </row>
    <row r="708" spans="1:18" s="312" customFormat="1" ht="15" customHeight="1">
      <c r="A708" s="63">
        <f t="shared" si="177"/>
        <v>626</v>
      </c>
      <c r="B708" s="77">
        <v>10167310</v>
      </c>
      <c r="C708" s="77">
        <v>40292588</v>
      </c>
      <c r="D708" s="78" t="s">
        <v>1580</v>
      </c>
      <c r="E708" s="141" t="s">
        <v>1332</v>
      </c>
      <c r="F708" s="164"/>
      <c r="G708" s="157">
        <f t="shared" si="173"/>
        <v>123519.27039999999</v>
      </c>
      <c r="H708" s="69">
        <f t="shared" si="174"/>
        <v>391.28</v>
      </c>
      <c r="I708" s="70">
        <f t="shared" si="175"/>
        <v>0</v>
      </c>
      <c r="J708" s="226">
        <v>1</v>
      </c>
      <c r="K708" s="252">
        <v>391.28</v>
      </c>
      <c r="L708" s="210" t="s">
        <v>823</v>
      </c>
      <c r="M708" s="210">
        <f t="shared" si="176"/>
        <v>123519.27039999999</v>
      </c>
      <c r="N708" s="210" t="s">
        <v>824</v>
      </c>
      <c r="O708" s="211" t="s">
        <v>123</v>
      </c>
      <c r="P708" s="306"/>
      <c r="Q708" s="306"/>
    </row>
    <row r="709" spans="1:18" s="312" customFormat="1" ht="15" customHeight="1">
      <c r="A709" s="341">
        <f t="shared" si="177"/>
        <v>627</v>
      </c>
      <c r="B709" s="341">
        <v>10167325</v>
      </c>
      <c r="C709" s="341"/>
      <c r="D709" s="341" t="s">
        <v>1581</v>
      </c>
      <c r="E709" s="341" t="s">
        <v>1332</v>
      </c>
      <c r="F709" s="341"/>
      <c r="G709" s="341">
        <f t="shared" si="173"/>
        <v>0</v>
      </c>
      <c r="H709" s="341">
        <f t="shared" si="174"/>
        <v>0</v>
      </c>
      <c r="I709" s="341">
        <f t="shared" si="175"/>
        <v>0</v>
      </c>
      <c r="J709" s="346">
        <v>1</v>
      </c>
      <c r="K709" s="207"/>
      <c r="L709" s="210" t="s">
        <v>823</v>
      </c>
      <c r="M709" s="210">
        <f t="shared" si="176"/>
        <v>0</v>
      </c>
      <c r="N709" s="210" t="s">
        <v>824</v>
      </c>
      <c r="O709" s="211" t="s">
        <v>123</v>
      </c>
      <c r="P709" s="335"/>
      <c r="Q709" s="345" t="s">
        <v>1731</v>
      </c>
    </row>
    <row r="710" spans="1:18" s="312" customFormat="1" ht="15" customHeight="1">
      <c r="A710" s="63">
        <f t="shared" si="177"/>
        <v>628</v>
      </c>
      <c r="B710" s="77">
        <v>10167289</v>
      </c>
      <c r="C710" s="77">
        <v>40300414</v>
      </c>
      <c r="D710" s="78" t="s">
        <v>1582</v>
      </c>
      <c r="E710" s="141" t="s">
        <v>1332</v>
      </c>
      <c r="F710" s="164"/>
      <c r="G710" s="157">
        <f t="shared" si="173"/>
        <v>14079.328000000001</v>
      </c>
      <c r="H710" s="69">
        <f t="shared" si="174"/>
        <v>44.6</v>
      </c>
      <c r="I710" s="70">
        <f t="shared" si="175"/>
        <v>0</v>
      </c>
      <c r="J710" s="226">
        <v>1</v>
      </c>
      <c r="K710" s="252">
        <v>44.6</v>
      </c>
      <c r="L710" s="210" t="s">
        <v>823</v>
      </c>
      <c r="M710" s="210">
        <f t="shared" si="176"/>
        <v>14079.328000000001</v>
      </c>
      <c r="N710" s="210" t="s">
        <v>824</v>
      </c>
      <c r="O710" s="211" t="s">
        <v>123</v>
      </c>
      <c r="P710" s="306"/>
      <c r="Q710" s="306"/>
    </row>
    <row r="711" spans="1:18" s="312" customFormat="1" ht="15" customHeight="1">
      <c r="A711" s="63">
        <f t="shared" si="177"/>
        <v>629</v>
      </c>
      <c r="B711" s="77">
        <v>10167288</v>
      </c>
      <c r="C711" s="77">
        <v>40300413</v>
      </c>
      <c r="D711" s="78" t="s">
        <v>1583</v>
      </c>
      <c r="E711" s="141" t="s">
        <v>1332</v>
      </c>
      <c r="F711" s="164"/>
      <c r="G711" s="157">
        <f t="shared" si="173"/>
        <v>276103.19839999999</v>
      </c>
      <c r="H711" s="69">
        <f t="shared" si="174"/>
        <v>874.63</v>
      </c>
      <c r="I711" s="70">
        <f t="shared" si="175"/>
        <v>0</v>
      </c>
      <c r="J711" s="226">
        <v>1</v>
      </c>
      <c r="K711" s="252">
        <v>874.63</v>
      </c>
      <c r="L711" s="210" t="s">
        <v>823</v>
      </c>
      <c r="M711" s="210">
        <f t="shared" si="176"/>
        <v>276103.19839999999</v>
      </c>
      <c r="N711" s="210" t="s">
        <v>824</v>
      </c>
      <c r="O711" s="211" t="s">
        <v>123</v>
      </c>
      <c r="P711" s="306"/>
      <c r="Q711" s="306"/>
    </row>
    <row r="712" spans="1:18" s="312" customFormat="1" ht="15" customHeight="1">
      <c r="A712" s="63">
        <f t="shared" si="177"/>
        <v>630</v>
      </c>
      <c r="B712" s="77">
        <v>10167311</v>
      </c>
      <c r="C712" s="77">
        <v>40300415</v>
      </c>
      <c r="D712" s="78" t="s">
        <v>1584</v>
      </c>
      <c r="E712" s="141" t="s">
        <v>1332</v>
      </c>
      <c r="F712" s="164"/>
      <c r="G712" s="157">
        <f t="shared" si="173"/>
        <v>43248.160000000003</v>
      </c>
      <c r="H712" s="69">
        <f t="shared" si="174"/>
        <v>137</v>
      </c>
      <c r="I712" s="70">
        <f t="shared" si="175"/>
        <v>0</v>
      </c>
      <c r="J712" s="226">
        <v>1</v>
      </c>
      <c r="K712" s="252">
        <v>137</v>
      </c>
      <c r="L712" s="210" t="s">
        <v>823</v>
      </c>
      <c r="M712" s="210">
        <f t="shared" si="176"/>
        <v>43248.160000000003</v>
      </c>
      <c r="N712" s="210" t="s">
        <v>824</v>
      </c>
      <c r="O712" s="211" t="s">
        <v>123</v>
      </c>
      <c r="P712" s="306"/>
      <c r="Q712" s="306"/>
    </row>
    <row r="713" spans="1:18" s="312" customFormat="1" ht="15" customHeight="1">
      <c r="A713" s="63">
        <f t="shared" si="177"/>
        <v>631</v>
      </c>
      <c r="B713" s="77">
        <v>10168438</v>
      </c>
      <c r="C713" s="77">
        <v>40306606</v>
      </c>
      <c r="D713" s="78" t="s">
        <v>1585</v>
      </c>
      <c r="E713" s="141" t="s">
        <v>1332</v>
      </c>
      <c r="F713" s="164"/>
      <c r="G713" s="157">
        <f>M713</f>
        <v>16625</v>
      </c>
      <c r="H713" s="69"/>
      <c r="I713" s="70">
        <f>F713*G713</f>
        <v>0</v>
      </c>
      <c r="J713" s="226">
        <v>1</v>
      </c>
      <c r="K713" s="337">
        <v>16625</v>
      </c>
      <c r="L713" s="210" t="s">
        <v>824</v>
      </c>
      <c r="M713" s="209">
        <v>16625</v>
      </c>
      <c r="N713" s="210" t="s">
        <v>824</v>
      </c>
      <c r="O713" s="211" t="s">
        <v>123</v>
      </c>
      <c r="P713" s="306"/>
      <c r="Q713" s="306"/>
    </row>
    <row r="714" spans="1:18" s="312" customFormat="1" ht="15" customHeight="1">
      <c r="A714" s="63">
        <f t="shared" si="177"/>
        <v>632</v>
      </c>
      <c r="B714" s="77">
        <v>10168460</v>
      </c>
      <c r="C714" s="77">
        <v>40306608</v>
      </c>
      <c r="D714" s="78" t="s">
        <v>1586</v>
      </c>
      <c r="E714" s="141" t="s">
        <v>1332</v>
      </c>
      <c r="F714" s="164"/>
      <c r="G714" s="157">
        <f>M714</f>
        <v>8788</v>
      </c>
      <c r="H714" s="69"/>
      <c r="I714" s="70">
        <f>F714*G714</f>
        <v>0</v>
      </c>
      <c r="J714" s="226">
        <v>1</v>
      </c>
      <c r="K714" s="337">
        <v>8788</v>
      </c>
      <c r="L714" s="210" t="s">
        <v>824</v>
      </c>
      <c r="M714" s="209">
        <v>8788</v>
      </c>
      <c r="N714" s="210" t="s">
        <v>824</v>
      </c>
      <c r="O714" s="211" t="s">
        <v>123</v>
      </c>
      <c r="P714" s="306"/>
      <c r="Q714" s="306"/>
    </row>
    <row r="715" spans="1:18" s="312" customFormat="1" ht="15" customHeight="1">
      <c r="A715" s="63">
        <f t="shared" si="177"/>
        <v>633</v>
      </c>
      <c r="B715" s="77">
        <v>10168439</v>
      </c>
      <c r="C715" s="77">
        <v>40306607</v>
      </c>
      <c r="D715" s="78" t="s">
        <v>1587</v>
      </c>
      <c r="E715" s="141" t="s">
        <v>1332</v>
      </c>
      <c r="F715" s="164"/>
      <c r="G715" s="157">
        <f>M715</f>
        <v>7325</v>
      </c>
      <c r="H715" s="69"/>
      <c r="I715" s="70">
        <f>F715*G715</f>
        <v>0</v>
      </c>
      <c r="J715" s="226">
        <v>1</v>
      </c>
      <c r="K715" s="337">
        <v>7325</v>
      </c>
      <c r="L715" s="210" t="s">
        <v>824</v>
      </c>
      <c r="M715" s="209">
        <v>7325</v>
      </c>
      <c r="N715" s="210" t="s">
        <v>824</v>
      </c>
      <c r="O715" s="211" t="s">
        <v>123</v>
      </c>
      <c r="P715" s="306"/>
      <c r="Q715" s="306"/>
    </row>
    <row r="716" spans="1:18" s="312" customFormat="1" ht="15" customHeight="1">
      <c r="A716" s="63">
        <f t="shared" si="177"/>
        <v>634</v>
      </c>
      <c r="B716" s="77">
        <v>10168467</v>
      </c>
      <c r="C716" s="77">
        <v>40306615</v>
      </c>
      <c r="D716" s="78" t="s">
        <v>1588</v>
      </c>
      <c r="E716" s="141" t="s">
        <v>1332</v>
      </c>
      <c r="F716" s="164"/>
      <c r="G716" s="157">
        <f t="shared" ref="G716:G721" si="178">M716</f>
        <v>29093.068800000001</v>
      </c>
      <c r="H716" s="69">
        <f t="shared" ref="H716:H721" si="179">K716</f>
        <v>92.16</v>
      </c>
      <c r="I716" s="70">
        <f t="shared" ref="I716:I721" si="180">F716*G716</f>
        <v>0</v>
      </c>
      <c r="J716" s="226">
        <v>1</v>
      </c>
      <c r="K716" s="252">
        <v>92.16</v>
      </c>
      <c r="L716" s="210" t="s">
        <v>823</v>
      </c>
      <c r="M716" s="210">
        <f t="shared" ref="M716:M722" si="181">K716*N$2</f>
        <v>29093.068800000001</v>
      </c>
      <c r="N716" s="210" t="s">
        <v>824</v>
      </c>
      <c r="O716" s="211" t="s">
        <v>123</v>
      </c>
      <c r="P716" s="306"/>
      <c r="Q716" s="306"/>
    </row>
    <row r="717" spans="1:18" s="312" customFormat="1" ht="15" customHeight="1">
      <c r="A717" s="63">
        <f t="shared" si="177"/>
        <v>635</v>
      </c>
      <c r="B717" s="77">
        <v>10168466</v>
      </c>
      <c r="C717" s="77">
        <v>40306614</v>
      </c>
      <c r="D717" s="78" t="s">
        <v>1589</v>
      </c>
      <c r="E717" s="141" t="s">
        <v>1332</v>
      </c>
      <c r="F717" s="164"/>
      <c r="G717" s="157">
        <f t="shared" si="178"/>
        <v>60408.524800000007</v>
      </c>
      <c r="H717" s="69">
        <f t="shared" si="179"/>
        <v>191.36</v>
      </c>
      <c r="I717" s="70">
        <f t="shared" si="180"/>
        <v>0</v>
      </c>
      <c r="J717" s="226">
        <v>1</v>
      </c>
      <c r="K717" s="252">
        <v>191.36</v>
      </c>
      <c r="L717" s="210" t="s">
        <v>823</v>
      </c>
      <c r="M717" s="210">
        <f t="shared" si="181"/>
        <v>60408.524800000007</v>
      </c>
      <c r="N717" s="210" t="s">
        <v>824</v>
      </c>
      <c r="O717" s="211" t="s">
        <v>123</v>
      </c>
      <c r="P717" s="306"/>
      <c r="Q717" s="306"/>
    </row>
    <row r="718" spans="1:18" s="312" customFormat="1" ht="15" customHeight="1">
      <c r="A718" s="63">
        <f t="shared" si="177"/>
        <v>636</v>
      </c>
      <c r="B718" s="77">
        <v>10168463</v>
      </c>
      <c r="C718" s="77">
        <v>40306611</v>
      </c>
      <c r="D718" s="78" t="s">
        <v>1590</v>
      </c>
      <c r="E718" s="141" t="s">
        <v>1332</v>
      </c>
      <c r="F718" s="164"/>
      <c r="G718" s="157">
        <f t="shared" si="178"/>
        <v>16920.448</v>
      </c>
      <c r="H718" s="69">
        <f t="shared" si="179"/>
        <v>53.6</v>
      </c>
      <c r="I718" s="70">
        <f t="shared" si="180"/>
        <v>0</v>
      </c>
      <c r="J718" s="226">
        <v>1</v>
      </c>
      <c r="K718" s="252">
        <v>53.6</v>
      </c>
      <c r="L718" s="210" t="s">
        <v>823</v>
      </c>
      <c r="M718" s="210">
        <f t="shared" si="181"/>
        <v>16920.448</v>
      </c>
      <c r="N718" s="210" t="s">
        <v>824</v>
      </c>
      <c r="O718" s="211" t="s">
        <v>123</v>
      </c>
      <c r="P718" s="306"/>
      <c r="Q718" s="306"/>
    </row>
    <row r="719" spans="1:18" s="312" customFormat="1" ht="15" customHeight="1">
      <c r="A719" s="63">
        <f t="shared" si="177"/>
        <v>637</v>
      </c>
      <c r="B719" s="77">
        <v>10168465</v>
      </c>
      <c r="C719" s="77">
        <v>40306613</v>
      </c>
      <c r="D719" s="78" t="s">
        <v>1591</v>
      </c>
      <c r="E719" s="141" t="s">
        <v>1332</v>
      </c>
      <c r="F719" s="164"/>
      <c r="G719" s="157">
        <f t="shared" si="178"/>
        <v>29093.068800000001</v>
      </c>
      <c r="H719" s="69">
        <f t="shared" si="179"/>
        <v>92.16</v>
      </c>
      <c r="I719" s="70">
        <f t="shared" si="180"/>
        <v>0</v>
      </c>
      <c r="J719" s="226">
        <v>1</v>
      </c>
      <c r="K719" s="252">
        <v>92.16</v>
      </c>
      <c r="L719" s="210" t="s">
        <v>823</v>
      </c>
      <c r="M719" s="210">
        <f t="shared" si="181"/>
        <v>29093.068800000001</v>
      </c>
      <c r="N719" s="210" t="s">
        <v>824</v>
      </c>
      <c r="O719" s="211" t="s">
        <v>123</v>
      </c>
      <c r="P719" s="306"/>
      <c r="Q719" s="306"/>
    </row>
    <row r="720" spans="1:18" s="312" customFormat="1" ht="15" customHeight="1">
      <c r="A720" s="63">
        <f t="shared" si="177"/>
        <v>638</v>
      </c>
      <c r="B720" s="77">
        <v>10168464</v>
      </c>
      <c r="C720" s="77">
        <v>40306612</v>
      </c>
      <c r="D720" s="78" t="s">
        <v>1592</v>
      </c>
      <c r="E720" s="141" t="s">
        <v>1332</v>
      </c>
      <c r="F720" s="164"/>
      <c r="G720" s="157">
        <f t="shared" si="178"/>
        <v>60408.524800000007</v>
      </c>
      <c r="H720" s="69">
        <f t="shared" si="179"/>
        <v>191.36</v>
      </c>
      <c r="I720" s="70">
        <f t="shared" si="180"/>
        <v>0</v>
      </c>
      <c r="J720" s="226">
        <v>1</v>
      </c>
      <c r="K720" s="252">
        <v>191.36</v>
      </c>
      <c r="L720" s="210" t="s">
        <v>823</v>
      </c>
      <c r="M720" s="210">
        <f t="shared" si="181"/>
        <v>60408.524800000007</v>
      </c>
      <c r="N720" s="210" t="s">
        <v>824</v>
      </c>
      <c r="O720" s="211" t="s">
        <v>123</v>
      </c>
      <c r="P720" s="306"/>
      <c r="Q720" s="306"/>
    </row>
    <row r="721" spans="1:18" s="312" customFormat="1" ht="15" customHeight="1">
      <c r="A721" s="63">
        <f t="shared" si="177"/>
        <v>639</v>
      </c>
      <c r="B721" s="77">
        <v>10168462</v>
      </c>
      <c r="C721" s="77">
        <v>40306610</v>
      </c>
      <c r="D721" s="78" t="s">
        <v>1593</v>
      </c>
      <c r="E721" s="141" t="s">
        <v>1332</v>
      </c>
      <c r="F721" s="164"/>
      <c r="G721" s="157">
        <f t="shared" si="178"/>
        <v>40179.750400000004</v>
      </c>
      <c r="H721" s="69">
        <f t="shared" si="179"/>
        <v>127.28</v>
      </c>
      <c r="I721" s="70">
        <f t="shared" si="180"/>
        <v>0</v>
      </c>
      <c r="J721" s="226">
        <v>1</v>
      </c>
      <c r="K721" s="252">
        <v>127.28</v>
      </c>
      <c r="L721" s="210" t="s">
        <v>823</v>
      </c>
      <c r="M721" s="210">
        <f t="shared" si="181"/>
        <v>40179.750400000004</v>
      </c>
      <c r="N721" s="210" t="s">
        <v>824</v>
      </c>
      <c r="O721" s="211" t="s">
        <v>123</v>
      </c>
      <c r="P721" s="306"/>
      <c r="Q721" s="306"/>
    </row>
    <row r="722" spans="1:18" s="312" customFormat="1" ht="15" customHeight="1">
      <c r="A722" s="63">
        <f t="shared" si="177"/>
        <v>640</v>
      </c>
      <c r="B722" s="77">
        <v>10168461</v>
      </c>
      <c r="C722" s="77">
        <v>40306609</v>
      </c>
      <c r="D722" s="78" t="s">
        <v>1594</v>
      </c>
      <c r="E722" s="141" t="s">
        <v>1332</v>
      </c>
      <c r="F722" s="164"/>
      <c r="G722" s="157">
        <f>M722</f>
        <v>173573.49120000002</v>
      </c>
      <c r="H722" s="69">
        <f>K722</f>
        <v>549.84</v>
      </c>
      <c r="I722" s="70">
        <f>F722*G722</f>
        <v>0</v>
      </c>
      <c r="J722" s="226">
        <v>1</v>
      </c>
      <c r="K722" s="252">
        <v>549.84</v>
      </c>
      <c r="L722" s="210" t="s">
        <v>823</v>
      </c>
      <c r="M722" s="210">
        <f t="shared" si="181"/>
        <v>173573.49120000002</v>
      </c>
      <c r="N722" s="210" t="s">
        <v>824</v>
      </c>
      <c r="O722" s="211" t="s">
        <v>123</v>
      </c>
      <c r="P722" s="306"/>
      <c r="Q722" s="306"/>
    </row>
    <row r="723" spans="1:18" s="312" customFormat="1" ht="15" customHeight="1">
      <c r="A723" s="63">
        <f t="shared" si="177"/>
        <v>641</v>
      </c>
      <c r="B723" s="77">
        <v>10167190</v>
      </c>
      <c r="C723" s="77"/>
      <c r="D723" s="78" t="s">
        <v>1575</v>
      </c>
      <c r="E723" s="141" t="s">
        <v>1570</v>
      </c>
      <c r="F723" s="164"/>
      <c r="G723" s="157">
        <f>M723</f>
        <v>2935</v>
      </c>
      <c r="H723" s="69"/>
      <c r="I723" s="70">
        <f>F723*G723</f>
        <v>0</v>
      </c>
      <c r="J723" s="226">
        <v>1</v>
      </c>
      <c r="K723" s="207" t="s">
        <v>1127</v>
      </c>
      <c r="L723" s="208"/>
      <c r="M723" s="209">
        <v>2935</v>
      </c>
      <c r="N723" s="210" t="s">
        <v>1572</v>
      </c>
      <c r="O723" s="211" t="s">
        <v>123</v>
      </c>
      <c r="Q723" s="308" t="s">
        <v>1127</v>
      </c>
    </row>
    <row r="724" spans="1:18" s="312" customFormat="1" ht="15" customHeight="1">
      <c r="A724" s="63">
        <f>A723+1</f>
        <v>642</v>
      </c>
      <c r="B724" s="77">
        <v>10167191</v>
      </c>
      <c r="C724" s="77"/>
      <c r="D724" s="78" t="s">
        <v>1576</v>
      </c>
      <c r="E724" s="141" t="s">
        <v>1332</v>
      </c>
      <c r="F724" s="164"/>
      <c r="G724" s="157">
        <f>M724</f>
        <v>31788.976000000002</v>
      </c>
      <c r="H724" s="69">
        <f>K724</f>
        <v>100.7</v>
      </c>
      <c r="I724" s="70">
        <f>F724*G724</f>
        <v>0</v>
      </c>
      <c r="J724" s="226">
        <v>1</v>
      </c>
      <c r="K724" s="308">
        <v>100.7</v>
      </c>
      <c r="L724" s="386" t="s">
        <v>823</v>
      </c>
      <c r="M724" s="390">
        <f>K724*N$2</f>
        <v>31788.976000000002</v>
      </c>
      <c r="N724" s="391" t="s">
        <v>824</v>
      </c>
      <c r="O724" s="211" t="s">
        <v>123</v>
      </c>
      <c r="Q724" s="308" t="s">
        <v>1127</v>
      </c>
    </row>
    <row r="725" spans="1:18" ht="15" customHeight="1">
      <c r="A725" s="63">
        <f>A724+1</f>
        <v>643</v>
      </c>
      <c r="B725" s="77">
        <v>10174181</v>
      </c>
      <c r="C725" s="77">
        <v>40306672</v>
      </c>
      <c r="D725" s="78" t="s">
        <v>1762</v>
      </c>
      <c r="E725" s="141" t="s">
        <v>1332</v>
      </c>
      <c r="F725" s="164"/>
      <c r="G725" s="157">
        <f>M725</f>
        <v>5997.92</v>
      </c>
      <c r="H725" s="69">
        <f>K725</f>
        <v>19</v>
      </c>
      <c r="I725" s="70">
        <f>F725*G725</f>
        <v>0</v>
      </c>
      <c r="J725" s="226">
        <v>1</v>
      </c>
      <c r="K725" s="207">
        <v>19</v>
      </c>
      <c r="L725" s="210" t="s">
        <v>823</v>
      </c>
      <c r="M725" s="210">
        <f>K725*N$2</f>
        <v>5997.92</v>
      </c>
      <c r="N725" s="210" t="s">
        <v>824</v>
      </c>
      <c r="O725" s="211" t="s">
        <v>123</v>
      </c>
      <c r="P725" s="23"/>
      <c r="Q725" s="207"/>
      <c r="R725" s="23"/>
    </row>
    <row r="726" spans="1:18" ht="15" customHeight="1">
      <c r="A726" s="63"/>
      <c r="B726" s="77"/>
      <c r="C726" s="77"/>
      <c r="D726" s="65" t="s">
        <v>2252</v>
      </c>
      <c r="E726" s="141"/>
      <c r="F726" s="164"/>
      <c r="G726" s="157"/>
      <c r="H726" s="69"/>
      <c r="I726" s="70"/>
      <c r="J726" s="226"/>
      <c r="K726" s="207"/>
      <c r="L726" s="208"/>
      <c r="M726" s="209"/>
      <c r="N726" s="210"/>
      <c r="O726" s="211"/>
      <c r="R726" s="23"/>
    </row>
    <row r="727" spans="1:18" ht="15" customHeight="1">
      <c r="A727" s="63">
        <f>A725+1</f>
        <v>644</v>
      </c>
      <c r="B727" s="77">
        <v>10172502</v>
      </c>
      <c r="C727" s="77">
        <v>40306660</v>
      </c>
      <c r="D727" s="78" t="s">
        <v>1722</v>
      </c>
      <c r="E727" s="141" t="s">
        <v>1332</v>
      </c>
      <c r="F727" s="164"/>
      <c r="G727" s="157">
        <f>M727</f>
        <v>1259064.4256</v>
      </c>
      <c r="H727" s="69">
        <f>K727</f>
        <v>3988.42</v>
      </c>
      <c r="I727" s="70">
        <f>F727*G727</f>
        <v>0</v>
      </c>
      <c r="J727" s="226">
        <v>1</v>
      </c>
      <c r="K727" s="207">
        <v>3988.42</v>
      </c>
      <c r="L727" s="210" t="s">
        <v>823</v>
      </c>
      <c r="M727" s="210">
        <f>K727*N$2</f>
        <v>1259064.4256</v>
      </c>
      <c r="N727" s="210" t="s">
        <v>824</v>
      </c>
      <c r="O727" s="211" t="s">
        <v>123</v>
      </c>
      <c r="R727" s="23"/>
    </row>
    <row r="728" spans="1:18" ht="15" customHeight="1">
      <c r="A728" s="63">
        <f>A727+1</f>
        <v>645</v>
      </c>
      <c r="B728" s="77">
        <v>10177173</v>
      </c>
      <c r="C728" s="77">
        <v>40306728</v>
      </c>
      <c r="D728" s="78" t="s">
        <v>1835</v>
      </c>
      <c r="E728" s="141" t="s">
        <v>1332</v>
      </c>
      <c r="F728" s="164"/>
      <c r="G728" s="157">
        <f>M728</f>
        <v>1322200.4256</v>
      </c>
      <c r="H728" s="69">
        <f>K728</f>
        <v>4188.42</v>
      </c>
      <c r="I728" s="70">
        <f>F728*G728</f>
        <v>0</v>
      </c>
      <c r="J728" s="226">
        <v>1</v>
      </c>
      <c r="K728" s="308">
        <v>4188.42</v>
      </c>
      <c r="L728" s="210" t="s">
        <v>823</v>
      </c>
      <c r="M728" s="210">
        <f>K728*N$2</f>
        <v>1322200.4256</v>
      </c>
      <c r="N728" s="210" t="s">
        <v>824</v>
      </c>
      <c r="O728" s="211" t="s">
        <v>123</v>
      </c>
      <c r="R728" s="23"/>
    </row>
    <row r="729" spans="1:18" ht="15" customHeight="1">
      <c r="A729" s="63">
        <f>A728+1</f>
        <v>646</v>
      </c>
      <c r="B729" s="77">
        <v>10177174</v>
      </c>
      <c r="C729" s="77">
        <v>40306729</v>
      </c>
      <c r="D729" s="78" t="s">
        <v>1836</v>
      </c>
      <c r="E729" s="141" t="s">
        <v>1332</v>
      </c>
      <c r="F729" s="164"/>
      <c r="G729" s="157">
        <f>M729</f>
        <v>101396.416</v>
      </c>
      <c r="H729" s="69">
        <f>K729</f>
        <v>321.2</v>
      </c>
      <c r="I729" s="70">
        <f>F729*G729</f>
        <v>0</v>
      </c>
      <c r="J729" s="226">
        <v>1</v>
      </c>
      <c r="K729" s="308">
        <v>321.2</v>
      </c>
      <c r="L729" s="210" t="s">
        <v>823</v>
      </c>
      <c r="M729" s="210">
        <f>K729*N$2</f>
        <v>101396.416</v>
      </c>
      <c r="N729" s="210" t="s">
        <v>824</v>
      </c>
      <c r="O729" s="211" t="s">
        <v>123</v>
      </c>
      <c r="R729" s="23"/>
    </row>
    <row r="730" spans="1:18" ht="15" customHeight="1">
      <c r="A730" s="63">
        <f>A729+1</f>
        <v>647</v>
      </c>
      <c r="B730" s="77">
        <v>10172504</v>
      </c>
      <c r="C730" s="77">
        <v>40292713</v>
      </c>
      <c r="D730" s="78" t="s">
        <v>1763</v>
      </c>
      <c r="E730" s="141" t="s">
        <v>1332</v>
      </c>
      <c r="F730" s="164"/>
      <c r="G730" s="157">
        <f>M730</f>
        <v>5100</v>
      </c>
      <c r="H730" s="69"/>
      <c r="I730" s="70">
        <f>F730*G730</f>
        <v>0</v>
      </c>
      <c r="J730" s="226">
        <v>1</v>
      </c>
      <c r="K730" s="337">
        <v>5100</v>
      </c>
      <c r="L730" s="210" t="s">
        <v>824</v>
      </c>
      <c r="M730" s="209">
        <f>K730</f>
        <v>5100</v>
      </c>
      <c r="N730" s="210" t="s">
        <v>824</v>
      </c>
      <c r="O730" s="211" t="s">
        <v>123</v>
      </c>
      <c r="R730" s="23"/>
    </row>
    <row r="731" spans="1:18" ht="15">
      <c r="A731" s="63">
        <f t="shared" ref="A731:A734" si="182">A730+1</f>
        <v>648</v>
      </c>
      <c r="B731" s="77">
        <v>10172510</v>
      </c>
      <c r="C731" s="77">
        <v>40308327</v>
      </c>
      <c r="D731" s="78" t="s">
        <v>1724</v>
      </c>
      <c r="E731" s="141" t="s">
        <v>1332</v>
      </c>
      <c r="F731" s="164"/>
      <c r="G731" s="157">
        <f>M731</f>
        <v>2020</v>
      </c>
      <c r="H731" s="69"/>
      <c r="I731" s="70">
        <f>F731*G731</f>
        <v>0</v>
      </c>
      <c r="J731" s="226">
        <v>1</v>
      </c>
      <c r="K731" s="337">
        <v>2020</v>
      </c>
      <c r="L731" s="210" t="s">
        <v>824</v>
      </c>
      <c r="M731" s="209">
        <f>K731</f>
        <v>2020</v>
      </c>
      <c r="N731" s="210" t="s">
        <v>824</v>
      </c>
      <c r="O731" s="211" t="s">
        <v>123</v>
      </c>
      <c r="R731" s="23"/>
    </row>
    <row r="732" spans="1:18" ht="15" customHeight="1">
      <c r="A732" s="63">
        <f>A731+1</f>
        <v>649</v>
      </c>
      <c r="B732" s="77">
        <v>10172500</v>
      </c>
      <c r="C732" s="77"/>
      <c r="D732" s="78" t="s">
        <v>1728</v>
      </c>
      <c r="E732" s="141" t="s">
        <v>1332</v>
      </c>
      <c r="F732" s="164"/>
      <c r="G732" s="157">
        <f>M732</f>
        <v>51724.167999999998</v>
      </c>
      <c r="H732" s="69">
        <f>K732</f>
        <v>163.85</v>
      </c>
      <c r="I732" s="70">
        <f>F732*G732</f>
        <v>0</v>
      </c>
      <c r="J732" s="226">
        <v>1</v>
      </c>
      <c r="K732" s="207">
        <v>163.85</v>
      </c>
      <c r="L732" s="210" t="s">
        <v>823</v>
      </c>
      <c r="M732" s="210">
        <f>K732*N$2</f>
        <v>51724.167999999998</v>
      </c>
      <c r="N732" s="210" t="s">
        <v>824</v>
      </c>
      <c r="O732" s="211" t="s">
        <v>123</v>
      </c>
      <c r="R732" s="23"/>
    </row>
    <row r="733" spans="1:18" ht="17.25" customHeight="1">
      <c r="A733" s="63">
        <f t="shared" si="182"/>
        <v>650</v>
      </c>
      <c r="B733" s="77">
        <v>10172499</v>
      </c>
      <c r="C733" s="77"/>
      <c r="D733" s="78" t="s">
        <v>1729</v>
      </c>
      <c r="E733" s="141" t="s">
        <v>1332</v>
      </c>
      <c r="F733" s="164"/>
      <c r="G733" s="157">
        <f>M733</f>
        <v>55335.547200000001</v>
      </c>
      <c r="H733" s="69">
        <f>K733</f>
        <v>175.29</v>
      </c>
      <c r="I733" s="70">
        <f>F733*G733</f>
        <v>0</v>
      </c>
      <c r="J733" s="226">
        <v>1</v>
      </c>
      <c r="K733" s="207">
        <v>175.29</v>
      </c>
      <c r="L733" s="210" t="s">
        <v>823</v>
      </c>
      <c r="M733" s="210">
        <f>K733*N$2</f>
        <v>55335.547200000001</v>
      </c>
      <c r="N733" s="210" t="s">
        <v>824</v>
      </c>
      <c r="O733" s="211" t="s">
        <v>123</v>
      </c>
      <c r="R733" s="23"/>
    </row>
    <row r="734" spans="1:18" ht="15" customHeight="1">
      <c r="A734" s="63">
        <f t="shared" si="182"/>
        <v>651</v>
      </c>
      <c r="B734" s="77"/>
      <c r="C734" s="77"/>
      <c r="D734" s="78" t="s">
        <v>1730</v>
      </c>
      <c r="E734" s="141"/>
      <c r="F734" s="164"/>
      <c r="G734" s="157"/>
      <c r="H734" s="69"/>
      <c r="I734" s="70"/>
      <c r="J734" s="226"/>
      <c r="K734" s="207"/>
      <c r="L734" s="208"/>
      <c r="M734" s="209"/>
      <c r="N734" s="210"/>
      <c r="O734" s="211"/>
      <c r="R734" s="23"/>
    </row>
    <row r="735" spans="1:18" ht="15" customHeight="1">
      <c r="A735" s="63">
        <f>A733+1</f>
        <v>651</v>
      </c>
      <c r="B735" s="77">
        <v>10173278</v>
      </c>
      <c r="C735" s="77">
        <v>40306670</v>
      </c>
      <c r="D735" s="78" t="s">
        <v>1755</v>
      </c>
      <c r="E735" s="141" t="s">
        <v>1552</v>
      </c>
      <c r="F735" s="164"/>
      <c r="G735" s="157">
        <f>M735</f>
        <v>55796.44</v>
      </c>
      <c r="H735" s="69">
        <f>K735</f>
        <v>176.75</v>
      </c>
      <c r="I735" s="70">
        <f>F735*G735</f>
        <v>0</v>
      </c>
      <c r="J735" s="226">
        <v>1</v>
      </c>
      <c r="K735" s="207">
        <v>176.75</v>
      </c>
      <c r="L735" s="210" t="s">
        <v>1703</v>
      </c>
      <c r="M735" s="210">
        <f>K735*N$2</f>
        <v>55796.44</v>
      </c>
      <c r="N735" s="210" t="s">
        <v>824</v>
      </c>
      <c r="O735" s="211" t="s">
        <v>123</v>
      </c>
      <c r="R735" s="23"/>
    </row>
    <row r="736" spans="1:18" ht="15" customHeight="1">
      <c r="A736" s="63">
        <f>A735+1</f>
        <v>652</v>
      </c>
      <c r="B736" s="77">
        <v>10174445</v>
      </c>
      <c r="C736" s="77">
        <v>40292751</v>
      </c>
      <c r="D736" s="78" t="s">
        <v>1726</v>
      </c>
      <c r="E736" s="141" t="s">
        <v>1552</v>
      </c>
      <c r="F736" s="164"/>
      <c r="G736" s="157">
        <f>M736</f>
        <v>62298</v>
      </c>
      <c r="H736" s="69"/>
      <c r="I736" s="70">
        <f>F736*G736</f>
        <v>0</v>
      </c>
      <c r="J736" s="226">
        <v>1</v>
      </c>
      <c r="K736" s="337">
        <v>62298</v>
      </c>
      <c r="L736" s="210" t="s">
        <v>824</v>
      </c>
      <c r="M736" s="209">
        <f>K736</f>
        <v>62298</v>
      </c>
      <c r="N736" s="210" t="s">
        <v>824</v>
      </c>
      <c r="O736" s="211" t="s">
        <v>123</v>
      </c>
      <c r="R736" s="23"/>
    </row>
    <row r="737" spans="1:18" ht="15" customHeight="1">
      <c r="A737" s="63">
        <f>A736+1</f>
        <v>653</v>
      </c>
      <c r="B737" s="77">
        <v>10175052</v>
      </c>
      <c r="C737" s="77">
        <v>40306688</v>
      </c>
      <c r="D737" s="78" t="s">
        <v>1778</v>
      </c>
      <c r="E737" s="141" t="s">
        <v>1332</v>
      </c>
      <c r="F737" s="164"/>
      <c r="G737" s="157">
        <f>M737</f>
        <v>85612.415999999997</v>
      </c>
      <c r="H737" s="69">
        <f>K737</f>
        <v>271.2</v>
      </c>
      <c r="I737" s="70">
        <f>F737*G737</f>
        <v>0</v>
      </c>
      <c r="J737" s="226">
        <v>1</v>
      </c>
      <c r="K737" s="348">
        <v>271.2</v>
      </c>
      <c r="L737" s="210" t="s">
        <v>1703</v>
      </c>
      <c r="M737" s="210">
        <f>K737*N$2</f>
        <v>85612.415999999997</v>
      </c>
      <c r="N737" s="210" t="s">
        <v>824</v>
      </c>
      <c r="O737" s="211" t="s">
        <v>123</v>
      </c>
      <c r="R737" s="23"/>
    </row>
    <row r="738" spans="1:18" ht="15" customHeight="1">
      <c r="A738" s="63">
        <f>A737+1</f>
        <v>654</v>
      </c>
      <c r="B738" s="77">
        <v>10175081</v>
      </c>
      <c r="C738" s="77">
        <v>40306691</v>
      </c>
      <c r="D738" s="78" t="s">
        <v>1779</v>
      </c>
      <c r="E738" s="141" t="s">
        <v>1332</v>
      </c>
      <c r="F738" s="164"/>
      <c r="G738" s="157">
        <f>M738</f>
        <v>66292.800000000003</v>
      </c>
      <c r="H738" s="69">
        <f>K738</f>
        <v>210</v>
      </c>
      <c r="I738" s="70">
        <f>F738*G738</f>
        <v>0</v>
      </c>
      <c r="J738" s="226">
        <v>1</v>
      </c>
      <c r="K738" s="348">
        <v>210</v>
      </c>
      <c r="L738" s="210" t="s">
        <v>823</v>
      </c>
      <c r="M738" s="210">
        <f>K738*N$2</f>
        <v>66292.800000000003</v>
      </c>
      <c r="N738" s="210" t="s">
        <v>824</v>
      </c>
      <c r="O738" s="211" t="s">
        <v>123</v>
      </c>
      <c r="R738" s="23"/>
    </row>
    <row r="739" spans="1:18" ht="15" customHeight="1">
      <c r="A739" s="63">
        <f>A738+1</f>
        <v>655</v>
      </c>
      <c r="B739" s="77">
        <v>10186666</v>
      </c>
      <c r="C739" s="77">
        <v>40306897</v>
      </c>
      <c r="D739" s="78" t="s">
        <v>2027</v>
      </c>
      <c r="E739" s="141" t="s">
        <v>1332</v>
      </c>
      <c r="F739" s="164"/>
      <c r="G739" s="157">
        <f>M739</f>
        <v>165858.272</v>
      </c>
      <c r="H739" s="69">
        <f>K739</f>
        <v>525.4</v>
      </c>
      <c r="I739" s="70">
        <f>F739*G739</f>
        <v>0</v>
      </c>
      <c r="J739" s="226">
        <v>1</v>
      </c>
      <c r="K739" s="348">
        <v>525.4</v>
      </c>
      <c r="L739" s="210" t="s">
        <v>823</v>
      </c>
      <c r="M739" s="210">
        <f>K739*N$2</f>
        <v>165858.272</v>
      </c>
      <c r="N739" s="210" t="s">
        <v>824</v>
      </c>
      <c r="O739" s="211" t="s">
        <v>123</v>
      </c>
      <c r="R739" s="23"/>
    </row>
    <row r="740" spans="1:18" ht="15" customHeight="1">
      <c r="A740" s="63"/>
      <c r="B740" s="77"/>
      <c r="C740" s="77"/>
      <c r="D740" s="65" t="s">
        <v>2251</v>
      </c>
      <c r="E740" s="141"/>
      <c r="F740" s="164"/>
      <c r="G740" s="157"/>
      <c r="H740" s="69"/>
      <c r="I740" s="70"/>
      <c r="J740" s="226"/>
      <c r="K740" s="207"/>
      <c r="L740" s="208"/>
      <c r="M740" s="209"/>
      <c r="N740" s="210"/>
      <c r="O740" s="211"/>
      <c r="R740" s="23"/>
    </row>
    <row r="741" spans="1:18" ht="15" customHeight="1">
      <c r="A741" s="63">
        <f>A739+1</f>
        <v>656</v>
      </c>
      <c r="B741" s="77">
        <v>10172503</v>
      </c>
      <c r="C741" s="77">
        <v>40308324</v>
      </c>
      <c r="D741" s="78" t="s">
        <v>1723</v>
      </c>
      <c r="E741" s="141" t="s">
        <v>1332</v>
      </c>
      <c r="F741" s="164"/>
      <c r="G741" s="157">
        <f t="shared" ref="G741:G751" si="183">M741</f>
        <v>1710729.8991999999</v>
      </c>
      <c r="H741" s="69">
        <f>K741</f>
        <v>5419.19</v>
      </c>
      <c r="I741" s="70">
        <f t="shared" ref="I741:I751" si="184">F741*G741</f>
        <v>0</v>
      </c>
      <c r="J741" s="226">
        <v>1</v>
      </c>
      <c r="K741" s="207">
        <v>5419.19</v>
      </c>
      <c r="L741" s="210" t="s">
        <v>823</v>
      </c>
      <c r="M741" s="210">
        <f>K741*N$2</f>
        <v>1710729.8991999999</v>
      </c>
      <c r="N741" s="210" t="s">
        <v>824</v>
      </c>
      <c r="O741" s="211" t="s">
        <v>123</v>
      </c>
      <c r="R741" s="23"/>
    </row>
    <row r="742" spans="1:18" ht="15" customHeight="1">
      <c r="A742" s="63">
        <f>A741+1</f>
        <v>657</v>
      </c>
      <c r="B742" s="77">
        <v>10177175</v>
      </c>
      <c r="C742" s="77">
        <v>40306730</v>
      </c>
      <c r="D742" s="78" t="s">
        <v>1837</v>
      </c>
      <c r="E742" s="141" t="s">
        <v>1332</v>
      </c>
      <c r="F742" s="164"/>
      <c r="G742" s="157">
        <f t="shared" si="183"/>
        <v>1773865.8991999999</v>
      </c>
      <c r="H742" s="69">
        <f>K742</f>
        <v>5619.19</v>
      </c>
      <c r="I742" s="70">
        <f t="shared" si="184"/>
        <v>0</v>
      </c>
      <c r="J742" s="226">
        <v>1</v>
      </c>
      <c r="K742" s="308">
        <v>5619.19</v>
      </c>
      <c r="L742" s="210" t="s">
        <v>823</v>
      </c>
      <c r="M742" s="210">
        <f>K742*N$2</f>
        <v>1773865.8991999999</v>
      </c>
      <c r="N742" s="210" t="s">
        <v>824</v>
      </c>
      <c r="O742" s="211" t="s">
        <v>123</v>
      </c>
      <c r="R742" s="23"/>
    </row>
    <row r="743" spans="1:18" ht="15" customHeight="1">
      <c r="A743" s="63">
        <f>A742+1</f>
        <v>658</v>
      </c>
      <c r="B743" s="77">
        <v>10177176</v>
      </c>
      <c r="C743" s="77">
        <v>40306731</v>
      </c>
      <c r="D743" s="78" t="s">
        <v>1838</v>
      </c>
      <c r="E743" s="141" t="s">
        <v>1332</v>
      </c>
      <c r="F743" s="164"/>
      <c r="G743" s="157">
        <f t="shared" si="183"/>
        <v>131629.08960000001</v>
      </c>
      <c r="H743" s="69">
        <f>K743</f>
        <v>416.97</v>
      </c>
      <c r="I743" s="70">
        <f t="shared" si="184"/>
        <v>0</v>
      </c>
      <c r="J743" s="226">
        <v>1</v>
      </c>
      <c r="K743" s="308">
        <v>416.97</v>
      </c>
      <c r="L743" s="210" t="s">
        <v>823</v>
      </c>
      <c r="M743" s="210">
        <f>K743*N$2</f>
        <v>131629.08960000001</v>
      </c>
      <c r="N743" s="210" t="s">
        <v>824</v>
      </c>
      <c r="O743" s="211" t="s">
        <v>123</v>
      </c>
      <c r="R743" s="23"/>
    </row>
    <row r="744" spans="1:18" ht="15" customHeight="1">
      <c r="A744" s="63">
        <f>A743+1</f>
        <v>659</v>
      </c>
      <c r="B744" s="77">
        <v>10174567</v>
      </c>
      <c r="C744" s="77">
        <v>40306673</v>
      </c>
      <c r="D744" s="78" t="s">
        <v>1764</v>
      </c>
      <c r="E744" s="141" t="s">
        <v>1332</v>
      </c>
      <c r="F744" s="163"/>
      <c r="G744" s="157">
        <f t="shared" si="183"/>
        <v>115845.08960000001</v>
      </c>
      <c r="H744" s="69">
        <f>K744</f>
        <v>366.97</v>
      </c>
      <c r="I744" s="349">
        <f t="shared" si="184"/>
        <v>0</v>
      </c>
      <c r="J744" s="226">
        <v>1</v>
      </c>
      <c r="K744" s="348">
        <v>366.97</v>
      </c>
      <c r="L744" s="210" t="s">
        <v>823</v>
      </c>
      <c r="M744" s="210">
        <f>K744*N$2</f>
        <v>115845.08960000001</v>
      </c>
      <c r="N744" s="210" t="s">
        <v>824</v>
      </c>
      <c r="O744" s="211" t="s">
        <v>123</v>
      </c>
      <c r="R744" s="23"/>
    </row>
    <row r="745" spans="1:18" ht="15" customHeight="1">
      <c r="A745" s="63">
        <f>A744+1</f>
        <v>660</v>
      </c>
      <c r="B745" s="77">
        <v>10175082</v>
      </c>
      <c r="C745" s="77">
        <v>40306692</v>
      </c>
      <c r="D745" s="78" t="s">
        <v>1780</v>
      </c>
      <c r="E745" s="141" t="s">
        <v>1332</v>
      </c>
      <c r="F745" s="164"/>
      <c r="G745" s="157">
        <f t="shared" si="183"/>
        <v>71028</v>
      </c>
      <c r="H745" s="69">
        <f>K745</f>
        <v>225</v>
      </c>
      <c r="I745" s="70">
        <f t="shared" si="184"/>
        <v>0</v>
      </c>
      <c r="J745" s="226">
        <v>1</v>
      </c>
      <c r="K745" s="348">
        <v>225</v>
      </c>
      <c r="L745" s="208" t="s">
        <v>823</v>
      </c>
      <c r="M745" s="209">
        <f>K745*N$2</f>
        <v>71028</v>
      </c>
      <c r="N745" s="210" t="s">
        <v>824</v>
      </c>
      <c r="O745" s="211" t="s">
        <v>123</v>
      </c>
      <c r="R745" s="23"/>
    </row>
    <row r="746" spans="1:18" ht="15" customHeight="1">
      <c r="A746" s="63">
        <f t="shared" ref="A746:A751" si="185">A745+1</f>
        <v>661</v>
      </c>
      <c r="B746" s="77">
        <v>10177313</v>
      </c>
      <c r="C746" s="77">
        <v>40306732</v>
      </c>
      <c r="D746" s="78" t="s">
        <v>1727</v>
      </c>
      <c r="E746" s="141" t="s">
        <v>1552</v>
      </c>
      <c r="F746" s="164"/>
      <c r="G746" s="157">
        <f t="shared" si="183"/>
        <v>107500</v>
      </c>
      <c r="H746" s="69"/>
      <c r="I746" s="70">
        <f t="shared" si="184"/>
        <v>0</v>
      </c>
      <c r="J746" s="226">
        <v>1</v>
      </c>
      <c r="K746" s="348">
        <v>107500</v>
      </c>
      <c r="L746" s="208" t="s">
        <v>824</v>
      </c>
      <c r="M746" s="209">
        <f>K746</f>
        <v>107500</v>
      </c>
      <c r="N746" s="210" t="s">
        <v>824</v>
      </c>
      <c r="O746" s="211" t="s">
        <v>123</v>
      </c>
      <c r="R746" s="23"/>
    </row>
    <row r="747" spans="1:18" ht="15" customHeight="1">
      <c r="A747" s="63">
        <f t="shared" si="185"/>
        <v>662</v>
      </c>
      <c r="B747" s="77">
        <v>10177314</v>
      </c>
      <c r="C747" s="77">
        <v>40306733</v>
      </c>
      <c r="D747" s="78" t="s">
        <v>1725</v>
      </c>
      <c r="E747" s="141" t="s">
        <v>1552</v>
      </c>
      <c r="F747" s="164"/>
      <c r="G747" s="157">
        <f t="shared" si="183"/>
        <v>204750</v>
      </c>
      <c r="H747" s="69"/>
      <c r="I747" s="70">
        <f t="shared" si="184"/>
        <v>0</v>
      </c>
      <c r="J747" s="226">
        <v>1</v>
      </c>
      <c r="K747" s="348">
        <v>204750</v>
      </c>
      <c r="L747" s="208" t="s">
        <v>824</v>
      </c>
      <c r="M747" s="209">
        <f>K747</f>
        <v>204750</v>
      </c>
      <c r="N747" s="210" t="s">
        <v>824</v>
      </c>
      <c r="O747" s="211" t="s">
        <v>123</v>
      </c>
      <c r="R747" s="23"/>
    </row>
    <row r="748" spans="1:18" ht="15" customHeight="1">
      <c r="A748" s="63">
        <f t="shared" si="185"/>
        <v>663</v>
      </c>
      <c r="B748" s="77">
        <v>10177315</v>
      </c>
      <c r="C748" s="77">
        <v>40306734</v>
      </c>
      <c r="D748" s="78" t="s">
        <v>1840</v>
      </c>
      <c r="E748" s="141" t="s">
        <v>1552</v>
      </c>
      <c r="F748" s="164"/>
      <c r="G748" s="157">
        <f t="shared" si="183"/>
        <v>3588</v>
      </c>
      <c r="H748" s="69"/>
      <c r="I748" s="70">
        <f t="shared" si="184"/>
        <v>0</v>
      </c>
      <c r="J748" s="226">
        <v>1</v>
      </c>
      <c r="K748" s="348">
        <v>3588</v>
      </c>
      <c r="L748" s="208" t="s">
        <v>824</v>
      </c>
      <c r="M748" s="209">
        <f>K748</f>
        <v>3588</v>
      </c>
      <c r="N748" s="210" t="s">
        <v>824</v>
      </c>
      <c r="O748" s="211" t="s">
        <v>123</v>
      </c>
      <c r="R748" s="23"/>
    </row>
    <row r="749" spans="1:18" ht="15" customHeight="1">
      <c r="A749" s="63">
        <f t="shared" si="185"/>
        <v>664</v>
      </c>
      <c r="B749" s="77">
        <v>10177316</v>
      </c>
      <c r="C749" s="77">
        <v>40306735</v>
      </c>
      <c r="D749" s="78" t="s">
        <v>1841</v>
      </c>
      <c r="E749" s="141" t="s">
        <v>1332</v>
      </c>
      <c r="F749" s="164"/>
      <c r="G749" s="157">
        <f t="shared" si="183"/>
        <v>1975</v>
      </c>
      <c r="H749" s="69"/>
      <c r="I749" s="70">
        <f t="shared" si="184"/>
        <v>0</v>
      </c>
      <c r="J749" s="226">
        <v>1</v>
      </c>
      <c r="K749" s="348">
        <v>1975</v>
      </c>
      <c r="L749" s="208" t="s">
        <v>824</v>
      </c>
      <c r="M749" s="209">
        <f>K749</f>
        <v>1975</v>
      </c>
      <c r="N749" s="210" t="s">
        <v>824</v>
      </c>
      <c r="O749" s="211" t="s">
        <v>123</v>
      </c>
      <c r="R749" s="23"/>
    </row>
    <row r="750" spans="1:18" ht="15" customHeight="1">
      <c r="A750" s="63">
        <f t="shared" si="185"/>
        <v>665</v>
      </c>
      <c r="B750" s="77">
        <v>10184538</v>
      </c>
      <c r="C750" s="77">
        <v>40306887</v>
      </c>
      <c r="D750" s="78" t="s">
        <v>1998</v>
      </c>
      <c r="E750" s="141" t="s">
        <v>1332</v>
      </c>
      <c r="F750" s="164"/>
      <c r="G750" s="157">
        <f t="shared" si="183"/>
        <v>5997.92</v>
      </c>
      <c r="H750" s="69">
        <f>K750</f>
        <v>19</v>
      </c>
      <c r="I750" s="70">
        <f t="shared" si="184"/>
        <v>0</v>
      </c>
      <c r="J750" s="226">
        <v>1</v>
      </c>
      <c r="K750" s="348">
        <v>19</v>
      </c>
      <c r="L750" s="208" t="s">
        <v>823</v>
      </c>
      <c r="M750" s="209">
        <f>K750*N$2</f>
        <v>5997.92</v>
      </c>
      <c r="N750" s="210" t="s">
        <v>824</v>
      </c>
      <c r="O750" s="211" t="s">
        <v>123</v>
      </c>
      <c r="R750" s="23"/>
    </row>
    <row r="751" spans="1:18" ht="15" customHeight="1">
      <c r="A751" s="63">
        <f t="shared" si="185"/>
        <v>666</v>
      </c>
      <c r="B751" s="77">
        <v>10184539</v>
      </c>
      <c r="C751" s="77">
        <v>40306888</v>
      </c>
      <c r="D751" s="78" t="s">
        <v>1999</v>
      </c>
      <c r="E751" s="141" t="s">
        <v>1332</v>
      </c>
      <c r="F751" s="164"/>
      <c r="G751" s="157">
        <f t="shared" si="183"/>
        <v>3472.48</v>
      </c>
      <c r="H751" s="69">
        <f>K751</f>
        <v>11</v>
      </c>
      <c r="I751" s="70">
        <f t="shared" si="184"/>
        <v>0</v>
      </c>
      <c r="J751" s="226">
        <v>1</v>
      </c>
      <c r="K751" s="348">
        <v>11</v>
      </c>
      <c r="L751" s="208" t="s">
        <v>823</v>
      </c>
      <c r="M751" s="209">
        <f>K751*N$2</f>
        <v>3472.48</v>
      </c>
      <c r="N751" s="210" t="s">
        <v>824</v>
      </c>
      <c r="O751" s="211" t="s">
        <v>123</v>
      </c>
      <c r="R751" s="23"/>
    </row>
    <row r="752" spans="1:18" ht="15" customHeight="1">
      <c r="A752" s="63"/>
      <c r="B752" s="77"/>
      <c r="C752" s="77"/>
      <c r="D752" s="78" t="s">
        <v>2250</v>
      </c>
      <c r="E752" s="141"/>
      <c r="F752" s="164"/>
      <c r="G752" s="157"/>
      <c r="H752" s="69"/>
      <c r="I752" s="70"/>
      <c r="J752" s="226"/>
      <c r="K752" s="348"/>
      <c r="L752" s="208"/>
      <c r="M752" s="209"/>
      <c r="N752" s="210"/>
      <c r="O752" s="211"/>
      <c r="R752" s="23"/>
    </row>
    <row r="753" spans="1:18" ht="15" customHeight="1">
      <c r="A753" s="83"/>
      <c r="B753" s="77"/>
      <c r="C753" s="77"/>
      <c r="D753" s="65" t="s">
        <v>1745</v>
      </c>
      <c r="E753" s="141"/>
      <c r="F753" s="164"/>
      <c r="G753" s="157"/>
      <c r="H753" s="89"/>
      <c r="I753" s="90"/>
      <c r="J753" s="226"/>
      <c r="K753" s="207"/>
      <c r="L753" s="208"/>
      <c r="M753" s="209"/>
      <c r="N753" s="210"/>
      <c r="O753" s="211"/>
      <c r="R753" s="23"/>
    </row>
    <row r="754" spans="1:18" ht="15" customHeight="1">
      <c r="A754" s="83">
        <f>A751+1</f>
        <v>667</v>
      </c>
      <c r="B754" s="77">
        <v>10172696</v>
      </c>
      <c r="C754" s="77">
        <v>40300433</v>
      </c>
      <c r="D754" s="77" t="s">
        <v>1737</v>
      </c>
      <c r="E754" s="141" t="s">
        <v>1332</v>
      </c>
      <c r="F754" s="164"/>
      <c r="G754" s="157">
        <f t="shared" ref="G754:G760" si="186">M754</f>
        <v>184300</v>
      </c>
      <c r="H754" s="89"/>
      <c r="I754" s="90">
        <f t="shared" ref="I754:I760" si="187">F754*G754</f>
        <v>0</v>
      </c>
      <c r="J754" s="226">
        <v>1</v>
      </c>
      <c r="K754" s="207">
        <v>184300</v>
      </c>
      <c r="L754" s="210" t="s">
        <v>824</v>
      </c>
      <c r="M754" s="209">
        <f>K754</f>
        <v>184300</v>
      </c>
      <c r="N754" s="210" t="s">
        <v>824</v>
      </c>
      <c r="O754" s="211" t="s">
        <v>123</v>
      </c>
      <c r="R754" s="23"/>
    </row>
    <row r="755" spans="1:18" ht="15" customHeight="1">
      <c r="A755" s="83">
        <f t="shared" ref="A755:A765" si="188">A754+1</f>
        <v>668</v>
      </c>
      <c r="B755" s="77">
        <v>10172698</v>
      </c>
      <c r="C755" s="77">
        <v>40300435</v>
      </c>
      <c r="D755" s="77" t="s">
        <v>1738</v>
      </c>
      <c r="E755" s="141" t="s">
        <v>1332</v>
      </c>
      <c r="F755" s="164"/>
      <c r="G755" s="157">
        <f t="shared" si="186"/>
        <v>36700</v>
      </c>
      <c r="H755" s="89"/>
      <c r="I755" s="90">
        <f t="shared" si="187"/>
        <v>0</v>
      </c>
      <c r="J755" s="226">
        <v>1</v>
      </c>
      <c r="K755" s="207">
        <v>36700</v>
      </c>
      <c r="L755" s="210" t="s">
        <v>824</v>
      </c>
      <c r="M755" s="209">
        <f>K755</f>
        <v>36700</v>
      </c>
      <c r="N755" s="210" t="s">
        <v>824</v>
      </c>
      <c r="O755" s="211" t="s">
        <v>123</v>
      </c>
      <c r="R755" s="23"/>
    </row>
    <row r="756" spans="1:18" ht="15" customHeight="1">
      <c r="A756" s="83">
        <f t="shared" si="188"/>
        <v>669</v>
      </c>
      <c r="B756" s="77">
        <v>10172694</v>
      </c>
      <c r="C756" s="77">
        <v>40300431</v>
      </c>
      <c r="D756" s="77" t="s">
        <v>1739</v>
      </c>
      <c r="E756" s="141" t="s">
        <v>1332</v>
      </c>
      <c r="F756" s="164"/>
      <c r="G756" s="157">
        <f t="shared" si="186"/>
        <v>164500</v>
      </c>
      <c r="H756" s="89"/>
      <c r="I756" s="90">
        <f t="shared" si="187"/>
        <v>0</v>
      </c>
      <c r="J756" s="226">
        <v>1</v>
      </c>
      <c r="K756" s="207">
        <v>164500</v>
      </c>
      <c r="L756" s="210" t="s">
        <v>824</v>
      </c>
      <c r="M756" s="209">
        <f>K756</f>
        <v>164500</v>
      </c>
      <c r="N756" s="210" t="s">
        <v>824</v>
      </c>
      <c r="O756" s="211" t="s">
        <v>123</v>
      </c>
      <c r="R756" s="23"/>
    </row>
    <row r="757" spans="1:18" ht="15" customHeight="1">
      <c r="A757" s="83">
        <f t="shared" si="188"/>
        <v>670</v>
      </c>
      <c r="B757" s="77">
        <v>10172695</v>
      </c>
      <c r="C757" s="77">
        <v>40300432</v>
      </c>
      <c r="D757" s="78" t="s">
        <v>1740</v>
      </c>
      <c r="E757" s="141" t="s">
        <v>1332</v>
      </c>
      <c r="F757" s="164"/>
      <c r="G757" s="157">
        <f t="shared" si="186"/>
        <v>245300</v>
      </c>
      <c r="H757" s="89"/>
      <c r="I757" s="90">
        <f t="shared" si="187"/>
        <v>0</v>
      </c>
      <c r="J757" s="226">
        <v>1</v>
      </c>
      <c r="K757" s="207">
        <v>245300</v>
      </c>
      <c r="L757" s="210" t="s">
        <v>824</v>
      </c>
      <c r="M757" s="209">
        <f>K757</f>
        <v>245300</v>
      </c>
      <c r="N757" s="210" t="s">
        <v>824</v>
      </c>
      <c r="O757" s="211" t="s">
        <v>123</v>
      </c>
      <c r="R757" s="23"/>
    </row>
    <row r="758" spans="1:18" ht="15" customHeight="1">
      <c r="A758" s="83">
        <f t="shared" si="188"/>
        <v>671</v>
      </c>
      <c r="B758" s="77">
        <v>10172697</v>
      </c>
      <c r="C758" s="77">
        <v>40300434</v>
      </c>
      <c r="D758" s="78" t="s">
        <v>1741</v>
      </c>
      <c r="E758" s="141" t="s">
        <v>1332</v>
      </c>
      <c r="F758" s="164"/>
      <c r="G758" s="157">
        <f t="shared" si="186"/>
        <v>80800</v>
      </c>
      <c r="H758" s="89"/>
      <c r="I758" s="90">
        <f t="shared" si="187"/>
        <v>0</v>
      </c>
      <c r="J758" s="226">
        <v>1</v>
      </c>
      <c r="K758" s="207">
        <v>80800</v>
      </c>
      <c r="L758" s="210" t="s">
        <v>824</v>
      </c>
      <c r="M758" s="209">
        <f>K758</f>
        <v>80800</v>
      </c>
      <c r="N758" s="210" t="s">
        <v>824</v>
      </c>
      <c r="O758" s="211" t="s">
        <v>123</v>
      </c>
      <c r="R758" s="23"/>
    </row>
    <row r="759" spans="1:18" ht="15" customHeight="1">
      <c r="A759" s="83">
        <f t="shared" si="188"/>
        <v>672</v>
      </c>
      <c r="B759" s="77">
        <v>10172742</v>
      </c>
      <c r="C759" s="77"/>
      <c r="D759" s="78" t="s">
        <v>1742</v>
      </c>
      <c r="E759" s="141" t="s">
        <v>1332</v>
      </c>
      <c r="F759" s="164"/>
      <c r="G759" s="157">
        <f t="shared" si="186"/>
        <v>10038.624</v>
      </c>
      <c r="H759" s="89">
        <f>K759</f>
        <v>31.8</v>
      </c>
      <c r="I759" s="90">
        <f t="shared" si="187"/>
        <v>0</v>
      </c>
      <c r="J759" s="226">
        <v>1</v>
      </c>
      <c r="K759" s="207">
        <v>31.8</v>
      </c>
      <c r="L759" s="210" t="s">
        <v>823</v>
      </c>
      <c r="M759" s="210">
        <f>K759*N$2</f>
        <v>10038.624</v>
      </c>
      <c r="N759" s="210" t="s">
        <v>824</v>
      </c>
      <c r="O759" s="211" t="s">
        <v>123</v>
      </c>
      <c r="R759" s="23"/>
    </row>
    <row r="760" spans="1:18" ht="15" customHeight="1">
      <c r="A760" s="83">
        <f t="shared" si="188"/>
        <v>673</v>
      </c>
      <c r="B760" s="77">
        <v>10172743</v>
      </c>
      <c r="C760" s="77"/>
      <c r="D760" s="78" t="s">
        <v>1743</v>
      </c>
      <c r="E760" s="141" t="s">
        <v>1332</v>
      </c>
      <c r="F760" s="164"/>
      <c r="G760" s="157">
        <f t="shared" si="186"/>
        <v>14830.6464</v>
      </c>
      <c r="H760" s="89">
        <f>K760</f>
        <v>46.98</v>
      </c>
      <c r="I760" s="90">
        <f t="shared" si="187"/>
        <v>0</v>
      </c>
      <c r="J760" s="226">
        <v>1</v>
      </c>
      <c r="K760" s="207">
        <v>46.98</v>
      </c>
      <c r="L760" s="210" t="s">
        <v>823</v>
      </c>
      <c r="M760" s="210">
        <f>K760*N$2</f>
        <v>14830.6464</v>
      </c>
      <c r="N760" s="210" t="s">
        <v>824</v>
      </c>
      <c r="O760" s="211" t="s">
        <v>123</v>
      </c>
      <c r="R760" s="23"/>
    </row>
    <row r="761" spans="1:18" ht="15" customHeight="1">
      <c r="A761" s="83">
        <f t="shared" si="188"/>
        <v>674</v>
      </c>
      <c r="B761" s="77">
        <v>10172741</v>
      </c>
      <c r="C761" s="77"/>
      <c r="D761" s="78" t="s">
        <v>1744</v>
      </c>
      <c r="E761" s="141" t="s">
        <v>1552</v>
      </c>
      <c r="F761" s="164"/>
      <c r="G761" s="157">
        <f>M761</f>
        <v>12500</v>
      </c>
      <c r="H761" s="89"/>
      <c r="I761" s="90">
        <f>F761*G761</f>
        <v>0</v>
      </c>
      <c r="J761" s="226">
        <v>1</v>
      </c>
      <c r="K761" s="207">
        <v>12500</v>
      </c>
      <c r="L761" s="210" t="s">
        <v>824</v>
      </c>
      <c r="M761" s="209">
        <f>K761</f>
        <v>12500</v>
      </c>
      <c r="N761" s="210" t="s">
        <v>824</v>
      </c>
      <c r="O761" s="211" t="s">
        <v>123</v>
      </c>
      <c r="R761" s="23"/>
    </row>
    <row r="762" spans="1:18" ht="15" customHeight="1">
      <c r="A762" s="83">
        <f t="shared" si="188"/>
        <v>675</v>
      </c>
      <c r="B762" s="77">
        <v>10172708</v>
      </c>
      <c r="C762" s="77">
        <v>40300437</v>
      </c>
      <c r="D762" s="78" t="s">
        <v>1730</v>
      </c>
      <c r="E762" s="141" t="s">
        <v>1332</v>
      </c>
      <c r="F762" s="164"/>
      <c r="G762" s="157">
        <f>M762</f>
        <v>40660</v>
      </c>
      <c r="H762" s="89"/>
      <c r="I762" s="90">
        <f>F762*G762</f>
        <v>0</v>
      </c>
      <c r="J762" s="226">
        <v>1</v>
      </c>
      <c r="K762" s="207">
        <v>40660</v>
      </c>
      <c r="L762" s="210" t="s">
        <v>824</v>
      </c>
      <c r="M762" s="209">
        <f>K762</f>
        <v>40660</v>
      </c>
      <c r="N762" s="210" t="s">
        <v>824</v>
      </c>
      <c r="O762" s="211" t="s">
        <v>123</v>
      </c>
      <c r="R762" s="23"/>
    </row>
    <row r="763" spans="1:18" ht="15" customHeight="1">
      <c r="A763" s="83">
        <f>A762+1</f>
        <v>676</v>
      </c>
      <c r="B763" s="77">
        <v>10183926</v>
      </c>
      <c r="C763" s="77">
        <v>40300665</v>
      </c>
      <c r="D763" s="78" t="s">
        <v>2008</v>
      </c>
      <c r="E763" s="141" t="s">
        <v>1332</v>
      </c>
      <c r="F763" s="164"/>
      <c r="G763" s="157">
        <f>M763</f>
        <v>248755.84</v>
      </c>
      <c r="H763" s="89">
        <f>K763</f>
        <v>788</v>
      </c>
      <c r="I763" s="90">
        <f>F763*G763</f>
        <v>0</v>
      </c>
      <c r="J763" s="226">
        <v>1</v>
      </c>
      <c r="K763" s="207">
        <v>788</v>
      </c>
      <c r="L763" s="210" t="s">
        <v>823</v>
      </c>
      <c r="M763" s="209">
        <f>K763*N$2</f>
        <v>248755.84</v>
      </c>
      <c r="N763" s="210" t="s">
        <v>824</v>
      </c>
      <c r="O763" s="211" t="s">
        <v>123</v>
      </c>
      <c r="R763" s="23"/>
    </row>
    <row r="764" spans="1:18" ht="15" customHeight="1">
      <c r="A764" s="83">
        <f>A763+1</f>
        <v>677</v>
      </c>
      <c r="B764" s="77">
        <v>10183928</v>
      </c>
      <c r="C764" s="77">
        <v>40300666</v>
      </c>
      <c r="D764" s="78" t="s">
        <v>2006</v>
      </c>
      <c r="E764" s="141" t="s">
        <v>1332</v>
      </c>
      <c r="F764" s="164"/>
      <c r="G764" s="157">
        <f>M764</f>
        <v>254400.19839999999</v>
      </c>
      <c r="H764" s="89">
        <f>K764</f>
        <v>805.88</v>
      </c>
      <c r="I764" s="90">
        <f>F764*G764</f>
        <v>0</v>
      </c>
      <c r="J764" s="226">
        <v>1</v>
      </c>
      <c r="K764" s="207">
        <v>805.88</v>
      </c>
      <c r="L764" s="210" t="s">
        <v>823</v>
      </c>
      <c r="M764" s="209">
        <f>K764*N$2</f>
        <v>254400.19839999999</v>
      </c>
      <c r="N764" s="210" t="s">
        <v>824</v>
      </c>
      <c r="O764" s="211" t="s">
        <v>123</v>
      </c>
      <c r="R764" s="23"/>
    </row>
    <row r="765" spans="1:18" ht="15" customHeight="1">
      <c r="A765" s="83">
        <f t="shared" si="188"/>
        <v>678</v>
      </c>
      <c r="B765" s="77">
        <v>10183929</v>
      </c>
      <c r="C765" s="77">
        <v>40300667</v>
      </c>
      <c r="D765" s="78" t="s">
        <v>2007</v>
      </c>
      <c r="E765" s="141" t="s">
        <v>1332</v>
      </c>
      <c r="F765" s="164"/>
      <c r="G765" s="157">
        <f>M765</f>
        <v>313009.34720000002</v>
      </c>
      <c r="H765" s="89">
        <f>K765</f>
        <v>991.54</v>
      </c>
      <c r="I765" s="90">
        <f>F765*G765</f>
        <v>0</v>
      </c>
      <c r="J765" s="226">
        <v>1</v>
      </c>
      <c r="K765" s="207">
        <v>991.54</v>
      </c>
      <c r="L765" s="210" t="s">
        <v>823</v>
      </c>
      <c r="M765" s="209">
        <f>K765*N$2</f>
        <v>313009.34720000002</v>
      </c>
      <c r="N765" s="210" t="s">
        <v>824</v>
      </c>
      <c r="O765" s="211" t="s">
        <v>123</v>
      </c>
      <c r="R765" s="23"/>
    </row>
    <row r="766" spans="1:18" ht="15" customHeight="1">
      <c r="A766" s="83"/>
      <c r="B766" s="77"/>
      <c r="C766" s="77"/>
      <c r="D766" s="65" t="s">
        <v>2009</v>
      </c>
      <c r="E766" s="141"/>
      <c r="F766" s="164"/>
      <c r="G766" s="157"/>
      <c r="H766" s="89"/>
      <c r="I766" s="90"/>
      <c r="J766" s="226"/>
      <c r="K766" s="207"/>
      <c r="L766" s="210"/>
      <c r="M766" s="209"/>
      <c r="N766" s="210"/>
      <c r="O766" s="211"/>
      <c r="R766" s="23"/>
    </row>
    <row r="767" spans="1:18" ht="15" customHeight="1">
      <c r="A767" s="83">
        <f>A765+1</f>
        <v>679</v>
      </c>
      <c r="B767" s="77">
        <v>10183923</v>
      </c>
      <c r="C767" s="77">
        <v>40300663</v>
      </c>
      <c r="D767" s="78" t="s">
        <v>2010</v>
      </c>
      <c r="E767" s="141" t="s">
        <v>1332</v>
      </c>
      <c r="F767" s="164"/>
      <c r="G767" s="157">
        <f>M767</f>
        <v>210950.00320000001</v>
      </c>
      <c r="H767" s="89">
        <f>K767</f>
        <v>668.24</v>
      </c>
      <c r="I767" s="90">
        <f>F767*G767</f>
        <v>0</v>
      </c>
      <c r="J767" s="226">
        <v>1</v>
      </c>
      <c r="K767" s="207">
        <v>668.24</v>
      </c>
      <c r="L767" s="210" t="s">
        <v>823</v>
      </c>
      <c r="M767" s="209">
        <f>K767*N$2</f>
        <v>210950.00320000001</v>
      </c>
      <c r="N767" s="210" t="s">
        <v>824</v>
      </c>
      <c r="O767" s="211" t="s">
        <v>123</v>
      </c>
      <c r="R767" s="23"/>
    </row>
    <row r="768" spans="1:18" ht="15" customHeight="1">
      <c r="A768" s="83">
        <f>A767+1</f>
        <v>680</v>
      </c>
      <c r="B768" s="77">
        <v>10183924</v>
      </c>
      <c r="C768" s="77">
        <v>40300664</v>
      </c>
      <c r="D768" s="78" t="s">
        <v>2011</v>
      </c>
      <c r="E768" s="141" t="s">
        <v>1332</v>
      </c>
      <c r="F768" s="164"/>
      <c r="G768" s="157">
        <f>M768</f>
        <v>361289.44640000002</v>
      </c>
      <c r="H768" s="89">
        <f>K768</f>
        <v>1144.48</v>
      </c>
      <c r="I768" s="90">
        <f>F768*G768</f>
        <v>0</v>
      </c>
      <c r="J768" s="226">
        <v>1</v>
      </c>
      <c r="K768" s="207">
        <v>1144.48</v>
      </c>
      <c r="L768" s="210" t="s">
        <v>823</v>
      </c>
      <c r="M768" s="209">
        <f>K768*N$2</f>
        <v>361289.44640000002</v>
      </c>
      <c r="N768" s="210" t="s">
        <v>824</v>
      </c>
      <c r="O768" s="211" t="s">
        <v>123</v>
      </c>
      <c r="R768" s="23"/>
    </row>
    <row r="769" spans="1:18" ht="15" customHeight="1">
      <c r="A769" s="83"/>
      <c r="B769" s="77"/>
      <c r="C769" s="77"/>
      <c r="D769" s="65" t="s">
        <v>1765</v>
      </c>
      <c r="E769" s="141"/>
      <c r="F769" s="164"/>
      <c r="G769" s="157"/>
      <c r="H769" s="89"/>
      <c r="I769" s="90"/>
      <c r="J769" s="226"/>
      <c r="K769" s="207"/>
      <c r="L769" s="210"/>
      <c r="M769" s="209"/>
      <c r="N769" s="210"/>
      <c r="O769" s="211"/>
      <c r="R769" s="23"/>
    </row>
    <row r="770" spans="1:18" ht="15" customHeight="1">
      <c r="A770" s="83">
        <f>A768+1</f>
        <v>681</v>
      </c>
      <c r="B770" s="77">
        <v>10174710</v>
      </c>
      <c r="C770" s="77">
        <v>40306675</v>
      </c>
      <c r="D770" s="78" t="s">
        <v>1781</v>
      </c>
      <c r="E770" s="141" t="s">
        <v>1552</v>
      </c>
      <c r="F770" s="164"/>
      <c r="G770" s="157">
        <f>M770</f>
        <v>49073</v>
      </c>
      <c r="H770" s="89"/>
      <c r="I770" s="90">
        <f>F770*G770</f>
        <v>0</v>
      </c>
      <c r="J770" s="226">
        <v>1</v>
      </c>
      <c r="K770" s="207">
        <v>49073</v>
      </c>
      <c r="L770" s="210" t="s">
        <v>824</v>
      </c>
      <c r="M770" s="209">
        <f>K770</f>
        <v>49073</v>
      </c>
      <c r="N770" s="210" t="s">
        <v>824</v>
      </c>
      <c r="O770" s="211" t="s">
        <v>123</v>
      </c>
      <c r="R770" s="23"/>
    </row>
    <row r="771" spans="1:18" ht="15" customHeight="1">
      <c r="A771" s="83">
        <f>A770+1</f>
        <v>682</v>
      </c>
      <c r="B771" s="77">
        <v>10174711</v>
      </c>
      <c r="C771" s="77">
        <v>40306676</v>
      </c>
      <c r="D771" s="78" t="s">
        <v>1766</v>
      </c>
      <c r="E771" s="141" t="s">
        <v>1552</v>
      </c>
      <c r="F771" s="164"/>
      <c r="G771" s="157">
        <f>M771</f>
        <v>111208</v>
      </c>
      <c r="H771" s="89"/>
      <c r="I771" s="90">
        <f>F771*G771</f>
        <v>0</v>
      </c>
      <c r="J771" s="226">
        <v>1</v>
      </c>
      <c r="K771" s="207">
        <v>111208</v>
      </c>
      <c r="L771" s="210" t="s">
        <v>824</v>
      </c>
      <c r="M771" s="209">
        <f t="shared" ref="M771:M780" si="189">K771</f>
        <v>111208</v>
      </c>
      <c r="N771" s="210" t="s">
        <v>824</v>
      </c>
      <c r="O771" s="211" t="s">
        <v>123</v>
      </c>
      <c r="R771" s="23"/>
    </row>
    <row r="772" spans="1:18" ht="15" customHeight="1">
      <c r="A772" s="83">
        <f t="shared" ref="A772:A780" si="190">A771+1</f>
        <v>683</v>
      </c>
      <c r="B772" s="77">
        <v>10174712</v>
      </c>
      <c r="C772" s="77">
        <v>40306677</v>
      </c>
      <c r="D772" s="78" t="s">
        <v>1767</v>
      </c>
      <c r="E772" s="141" t="s">
        <v>1552</v>
      </c>
      <c r="F772" s="164"/>
      <c r="G772" s="157">
        <f t="shared" ref="G772:G780" si="191">M772</f>
        <v>33982</v>
      </c>
      <c r="H772" s="89"/>
      <c r="I772" s="90">
        <f t="shared" ref="I772:I780" si="192">F772*G772</f>
        <v>0</v>
      </c>
      <c r="J772" s="226">
        <v>1</v>
      </c>
      <c r="K772" s="207">
        <v>33982</v>
      </c>
      <c r="L772" s="210" t="s">
        <v>824</v>
      </c>
      <c r="M772" s="209">
        <f t="shared" si="189"/>
        <v>33982</v>
      </c>
      <c r="N772" s="210" t="s">
        <v>824</v>
      </c>
      <c r="O772" s="211" t="s">
        <v>123</v>
      </c>
      <c r="R772" s="23"/>
    </row>
    <row r="773" spans="1:18" ht="15" customHeight="1">
      <c r="A773" s="83">
        <f t="shared" si="190"/>
        <v>684</v>
      </c>
      <c r="B773" s="77">
        <v>10174713</v>
      </c>
      <c r="C773" s="77">
        <v>40306678</v>
      </c>
      <c r="D773" s="78" t="s">
        <v>1768</v>
      </c>
      <c r="E773" s="141" t="s">
        <v>1552</v>
      </c>
      <c r="F773" s="164"/>
      <c r="G773" s="157">
        <f t="shared" si="191"/>
        <v>104920</v>
      </c>
      <c r="H773" s="89"/>
      <c r="I773" s="90">
        <f t="shared" si="192"/>
        <v>0</v>
      </c>
      <c r="J773" s="226">
        <v>1</v>
      </c>
      <c r="K773" s="207">
        <v>104920</v>
      </c>
      <c r="L773" s="210" t="s">
        <v>824</v>
      </c>
      <c r="M773" s="209">
        <f t="shared" si="189"/>
        <v>104920</v>
      </c>
      <c r="N773" s="210" t="s">
        <v>824</v>
      </c>
      <c r="O773" s="211" t="s">
        <v>123</v>
      </c>
      <c r="R773" s="23"/>
    </row>
    <row r="774" spans="1:18" ht="15" customHeight="1">
      <c r="A774" s="83">
        <f t="shared" si="190"/>
        <v>685</v>
      </c>
      <c r="B774" s="77">
        <v>10174714</v>
      </c>
      <c r="C774" s="77">
        <v>40306679</v>
      </c>
      <c r="D774" s="78" t="s">
        <v>1769</v>
      </c>
      <c r="E774" s="141" t="s">
        <v>1332</v>
      </c>
      <c r="F774" s="164"/>
      <c r="G774" s="157">
        <f t="shared" si="191"/>
        <v>85982</v>
      </c>
      <c r="H774" s="89"/>
      <c r="I774" s="90">
        <f t="shared" si="192"/>
        <v>0</v>
      </c>
      <c r="J774" s="226">
        <v>1</v>
      </c>
      <c r="K774" s="207">
        <v>85982</v>
      </c>
      <c r="L774" s="210" t="s">
        <v>824</v>
      </c>
      <c r="M774" s="209">
        <f t="shared" si="189"/>
        <v>85982</v>
      </c>
      <c r="N774" s="210" t="s">
        <v>824</v>
      </c>
      <c r="O774" s="211" t="s">
        <v>123</v>
      </c>
      <c r="R774" s="23"/>
    </row>
    <row r="775" spans="1:18" ht="15" customHeight="1">
      <c r="A775" s="83">
        <f t="shared" si="190"/>
        <v>686</v>
      </c>
      <c r="B775" s="77">
        <v>10174715</v>
      </c>
      <c r="C775" s="77">
        <v>40306680</v>
      </c>
      <c r="D775" s="78" t="s">
        <v>1770</v>
      </c>
      <c r="E775" s="141" t="s">
        <v>1332</v>
      </c>
      <c r="F775" s="164"/>
      <c r="G775" s="157">
        <f t="shared" si="191"/>
        <v>85982</v>
      </c>
      <c r="H775" s="89"/>
      <c r="I775" s="90">
        <f t="shared" si="192"/>
        <v>0</v>
      </c>
      <c r="J775" s="226">
        <v>1</v>
      </c>
      <c r="K775" s="207">
        <v>85982</v>
      </c>
      <c r="L775" s="210" t="s">
        <v>824</v>
      </c>
      <c r="M775" s="209">
        <f t="shared" si="189"/>
        <v>85982</v>
      </c>
      <c r="N775" s="210" t="s">
        <v>824</v>
      </c>
      <c r="O775" s="211" t="s">
        <v>123</v>
      </c>
      <c r="R775" s="23"/>
    </row>
    <row r="776" spans="1:18" ht="15" customHeight="1">
      <c r="A776" s="83">
        <f t="shared" si="190"/>
        <v>687</v>
      </c>
      <c r="B776" s="77">
        <v>10174716</v>
      </c>
      <c r="C776" s="77">
        <v>40306681</v>
      </c>
      <c r="D776" s="78" t="s">
        <v>1771</v>
      </c>
      <c r="E776" s="141" t="s">
        <v>1552</v>
      </c>
      <c r="F776" s="164"/>
      <c r="G776" s="157">
        <f t="shared" si="191"/>
        <v>57011</v>
      </c>
      <c r="H776" s="89"/>
      <c r="I776" s="90">
        <f t="shared" si="192"/>
        <v>0</v>
      </c>
      <c r="J776" s="226">
        <v>1</v>
      </c>
      <c r="K776" s="207">
        <v>57011</v>
      </c>
      <c r="L776" s="210" t="s">
        <v>824</v>
      </c>
      <c r="M776" s="209">
        <f t="shared" si="189"/>
        <v>57011</v>
      </c>
      <c r="N776" s="210" t="s">
        <v>824</v>
      </c>
      <c r="O776" s="211" t="s">
        <v>123</v>
      </c>
      <c r="R776" s="23"/>
    </row>
    <row r="777" spans="1:18" ht="15" customHeight="1">
      <c r="A777" s="83">
        <f t="shared" si="190"/>
        <v>688</v>
      </c>
      <c r="B777" s="77">
        <v>10174717</v>
      </c>
      <c r="C777" s="77">
        <v>40306682</v>
      </c>
      <c r="D777" s="78" t="s">
        <v>1772</v>
      </c>
      <c r="E777" s="141" t="s">
        <v>1552</v>
      </c>
      <c r="F777" s="164"/>
      <c r="G777" s="157">
        <f t="shared" si="191"/>
        <v>103704</v>
      </c>
      <c r="H777" s="89"/>
      <c r="I777" s="90">
        <f t="shared" si="192"/>
        <v>0</v>
      </c>
      <c r="J777" s="226">
        <v>1</v>
      </c>
      <c r="K777" s="207">
        <v>103704</v>
      </c>
      <c r="L777" s="210" t="s">
        <v>824</v>
      </c>
      <c r="M777" s="209">
        <f t="shared" si="189"/>
        <v>103704</v>
      </c>
      <c r="N777" s="210" t="s">
        <v>824</v>
      </c>
      <c r="O777" s="211" t="s">
        <v>123</v>
      </c>
      <c r="R777" s="23"/>
    </row>
    <row r="778" spans="1:18" ht="15" customHeight="1">
      <c r="A778" s="83">
        <f t="shared" si="190"/>
        <v>689</v>
      </c>
      <c r="B778" s="77">
        <v>10174718</v>
      </c>
      <c r="C778" s="77">
        <v>40306683</v>
      </c>
      <c r="D778" s="78" t="s">
        <v>1773</v>
      </c>
      <c r="E778" s="141" t="s">
        <v>1332</v>
      </c>
      <c r="F778" s="164"/>
      <c r="G778" s="157">
        <f t="shared" si="191"/>
        <v>85982</v>
      </c>
      <c r="H778" s="89"/>
      <c r="I778" s="90">
        <f t="shared" si="192"/>
        <v>0</v>
      </c>
      <c r="J778" s="226">
        <v>1</v>
      </c>
      <c r="K778" s="207">
        <v>85982</v>
      </c>
      <c r="L778" s="210" t="s">
        <v>824</v>
      </c>
      <c r="M778" s="209">
        <f t="shared" si="189"/>
        <v>85982</v>
      </c>
      <c r="N778" s="210" t="s">
        <v>824</v>
      </c>
      <c r="O778" s="211" t="s">
        <v>123</v>
      </c>
      <c r="R778" s="23"/>
    </row>
    <row r="779" spans="1:18" ht="15" customHeight="1">
      <c r="A779" s="83">
        <f t="shared" si="190"/>
        <v>690</v>
      </c>
      <c r="B779" s="77">
        <v>10174719</v>
      </c>
      <c r="C779" s="77">
        <v>40306684</v>
      </c>
      <c r="D779" s="78" t="s">
        <v>1774</v>
      </c>
      <c r="E779" s="141" t="s">
        <v>1332</v>
      </c>
      <c r="F779" s="164"/>
      <c r="G779" s="157">
        <f t="shared" si="191"/>
        <v>85982</v>
      </c>
      <c r="H779" s="89"/>
      <c r="I779" s="90">
        <f t="shared" si="192"/>
        <v>0</v>
      </c>
      <c r="J779" s="226">
        <v>1</v>
      </c>
      <c r="K779" s="207">
        <v>85982</v>
      </c>
      <c r="L779" s="210" t="s">
        <v>824</v>
      </c>
      <c r="M779" s="209">
        <f t="shared" si="189"/>
        <v>85982</v>
      </c>
      <c r="N779" s="210" t="s">
        <v>824</v>
      </c>
      <c r="O779" s="211" t="s">
        <v>123</v>
      </c>
      <c r="R779" s="23"/>
    </row>
    <row r="780" spans="1:18" ht="15" customHeight="1">
      <c r="A780" s="83">
        <f t="shared" si="190"/>
        <v>691</v>
      </c>
      <c r="B780" s="77">
        <v>10174720</v>
      </c>
      <c r="C780" s="77">
        <v>40306685</v>
      </c>
      <c r="D780" s="78" t="s">
        <v>1775</v>
      </c>
      <c r="E780" s="141" t="s">
        <v>1552</v>
      </c>
      <c r="F780" s="164"/>
      <c r="G780" s="157">
        <f t="shared" si="191"/>
        <v>54382</v>
      </c>
      <c r="H780" s="89"/>
      <c r="I780" s="90">
        <f t="shared" si="192"/>
        <v>0</v>
      </c>
      <c r="J780" s="226">
        <v>1</v>
      </c>
      <c r="K780" s="207">
        <v>54382</v>
      </c>
      <c r="L780" s="210" t="s">
        <v>824</v>
      </c>
      <c r="M780" s="209">
        <f t="shared" si="189"/>
        <v>54382</v>
      </c>
      <c r="N780" s="210" t="s">
        <v>824</v>
      </c>
      <c r="O780" s="211" t="s">
        <v>123</v>
      </c>
      <c r="R780" s="23"/>
    </row>
    <row r="781" spans="1:18" ht="18" customHeight="1">
      <c r="A781" s="63"/>
      <c r="B781" s="77"/>
      <c r="C781" s="77"/>
      <c r="D781" s="65" t="s">
        <v>1360</v>
      </c>
      <c r="E781" s="141"/>
      <c r="F781" s="164"/>
      <c r="G781" s="157"/>
      <c r="H781" s="69"/>
      <c r="I781" s="70"/>
      <c r="J781" s="226"/>
      <c r="K781" s="252"/>
      <c r="L781" s="208"/>
      <c r="M781" s="209"/>
      <c r="N781" s="210"/>
      <c r="O781" s="211"/>
      <c r="R781" s="23"/>
    </row>
    <row r="782" spans="1:18" ht="15" customHeight="1">
      <c r="A782" s="63">
        <f>A780+1</f>
        <v>692</v>
      </c>
      <c r="B782" s="77">
        <v>10162440</v>
      </c>
      <c r="C782" s="77">
        <v>40292535</v>
      </c>
      <c r="D782" s="78" t="s">
        <v>1361</v>
      </c>
      <c r="E782" s="141" t="s">
        <v>1332</v>
      </c>
      <c r="F782" s="164"/>
      <c r="G782" s="157">
        <f t="shared" ref="G782:G787" si="193">M782</f>
        <v>219397.6</v>
      </c>
      <c r="H782" s="69">
        <f t="shared" ref="H782:H787" si="194">K782</f>
        <v>695</v>
      </c>
      <c r="I782" s="70">
        <f t="shared" ref="I782:I787" si="195">F782*G782</f>
        <v>0</v>
      </c>
      <c r="J782" s="226">
        <v>1</v>
      </c>
      <c r="K782" s="394">
        <v>695</v>
      </c>
      <c r="L782" s="208" t="s">
        <v>823</v>
      </c>
      <c r="M782" s="209">
        <f t="shared" ref="M782:M787" si="196">K782*N$2</f>
        <v>219397.6</v>
      </c>
      <c r="N782" s="210" t="s">
        <v>824</v>
      </c>
      <c r="O782" s="211" t="s">
        <v>123</v>
      </c>
      <c r="R782" s="23"/>
    </row>
    <row r="783" spans="1:18" s="287" customFormat="1" ht="15" customHeight="1">
      <c r="A783" s="63">
        <f t="shared" ref="A783:A788" si="197">A782+1</f>
        <v>693</v>
      </c>
      <c r="B783" s="77">
        <v>10140034</v>
      </c>
      <c r="C783" s="77">
        <v>40300338</v>
      </c>
      <c r="D783" s="78" t="s">
        <v>1362</v>
      </c>
      <c r="E783" s="141" t="s">
        <v>1332</v>
      </c>
      <c r="F783" s="164"/>
      <c r="G783" s="157">
        <f t="shared" si="193"/>
        <v>55244</v>
      </c>
      <c r="H783" s="69">
        <f t="shared" si="194"/>
        <v>175</v>
      </c>
      <c r="I783" s="70">
        <f t="shared" si="195"/>
        <v>0</v>
      </c>
      <c r="J783" s="226">
        <v>2</v>
      </c>
      <c r="K783" s="313">
        <v>175</v>
      </c>
      <c r="L783" s="208" t="s">
        <v>823</v>
      </c>
      <c r="M783" s="209">
        <f t="shared" si="196"/>
        <v>55244</v>
      </c>
      <c r="N783" s="210" t="s">
        <v>824</v>
      </c>
      <c r="O783" s="211" t="s">
        <v>123</v>
      </c>
      <c r="P783" s="286"/>
      <c r="Q783" s="286"/>
    </row>
    <row r="784" spans="1:18" s="287" customFormat="1" ht="15" customHeight="1">
      <c r="A784" s="63">
        <f t="shared" si="197"/>
        <v>694</v>
      </c>
      <c r="B784" s="77">
        <v>10140037</v>
      </c>
      <c r="C784" s="77">
        <v>40300340</v>
      </c>
      <c r="D784" s="78" t="s">
        <v>1363</v>
      </c>
      <c r="E784" s="141" t="s">
        <v>1332</v>
      </c>
      <c r="F784" s="164"/>
      <c r="G784" s="157">
        <f t="shared" si="193"/>
        <v>37250.239999999998</v>
      </c>
      <c r="H784" s="69">
        <f t="shared" si="194"/>
        <v>118</v>
      </c>
      <c r="I784" s="70">
        <f t="shared" si="195"/>
        <v>0</v>
      </c>
      <c r="J784" s="226">
        <v>2</v>
      </c>
      <c r="K784" s="313">
        <v>118</v>
      </c>
      <c r="L784" s="208" t="s">
        <v>823</v>
      </c>
      <c r="M784" s="209">
        <f t="shared" si="196"/>
        <v>37250.239999999998</v>
      </c>
      <c r="N784" s="210" t="s">
        <v>824</v>
      </c>
      <c r="O784" s="211" t="s">
        <v>123</v>
      </c>
      <c r="P784" s="286"/>
      <c r="Q784" s="286"/>
    </row>
    <row r="785" spans="1:18" s="287" customFormat="1" ht="15" customHeight="1">
      <c r="A785" s="63">
        <f t="shared" si="197"/>
        <v>695</v>
      </c>
      <c r="B785" s="77">
        <v>10140041</v>
      </c>
      <c r="C785" s="77">
        <v>40300343</v>
      </c>
      <c r="D785" s="78" t="s">
        <v>1364</v>
      </c>
      <c r="E785" s="141" t="s">
        <v>1332</v>
      </c>
      <c r="F785" s="164"/>
      <c r="G785" s="157">
        <f t="shared" si="193"/>
        <v>27779.84</v>
      </c>
      <c r="H785" s="69">
        <f t="shared" si="194"/>
        <v>88</v>
      </c>
      <c r="I785" s="70">
        <f t="shared" si="195"/>
        <v>0</v>
      </c>
      <c r="J785" s="226">
        <v>2</v>
      </c>
      <c r="K785" s="313">
        <v>88</v>
      </c>
      <c r="L785" s="208" t="s">
        <v>823</v>
      </c>
      <c r="M785" s="209">
        <f t="shared" si="196"/>
        <v>27779.84</v>
      </c>
      <c r="N785" s="210" t="s">
        <v>824</v>
      </c>
      <c r="O785" s="211" t="s">
        <v>123</v>
      </c>
      <c r="P785" s="286"/>
      <c r="Q785" s="286"/>
    </row>
    <row r="786" spans="1:18" s="287" customFormat="1" ht="15" customHeight="1">
      <c r="A786" s="63">
        <f t="shared" si="197"/>
        <v>696</v>
      </c>
      <c r="B786" s="77">
        <v>10140039</v>
      </c>
      <c r="C786" s="77">
        <v>40300341</v>
      </c>
      <c r="D786" s="78" t="s">
        <v>1365</v>
      </c>
      <c r="E786" s="141" t="s">
        <v>1332</v>
      </c>
      <c r="F786" s="164"/>
      <c r="G786" s="157">
        <f t="shared" si="193"/>
        <v>12311.52</v>
      </c>
      <c r="H786" s="69">
        <f t="shared" si="194"/>
        <v>39</v>
      </c>
      <c r="I786" s="70">
        <f t="shared" si="195"/>
        <v>0</v>
      </c>
      <c r="J786" s="226">
        <v>2</v>
      </c>
      <c r="K786" s="313">
        <v>39</v>
      </c>
      <c r="L786" s="208" t="s">
        <v>823</v>
      </c>
      <c r="M786" s="209">
        <f t="shared" si="196"/>
        <v>12311.52</v>
      </c>
      <c r="N786" s="210" t="s">
        <v>824</v>
      </c>
      <c r="O786" s="211" t="s">
        <v>123</v>
      </c>
      <c r="P786" s="286"/>
      <c r="Q786" s="286"/>
    </row>
    <row r="787" spans="1:18" s="287" customFormat="1" ht="15" customHeight="1">
      <c r="A787" s="63">
        <f t="shared" si="197"/>
        <v>697</v>
      </c>
      <c r="B787" s="77">
        <v>10154230</v>
      </c>
      <c r="C787" s="77">
        <v>40306235</v>
      </c>
      <c r="D787" s="78" t="s">
        <v>1079</v>
      </c>
      <c r="E787" s="141" t="s">
        <v>1332</v>
      </c>
      <c r="F787" s="164"/>
      <c r="G787" s="157">
        <f t="shared" si="193"/>
        <v>45773.599999999999</v>
      </c>
      <c r="H787" s="69">
        <f t="shared" si="194"/>
        <v>145</v>
      </c>
      <c r="I787" s="70">
        <f t="shared" si="195"/>
        <v>0</v>
      </c>
      <c r="J787" s="226">
        <v>1</v>
      </c>
      <c r="K787" s="252">
        <v>145</v>
      </c>
      <c r="L787" s="208" t="s">
        <v>823</v>
      </c>
      <c r="M787" s="209">
        <f t="shared" si="196"/>
        <v>45773.599999999999</v>
      </c>
      <c r="N787" s="210" t="s">
        <v>824</v>
      </c>
      <c r="O787" s="211" t="s">
        <v>123</v>
      </c>
      <c r="P787" s="286"/>
      <c r="Q787" s="286"/>
    </row>
    <row r="788" spans="1:18" ht="15" customHeight="1">
      <c r="A788" s="63">
        <f t="shared" si="197"/>
        <v>698</v>
      </c>
      <c r="B788" s="78">
        <v>10163295</v>
      </c>
      <c r="C788" s="78">
        <v>40292546</v>
      </c>
      <c r="D788" s="78" t="s">
        <v>1380</v>
      </c>
      <c r="E788" s="141" t="s">
        <v>1332</v>
      </c>
      <c r="F788" s="164"/>
      <c r="G788" s="157">
        <f>M788</f>
        <v>8200</v>
      </c>
      <c r="H788" s="69"/>
      <c r="I788" s="70">
        <f>F788*G788</f>
        <v>0</v>
      </c>
      <c r="J788" s="226">
        <v>1</v>
      </c>
      <c r="K788" s="394">
        <v>8200</v>
      </c>
      <c r="L788" s="386" t="s">
        <v>824</v>
      </c>
      <c r="M788" s="390">
        <f>K788</f>
        <v>8200</v>
      </c>
      <c r="N788" s="391" t="s">
        <v>824</v>
      </c>
      <c r="O788" s="211" t="s">
        <v>123</v>
      </c>
      <c r="R788" s="23"/>
    </row>
    <row r="789" spans="1:18" ht="15">
      <c r="A789" s="63"/>
      <c r="B789" s="77"/>
      <c r="C789" s="77"/>
      <c r="D789" s="78"/>
      <c r="E789" s="141"/>
      <c r="F789" s="164"/>
      <c r="G789" s="157"/>
      <c r="H789" s="69"/>
      <c r="I789" s="70"/>
      <c r="J789" s="226"/>
      <c r="K789" s="7"/>
      <c r="L789" s="7"/>
      <c r="M789" s="9">
        <f>K789</f>
        <v>0</v>
      </c>
      <c r="N789" s="8"/>
      <c r="R789" s="23"/>
    </row>
    <row r="790" spans="1:18" s="27" customFormat="1" ht="18">
      <c r="A790" s="63"/>
      <c r="B790" s="77"/>
      <c r="C790" s="77"/>
      <c r="D790" s="88" t="s">
        <v>1139</v>
      </c>
      <c r="E790" s="141"/>
      <c r="F790" s="164"/>
      <c r="G790" s="154"/>
      <c r="H790" s="89"/>
      <c r="I790" s="90"/>
      <c r="J790" s="226"/>
      <c r="K790" s="7"/>
      <c r="L790" s="7"/>
      <c r="M790" s="9"/>
      <c r="N790" s="8"/>
      <c r="O790" s="167"/>
      <c r="P790" s="26"/>
      <c r="Q790" s="26"/>
    </row>
    <row r="791" spans="1:18" s="27" customFormat="1" ht="15">
      <c r="A791" s="63">
        <f>A788+1</f>
        <v>699</v>
      </c>
      <c r="B791" s="91">
        <v>10049320</v>
      </c>
      <c r="C791" s="91">
        <v>40305074</v>
      </c>
      <c r="D791" s="77" t="s">
        <v>1245</v>
      </c>
      <c r="E791" s="141" t="s">
        <v>1332</v>
      </c>
      <c r="F791" s="164"/>
      <c r="G791" s="157">
        <f t="shared" ref="G791:G856" si="198">M791</f>
        <v>1603.6544000000001</v>
      </c>
      <c r="H791" s="69">
        <f t="shared" ref="H791:H856" si="199">K791</f>
        <v>5.08</v>
      </c>
      <c r="I791" s="70">
        <f t="shared" ref="I791:I856" si="200">F791*G791</f>
        <v>0</v>
      </c>
      <c r="J791" s="234">
        <v>1</v>
      </c>
      <c r="K791" s="207">
        <v>5.08</v>
      </c>
      <c r="L791" s="208" t="s">
        <v>823</v>
      </c>
      <c r="M791" s="209">
        <f t="shared" ref="M791:M856" si="201">K791*N$2</f>
        <v>1603.6544000000001</v>
      </c>
      <c r="N791" s="210" t="s">
        <v>824</v>
      </c>
      <c r="O791" s="211" t="s">
        <v>123</v>
      </c>
    </row>
    <row r="792" spans="1:18" ht="15">
      <c r="A792" s="63">
        <f t="shared" ref="A792:A835" si="202">A791+1</f>
        <v>700</v>
      </c>
      <c r="B792" s="91">
        <v>10049311</v>
      </c>
      <c r="C792" s="91">
        <v>40305065</v>
      </c>
      <c r="D792" s="77" t="s">
        <v>173</v>
      </c>
      <c r="E792" s="141" t="s">
        <v>1332</v>
      </c>
      <c r="F792" s="164"/>
      <c r="G792" s="157">
        <f t="shared" si="198"/>
        <v>6793.4336000000003</v>
      </c>
      <c r="H792" s="69">
        <f t="shared" si="199"/>
        <v>21.52</v>
      </c>
      <c r="I792" s="70">
        <f t="shared" si="200"/>
        <v>0</v>
      </c>
      <c r="J792" s="234">
        <v>1</v>
      </c>
      <c r="K792" s="207">
        <v>21.52</v>
      </c>
      <c r="L792" s="208" t="s">
        <v>823</v>
      </c>
      <c r="M792" s="209">
        <f t="shared" si="201"/>
        <v>6793.4336000000003</v>
      </c>
      <c r="N792" s="210" t="s">
        <v>824</v>
      </c>
      <c r="O792" s="211" t="s">
        <v>123</v>
      </c>
      <c r="P792" s="23"/>
      <c r="Q792" s="23"/>
      <c r="R792" s="23"/>
    </row>
    <row r="793" spans="1:18" ht="15">
      <c r="A793" s="63">
        <f t="shared" si="202"/>
        <v>701</v>
      </c>
      <c r="B793" s="91">
        <v>10049312</v>
      </c>
      <c r="C793" s="91">
        <v>40305066</v>
      </c>
      <c r="D793" s="77" t="s">
        <v>174</v>
      </c>
      <c r="E793" s="141" t="s">
        <v>1332</v>
      </c>
      <c r="F793" s="164"/>
      <c r="G793" s="157">
        <f t="shared" si="198"/>
        <v>125953.16320000001</v>
      </c>
      <c r="H793" s="69">
        <f t="shared" si="199"/>
        <v>398.99</v>
      </c>
      <c r="I793" s="70">
        <f t="shared" si="200"/>
        <v>0</v>
      </c>
      <c r="J793" s="234">
        <v>1</v>
      </c>
      <c r="K793" s="207">
        <v>398.99</v>
      </c>
      <c r="L793" s="208" t="s">
        <v>823</v>
      </c>
      <c r="M793" s="209">
        <f t="shared" si="201"/>
        <v>125953.16320000001</v>
      </c>
      <c r="N793" s="210" t="s">
        <v>824</v>
      </c>
      <c r="O793" s="211" t="s">
        <v>123</v>
      </c>
      <c r="P793" s="23"/>
      <c r="Q793" s="23"/>
      <c r="R793" s="23"/>
    </row>
    <row r="794" spans="1:18" ht="15">
      <c r="A794" s="63">
        <f t="shared" si="202"/>
        <v>702</v>
      </c>
      <c r="B794" s="91">
        <v>10189345</v>
      </c>
      <c r="C794" s="91">
        <v>40312222</v>
      </c>
      <c r="D794" s="77" t="s">
        <v>2084</v>
      </c>
      <c r="E794" s="141" t="s">
        <v>1332</v>
      </c>
      <c r="F794" s="164"/>
      <c r="G794" s="157">
        <f>M794</f>
        <v>257279.2</v>
      </c>
      <c r="H794" s="69">
        <f>K794</f>
        <v>815</v>
      </c>
      <c r="I794" s="70">
        <f>F794*G794</f>
        <v>0</v>
      </c>
      <c r="J794" s="234">
        <v>1</v>
      </c>
      <c r="K794" s="207">
        <v>815</v>
      </c>
      <c r="L794" s="208" t="s">
        <v>823</v>
      </c>
      <c r="M794" s="209">
        <f>K794*N$2</f>
        <v>257279.2</v>
      </c>
      <c r="N794" s="210" t="s">
        <v>824</v>
      </c>
      <c r="O794" s="211" t="s">
        <v>123</v>
      </c>
      <c r="P794" s="23"/>
      <c r="Q794" s="23"/>
      <c r="R794" s="23"/>
    </row>
    <row r="795" spans="1:18" ht="15">
      <c r="A795" s="63">
        <f>A794+1</f>
        <v>703</v>
      </c>
      <c r="B795" s="91">
        <v>10049313</v>
      </c>
      <c r="C795" s="91">
        <v>40305067</v>
      </c>
      <c r="D795" s="77" t="s">
        <v>175</v>
      </c>
      <c r="E795" s="141" t="s">
        <v>1332</v>
      </c>
      <c r="F795" s="164"/>
      <c r="G795" s="157">
        <f t="shared" si="198"/>
        <v>1767.808</v>
      </c>
      <c r="H795" s="69">
        <f t="shared" si="199"/>
        <v>5.6</v>
      </c>
      <c r="I795" s="70">
        <f t="shared" si="200"/>
        <v>0</v>
      </c>
      <c r="J795" s="234">
        <v>1</v>
      </c>
      <c r="K795" s="207">
        <v>5.6</v>
      </c>
      <c r="L795" s="208" t="s">
        <v>823</v>
      </c>
      <c r="M795" s="209">
        <f t="shared" si="201"/>
        <v>1767.808</v>
      </c>
      <c r="N795" s="210" t="s">
        <v>824</v>
      </c>
      <c r="O795" s="211" t="s">
        <v>123</v>
      </c>
      <c r="P795" s="23"/>
      <c r="Q795" s="23"/>
      <c r="R795" s="23"/>
    </row>
    <row r="796" spans="1:18" ht="15">
      <c r="A796" s="63">
        <f t="shared" si="202"/>
        <v>704</v>
      </c>
      <c r="B796" s="91">
        <v>10049301</v>
      </c>
      <c r="C796" s="91">
        <v>40305056</v>
      </c>
      <c r="D796" s="77" t="s">
        <v>176</v>
      </c>
      <c r="E796" s="141" t="s">
        <v>1332</v>
      </c>
      <c r="F796" s="164"/>
      <c r="G796" s="157">
        <f t="shared" si="198"/>
        <v>97860.800000000003</v>
      </c>
      <c r="H796" s="69">
        <f t="shared" si="199"/>
        <v>310</v>
      </c>
      <c r="I796" s="70">
        <f t="shared" si="200"/>
        <v>0</v>
      </c>
      <c r="J796" s="234">
        <v>1</v>
      </c>
      <c r="K796" s="207">
        <v>310</v>
      </c>
      <c r="L796" s="208" t="s">
        <v>823</v>
      </c>
      <c r="M796" s="209">
        <f t="shared" si="201"/>
        <v>97860.800000000003</v>
      </c>
      <c r="N796" s="210" t="s">
        <v>824</v>
      </c>
      <c r="O796" s="211" t="s">
        <v>123</v>
      </c>
      <c r="P796" s="23"/>
      <c r="Q796" s="23"/>
      <c r="R796" s="23"/>
    </row>
    <row r="797" spans="1:18" ht="15">
      <c r="A797" s="63">
        <f t="shared" si="202"/>
        <v>705</v>
      </c>
      <c r="B797" s="91">
        <v>10049304</v>
      </c>
      <c r="C797" s="91">
        <v>40305059</v>
      </c>
      <c r="D797" s="77" t="s">
        <v>177</v>
      </c>
      <c r="E797" s="141" t="s">
        <v>1332</v>
      </c>
      <c r="F797" s="164"/>
      <c r="G797" s="157">
        <f t="shared" si="198"/>
        <v>86812</v>
      </c>
      <c r="H797" s="69">
        <f t="shared" si="199"/>
        <v>275</v>
      </c>
      <c r="I797" s="70">
        <f t="shared" si="200"/>
        <v>0</v>
      </c>
      <c r="J797" s="234">
        <v>1</v>
      </c>
      <c r="K797" s="207">
        <v>275</v>
      </c>
      <c r="L797" s="208" t="s">
        <v>823</v>
      </c>
      <c r="M797" s="209">
        <f t="shared" si="201"/>
        <v>86812</v>
      </c>
      <c r="N797" s="210" t="s">
        <v>824</v>
      </c>
      <c r="O797" s="211" t="s">
        <v>123</v>
      </c>
      <c r="P797" s="23"/>
      <c r="Q797" s="23"/>
      <c r="R797" s="23"/>
    </row>
    <row r="798" spans="1:18" ht="15">
      <c r="A798" s="63">
        <f t="shared" si="202"/>
        <v>706</v>
      </c>
      <c r="B798" s="91">
        <v>10049303</v>
      </c>
      <c r="C798" s="91">
        <v>40305058</v>
      </c>
      <c r="D798" s="77" t="s">
        <v>793</v>
      </c>
      <c r="E798" s="141" t="s">
        <v>1332</v>
      </c>
      <c r="F798" s="164"/>
      <c r="G798" s="153">
        <f t="shared" si="198"/>
        <v>46755.364800000003</v>
      </c>
      <c r="H798" s="69">
        <f t="shared" si="199"/>
        <v>148.11000000000001</v>
      </c>
      <c r="I798" s="70">
        <f t="shared" si="200"/>
        <v>0</v>
      </c>
      <c r="J798" s="234">
        <v>1</v>
      </c>
      <c r="K798" s="207">
        <v>148.11000000000001</v>
      </c>
      <c r="L798" s="208" t="s">
        <v>823</v>
      </c>
      <c r="M798" s="209">
        <f t="shared" si="201"/>
        <v>46755.364800000003</v>
      </c>
      <c r="N798" s="210" t="s">
        <v>824</v>
      </c>
      <c r="O798" s="211" t="s">
        <v>123</v>
      </c>
      <c r="P798" s="23"/>
      <c r="Q798" s="23"/>
      <c r="R798" s="23"/>
    </row>
    <row r="799" spans="1:18" ht="15">
      <c r="A799" s="63">
        <f t="shared" si="202"/>
        <v>707</v>
      </c>
      <c r="B799" s="91">
        <v>10049302</v>
      </c>
      <c r="C799" s="91">
        <v>40305057</v>
      </c>
      <c r="D799" s="77" t="s">
        <v>1132</v>
      </c>
      <c r="E799" s="141" t="s">
        <v>1332</v>
      </c>
      <c r="F799" s="164"/>
      <c r="G799" s="153">
        <f t="shared" si="198"/>
        <v>42616.800000000003</v>
      </c>
      <c r="H799" s="69">
        <f t="shared" si="199"/>
        <v>135</v>
      </c>
      <c r="I799" s="70">
        <f t="shared" si="200"/>
        <v>0</v>
      </c>
      <c r="J799" s="234">
        <v>1</v>
      </c>
      <c r="K799" s="207">
        <v>135</v>
      </c>
      <c r="L799" s="208" t="s">
        <v>823</v>
      </c>
      <c r="M799" s="209">
        <f t="shared" si="201"/>
        <v>42616.800000000003</v>
      </c>
      <c r="N799" s="210" t="s">
        <v>824</v>
      </c>
      <c r="O799" s="211" t="s">
        <v>123</v>
      </c>
      <c r="P799" s="23"/>
      <c r="Q799" s="23"/>
      <c r="R799" s="23"/>
    </row>
    <row r="800" spans="1:18" ht="15">
      <c r="A800" s="63">
        <f t="shared" si="202"/>
        <v>708</v>
      </c>
      <c r="B800" s="91">
        <v>10049310</v>
      </c>
      <c r="C800" s="91">
        <v>40305064</v>
      </c>
      <c r="D800" s="77" t="s">
        <v>1133</v>
      </c>
      <c r="E800" s="141" t="s">
        <v>1332</v>
      </c>
      <c r="F800" s="164"/>
      <c r="G800" s="157">
        <f t="shared" si="198"/>
        <v>194184.2384</v>
      </c>
      <c r="H800" s="69">
        <f t="shared" si="199"/>
        <v>615.13</v>
      </c>
      <c r="I800" s="70">
        <f t="shared" si="200"/>
        <v>0</v>
      </c>
      <c r="J800" s="234">
        <v>1</v>
      </c>
      <c r="K800" s="207">
        <v>615.13</v>
      </c>
      <c r="L800" s="208" t="s">
        <v>823</v>
      </c>
      <c r="M800" s="209">
        <f t="shared" si="201"/>
        <v>194184.2384</v>
      </c>
      <c r="N800" s="210" t="s">
        <v>824</v>
      </c>
      <c r="O800" s="211" t="s">
        <v>123</v>
      </c>
      <c r="P800" s="23"/>
      <c r="Q800" s="23"/>
      <c r="R800" s="23"/>
    </row>
    <row r="801" spans="1:18" ht="15">
      <c r="A801" s="63">
        <f t="shared" si="202"/>
        <v>709</v>
      </c>
      <c r="B801" s="91">
        <v>10049308</v>
      </c>
      <c r="C801" s="91"/>
      <c r="D801" s="77" t="s">
        <v>1134</v>
      </c>
      <c r="E801" s="141" t="s">
        <v>1332</v>
      </c>
      <c r="F801" s="164"/>
      <c r="G801" s="153">
        <f t="shared" si="198"/>
        <v>116624.8192</v>
      </c>
      <c r="H801" s="69">
        <f t="shared" si="199"/>
        <v>369.44</v>
      </c>
      <c r="I801" s="70">
        <f t="shared" si="200"/>
        <v>0</v>
      </c>
      <c r="J801" s="234">
        <v>1</v>
      </c>
      <c r="K801" s="207">
        <v>369.44</v>
      </c>
      <c r="L801" s="208" t="s">
        <v>823</v>
      </c>
      <c r="M801" s="209">
        <f t="shared" si="201"/>
        <v>116624.8192</v>
      </c>
      <c r="N801" s="210" t="s">
        <v>824</v>
      </c>
      <c r="O801" s="211" t="s">
        <v>123</v>
      </c>
      <c r="P801" s="23"/>
      <c r="Q801" s="23"/>
      <c r="R801" s="23"/>
    </row>
    <row r="802" spans="1:18" ht="15">
      <c r="A802" s="63">
        <f t="shared" si="202"/>
        <v>710</v>
      </c>
      <c r="B802" s="91">
        <v>10049306</v>
      </c>
      <c r="C802" s="91">
        <v>40305061</v>
      </c>
      <c r="D802" s="77" t="s">
        <v>1156</v>
      </c>
      <c r="E802" s="141" t="s">
        <v>1332</v>
      </c>
      <c r="F802" s="164"/>
      <c r="G802" s="157">
        <f t="shared" si="198"/>
        <v>113638.48640000001</v>
      </c>
      <c r="H802" s="69">
        <f t="shared" si="199"/>
        <v>359.98</v>
      </c>
      <c r="I802" s="70">
        <f t="shared" si="200"/>
        <v>0</v>
      </c>
      <c r="J802" s="234">
        <v>1</v>
      </c>
      <c r="K802" s="207">
        <v>359.98</v>
      </c>
      <c r="L802" s="208" t="s">
        <v>823</v>
      </c>
      <c r="M802" s="209">
        <f t="shared" si="201"/>
        <v>113638.48640000001</v>
      </c>
      <c r="N802" s="210" t="s">
        <v>824</v>
      </c>
      <c r="O802" s="211" t="s">
        <v>123</v>
      </c>
      <c r="P802" s="23"/>
      <c r="Q802" s="23"/>
      <c r="R802" s="23"/>
    </row>
    <row r="803" spans="1:18" ht="15">
      <c r="A803" s="63">
        <f t="shared" si="202"/>
        <v>711</v>
      </c>
      <c r="B803" s="91">
        <v>10049323</v>
      </c>
      <c r="C803" s="91">
        <v>40305077</v>
      </c>
      <c r="D803" s="77" t="s">
        <v>1157</v>
      </c>
      <c r="E803" s="141" t="s">
        <v>1332</v>
      </c>
      <c r="F803" s="164"/>
      <c r="G803" s="157">
        <f t="shared" si="198"/>
        <v>3055.7824000000001</v>
      </c>
      <c r="H803" s="69">
        <f t="shared" si="199"/>
        <v>9.68</v>
      </c>
      <c r="I803" s="70">
        <f t="shared" si="200"/>
        <v>0</v>
      </c>
      <c r="J803" s="234">
        <v>1</v>
      </c>
      <c r="K803" s="207">
        <v>9.68</v>
      </c>
      <c r="L803" s="208" t="s">
        <v>823</v>
      </c>
      <c r="M803" s="209">
        <f t="shared" si="201"/>
        <v>3055.7824000000001</v>
      </c>
      <c r="N803" s="210" t="s">
        <v>824</v>
      </c>
      <c r="O803" s="211" t="s">
        <v>123</v>
      </c>
      <c r="P803" s="23"/>
      <c r="Q803" s="23"/>
      <c r="R803" s="23"/>
    </row>
    <row r="804" spans="1:18" ht="15">
      <c r="A804" s="63">
        <f t="shared" si="202"/>
        <v>712</v>
      </c>
      <c r="B804" s="91">
        <v>10049324</v>
      </c>
      <c r="C804" s="91">
        <v>40305078</v>
      </c>
      <c r="D804" s="77" t="s">
        <v>1158</v>
      </c>
      <c r="E804" s="141" t="s">
        <v>1332</v>
      </c>
      <c r="F804" s="164"/>
      <c r="G804" s="157">
        <f t="shared" si="198"/>
        <v>1310.0720000000001</v>
      </c>
      <c r="H804" s="69">
        <f t="shared" si="199"/>
        <v>4.1500000000000004</v>
      </c>
      <c r="I804" s="70">
        <f t="shared" si="200"/>
        <v>0</v>
      </c>
      <c r="J804" s="234">
        <v>1</v>
      </c>
      <c r="K804" s="207">
        <v>4.1500000000000004</v>
      </c>
      <c r="L804" s="208" t="s">
        <v>823</v>
      </c>
      <c r="M804" s="209">
        <f t="shared" si="201"/>
        <v>1310.0720000000001</v>
      </c>
      <c r="N804" s="210" t="s">
        <v>824</v>
      </c>
      <c r="O804" s="211" t="s">
        <v>123</v>
      </c>
      <c r="P804" s="23"/>
      <c r="Q804" s="23"/>
      <c r="R804" s="23"/>
    </row>
    <row r="805" spans="1:18" ht="15">
      <c r="A805" s="63">
        <f t="shared" si="202"/>
        <v>713</v>
      </c>
      <c r="B805" s="91">
        <v>10049325</v>
      </c>
      <c r="C805" s="91">
        <v>40305079</v>
      </c>
      <c r="D805" s="77" t="s">
        <v>1159</v>
      </c>
      <c r="E805" s="141" t="s">
        <v>1332</v>
      </c>
      <c r="F805" s="164"/>
      <c r="G805" s="153">
        <f t="shared" si="198"/>
        <v>1199.5840000000001</v>
      </c>
      <c r="H805" s="69">
        <f t="shared" si="199"/>
        <v>3.8</v>
      </c>
      <c r="I805" s="70">
        <f t="shared" si="200"/>
        <v>0</v>
      </c>
      <c r="J805" s="234">
        <v>1</v>
      </c>
      <c r="K805" s="207">
        <v>3.8</v>
      </c>
      <c r="L805" s="208" t="s">
        <v>823</v>
      </c>
      <c r="M805" s="209">
        <f t="shared" si="201"/>
        <v>1199.5840000000001</v>
      </c>
      <c r="N805" s="210" t="s">
        <v>824</v>
      </c>
      <c r="O805" s="211" t="s">
        <v>123</v>
      </c>
      <c r="P805" s="23"/>
      <c r="Q805" s="23"/>
      <c r="R805" s="23"/>
    </row>
    <row r="806" spans="1:18" ht="15">
      <c r="A806" s="63">
        <f t="shared" si="202"/>
        <v>714</v>
      </c>
      <c r="B806" s="91">
        <v>10049269</v>
      </c>
      <c r="C806" s="91">
        <v>40305037</v>
      </c>
      <c r="D806" s="77" t="s">
        <v>1160</v>
      </c>
      <c r="E806" s="141" t="s">
        <v>1332</v>
      </c>
      <c r="F806" s="164"/>
      <c r="G806" s="153">
        <f t="shared" si="198"/>
        <v>2241.328</v>
      </c>
      <c r="H806" s="69">
        <f t="shared" si="199"/>
        <v>7.1</v>
      </c>
      <c r="I806" s="70">
        <f t="shared" si="200"/>
        <v>0</v>
      </c>
      <c r="J806" s="234">
        <v>1</v>
      </c>
      <c r="K806" s="207">
        <v>7.1</v>
      </c>
      <c r="L806" s="208" t="s">
        <v>823</v>
      </c>
      <c r="M806" s="209">
        <f t="shared" si="201"/>
        <v>2241.328</v>
      </c>
      <c r="N806" s="210" t="s">
        <v>824</v>
      </c>
      <c r="O806" s="211" t="s">
        <v>123</v>
      </c>
      <c r="P806" s="23"/>
      <c r="Q806" s="23"/>
      <c r="R806" s="23"/>
    </row>
    <row r="807" spans="1:18" ht="15">
      <c r="A807" s="63">
        <f t="shared" si="202"/>
        <v>715</v>
      </c>
      <c r="B807" s="91">
        <v>10049298</v>
      </c>
      <c r="C807" s="91"/>
      <c r="D807" s="77" t="s">
        <v>1161</v>
      </c>
      <c r="E807" s="141" t="s">
        <v>1332</v>
      </c>
      <c r="F807" s="164"/>
      <c r="G807" s="153">
        <f t="shared" si="198"/>
        <v>106074.79359999999</v>
      </c>
      <c r="H807" s="69">
        <f t="shared" si="199"/>
        <v>336.02</v>
      </c>
      <c r="I807" s="70">
        <f t="shared" si="200"/>
        <v>0</v>
      </c>
      <c r="J807" s="234">
        <v>1</v>
      </c>
      <c r="K807" s="207">
        <v>336.02</v>
      </c>
      <c r="L807" s="208" t="s">
        <v>823</v>
      </c>
      <c r="M807" s="209">
        <f t="shared" si="201"/>
        <v>106074.79359999999</v>
      </c>
      <c r="N807" s="210" t="s">
        <v>824</v>
      </c>
      <c r="O807" s="211" t="s">
        <v>123</v>
      </c>
      <c r="P807" s="23"/>
      <c r="Q807" s="23"/>
      <c r="R807" s="23"/>
    </row>
    <row r="808" spans="1:18" ht="15">
      <c r="A808" s="63">
        <f t="shared" si="202"/>
        <v>716</v>
      </c>
      <c r="B808" s="91">
        <v>10049295</v>
      </c>
      <c r="C808" s="91">
        <v>40305052</v>
      </c>
      <c r="D808" s="77" t="s">
        <v>1162</v>
      </c>
      <c r="E808" s="141" t="s">
        <v>1332</v>
      </c>
      <c r="F808" s="164"/>
      <c r="G808" s="157">
        <f t="shared" si="198"/>
        <v>125324.96</v>
      </c>
      <c r="H808" s="69">
        <f t="shared" si="199"/>
        <v>397</v>
      </c>
      <c r="I808" s="70">
        <f t="shared" si="200"/>
        <v>0</v>
      </c>
      <c r="J808" s="234">
        <v>1</v>
      </c>
      <c r="K808" s="207">
        <v>397</v>
      </c>
      <c r="L808" s="208" t="s">
        <v>823</v>
      </c>
      <c r="M808" s="209">
        <f t="shared" si="201"/>
        <v>125324.96</v>
      </c>
      <c r="N808" s="210" t="s">
        <v>824</v>
      </c>
      <c r="O808" s="211" t="s">
        <v>123</v>
      </c>
      <c r="P808" s="23"/>
      <c r="Q808" s="23"/>
      <c r="R808" s="23"/>
    </row>
    <row r="809" spans="1:18" ht="15">
      <c r="A809" s="63">
        <f t="shared" si="202"/>
        <v>717</v>
      </c>
      <c r="B809" s="91">
        <v>10049326</v>
      </c>
      <c r="C809" s="91">
        <v>40305080</v>
      </c>
      <c r="D809" s="77" t="s">
        <v>62</v>
      </c>
      <c r="E809" s="141" t="s">
        <v>1332</v>
      </c>
      <c r="F809" s="164"/>
      <c r="G809" s="157">
        <f t="shared" si="198"/>
        <v>3939.6864</v>
      </c>
      <c r="H809" s="69">
        <f t="shared" si="199"/>
        <v>12.48</v>
      </c>
      <c r="I809" s="70">
        <f t="shared" si="200"/>
        <v>0</v>
      </c>
      <c r="J809" s="234">
        <v>1</v>
      </c>
      <c r="K809" s="207">
        <v>12.48</v>
      </c>
      <c r="L809" s="208" t="s">
        <v>823</v>
      </c>
      <c r="M809" s="209">
        <f t="shared" si="201"/>
        <v>3939.6864</v>
      </c>
      <c r="N809" s="210" t="s">
        <v>824</v>
      </c>
      <c r="O809" s="211" t="s">
        <v>123</v>
      </c>
      <c r="P809" s="23"/>
      <c r="Q809" s="23"/>
      <c r="R809" s="23"/>
    </row>
    <row r="810" spans="1:18" ht="15">
      <c r="A810" s="63">
        <f t="shared" si="202"/>
        <v>718</v>
      </c>
      <c r="B810" s="91">
        <v>10049328</v>
      </c>
      <c r="C810" s="91">
        <v>40305082</v>
      </c>
      <c r="D810" s="77" t="s">
        <v>1164</v>
      </c>
      <c r="E810" s="141" t="s">
        <v>1332</v>
      </c>
      <c r="F810" s="164"/>
      <c r="G810" s="153">
        <f t="shared" si="198"/>
        <v>1988.7839999999999</v>
      </c>
      <c r="H810" s="69">
        <f t="shared" si="199"/>
        <v>6.3</v>
      </c>
      <c r="I810" s="70">
        <f t="shared" si="200"/>
        <v>0</v>
      </c>
      <c r="J810" s="234">
        <v>1</v>
      </c>
      <c r="K810" s="207">
        <v>6.3</v>
      </c>
      <c r="L810" s="208" t="s">
        <v>823</v>
      </c>
      <c r="M810" s="209">
        <f t="shared" si="201"/>
        <v>1988.7839999999999</v>
      </c>
      <c r="N810" s="210" t="s">
        <v>824</v>
      </c>
      <c r="O810" s="211" t="s">
        <v>123</v>
      </c>
      <c r="P810" s="23"/>
      <c r="Q810" s="23"/>
      <c r="R810" s="23"/>
    </row>
    <row r="811" spans="1:18" ht="15">
      <c r="A811" s="63">
        <f t="shared" si="202"/>
        <v>719</v>
      </c>
      <c r="B811" s="91">
        <v>10049330</v>
      </c>
      <c r="C811" s="91">
        <v>40305084</v>
      </c>
      <c r="D811" s="77" t="s">
        <v>1165</v>
      </c>
      <c r="E811" s="141" t="s">
        <v>1332</v>
      </c>
      <c r="F811" s="164"/>
      <c r="G811" s="153">
        <f t="shared" si="198"/>
        <v>2026.6656</v>
      </c>
      <c r="H811" s="69">
        <f t="shared" si="199"/>
        <v>6.42</v>
      </c>
      <c r="I811" s="70">
        <f t="shared" si="200"/>
        <v>0</v>
      </c>
      <c r="J811" s="234">
        <v>1</v>
      </c>
      <c r="K811" s="207">
        <v>6.42</v>
      </c>
      <c r="L811" s="208" t="s">
        <v>823</v>
      </c>
      <c r="M811" s="209">
        <f t="shared" si="201"/>
        <v>2026.6656</v>
      </c>
      <c r="N811" s="210" t="s">
        <v>824</v>
      </c>
      <c r="O811" s="211" t="s">
        <v>123</v>
      </c>
      <c r="P811" s="23"/>
      <c r="Q811" s="23"/>
      <c r="R811" s="23"/>
    </row>
    <row r="812" spans="1:18" ht="15">
      <c r="A812" s="63">
        <f t="shared" si="202"/>
        <v>720</v>
      </c>
      <c r="B812" s="91">
        <v>10049270</v>
      </c>
      <c r="C812" s="91"/>
      <c r="D812" s="77" t="s">
        <v>1166</v>
      </c>
      <c r="E812" s="141" t="s">
        <v>1332</v>
      </c>
      <c r="F812" s="164"/>
      <c r="G812" s="153">
        <f t="shared" si="198"/>
        <v>6796.590400000001</v>
      </c>
      <c r="H812" s="69">
        <f t="shared" si="199"/>
        <v>21.53</v>
      </c>
      <c r="I812" s="70">
        <f t="shared" si="200"/>
        <v>0</v>
      </c>
      <c r="J812" s="234">
        <v>1</v>
      </c>
      <c r="K812" s="207">
        <v>21.53</v>
      </c>
      <c r="L812" s="208" t="s">
        <v>823</v>
      </c>
      <c r="M812" s="209">
        <f t="shared" si="201"/>
        <v>6796.590400000001</v>
      </c>
      <c r="N812" s="210" t="s">
        <v>824</v>
      </c>
      <c r="O812" s="211" t="s">
        <v>123</v>
      </c>
      <c r="P812" s="23"/>
      <c r="Q812" s="23"/>
      <c r="R812" s="23"/>
    </row>
    <row r="813" spans="1:18" ht="15">
      <c r="A813" s="63">
        <f t="shared" si="202"/>
        <v>721</v>
      </c>
      <c r="B813" s="91">
        <v>10049271</v>
      </c>
      <c r="C813" s="91">
        <v>40205861</v>
      </c>
      <c r="D813" s="77" t="s">
        <v>1167</v>
      </c>
      <c r="E813" s="141" t="s">
        <v>1332</v>
      </c>
      <c r="F813" s="164"/>
      <c r="G813" s="157">
        <f t="shared" si="198"/>
        <v>5915.8431999999993</v>
      </c>
      <c r="H813" s="69">
        <f t="shared" si="199"/>
        <v>18.739999999999998</v>
      </c>
      <c r="I813" s="70">
        <f t="shared" si="200"/>
        <v>0</v>
      </c>
      <c r="J813" s="234">
        <v>1</v>
      </c>
      <c r="K813" s="207">
        <v>18.739999999999998</v>
      </c>
      <c r="L813" s="208" t="s">
        <v>823</v>
      </c>
      <c r="M813" s="209">
        <f t="shared" si="201"/>
        <v>5915.8431999999993</v>
      </c>
      <c r="N813" s="210" t="s">
        <v>824</v>
      </c>
      <c r="O813" s="211" t="s">
        <v>123</v>
      </c>
      <c r="P813" s="23"/>
      <c r="Q813" s="23"/>
      <c r="R813" s="23"/>
    </row>
    <row r="814" spans="1:18" ht="15">
      <c r="A814" s="63">
        <f t="shared" si="202"/>
        <v>722</v>
      </c>
      <c r="B814" s="91">
        <v>10049292</v>
      </c>
      <c r="C814" s="91"/>
      <c r="D814" s="77" t="s">
        <v>1168</v>
      </c>
      <c r="E814" s="141" t="s">
        <v>1332</v>
      </c>
      <c r="F814" s="164"/>
      <c r="G814" s="153">
        <f t="shared" si="198"/>
        <v>101879.40640000001</v>
      </c>
      <c r="H814" s="69">
        <f t="shared" si="199"/>
        <v>322.73</v>
      </c>
      <c r="I814" s="70">
        <f t="shared" si="200"/>
        <v>0</v>
      </c>
      <c r="J814" s="234">
        <v>1</v>
      </c>
      <c r="K814" s="207">
        <v>322.73</v>
      </c>
      <c r="L814" s="208" t="s">
        <v>823</v>
      </c>
      <c r="M814" s="209">
        <f t="shared" si="201"/>
        <v>101879.40640000001</v>
      </c>
      <c r="N814" s="210" t="s">
        <v>824</v>
      </c>
      <c r="O814" s="211" t="s">
        <v>123</v>
      </c>
      <c r="P814" s="23"/>
      <c r="Q814" s="23"/>
      <c r="R814" s="23"/>
    </row>
    <row r="815" spans="1:18" ht="15">
      <c r="A815" s="63">
        <f t="shared" si="202"/>
        <v>723</v>
      </c>
      <c r="B815" s="91">
        <v>10046759</v>
      </c>
      <c r="C815" s="91">
        <v>40305011</v>
      </c>
      <c r="D815" s="77" t="s">
        <v>643</v>
      </c>
      <c r="E815" s="141" t="s">
        <v>1332</v>
      </c>
      <c r="F815" s="164"/>
      <c r="G815" s="157">
        <f t="shared" si="198"/>
        <v>7538.4384</v>
      </c>
      <c r="H815" s="69">
        <f t="shared" si="199"/>
        <v>23.88</v>
      </c>
      <c r="I815" s="70">
        <f t="shared" si="200"/>
        <v>0</v>
      </c>
      <c r="J815" s="234">
        <v>1</v>
      </c>
      <c r="K815" s="207">
        <v>23.88</v>
      </c>
      <c r="L815" s="208" t="s">
        <v>823</v>
      </c>
      <c r="M815" s="209">
        <f t="shared" si="201"/>
        <v>7538.4384</v>
      </c>
      <c r="N815" s="210" t="s">
        <v>824</v>
      </c>
      <c r="O815" s="211" t="s">
        <v>123</v>
      </c>
      <c r="P815" s="23"/>
      <c r="Q815" s="23"/>
      <c r="R815" s="23"/>
    </row>
    <row r="816" spans="1:18" ht="15">
      <c r="A816" s="63">
        <f t="shared" si="202"/>
        <v>724</v>
      </c>
      <c r="B816" s="91">
        <v>10046758</v>
      </c>
      <c r="C816" s="91">
        <v>40305010</v>
      </c>
      <c r="D816" s="77" t="s">
        <v>644</v>
      </c>
      <c r="E816" s="141" t="s">
        <v>1332</v>
      </c>
      <c r="F816" s="164"/>
      <c r="G816" s="157">
        <f t="shared" si="198"/>
        <v>12058.976000000001</v>
      </c>
      <c r="H816" s="69">
        <f t="shared" si="199"/>
        <v>38.200000000000003</v>
      </c>
      <c r="I816" s="70">
        <f t="shared" si="200"/>
        <v>0</v>
      </c>
      <c r="J816" s="234">
        <v>1</v>
      </c>
      <c r="K816" s="207">
        <v>38.200000000000003</v>
      </c>
      <c r="L816" s="208" t="s">
        <v>823</v>
      </c>
      <c r="M816" s="209">
        <f t="shared" si="201"/>
        <v>12058.976000000001</v>
      </c>
      <c r="N816" s="210" t="s">
        <v>824</v>
      </c>
      <c r="O816" s="211" t="s">
        <v>123</v>
      </c>
      <c r="P816" s="23"/>
      <c r="Q816" s="23"/>
      <c r="R816" s="23"/>
    </row>
    <row r="817" spans="1:18" ht="15">
      <c r="A817" s="63">
        <f t="shared" si="202"/>
        <v>725</v>
      </c>
      <c r="B817" s="91">
        <v>10046761</v>
      </c>
      <c r="C817" s="91">
        <v>40305013</v>
      </c>
      <c r="D817" s="77" t="s">
        <v>645</v>
      </c>
      <c r="E817" s="141" t="s">
        <v>1332</v>
      </c>
      <c r="F817" s="164"/>
      <c r="G817" s="157">
        <f t="shared" si="198"/>
        <v>6408.3040000000001</v>
      </c>
      <c r="H817" s="69">
        <f t="shared" si="199"/>
        <v>20.3</v>
      </c>
      <c r="I817" s="70">
        <f t="shared" si="200"/>
        <v>0</v>
      </c>
      <c r="J817" s="234">
        <v>1</v>
      </c>
      <c r="K817" s="207">
        <v>20.3</v>
      </c>
      <c r="L817" s="208" t="s">
        <v>823</v>
      </c>
      <c r="M817" s="209">
        <f t="shared" si="201"/>
        <v>6408.3040000000001</v>
      </c>
      <c r="N817" s="210" t="s">
        <v>824</v>
      </c>
      <c r="O817" s="211" t="s">
        <v>123</v>
      </c>
      <c r="P817" s="23"/>
      <c r="Q817" s="23"/>
      <c r="R817" s="23"/>
    </row>
    <row r="818" spans="1:18" ht="15">
      <c r="A818" s="63">
        <f t="shared" si="202"/>
        <v>726</v>
      </c>
      <c r="B818" s="91">
        <v>10046760</v>
      </c>
      <c r="C818" s="91">
        <v>40305012</v>
      </c>
      <c r="D818" s="77" t="s">
        <v>646</v>
      </c>
      <c r="E818" s="141" t="s">
        <v>1332</v>
      </c>
      <c r="F818" s="164"/>
      <c r="G818" s="157">
        <f t="shared" si="198"/>
        <v>8239.2480000000014</v>
      </c>
      <c r="H818" s="69">
        <f t="shared" si="199"/>
        <v>26.1</v>
      </c>
      <c r="I818" s="70">
        <f t="shared" si="200"/>
        <v>0</v>
      </c>
      <c r="J818" s="234">
        <v>1</v>
      </c>
      <c r="K818" s="207">
        <v>26.1</v>
      </c>
      <c r="L818" s="208" t="s">
        <v>823</v>
      </c>
      <c r="M818" s="209">
        <f t="shared" si="201"/>
        <v>8239.2480000000014</v>
      </c>
      <c r="N818" s="210" t="s">
        <v>824</v>
      </c>
      <c r="O818" s="211" t="s">
        <v>123</v>
      </c>
      <c r="P818" s="23"/>
      <c r="Q818" s="23"/>
      <c r="R818" s="23"/>
    </row>
    <row r="819" spans="1:18" ht="15">
      <c r="A819" s="63">
        <f t="shared" si="202"/>
        <v>727</v>
      </c>
      <c r="B819" s="91">
        <v>10171794</v>
      </c>
      <c r="C819" s="91">
        <v>40292696</v>
      </c>
      <c r="D819" s="77" t="s">
        <v>1857</v>
      </c>
      <c r="E819" s="141" t="s">
        <v>1332</v>
      </c>
      <c r="F819" s="164"/>
      <c r="G819" s="157">
        <f t="shared" si="198"/>
        <v>12074.76</v>
      </c>
      <c r="H819" s="69">
        <f t="shared" si="199"/>
        <v>38.25</v>
      </c>
      <c r="I819" s="70">
        <f t="shared" si="200"/>
        <v>0</v>
      </c>
      <c r="J819" s="234">
        <v>1</v>
      </c>
      <c r="K819" s="308">
        <v>38.25</v>
      </c>
      <c r="L819" s="208" t="s">
        <v>823</v>
      </c>
      <c r="M819" s="209">
        <f>K819*N$2</f>
        <v>12074.76</v>
      </c>
      <c r="N819" s="210" t="s">
        <v>824</v>
      </c>
      <c r="O819" s="211" t="s">
        <v>123</v>
      </c>
      <c r="P819" s="23"/>
      <c r="Q819" s="23"/>
      <c r="R819" s="23"/>
    </row>
    <row r="820" spans="1:18" ht="15">
      <c r="A820" s="63">
        <f t="shared" si="202"/>
        <v>728</v>
      </c>
      <c r="B820" s="91">
        <v>10161831</v>
      </c>
      <c r="C820" s="91">
        <v>40306325</v>
      </c>
      <c r="D820" s="77" t="s">
        <v>1908</v>
      </c>
      <c r="E820" s="141" t="s">
        <v>1332</v>
      </c>
      <c r="F820" s="164"/>
      <c r="G820" s="157">
        <f t="shared" si="198"/>
        <v>307</v>
      </c>
      <c r="H820" s="69">
        <v>0</v>
      </c>
      <c r="I820" s="70">
        <f t="shared" si="200"/>
        <v>0</v>
      </c>
      <c r="J820" s="234">
        <v>1</v>
      </c>
      <c r="K820" s="207">
        <v>307</v>
      </c>
      <c r="L820" s="208" t="s">
        <v>824</v>
      </c>
      <c r="M820" s="209">
        <f>K820</f>
        <v>307</v>
      </c>
      <c r="N820" s="210" t="s">
        <v>824</v>
      </c>
      <c r="O820" s="211" t="s">
        <v>123</v>
      </c>
      <c r="P820" s="23"/>
      <c r="Q820" s="23"/>
      <c r="R820" s="23"/>
    </row>
    <row r="821" spans="1:18" ht="15">
      <c r="A821" s="63">
        <f t="shared" si="202"/>
        <v>729</v>
      </c>
      <c r="B821" s="91">
        <v>10186621</v>
      </c>
      <c r="C821" s="91">
        <v>40306895</v>
      </c>
      <c r="D821" s="77" t="s">
        <v>2025</v>
      </c>
      <c r="E821" s="141" t="s">
        <v>1332</v>
      </c>
      <c r="F821" s="164"/>
      <c r="G821" s="157">
        <f>M821</f>
        <v>22031.307200000003</v>
      </c>
      <c r="H821" s="69">
        <f>K821</f>
        <v>69.790000000000006</v>
      </c>
      <c r="I821" s="70">
        <f>F821*G821</f>
        <v>0</v>
      </c>
      <c r="J821" s="234">
        <v>1</v>
      </c>
      <c r="K821" s="207">
        <v>69.790000000000006</v>
      </c>
      <c r="L821" s="208" t="s">
        <v>823</v>
      </c>
      <c r="M821" s="209">
        <f>K821*N$2</f>
        <v>22031.307200000003</v>
      </c>
      <c r="N821" s="210" t="s">
        <v>824</v>
      </c>
      <c r="O821" s="211" t="s">
        <v>123</v>
      </c>
      <c r="P821" s="23"/>
      <c r="Q821" s="23"/>
      <c r="R821" s="23"/>
    </row>
    <row r="822" spans="1:18" ht="15">
      <c r="A822" s="63">
        <f t="shared" si="202"/>
        <v>730</v>
      </c>
      <c r="B822" s="91">
        <v>10186622</v>
      </c>
      <c r="C822" s="91">
        <v>40306896</v>
      </c>
      <c r="D822" s="77" t="s">
        <v>2026</v>
      </c>
      <c r="E822" s="141" t="s">
        <v>1332</v>
      </c>
      <c r="F822" s="164"/>
      <c r="G822" s="157">
        <f>M822</f>
        <v>211.50560000000002</v>
      </c>
      <c r="H822" s="69">
        <f>K822</f>
        <v>0.67</v>
      </c>
      <c r="I822" s="70">
        <f>F822*G822</f>
        <v>0</v>
      </c>
      <c r="J822" s="234">
        <v>1</v>
      </c>
      <c r="K822" s="207">
        <v>0.67</v>
      </c>
      <c r="L822" s="208" t="s">
        <v>823</v>
      </c>
      <c r="M822" s="209">
        <f>K822*N$2</f>
        <v>211.50560000000002</v>
      </c>
      <c r="N822" s="210" t="s">
        <v>824</v>
      </c>
      <c r="O822" s="211" t="s">
        <v>123</v>
      </c>
      <c r="P822" s="23"/>
      <c r="Q822" s="23"/>
      <c r="R822" s="23"/>
    </row>
    <row r="823" spans="1:18" ht="15">
      <c r="A823" s="63">
        <f>A822+1</f>
        <v>731</v>
      </c>
      <c r="B823" s="91">
        <v>10049314</v>
      </c>
      <c r="C823" s="91">
        <v>40305068</v>
      </c>
      <c r="D823" s="77" t="s">
        <v>1169</v>
      </c>
      <c r="E823" s="141" t="s">
        <v>1332</v>
      </c>
      <c r="F823" s="164"/>
      <c r="G823" s="153">
        <f t="shared" si="198"/>
        <v>39460</v>
      </c>
      <c r="H823" s="69">
        <f t="shared" si="199"/>
        <v>125</v>
      </c>
      <c r="I823" s="70">
        <f t="shared" si="200"/>
        <v>0</v>
      </c>
      <c r="J823" s="234">
        <v>1</v>
      </c>
      <c r="K823" s="207">
        <v>125</v>
      </c>
      <c r="L823" s="208" t="s">
        <v>823</v>
      </c>
      <c r="M823" s="209">
        <f t="shared" si="201"/>
        <v>39460</v>
      </c>
      <c r="N823" s="210" t="s">
        <v>824</v>
      </c>
      <c r="O823" s="211" t="s">
        <v>123</v>
      </c>
      <c r="P823" s="23"/>
      <c r="Q823" s="23"/>
      <c r="R823" s="23"/>
    </row>
    <row r="824" spans="1:18" ht="15">
      <c r="A824" s="63">
        <f t="shared" si="202"/>
        <v>732</v>
      </c>
      <c r="B824" s="91">
        <v>10049274</v>
      </c>
      <c r="C824" s="91">
        <v>40305038</v>
      </c>
      <c r="D824" s="77" t="s">
        <v>1170</v>
      </c>
      <c r="E824" s="141" t="s">
        <v>1332</v>
      </c>
      <c r="F824" s="164"/>
      <c r="G824" s="153">
        <f t="shared" si="198"/>
        <v>1294.288</v>
      </c>
      <c r="H824" s="69">
        <f t="shared" si="199"/>
        <v>4.0999999999999996</v>
      </c>
      <c r="I824" s="70">
        <f t="shared" si="200"/>
        <v>0</v>
      </c>
      <c r="J824" s="234">
        <v>1</v>
      </c>
      <c r="K824" s="207">
        <v>4.0999999999999996</v>
      </c>
      <c r="L824" s="208" t="s">
        <v>823</v>
      </c>
      <c r="M824" s="209">
        <f t="shared" si="201"/>
        <v>1294.288</v>
      </c>
      <c r="N824" s="210" t="s">
        <v>824</v>
      </c>
      <c r="O824" s="211" t="s">
        <v>123</v>
      </c>
      <c r="P824" s="23" t="s">
        <v>1066</v>
      </c>
      <c r="Q824" s="23"/>
      <c r="R824" s="23"/>
    </row>
    <row r="825" spans="1:18" ht="15">
      <c r="A825" s="63">
        <f t="shared" si="202"/>
        <v>733</v>
      </c>
      <c r="B825" s="91">
        <v>10049273</v>
      </c>
      <c r="C825" s="91"/>
      <c r="D825" s="77" t="s">
        <v>99</v>
      </c>
      <c r="E825" s="141" t="s">
        <v>1332</v>
      </c>
      <c r="F825" s="164"/>
      <c r="G825" s="153">
        <f t="shared" si="198"/>
        <v>114702.32800000001</v>
      </c>
      <c r="H825" s="69">
        <f t="shared" si="199"/>
        <v>363.35</v>
      </c>
      <c r="I825" s="70">
        <f t="shared" si="200"/>
        <v>0</v>
      </c>
      <c r="J825" s="234">
        <v>1</v>
      </c>
      <c r="K825" s="207">
        <v>363.35</v>
      </c>
      <c r="L825" s="208" t="s">
        <v>823</v>
      </c>
      <c r="M825" s="209">
        <f t="shared" si="201"/>
        <v>114702.32800000001</v>
      </c>
      <c r="N825" s="210" t="s">
        <v>824</v>
      </c>
      <c r="O825" s="211" t="s">
        <v>123</v>
      </c>
      <c r="P825" s="23"/>
      <c r="Q825" s="23"/>
      <c r="R825" s="23"/>
    </row>
    <row r="826" spans="1:18" ht="15">
      <c r="A826" s="63">
        <f t="shared" si="202"/>
        <v>734</v>
      </c>
      <c r="B826" s="91">
        <v>10049272</v>
      </c>
      <c r="C826" s="91"/>
      <c r="D826" s="77" t="s">
        <v>100</v>
      </c>
      <c r="E826" s="141" t="s">
        <v>1332</v>
      </c>
      <c r="F826" s="164"/>
      <c r="G826" s="153">
        <f t="shared" si="198"/>
        <v>12415.6944</v>
      </c>
      <c r="H826" s="69">
        <f t="shared" si="199"/>
        <v>39.33</v>
      </c>
      <c r="I826" s="70">
        <f t="shared" si="200"/>
        <v>0</v>
      </c>
      <c r="J826" s="234">
        <v>1</v>
      </c>
      <c r="K826" s="207">
        <v>39.33</v>
      </c>
      <c r="L826" s="208" t="s">
        <v>823</v>
      </c>
      <c r="M826" s="209">
        <f t="shared" si="201"/>
        <v>12415.6944</v>
      </c>
      <c r="N826" s="210" t="s">
        <v>824</v>
      </c>
      <c r="O826" s="211" t="s">
        <v>123</v>
      </c>
      <c r="P826" s="23"/>
      <c r="Q826" s="23"/>
      <c r="R826" s="23"/>
    </row>
    <row r="827" spans="1:18" ht="15">
      <c r="A827" s="63">
        <f t="shared" si="202"/>
        <v>735</v>
      </c>
      <c r="B827" s="91">
        <v>10049277</v>
      </c>
      <c r="C827" s="91">
        <v>40305041</v>
      </c>
      <c r="D827" s="77" t="s">
        <v>101</v>
      </c>
      <c r="E827" s="141" t="s">
        <v>1332</v>
      </c>
      <c r="F827" s="164"/>
      <c r="G827" s="157">
        <f t="shared" si="198"/>
        <v>36902.992000000006</v>
      </c>
      <c r="H827" s="69">
        <f t="shared" si="199"/>
        <v>116.9</v>
      </c>
      <c r="I827" s="70">
        <f t="shared" si="200"/>
        <v>0</v>
      </c>
      <c r="J827" s="234">
        <v>1</v>
      </c>
      <c r="K827" s="207">
        <v>116.9</v>
      </c>
      <c r="L827" s="208" t="s">
        <v>823</v>
      </c>
      <c r="M827" s="209">
        <f t="shared" si="201"/>
        <v>36902.992000000006</v>
      </c>
      <c r="N827" s="210" t="s">
        <v>824</v>
      </c>
      <c r="O827" s="211" t="s">
        <v>123</v>
      </c>
      <c r="P827" s="23"/>
      <c r="Q827" s="23"/>
      <c r="R827" s="23"/>
    </row>
    <row r="828" spans="1:18" ht="15">
      <c r="A828" s="63">
        <f t="shared" si="202"/>
        <v>736</v>
      </c>
      <c r="B828" s="91">
        <v>10049280</v>
      </c>
      <c r="C828" s="91">
        <v>40305044</v>
      </c>
      <c r="D828" s="77" t="s">
        <v>102</v>
      </c>
      <c r="E828" s="141" t="s">
        <v>1332</v>
      </c>
      <c r="F828" s="164"/>
      <c r="G828" s="153">
        <f t="shared" si="198"/>
        <v>55559.68</v>
      </c>
      <c r="H828" s="69">
        <f t="shared" si="199"/>
        <v>176</v>
      </c>
      <c r="I828" s="70">
        <f t="shared" si="200"/>
        <v>0</v>
      </c>
      <c r="J828" s="234">
        <v>1</v>
      </c>
      <c r="K828" s="207">
        <v>176</v>
      </c>
      <c r="L828" s="208" t="s">
        <v>823</v>
      </c>
      <c r="M828" s="209">
        <f t="shared" si="201"/>
        <v>55559.68</v>
      </c>
      <c r="N828" s="210" t="s">
        <v>824</v>
      </c>
      <c r="O828" s="211" t="s">
        <v>123</v>
      </c>
      <c r="P828" s="23"/>
      <c r="Q828" s="23"/>
      <c r="R828" s="23"/>
    </row>
    <row r="829" spans="1:18" ht="15">
      <c r="A829" s="63">
        <f t="shared" si="202"/>
        <v>737</v>
      </c>
      <c r="B829" s="91">
        <v>10049281</v>
      </c>
      <c r="C829" s="91"/>
      <c r="D829" s="77" t="s">
        <v>103</v>
      </c>
      <c r="E829" s="141" t="s">
        <v>1332</v>
      </c>
      <c r="F829" s="164"/>
      <c r="G829" s="153">
        <f t="shared" si="198"/>
        <v>58716.480000000003</v>
      </c>
      <c r="H829" s="69">
        <f t="shared" si="199"/>
        <v>186</v>
      </c>
      <c r="I829" s="70">
        <f t="shared" si="200"/>
        <v>0</v>
      </c>
      <c r="J829" s="234">
        <v>1</v>
      </c>
      <c r="K829" s="207">
        <v>186</v>
      </c>
      <c r="L829" s="208" t="s">
        <v>823</v>
      </c>
      <c r="M829" s="209">
        <f t="shared" si="201"/>
        <v>58716.480000000003</v>
      </c>
      <c r="N829" s="210" t="s">
        <v>824</v>
      </c>
      <c r="O829" s="211" t="s">
        <v>123</v>
      </c>
      <c r="P829" s="23"/>
      <c r="Q829" s="23"/>
      <c r="R829" s="23"/>
    </row>
    <row r="830" spans="1:18" ht="15">
      <c r="A830" s="63">
        <f t="shared" si="202"/>
        <v>738</v>
      </c>
      <c r="B830" s="91">
        <v>10049284</v>
      </c>
      <c r="C830" s="91"/>
      <c r="D830" s="77" t="s">
        <v>104</v>
      </c>
      <c r="E830" s="141" t="s">
        <v>1332</v>
      </c>
      <c r="F830" s="164"/>
      <c r="G830" s="153">
        <f t="shared" si="198"/>
        <v>89021.759999999995</v>
      </c>
      <c r="H830" s="69">
        <f t="shared" si="199"/>
        <v>282</v>
      </c>
      <c r="I830" s="70">
        <f t="shared" si="200"/>
        <v>0</v>
      </c>
      <c r="J830" s="234">
        <v>1</v>
      </c>
      <c r="K830" s="207">
        <v>282</v>
      </c>
      <c r="L830" s="208" t="s">
        <v>823</v>
      </c>
      <c r="M830" s="209">
        <f t="shared" si="201"/>
        <v>89021.759999999995</v>
      </c>
      <c r="N830" s="210" t="s">
        <v>824</v>
      </c>
      <c r="O830" s="211" t="s">
        <v>123</v>
      </c>
      <c r="P830" s="23"/>
      <c r="Q830" s="23"/>
      <c r="R830" s="23"/>
    </row>
    <row r="831" spans="1:18" ht="15">
      <c r="A831" s="63">
        <f t="shared" si="202"/>
        <v>739</v>
      </c>
      <c r="B831" s="91">
        <v>10049288</v>
      </c>
      <c r="C831" s="91">
        <v>40205849</v>
      </c>
      <c r="D831" s="77" t="s">
        <v>105</v>
      </c>
      <c r="E831" s="141" t="s">
        <v>1332</v>
      </c>
      <c r="F831" s="164"/>
      <c r="G831" s="157">
        <f t="shared" si="198"/>
        <v>1988.7839999999999</v>
      </c>
      <c r="H831" s="69">
        <f t="shared" si="199"/>
        <v>6.3</v>
      </c>
      <c r="I831" s="70">
        <f t="shared" si="200"/>
        <v>0</v>
      </c>
      <c r="J831" s="234">
        <v>1</v>
      </c>
      <c r="K831" s="207">
        <v>6.3</v>
      </c>
      <c r="L831" s="208" t="s">
        <v>823</v>
      </c>
      <c r="M831" s="209">
        <f t="shared" si="201"/>
        <v>1988.7839999999999</v>
      </c>
      <c r="N831" s="210" t="s">
        <v>824</v>
      </c>
      <c r="O831" s="211" t="s">
        <v>123</v>
      </c>
      <c r="P831" s="23"/>
      <c r="Q831" s="23"/>
      <c r="R831" s="23"/>
    </row>
    <row r="832" spans="1:18" ht="15">
      <c r="A832" s="63">
        <f t="shared" si="202"/>
        <v>740</v>
      </c>
      <c r="B832" s="91">
        <v>10049286</v>
      </c>
      <c r="C832" s="91">
        <v>40305046</v>
      </c>
      <c r="D832" s="77" t="s">
        <v>128</v>
      </c>
      <c r="E832" s="141" t="s">
        <v>1332</v>
      </c>
      <c r="F832" s="164"/>
      <c r="G832" s="157">
        <f t="shared" si="198"/>
        <v>350.40480000000002</v>
      </c>
      <c r="H832" s="69">
        <f t="shared" si="199"/>
        <v>1.1100000000000001</v>
      </c>
      <c r="I832" s="70">
        <f t="shared" si="200"/>
        <v>0</v>
      </c>
      <c r="J832" s="234">
        <v>1</v>
      </c>
      <c r="K832" s="207">
        <v>1.1100000000000001</v>
      </c>
      <c r="L832" s="208" t="s">
        <v>823</v>
      </c>
      <c r="M832" s="209">
        <f t="shared" si="201"/>
        <v>350.40480000000002</v>
      </c>
      <c r="N832" s="210" t="s">
        <v>824</v>
      </c>
      <c r="O832" s="211" t="s">
        <v>123</v>
      </c>
      <c r="P832" s="23"/>
      <c r="Q832" s="23"/>
      <c r="R832" s="23"/>
    </row>
    <row r="833" spans="1:18" ht="15">
      <c r="A833" s="63">
        <f t="shared" si="202"/>
        <v>741</v>
      </c>
      <c r="B833" s="91">
        <v>10049287</v>
      </c>
      <c r="C833" s="91">
        <v>40205843</v>
      </c>
      <c r="D833" s="77" t="s">
        <v>1086</v>
      </c>
      <c r="E833" s="141" t="s">
        <v>1332</v>
      </c>
      <c r="F833" s="164"/>
      <c r="G833" s="153">
        <f t="shared" si="198"/>
        <v>4722.5728000000008</v>
      </c>
      <c r="H833" s="69">
        <f t="shared" si="199"/>
        <v>14.96</v>
      </c>
      <c r="I833" s="70">
        <f t="shared" si="200"/>
        <v>0</v>
      </c>
      <c r="J833" s="234">
        <v>1</v>
      </c>
      <c r="K833" s="207">
        <v>14.96</v>
      </c>
      <c r="L833" s="208" t="s">
        <v>823</v>
      </c>
      <c r="M833" s="209">
        <f t="shared" si="201"/>
        <v>4722.5728000000008</v>
      </c>
      <c r="N833" s="210" t="s">
        <v>824</v>
      </c>
      <c r="O833" s="211" t="s">
        <v>123</v>
      </c>
      <c r="P833" s="23"/>
      <c r="Q833" s="23"/>
      <c r="R833" s="23"/>
    </row>
    <row r="834" spans="1:18" ht="15">
      <c r="A834" s="63">
        <f t="shared" si="202"/>
        <v>742</v>
      </c>
      <c r="B834" s="91">
        <v>10049285</v>
      </c>
      <c r="C834" s="91">
        <v>40307826</v>
      </c>
      <c r="D834" s="77" t="s">
        <v>1087</v>
      </c>
      <c r="E834" s="141" t="s">
        <v>1332</v>
      </c>
      <c r="F834" s="164"/>
      <c r="G834" s="157">
        <f t="shared" si="198"/>
        <v>6976.5280000000002</v>
      </c>
      <c r="H834" s="69">
        <f t="shared" si="199"/>
        <v>22.1</v>
      </c>
      <c r="I834" s="70">
        <f t="shared" si="200"/>
        <v>0</v>
      </c>
      <c r="J834" s="234">
        <v>1</v>
      </c>
      <c r="K834" s="207">
        <v>22.1</v>
      </c>
      <c r="L834" s="208" t="s">
        <v>823</v>
      </c>
      <c r="M834" s="209">
        <f t="shared" si="201"/>
        <v>6976.5280000000002</v>
      </c>
      <c r="N834" s="210" t="s">
        <v>824</v>
      </c>
      <c r="O834" s="211" t="s">
        <v>123</v>
      </c>
      <c r="P834" s="23"/>
      <c r="Q834" s="23"/>
      <c r="R834" s="23"/>
    </row>
    <row r="835" spans="1:18" s="168" customFormat="1" ht="15">
      <c r="A835" s="63">
        <f t="shared" si="202"/>
        <v>743</v>
      </c>
      <c r="B835" s="91">
        <v>10136063</v>
      </c>
      <c r="C835" s="91">
        <v>40306122</v>
      </c>
      <c r="D835" s="77" t="s">
        <v>1141</v>
      </c>
      <c r="E835" s="141" t="s">
        <v>1332</v>
      </c>
      <c r="F835" s="164"/>
      <c r="G835" s="157">
        <f t="shared" si="198"/>
        <v>26138.304</v>
      </c>
      <c r="H835" s="69">
        <f t="shared" si="199"/>
        <v>82.8</v>
      </c>
      <c r="I835" s="70">
        <f t="shared" si="200"/>
        <v>0</v>
      </c>
      <c r="J835" s="234">
        <v>1</v>
      </c>
      <c r="K835" s="207">
        <v>82.8</v>
      </c>
      <c r="L835" s="208" t="s">
        <v>823</v>
      </c>
      <c r="M835" s="209">
        <f t="shared" si="201"/>
        <v>26138.304</v>
      </c>
      <c r="N835" s="210" t="s">
        <v>824</v>
      </c>
      <c r="O835" s="211" t="s">
        <v>123</v>
      </c>
    </row>
    <row r="836" spans="1:18" s="168" customFormat="1" ht="15">
      <c r="A836" s="63">
        <f t="shared" ref="A836:A853" si="203">A835+1</f>
        <v>744</v>
      </c>
      <c r="B836" s="91">
        <v>10132871</v>
      </c>
      <c r="C836" s="91">
        <v>40292131</v>
      </c>
      <c r="D836" s="77" t="s">
        <v>1142</v>
      </c>
      <c r="E836" s="141" t="s">
        <v>1332</v>
      </c>
      <c r="F836" s="164"/>
      <c r="G836" s="157">
        <f t="shared" si="198"/>
        <v>37625.8992</v>
      </c>
      <c r="H836" s="69">
        <f t="shared" si="199"/>
        <v>119.19</v>
      </c>
      <c r="I836" s="70">
        <f t="shared" si="200"/>
        <v>0</v>
      </c>
      <c r="J836" s="234">
        <v>1</v>
      </c>
      <c r="K836" s="207">
        <v>119.19</v>
      </c>
      <c r="L836" s="208" t="s">
        <v>823</v>
      </c>
      <c r="M836" s="209">
        <f t="shared" si="201"/>
        <v>37625.8992</v>
      </c>
      <c r="N836" s="210" t="s">
        <v>824</v>
      </c>
      <c r="O836" s="211" t="s">
        <v>123</v>
      </c>
    </row>
    <row r="837" spans="1:18" s="168" customFormat="1" ht="15">
      <c r="A837" s="63">
        <f t="shared" si="203"/>
        <v>745</v>
      </c>
      <c r="B837" s="91">
        <v>10134055</v>
      </c>
      <c r="C837" s="91">
        <v>40292144</v>
      </c>
      <c r="D837" s="77" t="s">
        <v>1143</v>
      </c>
      <c r="E837" s="141" t="s">
        <v>1332</v>
      </c>
      <c r="F837" s="164"/>
      <c r="G837" s="157">
        <f t="shared" si="198"/>
        <v>23439.24</v>
      </c>
      <c r="H837" s="69">
        <f t="shared" si="199"/>
        <v>74.25</v>
      </c>
      <c r="I837" s="70">
        <f t="shared" si="200"/>
        <v>0</v>
      </c>
      <c r="J837" s="234">
        <v>1</v>
      </c>
      <c r="K837" s="207">
        <v>74.25</v>
      </c>
      <c r="L837" s="208" t="s">
        <v>823</v>
      </c>
      <c r="M837" s="209">
        <f t="shared" si="201"/>
        <v>23439.24</v>
      </c>
      <c r="N837" s="210" t="s">
        <v>824</v>
      </c>
      <c r="O837" s="211" t="s">
        <v>123</v>
      </c>
    </row>
    <row r="838" spans="1:18" s="168" customFormat="1" ht="15">
      <c r="A838" s="63">
        <f t="shared" si="203"/>
        <v>746</v>
      </c>
      <c r="B838" s="91">
        <v>10134056</v>
      </c>
      <c r="C838" s="91"/>
      <c r="D838" s="77" t="s">
        <v>1965</v>
      </c>
      <c r="E838" s="141" t="s">
        <v>1332</v>
      </c>
      <c r="F838" s="164"/>
      <c r="G838" s="157">
        <f t="shared" si="198"/>
        <v>3756.5920000000001</v>
      </c>
      <c r="H838" s="69">
        <f t="shared" si="199"/>
        <v>11.9</v>
      </c>
      <c r="I838" s="70">
        <f>F838*G838</f>
        <v>0</v>
      </c>
      <c r="J838" s="234">
        <v>1</v>
      </c>
      <c r="K838" s="308">
        <v>11.9</v>
      </c>
      <c r="L838" s="208" t="s">
        <v>823</v>
      </c>
      <c r="M838" s="209">
        <f t="shared" si="201"/>
        <v>3756.5920000000001</v>
      </c>
      <c r="N838" s="210" t="s">
        <v>824</v>
      </c>
      <c r="O838" s="211" t="s">
        <v>123</v>
      </c>
    </row>
    <row r="839" spans="1:18" s="46" customFormat="1" ht="15" customHeight="1">
      <c r="A839" s="83">
        <f>A838+1</f>
        <v>747</v>
      </c>
      <c r="B839" s="92">
        <v>10167119</v>
      </c>
      <c r="C839" s="92">
        <v>40306574</v>
      </c>
      <c r="D839" s="77" t="s">
        <v>1867</v>
      </c>
      <c r="E839" s="130" t="s">
        <v>1332</v>
      </c>
      <c r="F839" s="139"/>
      <c r="G839" s="157">
        <f t="shared" si="198"/>
        <v>27202.1456</v>
      </c>
      <c r="H839" s="69">
        <f t="shared" si="199"/>
        <v>86.17</v>
      </c>
      <c r="I839" s="70">
        <f>F839*G839</f>
        <v>0</v>
      </c>
      <c r="J839" s="224">
        <v>1</v>
      </c>
      <c r="K839" s="308">
        <v>86.17</v>
      </c>
      <c r="L839" s="24" t="s">
        <v>823</v>
      </c>
      <c r="M839" s="209">
        <f t="shared" si="201"/>
        <v>27202.1456</v>
      </c>
      <c r="N839" s="22" t="s">
        <v>824</v>
      </c>
      <c r="O839" s="356" t="s">
        <v>123</v>
      </c>
      <c r="P839" s="22"/>
      <c r="Q839" s="22"/>
    </row>
    <row r="840" spans="1:18" s="46" customFormat="1" ht="15" customHeight="1">
      <c r="A840" s="83">
        <f>A839+1</f>
        <v>748</v>
      </c>
      <c r="B840" s="92">
        <v>10162419</v>
      </c>
      <c r="C840" s="92">
        <v>40306338</v>
      </c>
      <c r="D840" s="77" t="s">
        <v>1868</v>
      </c>
      <c r="E840" s="130" t="s">
        <v>1332</v>
      </c>
      <c r="F840" s="139"/>
      <c r="G840" s="157">
        <f t="shared" si="198"/>
        <v>69111.822400000005</v>
      </c>
      <c r="H840" s="69">
        <f t="shared" si="199"/>
        <v>218.93</v>
      </c>
      <c r="I840" s="70">
        <f>F840*G840</f>
        <v>0</v>
      </c>
      <c r="J840" s="224">
        <v>1</v>
      </c>
      <c r="K840" s="308">
        <v>218.93</v>
      </c>
      <c r="L840" s="24" t="s">
        <v>823</v>
      </c>
      <c r="M840" s="209">
        <f t="shared" si="201"/>
        <v>69111.822400000005</v>
      </c>
      <c r="N840" s="22" t="s">
        <v>824</v>
      </c>
      <c r="O840" s="356" t="s">
        <v>123</v>
      </c>
      <c r="P840" s="22"/>
      <c r="Q840" s="22"/>
    </row>
    <row r="841" spans="1:18" s="168" customFormat="1" ht="15">
      <c r="A841" s="63">
        <f>A840+1</f>
        <v>749</v>
      </c>
      <c r="B841" s="91">
        <v>10111835</v>
      </c>
      <c r="C841" s="91">
        <v>40291979</v>
      </c>
      <c r="D841" s="77" t="s">
        <v>1144</v>
      </c>
      <c r="E841" s="141" t="s">
        <v>1332</v>
      </c>
      <c r="F841" s="164"/>
      <c r="G841" s="157">
        <f t="shared" si="198"/>
        <v>30463.119999999999</v>
      </c>
      <c r="H841" s="69">
        <f t="shared" si="199"/>
        <v>96.5</v>
      </c>
      <c r="I841" s="70">
        <f t="shared" si="200"/>
        <v>0</v>
      </c>
      <c r="J841" s="234">
        <v>1</v>
      </c>
      <c r="K841" s="207">
        <v>96.5</v>
      </c>
      <c r="L841" s="208" t="s">
        <v>823</v>
      </c>
      <c r="M841" s="209">
        <f t="shared" si="201"/>
        <v>30463.119999999999</v>
      </c>
      <c r="N841" s="210" t="s">
        <v>824</v>
      </c>
      <c r="O841" s="211" t="s">
        <v>123</v>
      </c>
    </row>
    <row r="842" spans="1:18" s="168" customFormat="1" ht="15">
      <c r="A842" s="63">
        <f t="shared" si="203"/>
        <v>750</v>
      </c>
      <c r="B842" s="91">
        <v>10111834</v>
      </c>
      <c r="C842" s="91">
        <v>40305887</v>
      </c>
      <c r="D842" s="77" t="s">
        <v>1145</v>
      </c>
      <c r="E842" s="141" t="s">
        <v>1332</v>
      </c>
      <c r="F842" s="164"/>
      <c r="G842" s="157">
        <f t="shared" si="198"/>
        <v>24938.720000000001</v>
      </c>
      <c r="H842" s="69">
        <f t="shared" si="199"/>
        <v>79</v>
      </c>
      <c r="I842" s="70">
        <f t="shared" si="200"/>
        <v>0</v>
      </c>
      <c r="J842" s="234">
        <v>1</v>
      </c>
      <c r="K842" s="207">
        <v>79</v>
      </c>
      <c r="L842" s="208" t="s">
        <v>823</v>
      </c>
      <c r="M842" s="209">
        <f t="shared" si="201"/>
        <v>24938.720000000001</v>
      </c>
      <c r="N842" s="210" t="s">
        <v>824</v>
      </c>
      <c r="O842" s="211" t="s">
        <v>123</v>
      </c>
    </row>
    <row r="843" spans="1:18" s="168" customFormat="1" ht="15">
      <c r="A843" s="63">
        <f t="shared" si="203"/>
        <v>751</v>
      </c>
      <c r="B843" s="91">
        <v>10143582</v>
      </c>
      <c r="C843" s="91">
        <v>40306210</v>
      </c>
      <c r="D843" s="77" t="s">
        <v>1966</v>
      </c>
      <c r="E843" s="141" t="s">
        <v>1332</v>
      </c>
      <c r="F843" s="164"/>
      <c r="G843" s="157">
        <f t="shared" si="198"/>
        <v>23533.944</v>
      </c>
      <c r="H843" s="69">
        <f t="shared" si="199"/>
        <v>74.55</v>
      </c>
      <c r="I843" s="70">
        <f>F843*G843</f>
        <v>0</v>
      </c>
      <c r="J843" s="234">
        <v>1</v>
      </c>
      <c r="K843" s="308">
        <v>74.55</v>
      </c>
      <c r="L843" s="208" t="s">
        <v>823</v>
      </c>
      <c r="M843" s="209">
        <f t="shared" si="201"/>
        <v>23533.944</v>
      </c>
      <c r="N843" s="210" t="s">
        <v>824</v>
      </c>
      <c r="O843" s="211" t="s">
        <v>123</v>
      </c>
    </row>
    <row r="844" spans="1:18" s="168" customFormat="1" ht="15">
      <c r="A844" s="63">
        <f t="shared" si="203"/>
        <v>752</v>
      </c>
      <c r="B844" s="91">
        <v>10143584</v>
      </c>
      <c r="C844" s="91">
        <v>40306212</v>
      </c>
      <c r="D844" s="77" t="s">
        <v>1968</v>
      </c>
      <c r="E844" s="141" t="s">
        <v>1332</v>
      </c>
      <c r="F844" s="164"/>
      <c r="G844" s="157">
        <f>M844</f>
        <v>1657.32</v>
      </c>
      <c r="H844" s="69">
        <f>K844</f>
        <v>5.25</v>
      </c>
      <c r="I844" s="70">
        <f>F844*G844</f>
        <v>0</v>
      </c>
      <c r="J844" s="234">
        <v>1</v>
      </c>
      <c r="K844" s="308">
        <v>5.25</v>
      </c>
      <c r="L844" s="208" t="s">
        <v>823</v>
      </c>
      <c r="M844" s="209">
        <f>K844*N$2</f>
        <v>1657.32</v>
      </c>
      <c r="N844" s="210" t="s">
        <v>824</v>
      </c>
      <c r="O844" s="211" t="s">
        <v>123</v>
      </c>
    </row>
    <row r="845" spans="1:18" ht="15">
      <c r="A845" s="63">
        <f t="shared" si="203"/>
        <v>753</v>
      </c>
      <c r="B845" s="91">
        <v>10176433</v>
      </c>
      <c r="C845" s="91">
        <v>40306711</v>
      </c>
      <c r="D845" s="77" t="s">
        <v>1804</v>
      </c>
      <c r="E845" s="141" t="s">
        <v>1332</v>
      </c>
      <c r="F845" s="164"/>
      <c r="G845" s="157">
        <f t="shared" ref="G845:G853" si="204">M845</f>
        <v>32253.025600000001</v>
      </c>
      <c r="H845" s="69">
        <f t="shared" ref="H845:H853" si="205">K845</f>
        <v>102.17</v>
      </c>
      <c r="I845" s="70">
        <f t="shared" ref="I845:I853" si="206">F845*G845</f>
        <v>0</v>
      </c>
      <c r="J845" s="234">
        <v>1</v>
      </c>
      <c r="K845" s="207">
        <v>102.17</v>
      </c>
      <c r="L845" s="208" t="s">
        <v>823</v>
      </c>
      <c r="M845" s="209">
        <f t="shared" ref="M845:M853" si="207">K845*N$2</f>
        <v>32253.025600000001</v>
      </c>
      <c r="N845" s="210" t="s">
        <v>824</v>
      </c>
      <c r="O845" s="211" t="s">
        <v>123</v>
      </c>
      <c r="P845" s="23"/>
      <c r="Q845" s="23"/>
      <c r="R845" s="23"/>
    </row>
    <row r="846" spans="1:18" ht="15">
      <c r="A846" s="63">
        <f t="shared" si="203"/>
        <v>754</v>
      </c>
      <c r="B846" s="91">
        <v>10176434</v>
      </c>
      <c r="C846" s="91">
        <v>40306712</v>
      </c>
      <c r="D846" s="77" t="s">
        <v>1805</v>
      </c>
      <c r="E846" s="141" t="s">
        <v>1332</v>
      </c>
      <c r="F846" s="164"/>
      <c r="G846" s="157">
        <f t="shared" si="204"/>
        <v>40170.28</v>
      </c>
      <c r="H846" s="69">
        <f t="shared" si="205"/>
        <v>127.25</v>
      </c>
      <c r="I846" s="70">
        <f t="shared" si="206"/>
        <v>0</v>
      </c>
      <c r="J846" s="234">
        <v>1</v>
      </c>
      <c r="K846" s="207">
        <v>127.25</v>
      </c>
      <c r="L846" s="208" t="s">
        <v>823</v>
      </c>
      <c r="M846" s="209">
        <f t="shared" si="207"/>
        <v>40170.28</v>
      </c>
      <c r="N846" s="210" t="s">
        <v>824</v>
      </c>
      <c r="O846" s="211" t="s">
        <v>123</v>
      </c>
      <c r="P846" s="23"/>
      <c r="Q846" s="23"/>
      <c r="R846" s="23"/>
    </row>
    <row r="847" spans="1:18" ht="15">
      <c r="A847" s="63">
        <f t="shared" si="203"/>
        <v>755</v>
      </c>
      <c r="B847" s="91">
        <v>10176435</v>
      </c>
      <c r="C847" s="91">
        <v>40306713</v>
      </c>
      <c r="D847" s="77" t="s">
        <v>1806</v>
      </c>
      <c r="E847" s="141" t="s">
        <v>1332</v>
      </c>
      <c r="F847" s="164"/>
      <c r="G847" s="157">
        <f t="shared" si="204"/>
        <v>5360.2464</v>
      </c>
      <c r="H847" s="69">
        <f t="shared" si="205"/>
        <v>16.98</v>
      </c>
      <c r="I847" s="70">
        <f t="shared" si="206"/>
        <v>0</v>
      </c>
      <c r="J847" s="234">
        <v>1</v>
      </c>
      <c r="K847" s="207">
        <v>16.98</v>
      </c>
      <c r="L847" s="208" t="s">
        <v>823</v>
      </c>
      <c r="M847" s="209">
        <f t="shared" si="207"/>
        <v>5360.2464</v>
      </c>
      <c r="N847" s="210" t="s">
        <v>824</v>
      </c>
      <c r="O847" s="211" t="s">
        <v>123</v>
      </c>
      <c r="P847" s="23"/>
      <c r="Q847" s="23"/>
      <c r="R847" s="23"/>
    </row>
    <row r="848" spans="1:18" ht="15">
      <c r="A848" s="63">
        <f t="shared" si="203"/>
        <v>756</v>
      </c>
      <c r="B848" s="91">
        <v>10188436</v>
      </c>
      <c r="C848" s="91">
        <v>40312211</v>
      </c>
      <c r="D848" s="77" t="s">
        <v>2078</v>
      </c>
      <c r="E848" s="141" t="s">
        <v>1332</v>
      </c>
      <c r="F848" s="164"/>
      <c r="G848" s="157">
        <f>M848</f>
        <v>7876.2160000000003</v>
      </c>
      <c r="H848" s="69">
        <f>K848</f>
        <v>24.95</v>
      </c>
      <c r="I848" s="70">
        <f>F848*G848</f>
        <v>0</v>
      </c>
      <c r="J848" s="234">
        <v>1</v>
      </c>
      <c r="K848" s="207">
        <v>24.95</v>
      </c>
      <c r="L848" s="208" t="s">
        <v>823</v>
      </c>
      <c r="M848" s="209">
        <f>K848*N$2</f>
        <v>7876.2160000000003</v>
      </c>
      <c r="N848" s="210" t="s">
        <v>824</v>
      </c>
      <c r="O848" s="211" t="s">
        <v>123</v>
      </c>
      <c r="P848" s="23"/>
      <c r="Q848" s="23"/>
      <c r="R848" s="23"/>
    </row>
    <row r="849" spans="1:18" ht="15">
      <c r="A849" s="63">
        <f>A848+1</f>
        <v>757</v>
      </c>
      <c r="B849" s="91">
        <v>10143583</v>
      </c>
      <c r="C849" s="91">
        <v>40306211</v>
      </c>
      <c r="D849" s="77" t="s">
        <v>1967</v>
      </c>
      <c r="E849" s="141" t="s">
        <v>1332</v>
      </c>
      <c r="F849" s="164"/>
      <c r="G849" s="157">
        <f t="shared" si="204"/>
        <v>1818.3168000000001</v>
      </c>
      <c r="H849" s="69">
        <f t="shared" si="205"/>
        <v>5.76</v>
      </c>
      <c r="I849" s="70">
        <f t="shared" si="206"/>
        <v>0</v>
      </c>
      <c r="J849" s="234">
        <v>1</v>
      </c>
      <c r="K849" s="308">
        <v>5.76</v>
      </c>
      <c r="L849" s="208" t="s">
        <v>823</v>
      </c>
      <c r="M849" s="209">
        <f t="shared" si="207"/>
        <v>1818.3168000000001</v>
      </c>
      <c r="N849" s="210" t="s">
        <v>824</v>
      </c>
      <c r="O849" s="211" t="s">
        <v>123</v>
      </c>
      <c r="P849" s="23"/>
      <c r="Q849" s="23"/>
      <c r="R849" s="23"/>
    </row>
    <row r="850" spans="1:18" ht="15">
      <c r="A850" s="63">
        <f t="shared" si="203"/>
        <v>758</v>
      </c>
      <c r="B850" s="91">
        <v>10162418</v>
      </c>
      <c r="C850" s="91">
        <v>40306337</v>
      </c>
      <c r="D850" s="77" t="s">
        <v>1969</v>
      </c>
      <c r="E850" s="141" t="s">
        <v>1332</v>
      </c>
      <c r="F850" s="164"/>
      <c r="G850" s="157">
        <f t="shared" si="204"/>
        <v>54565.288</v>
      </c>
      <c r="H850" s="69">
        <f t="shared" si="205"/>
        <v>172.85</v>
      </c>
      <c r="I850" s="70">
        <f t="shared" si="206"/>
        <v>0</v>
      </c>
      <c r="J850" s="234">
        <v>1</v>
      </c>
      <c r="K850" s="308">
        <v>172.85</v>
      </c>
      <c r="L850" s="208" t="s">
        <v>823</v>
      </c>
      <c r="M850" s="209">
        <f t="shared" si="207"/>
        <v>54565.288</v>
      </c>
      <c r="N850" s="210" t="s">
        <v>824</v>
      </c>
      <c r="O850" s="211" t="s">
        <v>123</v>
      </c>
      <c r="P850" s="23"/>
      <c r="Q850" s="23"/>
      <c r="R850" s="23"/>
    </row>
    <row r="851" spans="1:18" ht="15">
      <c r="A851" s="63">
        <f t="shared" si="203"/>
        <v>759</v>
      </c>
      <c r="B851" s="91">
        <v>10162419</v>
      </c>
      <c r="C851" s="91">
        <v>40306338</v>
      </c>
      <c r="D851" s="77" t="s">
        <v>1868</v>
      </c>
      <c r="E851" s="141" t="s">
        <v>1332</v>
      </c>
      <c r="F851" s="164"/>
      <c r="G851" s="157">
        <f t="shared" si="204"/>
        <v>70478.716799999995</v>
      </c>
      <c r="H851" s="69">
        <f t="shared" si="205"/>
        <v>223.26</v>
      </c>
      <c r="I851" s="70">
        <f t="shared" si="206"/>
        <v>0</v>
      </c>
      <c r="J851" s="234">
        <v>1</v>
      </c>
      <c r="K851" s="207">
        <v>223.26</v>
      </c>
      <c r="L851" s="208" t="s">
        <v>823</v>
      </c>
      <c r="M851" s="209">
        <f t="shared" si="207"/>
        <v>70478.716799999995</v>
      </c>
      <c r="N851" s="210" t="s">
        <v>824</v>
      </c>
      <c r="O851" s="211" t="s">
        <v>123</v>
      </c>
      <c r="P851" s="23"/>
      <c r="Q851" s="23"/>
      <c r="R851" s="23"/>
    </row>
    <row r="852" spans="1:18" ht="15">
      <c r="A852" s="63">
        <f t="shared" si="203"/>
        <v>760</v>
      </c>
      <c r="B852" s="91">
        <v>10167115</v>
      </c>
      <c r="C852" s="91">
        <v>40306570</v>
      </c>
      <c r="D852" s="77" t="s">
        <v>1970</v>
      </c>
      <c r="E852" s="141" t="s">
        <v>1332</v>
      </c>
      <c r="F852" s="164"/>
      <c r="G852" s="157">
        <f t="shared" si="204"/>
        <v>57406.407999999996</v>
      </c>
      <c r="H852" s="69">
        <f t="shared" si="205"/>
        <v>181.85</v>
      </c>
      <c r="I852" s="70">
        <f t="shared" si="206"/>
        <v>0</v>
      </c>
      <c r="J852" s="234">
        <v>1</v>
      </c>
      <c r="K852" s="308">
        <v>181.85</v>
      </c>
      <c r="L852" s="208" t="s">
        <v>823</v>
      </c>
      <c r="M852" s="209">
        <f t="shared" si="207"/>
        <v>57406.407999999996</v>
      </c>
      <c r="N852" s="210" t="s">
        <v>824</v>
      </c>
      <c r="O852" s="211" t="s">
        <v>123</v>
      </c>
      <c r="P852" s="23"/>
      <c r="Q852" s="23"/>
      <c r="R852" s="23"/>
    </row>
    <row r="853" spans="1:18" ht="15">
      <c r="A853" s="63">
        <f t="shared" si="203"/>
        <v>761</v>
      </c>
      <c r="B853" s="91">
        <v>10184038</v>
      </c>
      <c r="C853" s="91">
        <v>40306844</v>
      </c>
      <c r="D853" s="77" t="s">
        <v>1971</v>
      </c>
      <c r="E853" s="141" t="s">
        <v>1914</v>
      </c>
      <c r="F853" s="164"/>
      <c r="G853" s="157">
        <f t="shared" si="204"/>
        <v>75217.073600000003</v>
      </c>
      <c r="H853" s="69">
        <f t="shared" si="205"/>
        <v>238.27</v>
      </c>
      <c r="I853" s="70">
        <f t="shared" si="206"/>
        <v>0</v>
      </c>
      <c r="J853" s="234">
        <v>1</v>
      </c>
      <c r="K853" s="207">
        <v>238.27</v>
      </c>
      <c r="L853" s="208" t="s">
        <v>823</v>
      </c>
      <c r="M853" s="209">
        <f t="shared" si="207"/>
        <v>75217.073600000003</v>
      </c>
      <c r="N853" s="210" t="s">
        <v>824</v>
      </c>
      <c r="O853" s="211" t="s">
        <v>123</v>
      </c>
      <c r="P853" s="23"/>
      <c r="Q853" s="23"/>
      <c r="R853" s="23"/>
    </row>
    <row r="854" spans="1:18" ht="15">
      <c r="A854" s="63">
        <f>A853+1</f>
        <v>762</v>
      </c>
      <c r="B854" s="91">
        <v>10049327</v>
      </c>
      <c r="C854" s="91">
        <v>40305081</v>
      </c>
      <c r="D854" s="77" t="s">
        <v>1242</v>
      </c>
      <c r="E854" s="141" t="s">
        <v>1332</v>
      </c>
      <c r="F854" s="164"/>
      <c r="G854" s="157">
        <f t="shared" si="198"/>
        <v>4084.8991999999998</v>
      </c>
      <c r="H854" s="69">
        <f t="shared" si="199"/>
        <v>12.94</v>
      </c>
      <c r="I854" s="70">
        <f t="shared" si="200"/>
        <v>0</v>
      </c>
      <c r="J854" s="234">
        <v>1</v>
      </c>
      <c r="K854" s="207">
        <v>12.94</v>
      </c>
      <c r="L854" s="208" t="s">
        <v>823</v>
      </c>
      <c r="M854" s="209">
        <f t="shared" si="201"/>
        <v>4084.8991999999998</v>
      </c>
      <c r="N854" s="210" t="s">
        <v>824</v>
      </c>
      <c r="O854" s="211" t="s">
        <v>123</v>
      </c>
      <c r="P854" s="23"/>
      <c r="Q854" s="23"/>
      <c r="R854" s="23"/>
    </row>
    <row r="855" spans="1:18" ht="15">
      <c r="A855" s="63">
        <f>A854+1</f>
        <v>763</v>
      </c>
      <c r="B855" s="91">
        <v>10049329</v>
      </c>
      <c r="C855" s="91">
        <v>40305083</v>
      </c>
      <c r="D855" s="77" t="s">
        <v>1243</v>
      </c>
      <c r="E855" s="141" t="s">
        <v>1332</v>
      </c>
      <c r="F855" s="164"/>
      <c r="G855" s="153">
        <f t="shared" si="198"/>
        <v>2235.0144</v>
      </c>
      <c r="H855" s="69">
        <f t="shared" si="199"/>
        <v>7.08</v>
      </c>
      <c r="I855" s="70">
        <f t="shared" si="200"/>
        <v>0</v>
      </c>
      <c r="J855" s="234">
        <v>1</v>
      </c>
      <c r="K855" s="207">
        <v>7.08</v>
      </c>
      <c r="L855" s="208" t="s">
        <v>823</v>
      </c>
      <c r="M855" s="209">
        <f t="shared" si="201"/>
        <v>2235.0144</v>
      </c>
      <c r="N855" s="210" t="s">
        <v>824</v>
      </c>
      <c r="O855" s="211" t="s">
        <v>123</v>
      </c>
      <c r="P855" s="23"/>
      <c r="Q855" s="23"/>
      <c r="R855" s="23"/>
    </row>
    <row r="856" spans="1:18" s="27" customFormat="1" ht="15">
      <c r="A856" s="63">
        <f>A855+1</f>
        <v>764</v>
      </c>
      <c r="B856" s="91">
        <v>10049331</v>
      </c>
      <c r="C856" s="91">
        <v>40305085</v>
      </c>
      <c r="D856" s="77" t="s">
        <v>1244</v>
      </c>
      <c r="E856" s="141" t="s">
        <v>1332</v>
      </c>
      <c r="F856" s="164"/>
      <c r="G856" s="154">
        <f t="shared" si="198"/>
        <v>2228.7008000000001</v>
      </c>
      <c r="H856" s="69">
        <f t="shared" si="199"/>
        <v>7.06</v>
      </c>
      <c r="I856" s="70">
        <f t="shared" si="200"/>
        <v>0</v>
      </c>
      <c r="J856" s="234">
        <v>1</v>
      </c>
      <c r="K856" s="207">
        <v>7.06</v>
      </c>
      <c r="L856" s="208" t="s">
        <v>823</v>
      </c>
      <c r="M856" s="209">
        <f t="shared" si="201"/>
        <v>2228.7008000000001</v>
      </c>
      <c r="N856" s="210" t="s">
        <v>824</v>
      </c>
      <c r="O856" s="211" t="s">
        <v>123</v>
      </c>
    </row>
    <row r="857" spans="1:18" s="169" customFormat="1" ht="18">
      <c r="A857" s="83"/>
      <c r="B857" s="91"/>
      <c r="C857" s="91"/>
      <c r="D857" s="88" t="s">
        <v>1149</v>
      </c>
      <c r="E857" s="141"/>
      <c r="F857" s="164"/>
      <c r="G857" s="154"/>
      <c r="H857" s="89"/>
      <c r="I857" s="90"/>
      <c r="J857" s="234"/>
      <c r="K857" s="207"/>
      <c r="L857" s="208"/>
      <c r="M857" s="209"/>
      <c r="N857" s="210"/>
      <c r="O857" s="211"/>
    </row>
    <row r="858" spans="1:18" s="169" customFormat="1" ht="15">
      <c r="A858" s="83">
        <f>A856+1</f>
        <v>765</v>
      </c>
      <c r="B858" s="91">
        <v>10137651</v>
      </c>
      <c r="C858" s="91">
        <v>40292189</v>
      </c>
      <c r="D858" s="77" t="s">
        <v>1150</v>
      </c>
      <c r="E858" s="141" t="s">
        <v>1332</v>
      </c>
      <c r="F858" s="164"/>
      <c r="G858" s="154">
        <f t="shared" ref="G858:G874" si="208">M858</f>
        <v>71498.363200000007</v>
      </c>
      <c r="H858" s="69">
        <f t="shared" ref="H858:H874" si="209">K858</f>
        <v>226.49</v>
      </c>
      <c r="I858" s="70">
        <f t="shared" ref="I858:I874" si="210">F858*G858</f>
        <v>0</v>
      </c>
      <c r="J858" s="234">
        <v>1</v>
      </c>
      <c r="K858" s="207">
        <v>226.49</v>
      </c>
      <c r="L858" s="208" t="s">
        <v>823</v>
      </c>
      <c r="M858" s="209">
        <f t="shared" ref="M858:M876" si="211">K858*N$2</f>
        <v>71498.363200000007</v>
      </c>
      <c r="N858" s="210" t="s">
        <v>824</v>
      </c>
      <c r="O858" s="211" t="s">
        <v>123</v>
      </c>
    </row>
    <row r="859" spans="1:18" s="169" customFormat="1" ht="15">
      <c r="A859" s="83">
        <f>A858+1</f>
        <v>766</v>
      </c>
      <c r="B859" s="91">
        <v>10137660</v>
      </c>
      <c r="C859" s="91">
        <v>40292191</v>
      </c>
      <c r="D859" s="77" t="s">
        <v>257</v>
      </c>
      <c r="E859" s="141" t="s">
        <v>1332</v>
      </c>
      <c r="F859" s="164"/>
      <c r="G859" s="154">
        <f t="shared" si="208"/>
        <v>2102.4288000000001</v>
      </c>
      <c r="H859" s="69">
        <f t="shared" si="209"/>
        <v>6.66</v>
      </c>
      <c r="I859" s="70">
        <f t="shared" si="210"/>
        <v>0</v>
      </c>
      <c r="J859" s="234">
        <v>1</v>
      </c>
      <c r="K859" s="207">
        <v>6.66</v>
      </c>
      <c r="L859" s="208" t="s">
        <v>823</v>
      </c>
      <c r="M859" s="209">
        <f t="shared" si="211"/>
        <v>2102.4288000000001</v>
      </c>
      <c r="N859" s="210" t="s">
        <v>824</v>
      </c>
      <c r="O859" s="211" t="s">
        <v>123</v>
      </c>
    </row>
    <row r="860" spans="1:18" s="169" customFormat="1" ht="15">
      <c r="A860" s="83">
        <f>A859+1</f>
        <v>767</v>
      </c>
      <c r="B860" s="91">
        <v>10138022</v>
      </c>
      <c r="C860" s="91">
        <v>40298764</v>
      </c>
      <c r="D860" s="77" t="s">
        <v>258</v>
      </c>
      <c r="E860" s="141" t="s">
        <v>1332</v>
      </c>
      <c r="F860" s="164"/>
      <c r="G860" s="154">
        <f t="shared" si="208"/>
        <v>14710.688</v>
      </c>
      <c r="H860" s="69">
        <f t="shared" si="209"/>
        <v>46.6</v>
      </c>
      <c r="I860" s="70">
        <f t="shared" si="210"/>
        <v>0</v>
      </c>
      <c r="J860" s="234">
        <v>1</v>
      </c>
      <c r="K860" s="207">
        <v>46.6</v>
      </c>
      <c r="L860" s="208" t="s">
        <v>823</v>
      </c>
      <c r="M860" s="209">
        <f t="shared" si="211"/>
        <v>14710.688</v>
      </c>
      <c r="N860" s="210" t="s">
        <v>824</v>
      </c>
      <c r="O860" s="211" t="s">
        <v>123</v>
      </c>
    </row>
    <row r="861" spans="1:18" s="169" customFormat="1" ht="15">
      <c r="A861" s="83">
        <f>A860+1</f>
        <v>768</v>
      </c>
      <c r="B861" s="91">
        <v>10138029</v>
      </c>
      <c r="C861" s="91">
        <v>40298771</v>
      </c>
      <c r="D861" s="77" t="s">
        <v>259</v>
      </c>
      <c r="E861" s="141" t="s">
        <v>1332</v>
      </c>
      <c r="F861" s="164"/>
      <c r="G861" s="154">
        <f t="shared" si="208"/>
        <v>14773.823999999999</v>
      </c>
      <c r="H861" s="69">
        <f t="shared" si="209"/>
        <v>46.8</v>
      </c>
      <c r="I861" s="70">
        <f t="shared" si="210"/>
        <v>0</v>
      </c>
      <c r="J861" s="234">
        <v>1</v>
      </c>
      <c r="K861" s="207">
        <v>46.8</v>
      </c>
      <c r="L861" s="208" t="s">
        <v>823</v>
      </c>
      <c r="M861" s="209">
        <f t="shared" si="211"/>
        <v>14773.823999999999</v>
      </c>
      <c r="N861" s="210" t="s">
        <v>824</v>
      </c>
      <c r="O861" s="211" t="s">
        <v>123</v>
      </c>
    </row>
    <row r="862" spans="1:18" s="169" customFormat="1" ht="15">
      <c r="A862" s="83">
        <f t="shared" ref="A862:A876" si="212">A861+1</f>
        <v>769</v>
      </c>
      <c r="B862" s="91">
        <v>10137938</v>
      </c>
      <c r="C862" s="91">
        <v>40298760</v>
      </c>
      <c r="D862" s="77" t="s">
        <v>260</v>
      </c>
      <c r="E862" s="141" t="s">
        <v>1332</v>
      </c>
      <c r="F862" s="164"/>
      <c r="G862" s="154">
        <f t="shared" si="208"/>
        <v>15310.48</v>
      </c>
      <c r="H862" s="69">
        <f t="shared" si="209"/>
        <v>48.5</v>
      </c>
      <c r="I862" s="70">
        <f t="shared" si="210"/>
        <v>0</v>
      </c>
      <c r="J862" s="234">
        <v>1</v>
      </c>
      <c r="K862" s="207">
        <v>48.5</v>
      </c>
      <c r="L862" s="208" t="s">
        <v>823</v>
      </c>
      <c r="M862" s="209">
        <f t="shared" si="211"/>
        <v>15310.48</v>
      </c>
      <c r="N862" s="210" t="s">
        <v>824</v>
      </c>
      <c r="O862" s="211" t="s">
        <v>123</v>
      </c>
    </row>
    <row r="863" spans="1:18" s="169" customFormat="1" ht="15">
      <c r="A863" s="83">
        <f t="shared" si="212"/>
        <v>770</v>
      </c>
      <c r="B863" s="91">
        <v>10138025</v>
      </c>
      <c r="C863" s="91">
        <v>40298767</v>
      </c>
      <c r="D863" s="77" t="s">
        <v>261</v>
      </c>
      <c r="E863" s="141" t="s">
        <v>1332</v>
      </c>
      <c r="F863" s="164"/>
      <c r="G863" s="154">
        <f t="shared" si="208"/>
        <v>15436.752</v>
      </c>
      <c r="H863" s="69">
        <f t="shared" si="209"/>
        <v>48.9</v>
      </c>
      <c r="I863" s="70">
        <f t="shared" si="210"/>
        <v>0</v>
      </c>
      <c r="J863" s="234">
        <v>1</v>
      </c>
      <c r="K863" s="207">
        <v>48.9</v>
      </c>
      <c r="L863" s="208" t="s">
        <v>823</v>
      </c>
      <c r="M863" s="209">
        <f t="shared" si="211"/>
        <v>15436.752</v>
      </c>
      <c r="N863" s="210" t="s">
        <v>824</v>
      </c>
      <c r="O863" s="211" t="s">
        <v>123</v>
      </c>
    </row>
    <row r="864" spans="1:18" s="169" customFormat="1" ht="15">
      <c r="A864" s="83">
        <f t="shared" si="212"/>
        <v>771</v>
      </c>
      <c r="B864" s="91">
        <v>10137939</v>
      </c>
      <c r="C864" s="91">
        <v>40298761</v>
      </c>
      <c r="D864" s="77" t="s">
        <v>262</v>
      </c>
      <c r="E864" s="141" t="s">
        <v>1332</v>
      </c>
      <c r="F864" s="164"/>
      <c r="G864" s="154">
        <f t="shared" si="208"/>
        <v>15910.271999999999</v>
      </c>
      <c r="H864" s="69">
        <f t="shared" si="209"/>
        <v>50.4</v>
      </c>
      <c r="I864" s="70">
        <f t="shared" si="210"/>
        <v>0</v>
      </c>
      <c r="J864" s="234">
        <v>1</v>
      </c>
      <c r="K864" s="207">
        <v>50.4</v>
      </c>
      <c r="L864" s="208" t="s">
        <v>823</v>
      </c>
      <c r="M864" s="209">
        <f t="shared" si="211"/>
        <v>15910.271999999999</v>
      </c>
      <c r="N864" s="210" t="s">
        <v>824</v>
      </c>
      <c r="O864" s="211" t="s">
        <v>123</v>
      </c>
    </row>
    <row r="865" spans="1:15" s="169" customFormat="1" ht="15">
      <c r="A865" s="83">
        <f t="shared" si="212"/>
        <v>772</v>
      </c>
      <c r="B865" s="91">
        <v>10138026</v>
      </c>
      <c r="C865" s="91">
        <v>40298768</v>
      </c>
      <c r="D865" s="77" t="s">
        <v>263</v>
      </c>
      <c r="E865" s="141" t="s">
        <v>1332</v>
      </c>
      <c r="F865" s="164"/>
      <c r="G865" s="154">
        <f t="shared" si="208"/>
        <v>16099.68</v>
      </c>
      <c r="H865" s="69">
        <f t="shared" si="209"/>
        <v>51</v>
      </c>
      <c r="I865" s="70">
        <f t="shared" si="210"/>
        <v>0</v>
      </c>
      <c r="J865" s="234">
        <v>1</v>
      </c>
      <c r="K865" s="207">
        <v>51</v>
      </c>
      <c r="L865" s="208" t="s">
        <v>823</v>
      </c>
      <c r="M865" s="209">
        <f t="shared" si="211"/>
        <v>16099.68</v>
      </c>
      <c r="N865" s="210" t="s">
        <v>824</v>
      </c>
      <c r="O865" s="211" t="s">
        <v>123</v>
      </c>
    </row>
    <row r="866" spans="1:15" s="169" customFormat="1" ht="15">
      <c r="A866" s="83">
        <f t="shared" si="212"/>
        <v>773</v>
      </c>
      <c r="B866" s="91">
        <v>10138020</v>
      </c>
      <c r="C866" s="91">
        <v>40298762</v>
      </c>
      <c r="D866" s="77" t="s">
        <v>264</v>
      </c>
      <c r="E866" s="141" t="s">
        <v>1332</v>
      </c>
      <c r="F866" s="164"/>
      <c r="G866" s="154">
        <f t="shared" si="208"/>
        <v>17709.648000000001</v>
      </c>
      <c r="H866" s="69">
        <f t="shared" si="209"/>
        <v>56.1</v>
      </c>
      <c r="I866" s="70">
        <f t="shared" si="210"/>
        <v>0</v>
      </c>
      <c r="J866" s="234">
        <v>1</v>
      </c>
      <c r="K866" s="207">
        <v>56.1</v>
      </c>
      <c r="L866" s="208" t="s">
        <v>823</v>
      </c>
      <c r="M866" s="209">
        <f t="shared" si="211"/>
        <v>17709.648000000001</v>
      </c>
      <c r="N866" s="210" t="s">
        <v>824</v>
      </c>
      <c r="O866" s="211" t="s">
        <v>123</v>
      </c>
    </row>
    <row r="867" spans="1:15" s="169" customFormat="1" ht="15">
      <c r="A867" s="83">
        <f t="shared" si="212"/>
        <v>774</v>
      </c>
      <c r="B867" s="91">
        <v>10138027</v>
      </c>
      <c r="C867" s="91">
        <v>40298769</v>
      </c>
      <c r="D867" s="77" t="s">
        <v>265</v>
      </c>
      <c r="E867" s="141" t="s">
        <v>1332</v>
      </c>
      <c r="F867" s="164"/>
      <c r="G867" s="154">
        <f t="shared" si="208"/>
        <v>18088.464</v>
      </c>
      <c r="H867" s="69">
        <f t="shared" si="209"/>
        <v>57.3</v>
      </c>
      <c r="I867" s="70">
        <f t="shared" si="210"/>
        <v>0</v>
      </c>
      <c r="J867" s="234">
        <v>1</v>
      </c>
      <c r="K867" s="207">
        <v>57.3</v>
      </c>
      <c r="L867" s="208" t="s">
        <v>823</v>
      </c>
      <c r="M867" s="209">
        <f t="shared" si="211"/>
        <v>18088.464</v>
      </c>
      <c r="N867" s="210" t="s">
        <v>824</v>
      </c>
      <c r="O867" s="211" t="s">
        <v>123</v>
      </c>
    </row>
    <row r="868" spans="1:15" s="169" customFormat="1" ht="15">
      <c r="A868" s="83">
        <f t="shared" si="212"/>
        <v>775</v>
      </c>
      <c r="B868" s="91">
        <v>10138021</v>
      </c>
      <c r="C868" s="91">
        <v>40298763</v>
      </c>
      <c r="D868" s="77" t="s">
        <v>266</v>
      </c>
      <c r="E868" s="141" t="s">
        <v>1332</v>
      </c>
      <c r="F868" s="164"/>
      <c r="G868" s="154">
        <f t="shared" si="208"/>
        <v>20108.816000000003</v>
      </c>
      <c r="H868" s="69">
        <f t="shared" si="209"/>
        <v>63.7</v>
      </c>
      <c r="I868" s="70">
        <f t="shared" si="210"/>
        <v>0</v>
      </c>
      <c r="J868" s="234">
        <v>1</v>
      </c>
      <c r="K868" s="207">
        <v>63.7</v>
      </c>
      <c r="L868" s="208" t="s">
        <v>823</v>
      </c>
      <c r="M868" s="209">
        <f t="shared" si="211"/>
        <v>20108.816000000003</v>
      </c>
      <c r="N868" s="210" t="s">
        <v>824</v>
      </c>
      <c r="O868" s="211" t="s">
        <v>123</v>
      </c>
    </row>
    <row r="869" spans="1:15" s="169" customFormat="1" ht="15">
      <c r="A869" s="83">
        <f t="shared" si="212"/>
        <v>776</v>
      </c>
      <c r="B869" s="91">
        <v>10138028</v>
      </c>
      <c r="C869" s="91">
        <v>40298770</v>
      </c>
      <c r="D869" s="77" t="s">
        <v>267</v>
      </c>
      <c r="E869" s="141" t="s">
        <v>1332</v>
      </c>
      <c r="F869" s="164"/>
      <c r="G869" s="154">
        <f t="shared" si="208"/>
        <v>20740.176000000003</v>
      </c>
      <c r="H869" s="69">
        <f t="shared" si="209"/>
        <v>65.7</v>
      </c>
      <c r="I869" s="70">
        <f t="shared" si="210"/>
        <v>0</v>
      </c>
      <c r="J869" s="234">
        <v>1</v>
      </c>
      <c r="K869" s="207">
        <v>65.7</v>
      </c>
      <c r="L869" s="208" t="s">
        <v>823</v>
      </c>
      <c r="M869" s="209">
        <f t="shared" si="211"/>
        <v>20740.176000000003</v>
      </c>
      <c r="N869" s="210" t="s">
        <v>824</v>
      </c>
      <c r="O869" s="211" t="s">
        <v>123</v>
      </c>
    </row>
    <row r="870" spans="1:15" s="169" customFormat="1" ht="15">
      <c r="A870" s="83">
        <f t="shared" si="212"/>
        <v>777</v>
      </c>
      <c r="B870" s="91">
        <v>10138023</v>
      </c>
      <c r="C870" s="91">
        <v>40298765</v>
      </c>
      <c r="D870" s="77" t="s">
        <v>268</v>
      </c>
      <c r="E870" s="141" t="s">
        <v>1332</v>
      </c>
      <c r="F870" s="164"/>
      <c r="G870" s="154">
        <f t="shared" si="208"/>
        <v>22507.984</v>
      </c>
      <c r="H870" s="69">
        <f t="shared" si="209"/>
        <v>71.3</v>
      </c>
      <c r="I870" s="70">
        <f t="shared" si="210"/>
        <v>0</v>
      </c>
      <c r="J870" s="234">
        <v>1</v>
      </c>
      <c r="K870" s="207">
        <v>71.3</v>
      </c>
      <c r="L870" s="208" t="s">
        <v>823</v>
      </c>
      <c r="M870" s="209">
        <f t="shared" si="211"/>
        <v>22507.984</v>
      </c>
      <c r="N870" s="210" t="s">
        <v>824</v>
      </c>
      <c r="O870" s="211" t="s">
        <v>123</v>
      </c>
    </row>
    <row r="871" spans="1:15" s="169" customFormat="1" ht="15">
      <c r="A871" s="83">
        <f t="shared" si="212"/>
        <v>778</v>
      </c>
      <c r="B871" s="91">
        <v>10138030</v>
      </c>
      <c r="C871" s="91">
        <v>40298772</v>
      </c>
      <c r="D871" s="77" t="s">
        <v>269</v>
      </c>
      <c r="E871" s="141" t="s">
        <v>1332</v>
      </c>
      <c r="F871" s="164"/>
      <c r="G871" s="154">
        <f t="shared" si="208"/>
        <v>23391.887999999999</v>
      </c>
      <c r="H871" s="69">
        <f t="shared" si="209"/>
        <v>74.099999999999994</v>
      </c>
      <c r="I871" s="70">
        <f t="shared" si="210"/>
        <v>0</v>
      </c>
      <c r="J871" s="234">
        <v>1</v>
      </c>
      <c r="K871" s="207">
        <v>74.099999999999994</v>
      </c>
      <c r="L871" s="208" t="s">
        <v>823</v>
      </c>
      <c r="M871" s="209">
        <f t="shared" si="211"/>
        <v>23391.887999999999</v>
      </c>
      <c r="N871" s="210" t="s">
        <v>824</v>
      </c>
      <c r="O871" s="211" t="s">
        <v>123</v>
      </c>
    </row>
    <row r="872" spans="1:15" s="169" customFormat="1" ht="15">
      <c r="A872" s="83">
        <f t="shared" si="212"/>
        <v>779</v>
      </c>
      <c r="B872" s="91">
        <v>10137937</v>
      </c>
      <c r="C872" s="91">
        <v>40298759</v>
      </c>
      <c r="D872" s="77" t="s">
        <v>270</v>
      </c>
      <c r="E872" s="141" t="s">
        <v>1332</v>
      </c>
      <c r="F872" s="164"/>
      <c r="G872" s="154">
        <f t="shared" si="208"/>
        <v>26106.736000000001</v>
      </c>
      <c r="H872" s="69">
        <f t="shared" si="209"/>
        <v>82.7</v>
      </c>
      <c r="I872" s="70">
        <f t="shared" si="210"/>
        <v>0</v>
      </c>
      <c r="J872" s="234">
        <v>1</v>
      </c>
      <c r="K872" s="207">
        <v>82.7</v>
      </c>
      <c r="L872" s="208" t="s">
        <v>823</v>
      </c>
      <c r="M872" s="209">
        <f t="shared" si="211"/>
        <v>26106.736000000001</v>
      </c>
      <c r="N872" s="210" t="s">
        <v>824</v>
      </c>
      <c r="O872" s="211" t="s">
        <v>123</v>
      </c>
    </row>
    <row r="873" spans="1:15" s="169" customFormat="1" ht="15">
      <c r="A873" s="83">
        <f t="shared" si="212"/>
        <v>780</v>
      </c>
      <c r="B873" s="91">
        <v>10138024</v>
      </c>
      <c r="C873" s="91">
        <v>40298766</v>
      </c>
      <c r="D873" s="77" t="s">
        <v>271</v>
      </c>
      <c r="E873" s="141" t="s">
        <v>1332</v>
      </c>
      <c r="F873" s="164"/>
      <c r="G873" s="154">
        <f t="shared" si="208"/>
        <v>27369.456000000002</v>
      </c>
      <c r="H873" s="69">
        <f t="shared" si="209"/>
        <v>86.7</v>
      </c>
      <c r="I873" s="70">
        <f t="shared" si="210"/>
        <v>0</v>
      </c>
      <c r="J873" s="234">
        <v>1</v>
      </c>
      <c r="K873" s="207">
        <v>86.7</v>
      </c>
      <c r="L873" s="208" t="s">
        <v>823</v>
      </c>
      <c r="M873" s="209">
        <f t="shared" si="211"/>
        <v>27369.456000000002</v>
      </c>
      <c r="N873" s="210" t="s">
        <v>824</v>
      </c>
      <c r="O873" s="211" t="s">
        <v>123</v>
      </c>
    </row>
    <row r="874" spans="1:15" s="27" customFormat="1" ht="15">
      <c r="A874" s="83">
        <f t="shared" si="212"/>
        <v>781</v>
      </c>
      <c r="B874" s="91">
        <v>10178066</v>
      </c>
      <c r="C874" s="91">
        <v>40299493</v>
      </c>
      <c r="D874" s="77" t="s">
        <v>1845</v>
      </c>
      <c r="E874" s="141" t="s">
        <v>1332</v>
      </c>
      <c r="F874" s="164"/>
      <c r="G874" s="154">
        <f t="shared" si="208"/>
        <v>32095.185600000001</v>
      </c>
      <c r="H874" s="69">
        <f t="shared" si="209"/>
        <v>101.67</v>
      </c>
      <c r="I874" s="70">
        <f t="shared" si="210"/>
        <v>0</v>
      </c>
      <c r="J874" s="234">
        <v>1</v>
      </c>
      <c r="K874" s="207">
        <v>101.67</v>
      </c>
      <c r="L874" s="208" t="s">
        <v>823</v>
      </c>
      <c r="M874" s="209">
        <f t="shared" si="211"/>
        <v>32095.185600000001</v>
      </c>
      <c r="N874" s="210" t="s">
        <v>824</v>
      </c>
      <c r="O874" s="211" t="s">
        <v>123</v>
      </c>
    </row>
    <row r="875" spans="1:15" s="27" customFormat="1" ht="15">
      <c r="A875" s="83">
        <f>A874+1</f>
        <v>782</v>
      </c>
      <c r="B875" s="91">
        <v>10172001</v>
      </c>
      <c r="C875" s="91">
        <v>40299475</v>
      </c>
      <c r="D875" s="77" t="s">
        <v>1721</v>
      </c>
      <c r="E875" s="141" t="s">
        <v>1332</v>
      </c>
      <c r="F875" s="164"/>
      <c r="G875" s="154">
        <f>M875</f>
        <v>40931.068800000001</v>
      </c>
      <c r="H875" s="69">
        <f>K875</f>
        <v>129.66</v>
      </c>
      <c r="I875" s="70">
        <f>F875*G875</f>
        <v>0</v>
      </c>
      <c r="J875" s="234">
        <v>1</v>
      </c>
      <c r="K875" s="308">
        <v>129.66</v>
      </c>
      <c r="L875" s="208" t="s">
        <v>823</v>
      </c>
      <c r="M875" s="209">
        <f t="shared" si="211"/>
        <v>40931.068800000001</v>
      </c>
      <c r="N875" s="210" t="s">
        <v>824</v>
      </c>
      <c r="O875" s="211" t="s">
        <v>123</v>
      </c>
    </row>
    <row r="876" spans="1:15" s="27" customFormat="1" ht="15">
      <c r="A876" s="83">
        <f t="shared" si="212"/>
        <v>783</v>
      </c>
      <c r="B876" s="91">
        <v>10174824</v>
      </c>
      <c r="C876" s="91">
        <v>40299480</v>
      </c>
      <c r="D876" s="77" t="s">
        <v>1777</v>
      </c>
      <c r="E876" s="141" t="s">
        <v>1332</v>
      </c>
      <c r="F876" s="164"/>
      <c r="G876" s="154">
        <f>M876</f>
        <v>47257.295999999995</v>
      </c>
      <c r="H876" s="69">
        <f>K876</f>
        <v>149.69999999999999</v>
      </c>
      <c r="I876" s="70">
        <f>F876*G876</f>
        <v>0</v>
      </c>
      <c r="J876" s="234">
        <v>1</v>
      </c>
      <c r="K876" s="207">
        <v>149.69999999999999</v>
      </c>
      <c r="L876" s="208" t="s">
        <v>823</v>
      </c>
      <c r="M876" s="209">
        <f t="shared" si="211"/>
        <v>47257.295999999995</v>
      </c>
      <c r="N876" s="210" t="s">
        <v>824</v>
      </c>
      <c r="O876" s="211" t="s">
        <v>123</v>
      </c>
    </row>
    <row r="877" spans="1:15" s="27" customFormat="1" ht="15">
      <c r="A877" s="83"/>
      <c r="B877" s="91"/>
      <c r="C877" s="91"/>
      <c r="D877" s="77"/>
      <c r="E877" s="141"/>
      <c r="F877" s="164"/>
      <c r="G877" s="154"/>
      <c r="H877" s="69"/>
      <c r="I877" s="70"/>
      <c r="J877" s="234"/>
      <c r="K877" s="207"/>
      <c r="L877" s="208"/>
      <c r="M877" s="209"/>
      <c r="N877" s="210"/>
      <c r="O877" s="211"/>
    </row>
    <row r="878" spans="1:15" s="27" customFormat="1" ht="18">
      <c r="A878" s="83"/>
      <c r="B878" s="91"/>
      <c r="C878" s="91"/>
      <c r="D878" s="88" t="s">
        <v>1932</v>
      </c>
      <c r="E878" s="141"/>
      <c r="F878" s="164"/>
      <c r="G878" s="154"/>
      <c r="H878" s="69"/>
      <c r="I878" s="70"/>
      <c r="J878" s="234"/>
      <c r="K878" s="207"/>
      <c r="L878" s="208"/>
      <c r="M878" s="209"/>
      <c r="N878" s="210"/>
      <c r="O878" s="211"/>
    </row>
    <row r="879" spans="1:15" s="27" customFormat="1" ht="15">
      <c r="A879" s="83">
        <f>A876+1</f>
        <v>784</v>
      </c>
      <c r="B879" s="91">
        <v>10183832</v>
      </c>
      <c r="C879" s="91">
        <v>40299508</v>
      </c>
      <c r="D879" s="77" t="s">
        <v>1933</v>
      </c>
      <c r="E879" s="141" t="s">
        <v>1332</v>
      </c>
      <c r="F879" s="164"/>
      <c r="G879" s="154">
        <f t="shared" ref="G879:G909" si="213">M879</f>
        <v>21049.542400000002</v>
      </c>
      <c r="H879" s="69">
        <f t="shared" ref="H879:H909" si="214">K879</f>
        <v>66.680000000000007</v>
      </c>
      <c r="I879" s="70">
        <f t="shared" ref="I879:I909" si="215">F879*G879</f>
        <v>0</v>
      </c>
      <c r="J879" s="234">
        <v>1</v>
      </c>
      <c r="K879" s="207">
        <v>66.680000000000007</v>
      </c>
      <c r="L879" s="208" t="s">
        <v>823</v>
      </c>
      <c r="M879" s="209">
        <f t="shared" ref="M879:M909" si="216">K879*N$2</f>
        <v>21049.542400000002</v>
      </c>
      <c r="N879" s="210" t="s">
        <v>824</v>
      </c>
      <c r="O879" s="211" t="s">
        <v>123</v>
      </c>
    </row>
    <row r="880" spans="1:15" s="27" customFormat="1" ht="15">
      <c r="A880" s="83">
        <f>A879+1</f>
        <v>785</v>
      </c>
      <c r="B880" s="91">
        <v>10183833</v>
      </c>
      <c r="C880" s="91">
        <v>40299509</v>
      </c>
      <c r="D880" s="77" t="s">
        <v>1934</v>
      </c>
      <c r="E880" s="141" t="s">
        <v>1332</v>
      </c>
      <c r="F880" s="164"/>
      <c r="G880" s="154">
        <f t="shared" si="213"/>
        <v>21649.3344</v>
      </c>
      <c r="H880" s="69">
        <f t="shared" si="214"/>
        <v>68.58</v>
      </c>
      <c r="I880" s="70">
        <f t="shared" si="215"/>
        <v>0</v>
      </c>
      <c r="J880" s="234">
        <v>1</v>
      </c>
      <c r="K880" s="207">
        <v>68.58</v>
      </c>
      <c r="L880" s="208" t="s">
        <v>823</v>
      </c>
      <c r="M880" s="209">
        <f t="shared" si="216"/>
        <v>21649.3344</v>
      </c>
      <c r="N880" s="210" t="s">
        <v>824</v>
      </c>
      <c r="O880" s="211" t="s">
        <v>123</v>
      </c>
    </row>
    <row r="881" spans="1:15" s="27" customFormat="1" ht="15">
      <c r="A881" s="83">
        <f>A880+1</f>
        <v>786</v>
      </c>
      <c r="B881" s="91">
        <v>10183834</v>
      </c>
      <c r="C881" s="91">
        <v>40299510</v>
      </c>
      <c r="D881" s="77" t="s">
        <v>1935</v>
      </c>
      <c r="E881" s="141" t="s">
        <v>1332</v>
      </c>
      <c r="F881" s="164"/>
      <c r="G881" s="154">
        <f t="shared" si="213"/>
        <v>22249.126400000001</v>
      </c>
      <c r="H881" s="69">
        <f t="shared" si="214"/>
        <v>70.48</v>
      </c>
      <c r="I881" s="70">
        <f t="shared" si="215"/>
        <v>0</v>
      </c>
      <c r="J881" s="234">
        <v>1</v>
      </c>
      <c r="K881" s="207">
        <v>70.48</v>
      </c>
      <c r="L881" s="208" t="s">
        <v>823</v>
      </c>
      <c r="M881" s="209">
        <f t="shared" si="216"/>
        <v>22249.126400000001</v>
      </c>
      <c r="N881" s="210" t="s">
        <v>824</v>
      </c>
      <c r="O881" s="211" t="s">
        <v>123</v>
      </c>
    </row>
    <row r="882" spans="1:15" s="27" customFormat="1" ht="15">
      <c r="A882" s="83">
        <f t="shared" ref="A882:A909" si="217">A881+1</f>
        <v>787</v>
      </c>
      <c r="B882" s="91">
        <v>10183835</v>
      </c>
      <c r="C882" s="91">
        <v>40299511</v>
      </c>
      <c r="D882" s="77" t="s">
        <v>1936</v>
      </c>
      <c r="E882" s="141" t="s">
        <v>1332</v>
      </c>
      <c r="F882" s="164"/>
      <c r="G882" s="154">
        <f t="shared" si="213"/>
        <v>22848.918399999999</v>
      </c>
      <c r="H882" s="69">
        <f t="shared" si="214"/>
        <v>72.38</v>
      </c>
      <c r="I882" s="70">
        <f t="shared" si="215"/>
        <v>0</v>
      </c>
      <c r="J882" s="234">
        <v>1</v>
      </c>
      <c r="K882" s="207">
        <v>72.38</v>
      </c>
      <c r="L882" s="208" t="s">
        <v>823</v>
      </c>
      <c r="M882" s="209">
        <f t="shared" si="216"/>
        <v>22848.918399999999</v>
      </c>
      <c r="N882" s="210" t="s">
        <v>824</v>
      </c>
      <c r="O882" s="211" t="s">
        <v>123</v>
      </c>
    </row>
    <row r="883" spans="1:15" s="27" customFormat="1" ht="15">
      <c r="A883" s="83">
        <f t="shared" si="217"/>
        <v>788</v>
      </c>
      <c r="B883" s="91">
        <v>10183836</v>
      </c>
      <c r="C883" s="91">
        <v>40299512</v>
      </c>
      <c r="D883" s="77" t="s">
        <v>1937</v>
      </c>
      <c r="E883" s="141" t="s">
        <v>1332</v>
      </c>
      <c r="F883" s="164"/>
      <c r="G883" s="154">
        <f t="shared" si="213"/>
        <v>23448.7104</v>
      </c>
      <c r="H883" s="69">
        <f t="shared" si="214"/>
        <v>74.28</v>
      </c>
      <c r="I883" s="70">
        <f t="shared" si="215"/>
        <v>0</v>
      </c>
      <c r="J883" s="234">
        <v>1</v>
      </c>
      <c r="K883" s="207">
        <v>74.28</v>
      </c>
      <c r="L883" s="208" t="s">
        <v>823</v>
      </c>
      <c r="M883" s="209">
        <f t="shared" si="216"/>
        <v>23448.7104</v>
      </c>
      <c r="N883" s="210" t="s">
        <v>824</v>
      </c>
      <c r="O883" s="211" t="s">
        <v>123</v>
      </c>
    </row>
    <row r="884" spans="1:15" s="27" customFormat="1" ht="15">
      <c r="A884" s="83">
        <f t="shared" si="217"/>
        <v>789</v>
      </c>
      <c r="B884" s="91">
        <v>10183837</v>
      </c>
      <c r="C884" s="91">
        <v>40299513</v>
      </c>
      <c r="D884" s="77" t="s">
        <v>1938</v>
      </c>
      <c r="E884" s="141" t="s">
        <v>1332</v>
      </c>
      <c r="F884" s="164"/>
      <c r="G884" s="154">
        <f t="shared" si="213"/>
        <v>24048.502400000001</v>
      </c>
      <c r="H884" s="69">
        <f t="shared" si="214"/>
        <v>76.180000000000007</v>
      </c>
      <c r="I884" s="70">
        <f t="shared" si="215"/>
        <v>0</v>
      </c>
      <c r="J884" s="234">
        <v>1</v>
      </c>
      <c r="K884" s="207">
        <v>76.180000000000007</v>
      </c>
      <c r="L884" s="208" t="s">
        <v>823</v>
      </c>
      <c r="M884" s="209">
        <f t="shared" si="216"/>
        <v>24048.502400000001</v>
      </c>
      <c r="N884" s="210" t="s">
        <v>824</v>
      </c>
      <c r="O884" s="211" t="s">
        <v>123</v>
      </c>
    </row>
    <row r="885" spans="1:15" s="27" customFormat="1" ht="15">
      <c r="A885" s="83">
        <f t="shared" si="217"/>
        <v>790</v>
      </c>
      <c r="B885" s="91">
        <v>10183838</v>
      </c>
      <c r="C885" s="91">
        <v>40299514</v>
      </c>
      <c r="D885" s="77" t="s">
        <v>1939</v>
      </c>
      <c r="E885" s="141" t="s">
        <v>1332</v>
      </c>
      <c r="F885" s="164"/>
      <c r="G885" s="154">
        <f t="shared" si="213"/>
        <v>24648.294399999999</v>
      </c>
      <c r="H885" s="69">
        <f t="shared" si="214"/>
        <v>78.08</v>
      </c>
      <c r="I885" s="70">
        <f t="shared" si="215"/>
        <v>0</v>
      </c>
      <c r="J885" s="234">
        <v>1</v>
      </c>
      <c r="K885" s="207">
        <v>78.08</v>
      </c>
      <c r="L885" s="208" t="s">
        <v>823</v>
      </c>
      <c r="M885" s="209">
        <f t="shared" si="216"/>
        <v>24648.294399999999</v>
      </c>
      <c r="N885" s="210" t="s">
        <v>824</v>
      </c>
      <c r="O885" s="211" t="s">
        <v>123</v>
      </c>
    </row>
    <row r="886" spans="1:15" s="27" customFormat="1" ht="15">
      <c r="A886" s="83">
        <f t="shared" si="217"/>
        <v>791</v>
      </c>
      <c r="B886" s="91">
        <v>10183839</v>
      </c>
      <c r="C886" s="91">
        <v>40299515</v>
      </c>
      <c r="D886" s="77" t="s">
        <v>1940</v>
      </c>
      <c r="E886" s="141" t="s">
        <v>1332</v>
      </c>
      <c r="F886" s="164"/>
      <c r="G886" s="154">
        <f t="shared" si="213"/>
        <v>25248.0864</v>
      </c>
      <c r="H886" s="69">
        <f t="shared" si="214"/>
        <v>79.98</v>
      </c>
      <c r="I886" s="70">
        <f t="shared" si="215"/>
        <v>0</v>
      </c>
      <c r="J886" s="234">
        <v>1</v>
      </c>
      <c r="K886" s="207">
        <v>79.98</v>
      </c>
      <c r="L886" s="208" t="s">
        <v>823</v>
      </c>
      <c r="M886" s="209">
        <f t="shared" si="216"/>
        <v>25248.0864</v>
      </c>
      <c r="N886" s="210" t="s">
        <v>824</v>
      </c>
      <c r="O886" s="211" t="s">
        <v>123</v>
      </c>
    </row>
    <row r="887" spans="1:15" s="27" customFormat="1" ht="15">
      <c r="A887" s="83">
        <f t="shared" si="217"/>
        <v>792</v>
      </c>
      <c r="B887" s="91">
        <v>10183840</v>
      </c>
      <c r="C887" s="91">
        <v>40299516</v>
      </c>
      <c r="D887" s="77" t="s">
        <v>1941</v>
      </c>
      <c r="E887" s="141" t="s">
        <v>1332</v>
      </c>
      <c r="F887" s="164"/>
      <c r="G887" s="154">
        <f t="shared" si="213"/>
        <v>25847.878399999998</v>
      </c>
      <c r="H887" s="69">
        <f t="shared" si="214"/>
        <v>81.88</v>
      </c>
      <c r="I887" s="70">
        <f t="shared" si="215"/>
        <v>0</v>
      </c>
      <c r="J887" s="234">
        <v>1</v>
      </c>
      <c r="K887" s="207">
        <v>81.88</v>
      </c>
      <c r="L887" s="208" t="s">
        <v>823</v>
      </c>
      <c r="M887" s="209">
        <f t="shared" si="216"/>
        <v>25847.878399999998</v>
      </c>
      <c r="N887" s="210" t="s">
        <v>824</v>
      </c>
      <c r="O887" s="211" t="s">
        <v>123</v>
      </c>
    </row>
    <row r="888" spans="1:15" s="27" customFormat="1" ht="15">
      <c r="A888" s="83">
        <f t="shared" si="217"/>
        <v>793</v>
      </c>
      <c r="B888" s="91">
        <v>10183841</v>
      </c>
      <c r="C888" s="91">
        <v>40299517</v>
      </c>
      <c r="D888" s="77" t="s">
        <v>1942</v>
      </c>
      <c r="E888" s="141" t="s">
        <v>1332</v>
      </c>
      <c r="F888" s="164"/>
      <c r="G888" s="154">
        <f t="shared" si="213"/>
        <v>26447.670400000003</v>
      </c>
      <c r="H888" s="69">
        <f t="shared" si="214"/>
        <v>83.78</v>
      </c>
      <c r="I888" s="70">
        <f t="shared" si="215"/>
        <v>0</v>
      </c>
      <c r="J888" s="234">
        <v>1</v>
      </c>
      <c r="K888" s="207">
        <v>83.78</v>
      </c>
      <c r="L888" s="208" t="s">
        <v>823</v>
      </c>
      <c r="M888" s="209">
        <f t="shared" si="216"/>
        <v>26447.670400000003</v>
      </c>
      <c r="N888" s="210" t="s">
        <v>824</v>
      </c>
      <c r="O888" s="211" t="s">
        <v>123</v>
      </c>
    </row>
    <row r="889" spans="1:15" s="27" customFormat="1" ht="15">
      <c r="A889" s="83">
        <f t="shared" si="217"/>
        <v>794</v>
      </c>
      <c r="B889" s="91">
        <v>10183842</v>
      </c>
      <c r="C889" s="91">
        <v>40299518</v>
      </c>
      <c r="D889" s="77" t="s">
        <v>1943</v>
      </c>
      <c r="E889" s="141" t="s">
        <v>1332</v>
      </c>
      <c r="F889" s="164"/>
      <c r="G889" s="154">
        <f t="shared" si="213"/>
        <v>27047.462400000004</v>
      </c>
      <c r="H889" s="69">
        <f t="shared" si="214"/>
        <v>85.68</v>
      </c>
      <c r="I889" s="70">
        <f t="shared" si="215"/>
        <v>0</v>
      </c>
      <c r="J889" s="234">
        <v>1</v>
      </c>
      <c r="K889" s="207">
        <v>85.68</v>
      </c>
      <c r="L889" s="208" t="s">
        <v>823</v>
      </c>
      <c r="M889" s="209">
        <f t="shared" si="216"/>
        <v>27047.462400000004</v>
      </c>
      <c r="N889" s="210" t="s">
        <v>824</v>
      </c>
      <c r="O889" s="211" t="s">
        <v>123</v>
      </c>
    </row>
    <row r="890" spans="1:15" s="27" customFormat="1" ht="15">
      <c r="A890" s="83">
        <f t="shared" si="217"/>
        <v>795</v>
      </c>
      <c r="B890" s="91">
        <v>10183843</v>
      </c>
      <c r="C890" s="91">
        <v>40299519</v>
      </c>
      <c r="D890" s="77" t="s">
        <v>1944</v>
      </c>
      <c r="E890" s="141" t="s">
        <v>1332</v>
      </c>
      <c r="F890" s="164"/>
      <c r="G890" s="154">
        <f t="shared" si="213"/>
        <v>27647.254400000002</v>
      </c>
      <c r="H890" s="69">
        <f t="shared" si="214"/>
        <v>87.58</v>
      </c>
      <c r="I890" s="70">
        <f t="shared" si="215"/>
        <v>0</v>
      </c>
      <c r="J890" s="234">
        <v>1</v>
      </c>
      <c r="K890" s="207">
        <v>87.58</v>
      </c>
      <c r="L890" s="208" t="s">
        <v>823</v>
      </c>
      <c r="M890" s="209">
        <f t="shared" si="216"/>
        <v>27647.254400000002</v>
      </c>
      <c r="N890" s="210" t="s">
        <v>824</v>
      </c>
      <c r="O890" s="211" t="s">
        <v>123</v>
      </c>
    </row>
    <row r="891" spans="1:15" s="27" customFormat="1" ht="15">
      <c r="A891" s="83">
        <f t="shared" si="217"/>
        <v>796</v>
      </c>
      <c r="B891" s="91">
        <v>10183844</v>
      </c>
      <c r="C891" s="91">
        <v>40299520</v>
      </c>
      <c r="D891" s="77" t="s">
        <v>1945</v>
      </c>
      <c r="E891" s="141" t="s">
        <v>1332</v>
      </c>
      <c r="F891" s="164"/>
      <c r="G891" s="154">
        <f t="shared" si="213"/>
        <v>28247.046400000003</v>
      </c>
      <c r="H891" s="69">
        <f t="shared" si="214"/>
        <v>89.48</v>
      </c>
      <c r="I891" s="70">
        <f t="shared" si="215"/>
        <v>0</v>
      </c>
      <c r="J891" s="234">
        <v>1</v>
      </c>
      <c r="K891" s="207">
        <v>89.48</v>
      </c>
      <c r="L891" s="208" t="s">
        <v>823</v>
      </c>
      <c r="M891" s="209">
        <f t="shared" si="216"/>
        <v>28247.046400000003</v>
      </c>
      <c r="N891" s="210" t="s">
        <v>824</v>
      </c>
      <c r="O891" s="211" t="s">
        <v>123</v>
      </c>
    </row>
    <row r="892" spans="1:15" s="27" customFormat="1" ht="15">
      <c r="A892" s="83">
        <f t="shared" si="217"/>
        <v>797</v>
      </c>
      <c r="B892" s="91">
        <v>10183845</v>
      </c>
      <c r="C892" s="91">
        <v>40299521</v>
      </c>
      <c r="D892" s="77" t="s">
        <v>1946</v>
      </c>
      <c r="E892" s="141" t="s">
        <v>1332</v>
      </c>
      <c r="F892" s="164"/>
      <c r="G892" s="154">
        <f t="shared" si="213"/>
        <v>28846.838400000001</v>
      </c>
      <c r="H892" s="69">
        <f t="shared" si="214"/>
        <v>91.38</v>
      </c>
      <c r="I892" s="70">
        <f t="shared" si="215"/>
        <v>0</v>
      </c>
      <c r="J892" s="234">
        <v>1</v>
      </c>
      <c r="K892" s="207">
        <v>91.38</v>
      </c>
      <c r="L892" s="208" t="s">
        <v>823</v>
      </c>
      <c r="M892" s="209">
        <f t="shared" si="216"/>
        <v>28846.838400000001</v>
      </c>
      <c r="N892" s="210" t="s">
        <v>824</v>
      </c>
      <c r="O892" s="211" t="s">
        <v>123</v>
      </c>
    </row>
    <row r="893" spans="1:15" s="27" customFormat="1" ht="15">
      <c r="A893" s="83">
        <f t="shared" si="217"/>
        <v>798</v>
      </c>
      <c r="B893" s="91">
        <v>10183846</v>
      </c>
      <c r="C893" s="91">
        <v>40299522</v>
      </c>
      <c r="D893" s="77" t="s">
        <v>1947</v>
      </c>
      <c r="E893" s="141" t="s">
        <v>1332</v>
      </c>
      <c r="F893" s="164"/>
      <c r="G893" s="154">
        <f t="shared" si="213"/>
        <v>29446.630400000002</v>
      </c>
      <c r="H893" s="69">
        <f t="shared" si="214"/>
        <v>93.28</v>
      </c>
      <c r="I893" s="70">
        <f t="shared" si="215"/>
        <v>0</v>
      </c>
      <c r="J893" s="234">
        <v>1</v>
      </c>
      <c r="K893" s="207">
        <v>93.28</v>
      </c>
      <c r="L893" s="208" t="s">
        <v>823</v>
      </c>
      <c r="M893" s="209">
        <f t="shared" si="216"/>
        <v>29446.630400000002</v>
      </c>
      <c r="N893" s="210" t="s">
        <v>824</v>
      </c>
      <c r="O893" s="211" t="s">
        <v>123</v>
      </c>
    </row>
    <row r="894" spans="1:15" s="27" customFormat="1" ht="15">
      <c r="A894" s="83">
        <f t="shared" si="217"/>
        <v>799</v>
      </c>
      <c r="B894" s="91">
        <v>10183847</v>
      </c>
      <c r="C894" s="91">
        <v>40299523</v>
      </c>
      <c r="D894" s="77" t="s">
        <v>1948</v>
      </c>
      <c r="E894" s="141" t="s">
        <v>1332</v>
      </c>
      <c r="F894" s="164"/>
      <c r="G894" s="154">
        <f t="shared" si="213"/>
        <v>30046.422400000003</v>
      </c>
      <c r="H894" s="69">
        <f t="shared" si="214"/>
        <v>95.18</v>
      </c>
      <c r="I894" s="70">
        <f t="shared" si="215"/>
        <v>0</v>
      </c>
      <c r="J894" s="234">
        <v>1</v>
      </c>
      <c r="K894" s="207">
        <v>95.18</v>
      </c>
      <c r="L894" s="208" t="s">
        <v>823</v>
      </c>
      <c r="M894" s="209">
        <f t="shared" si="216"/>
        <v>30046.422400000003</v>
      </c>
      <c r="N894" s="210" t="s">
        <v>824</v>
      </c>
      <c r="O894" s="211" t="s">
        <v>123</v>
      </c>
    </row>
    <row r="895" spans="1:15" s="27" customFormat="1" ht="15">
      <c r="A895" s="83">
        <f t="shared" si="217"/>
        <v>800</v>
      </c>
      <c r="B895" s="91">
        <v>10183878</v>
      </c>
      <c r="C895" s="91">
        <v>40299524</v>
      </c>
      <c r="D895" s="77" t="s">
        <v>1949</v>
      </c>
      <c r="E895" s="141" t="s">
        <v>1332</v>
      </c>
      <c r="F895" s="164"/>
      <c r="G895" s="154">
        <f t="shared" si="213"/>
        <v>30646.214400000001</v>
      </c>
      <c r="H895" s="69">
        <f t="shared" si="214"/>
        <v>97.08</v>
      </c>
      <c r="I895" s="70">
        <f t="shared" si="215"/>
        <v>0</v>
      </c>
      <c r="J895" s="234">
        <v>1</v>
      </c>
      <c r="K895" s="207">
        <v>97.08</v>
      </c>
      <c r="L895" s="208" t="s">
        <v>823</v>
      </c>
      <c r="M895" s="209">
        <f t="shared" si="216"/>
        <v>30646.214400000001</v>
      </c>
      <c r="N895" s="210" t="s">
        <v>824</v>
      </c>
      <c r="O895" s="211" t="s">
        <v>123</v>
      </c>
    </row>
    <row r="896" spans="1:15" s="27" customFormat="1" ht="15">
      <c r="A896" s="83">
        <f t="shared" si="217"/>
        <v>801</v>
      </c>
      <c r="B896" s="91">
        <v>10183849</v>
      </c>
      <c r="C896" s="91">
        <v>40299525</v>
      </c>
      <c r="D896" s="77" t="s">
        <v>1950</v>
      </c>
      <c r="E896" s="141" t="s">
        <v>1332</v>
      </c>
      <c r="F896" s="164"/>
      <c r="G896" s="154">
        <f t="shared" si="213"/>
        <v>31246.006400000002</v>
      </c>
      <c r="H896" s="69">
        <f t="shared" si="214"/>
        <v>98.98</v>
      </c>
      <c r="I896" s="70">
        <f t="shared" si="215"/>
        <v>0</v>
      </c>
      <c r="J896" s="234">
        <v>1</v>
      </c>
      <c r="K896" s="207">
        <v>98.98</v>
      </c>
      <c r="L896" s="208" t="s">
        <v>823</v>
      </c>
      <c r="M896" s="209">
        <f t="shared" si="216"/>
        <v>31246.006400000002</v>
      </c>
      <c r="N896" s="210" t="s">
        <v>824</v>
      </c>
      <c r="O896" s="211" t="s">
        <v>123</v>
      </c>
    </row>
    <row r="897" spans="1:15" s="27" customFormat="1" ht="15">
      <c r="A897" s="83">
        <f t="shared" si="217"/>
        <v>802</v>
      </c>
      <c r="B897" s="91">
        <v>10183850</v>
      </c>
      <c r="C897" s="91">
        <v>40299526</v>
      </c>
      <c r="D897" s="77" t="s">
        <v>1951</v>
      </c>
      <c r="E897" s="141" t="s">
        <v>1332</v>
      </c>
      <c r="F897" s="164"/>
      <c r="G897" s="154">
        <f t="shared" si="213"/>
        <v>31845.7984</v>
      </c>
      <c r="H897" s="69">
        <f t="shared" si="214"/>
        <v>100.88</v>
      </c>
      <c r="I897" s="70">
        <f t="shared" si="215"/>
        <v>0</v>
      </c>
      <c r="J897" s="234">
        <v>1</v>
      </c>
      <c r="K897" s="207">
        <v>100.88</v>
      </c>
      <c r="L897" s="208" t="s">
        <v>823</v>
      </c>
      <c r="M897" s="209">
        <f t="shared" si="216"/>
        <v>31845.7984</v>
      </c>
      <c r="N897" s="210" t="s">
        <v>824</v>
      </c>
      <c r="O897" s="211" t="s">
        <v>123</v>
      </c>
    </row>
    <row r="898" spans="1:15" s="27" customFormat="1" ht="15">
      <c r="A898" s="83">
        <f t="shared" si="217"/>
        <v>803</v>
      </c>
      <c r="B898" s="91">
        <v>10183851</v>
      </c>
      <c r="C898" s="91">
        <v>40299527</v>
      </c>
      <c r="D898" s="77" t="s">
        <v>1952</v>
      </c>
      <c r="E898" s="141" t="s">
        <v>1332</v>
      </c>
      <c r="F898" s="164"/>
      <c r="G898" s="154">
        <f t="shared" si="213"/>
        <v>32445.590400000001</v>
      </c>
      <c r="H898" s="69">
        <f t="shared" si="214"/>
        <v>102.78</v>
      </c>
      <c r="I898" s="70">
        <f t="shared" si="215"/>
        <v>0</v>
      </c>
      <c r="J898" s="234">
        <v>1</v>
      </c>
      <c r="K898" s="207">
        <v>102.78</v>
      </c>
      <c r="L898" s="208" t="s">
        <v>823</v>
      </c>
      <c r="M898" s="209">
        <f t="shared" si="216"/>
        <v>32445.590400000001</v>
      </c>
      <c r="N898" s="210" t="s">
        <v>824</v>
      </c>
      <c r="O898" s="211" t="s">
        <v>123</v>
      </c>
    </row>
    <row r="899" spans="1:15" s="27" customFormat="1" ht="15">
      <c r="A899" s="83">
        <f t="shared" si="217"/>
        <v>804</v>
      </c>
      <c r="B899" s="91">
        <v>10183852</v>
      </c>
      <c r="C899" s="91">
        <v>40299528</v>
      </c>
      <c r="D899" s="77" t="s">
        <v>1953</v>
      </c>
      <c r="E899" s="141" t="s">
        <v>1332</v>
      </c>
      <c r="F899" s="164"/>
      <c r="G899" s="154">
        <f t="shared" si="213"/>
        <v>33045.382400000002</v>
      </c>
      <c r="H899" s="69">
        <f t="shared" si="214"/>
        <v>104.68</v>
      </c>
      <c r="I899" s="70">
        <f t="shared" si="215"/>
        <v>0</v>
      </c>
      <c r="J899" s="234">
        <v>1</v>
      </c>
      <c r="K899" s="207">
        <v>104.68</v>
      </c>
      <c r="L899" s="208" t="s">
        <v>823</v>
      </c>
      <c r="M899" s="209">
        <f t="shared" si="216"/>
        <v>33045.382400000002</v>
      </c>
      <c r="N899" s="210" t="s">
        <v>824</v>
      </c>
      <c r="O899" s="211" t="s">
        <v>123</v>
      </c>
    </row>
    <row r="900" spans="1:15" s="27" customFormat="1" ht="15">
      <c r="A900" s="83">
        <f t="shared" si="217"/>
        <v>805</v>
      </c>
      <c r="B900" s="91">
        <v>10183853</v>
      </c>
      <c r="C900" s="91">
        <v>40299529</v>
      </c>
      <c r="D900" s="77" t="s">
        <v>1954</v>
      </c>
      <c r="E900" s="141" t="s">
        <v>1332</v>
      </c>
      <c r="F900" s="164"/>
      <c r="G900" s="154">
        <f t="shared" si="213"/>
        <v>33645.174400000004</v>
      </c>
      <c r="H900" s="69">
        <f t="shared" si="214"/>
        <v>106.58</v>
      </c>
      <c r="I900" s="70">
        <f t="shared" si="215"/>
        <v>0</v>
      </c>
      <c r="J900" s="234">
        <v>1</v>
      </c>
      <c r="K900" s="207">
        <v>106.58</v>
      </c>
      <c r="L900" s="208" t="s">
        <v>823</v>
      </c>
      <c r="M900" s="209">
        <f t="shared" si="216"/>
        <v>33645.174400000004</v>
      </c>
      <c r="N900" s="210" t="s">
        <v>824</v>
      </c>
      <c r="O900" s="211" t="s">
        <v>123</v>
      </c>
    </row>
    <row r="901" spans="1:15" s="27" customFormat="1" ht="15">
      <c r="A901" s="83">
        <f t="shared" si="217"/>
        <v>806</v>
      </c>
      <c r="B901" s="91">
        <v>10183854</v>
      </c>
      <c r="C901" s="91">
        <v>40299530</v>
      </c>
      <c r="D901" s="77" t="s">
        <v>1955</v>
      </c>
      <c r="E901" s="141" t="s">
        <v>1332</v>
      </c>
      <c r="F901" s="164"/>
      <c r="G901" s="154">
        <f t="shared" si="213"/>
        <v>34244.966400000005</v>
      </c>
      <c r="H901" s="69">
        <f t="shared" si="214"/>
        <v>108.48</v>
      </c>
      <c r="I901" s="70">
        <f t="shared" si="215"/>
        <v>0</v>
      </c>
      <c r="J901" s="234">
        <v>1</v>
      </c>
      <c r="K901" s="207">
        <v>108.48</v>
      </c>
      <c r="L901" s="208" t="s">
        <v>823</v>
      </c>
      <c r="M901" s="209">
        <f t="shared" si="216"/>
        <v>34244.966400000005</v>
      </c>
      <c r="N901" s="210" t="s">
        <v>824</v>
      </c>
      <c r="O901" s="211" t="s">
        <v>123</v>
      </c>
    </row>
    <row r="902" spans="1:15" s="27" customFormat="1" ht="15">
      <c r="A902" s="83">
        <f t="shared" si="217"/>
        <v>807</v>
      </c>
      <c r="B902" s="91">
        <v>10183855</v>
      </c>
      <c r="C902" s="91">
        <v>40299531</v>
      </c>
      <c r="D902" s="77" t="s">
        <v>1956</v>
      </c>
      <c r="E902" s="141" t="s">
        <v>1332</v>
      </c>
      <c r="F902" s="164"/>
      <c r="G902" s="154">
        <f t="shared" si="213"/>
        <v>34844.758399999999</v>
      </c>
      <c r="H902" s="69">
        <f t="shared" si="214"/>
        <v>110.38</v>
      </c>
      <c r="I902" s="70">
        <f t="shared" si="215"/>
        <v>0</v>
      </c>
      <c r="J902" s="234">
        <v>1</v>
      </c>
      <c r="K902" s="207">
        <v>110.38</v>
      </c>
      <c r="L902" s="208" t="s">
        <v>823</v>
      </c>
      <c r="M902" s="209">
        <f t="shared" si="216"/>
        <v>34844.758399999999</v>
      </c>
      <c r="N902" s="210" t="s">
        <v>824</v>
      </c>
      <c r="O902" s="211" t="s">
        <v>123</v>
      </c>
    </row>
    <row r="903" spans="1:15" s="27" customFormat="1" ht="15">
      <c r="A903" s="83">
        <f t="shared" si="217"/>
        <v>808</v>
      </c>
      <c r="B903" s="91">
        <v>10183856</v>
      </c>
      <c r="C903" s="91">
        <v>40299532</v>
      </c>
      <c r="D903" s="77" t="s">
        <v>1957</v>
      </c>
      <c r="E903" s="141" t="s">
        <v>1332</v>
      </c>
      <c r="F903" s="164"/>
      <c r="G903" s="154">
        <f t="shared" si="213"/>
        <v>35444.5504</v>
      </c>
      <c r="H903" s="69">
        <f t="shared" si="214"/>
        <v>112.28</v>
      </c>
      <c r="I903" s="70">
        <f t="shared" si="215"/>
        <v>0</v>
      </c>
      <c r="J903" s="234">
        <v>1</v>
      </c>
      <c r="K903" s="207">
        <v>112.28</v>
      </c>
      <c r="L903" s="208" t="s">
        <v>823</v>
      </c>
      <c r="M903" s="209">
        <f t="shared" si="216"/>
        <v>35444.5504</v>
      </c>
      <c r="N903" s="210" t="s">
        <v>824</v>
      </c>
      <c r="O903" s="211" t="s">
        <v>123</v>
      </c>
    </row>
    <row r="904" spans="1:15" s="27" customFormat="1" ht="15">
      <c r="A904" s="83">
        <f t="shared" si="217"/>
        <v>809</v>
      </c>
      <c r="B904" s="91">
        <v>10183857</v>
      </c>
      <c r="C904" s="91">
        <v>40299533</v>
      </c>
      <c r="D904" s="77" t="s">
        <v>1958</v>
      </c>
      <c r="E904" s="141" t="s">
        <v>1332</v>
      </c>
      <c r="F904" s="164"/>
      <c r="G904" s="154">
        <f t="shared" si="213"/>
        <v>36044.342400000001</v>
      </c>
      <c r="H904" s="69">
        <f t="shared" si="214"/>
        <v>114.18</v>
      </c>
      <c r="I904" s="70">
        <f t="shared" si="215"/>
        <v>0</v>
      </c>
      <c r="J904" s="234">
        <v>1</v>
      </c>
      <c r="K904" s="207">
        <v>114.18</v>
      </c>
      <c r="L904" s="208" t="s">
        <v>823</v>
      </c>
      <c r="M904" s="209">
        <f t="shared" si="216"/>
        <v>36044.342400000001</v>
      </c>
      <c r="N904" s="210" t="s">
        <v>824</v>
      </c>
      <c r="O904" s="211" t="s">
        <v>123</v>
      </c>
    </row>
    <row r="905" spans="1:15" s="27" customFormat="1" ht="15">
      <c r="A905" s="83">
        <f t="shared" si="217"/>
        <v>810</v>
      </c>
      <c r="B905" s="91">
        <v>10183858</v>
      </c>
      <c r="C905" s="91">
        <v>40299534</v>
      </c>
      <c r="D905" s="77" t="s">
        <v>1959</v>
      </c>
      <c r="E905" s="141" t="s">
        <v>1332</v>
      </c>
      <c r="F905" s="164"/>
      <c r="G905" s="154">
        <f t="shared" si="213"/>
        <v>33487.3344</v>
      </c>
      <c r="H905" s="69">
        <f t="shared" si="214"/>
        <v>106.08</v>
      </c>
      <c r="I905" s="70">
        <f t="shared" si="215"/>
        <v>0</v>
      </c>
      <c r="J905" s="234">
        <v>1</v>
      </c>
      <c r="K905" s="207">
        <v>106.08</v>
      </c>
      <c r="L905" s="208" t="s">
        <v>823</v>
      </c>
      <c r="M905" s="209">
        <f t="shared" si="216"/>
        <v>33487.3344</v>
      </c>
      <c r="N905" s="210" t="s">
        <v>824</v>
      </c>
      <c r="O905" s="211" t="s">
        <v>123</v>
      </c>
    </row>
    <row r="906" spans="1:15" s="27" customFormat="1" ht="15">
      <c r="A906" s="83">
        <f t="shared" si="217"/>
        <v>811</v>
      </c>
      <c r="B906" s="91">
        <v>10183859</v>
      </c>
      <c r="C906" s="91">
        <v>40299535</v>
      </c>
      <c r="D906" s="77" t="s">
        <v>1960</v>
      </c>
      <c r="E906" s="141" t="s">
        <v>1332</v>
      </c>
      <c r="F906" s="164"/>
      <c r="G906" s="154">
        <f t="shared" si="213"/>
        <v>37243.926400000004</v>
      </c>
      <c r="H906" s="69">
        <f t="shared" si="214"/>
        <v>117.98</v>
      </c>
      <c r="I906" s="70">
        <f t="shared" si="215"/>
        <v>0</v>
      </c>
      <c r="J906" s="234">
        <v>1</v>
      </c>
      <c r="K906" s="207">
        <v>117.98</v>
      </c>
      <c r="L906" s="208" t="s">
        <v>823</v>
      </c>
      <c r="M906" s="209">
        <f t="shared" si="216"/>
        <v>37243.926400000004</v>
      </c>
      <c r="N906" s="210" t="s">
        <v>824</v>
      </c>
      <c r="O906" s="211" t="s">
        <v>123</v>
      </c>
    </row>
    <row r="907" spans="1:15" s="27" customFormat="1" ht="15">
      <c r="A907" s="83">
        <f t="shared" si="217"/>
        <v>812</v>
      </c>
      <c r="B907" s="91">
        <v>10183860</v>
      </c>
      <c r="C907" s="91">
        <v>40299536</v>
      </c>
      <c r="D907" s="77" t="s">
        <v>1961</v>
      </c>
      <c r="E907" s="141" t="s">
        <v>1332</v>
      </c>
      <c r="F907" s="164"/>
      <c r="G907" s="154">
        <f t="shared" si="213"/>
        <v>37843.718399999998</v>
      </c>
      <c r="H907" s="69">
        <f t="shared" si="214"/>
        <v>119.88</v>
      </c>
      <c r="I907" s="70">
        <f t="shared" si="215"/>
        <v>0</v>
      </c>
      <c r="J907" s="234">
        <v>1</v>
      </c>
      <c r="K907" s="207">
        <v>119.88</v>
      </c>
      <c r="L907" s="208" t="s">
        <v>823</v>
      </c>
      <c r="M907" s="209">
        <f t="shared" si="216"/>
        <v>37843.718399999998</v>
      </c>
      <c r="N907" s="210" t="s">
        <v>824</v>
      </c>
      <c r="O907" s="211" t="s">
        <v>123</v>
      </c>
    </row>
    <row r="908" spans="1:15" s="27" customFormat="1" ht="15">
      <c r="A908" s="83">
        <f t="shared" si="217"/>
        <v>813</v>
      </c>
      <c r="B908" s="91">
        <v>10183861</v>
      </c>
      <c r="C908" s="91">
        <v>40299537</v>
      </c>
      <c r="D908" s="77" t="s">
        <v>1962</v>
      </c>
      <c r="E908" s="141" t="s">
        <v>1332</v>
      </c>
      <c r="F908" s="164"/>
      <c r="G908" s="154">
        <f t="shared" si="213"/>
        <v>38443.510399999999</v>
      </c>
      <c r="H908" s="69">
        <f t="shared" si="214"/>
        <v>121.78</v>
      </c>
      <c r="I908" s="70">
        <f t="shared" si="215"/>
        <v>0</v>
      </c>
      <c r="J908" s="234">
        <v>1</v>
      </c>
      <c r="K908" s="207">
        <v>121.78</v>
      </c>
      <c r="L908" s="208" t="s">
        <v>823</v>
      </c>
      <c r="M908" s="209">
        <f t="shared" si="216"/>
        <v>38443.510399999999</v>
      </c>
      <c r="N908" s="210" t="s">
        <v>824</v>
      </c>
      <c r="O908" s="211" t="s">
        <v>123</v>
      </c>
    </row>
    <row r="909" spans="1:15" s="27" customFormat="1" ht="15">
      <c r="A909" s="83">
        <f t="shared" si="217"/>
        <v>814</v>
      </c>
      <c r="B909" s="91">
        <v>10186913</v>
      </c>
      <c r="C909" s="91">
        <v>40308386</v>
      </c>
      <c r="D909" s="77" t="s">
        <v>2030</v>
      </c>
      <c r="E909" s="141" t="s">
        <v>1332</v>
      </c>
      <c r="F909" s="164"/>
      <c r="G909" s="154">
        <f t="shared" si="213"/>
        <v>11364.48</v>
      </c>
      <c r="H909" s="69">
        <f t="shared" si="214"/>
        <v>36</v>
      </c>
      <c r="I909" s="70">
        <f t="shared" si="215"/>
        <v>0</v>
      </c>
      <c r="J909" s="234">
        <v>1</v>
      </c>
      <c r="K909" s="207">
        <v>36</v>
      </c>
      <c r="L909" s="208" t="s">
        <v>823</v>
      </c>
      <c r="M909" s="209">
        <f t="shared" si="216"/>
        <v>11364.48</v>
      </c>
      <c r="N909" s="210" t="s">
        <v>824</v>
      </c>
      <c r="O909" s="211" t="s">
        <v>123</v>
      </c>
    </row>
    <row r="910" spans="1:15" s="27" customFormat="1" ht="15">
      <c r="A910" s="83"/>
      <c r="B910" s="91"/>
      <c r="C910" s="91"/>
      <c r="D910" s="77"/>
      <c r="E910" s="141"/>
      <c r="F910" s="164"/>
      <c r="G910" s="154"/>
      <c r="H910" s="69"/>
      <c r="I910" s="70"/>
      <c r="J910" s="234"/>
      <c r="K910" s="207"/>
      <c r="L910" s="208"/>
      <c r="M910" s="209"/>
      <c r="N910" s="210"/>
      <c r="O910" s="211"/>
    </row>
    <row r="911" spans="1:15" s="169" customFormat="1" ht="18">
      <c r="A911" s="83"/>
      <c r="B911" s="91"/>
      <c r="C911" s="91"/>
      <c r="D911" s="88" t="s">
        <v>1384</v>
      </c>
      <c r="E911" s="141"/>
      <c r="F911" s="164"/>
      <c r="G911" s="154"/>
      <c r="H911" s="69"/>
      <c r="I911" s="70"/>
      <c r="J911" s="234"/>
      <c r="K911" s="207"/>
      <c r="L911" s="208"/>
      <c r="M911" s="209"/>
      <c r="N911" s="210"/>
      <c r="O911" s="211"/>
    </row>
    <row r="912" spans="1:15" s="27" customFormat="1" ht="15">
      <c r="A912" s="83">
        <f>A909+1</f>
        <v>815</v>
      </c>
      <c r="B912" s="91">
        <v>10165347</v>
      </c>
      <c r="C912" s="91">
        <v>40303683</v>
      </c>
      <c r="D912" s="77" t="s">
        <v>1405</v>
      </c>
      <c r="E912" s="141" t="s">
        <v>1332</v>
      </c>
      <c r="F912" s="164"/>
      <c r="G912" s="154">
        <f t="shared" ref="G912:G919" si="218">M912</f>
        <v>13454.2816</v>
      </c>
      <c r="H912" s="69">
        <f t="shared" ref="H912:H919" si="219">K912</f>
        <v>42.62</v>
      </c>
      <c r="I912" s="70">
        <f t="shared" ref="I912:I919" si="220">F912*G912</f>
        <v>0</v>
      </c>
      <c r="J912" s="234">
        <v>1</v>
      </c>
      <c r="K912" s="207">
        <v>42.62</v>
      </c>
      <c r="L912" s="208" t="s">
        <v>823</v>
      </c>
      <c r="M912" s="209">
        <f t="shared" ref="M912:M919" si="221">K912*N$2</f>
        <v>13454.2816</v>
      </c>
      <c r="N912" s="210" t="s">
        <v>824</v>
      </c>
      <c r="O912" s="211" t="s">
        <v>123</v>
      </c>
    </row>
    <row r="913" spans="1:15" s="27" customFormat="1" ht="15">
      <c r="A913" s="83">
        <f t="shared" ref="A913:A919" si="222">A912+1</f>
        <v>816</v>
      </c>
      <c r="B913" s="91">
        <v>10165348</v>
      </c>
      <c r="C913" s="91">
        <v>40303684</v>
      </c>
      <c r="D913" s="77" t="s">
        <v>1406</v>
      </c>
      <c r="E913" s="141" t="s">
        <v>1332</v>
      </c>
      <c r="F913" s="164"/>
      <c r="G913" s="154">
        <f t="shared" si="218"/>
        <v>31637.4496</v>
      </c>
      <c r="H913" s="69">
        <f t="shared" si="219"/>
        <v>100.22</v>
      </c>
      <c r="I913" s="70">
        <f t="shared" si="220"/>
        <v>0</v>
      </c>
      <c r="J913" s="234">
        <v>1</v>
      </c>
      <c r="K913" s="207">
        <v>100.22</v>
      </c>
      <c r="L913" s="208" t="s">
        <v>823</v>
      </c>
      <c r="M913" s="209">
        <f t="shared" si="221"/>
        <v>31637.4496</v>
      </c>
      <c r="N913" s="210" t="s">
        <v>824</v>
      </c>
      <c r="O913" s="211" t="s">
        <v>123</v>
      </c>
    </row>
    <row r="914" spans="1:15" s="27" customFormat="1" ht="15">
      <c r="A914" s="83">
        <f t="shared" si="222"/>
        <v>817</v>
      </c>
      <c r="B914" s="91">
        <v>10165349</v>
      </c>
      <c r="C914" s="91">
        <v>40303685</v>
      </c>
      <c r="D914" s="77" t="s">
        <v>1407</v>
      </c>
      <c r="E914" s="141" t="s">
        <v>1332</v>
      </c>
      <c r="F914" s="164"/>
      <c r="G914" s="154">
        <f t="shared" si="218"/>
        <v>14464.4576</v>
      </c>
      <c r="H914" s="69">
        <f t="shared" si="219"/>
        <v>45.82</v>
      </c>
      <c r="I914" s="70">
        <f t="shared" si="220"/>
        <v>0</v>
      </c>
      <c r="J914" s="234">
        <v>1</v>
      </c>
      <c r="K914" s="207">
        <v>45.82</v>
      </c>
      <c r="L914" s="208" t="s">
        <v>823</v>
      </c>
      <c r="M914" s="209">
        <f t="shared" si="221"/>
        <v>14464.4576</v>
      </c>
      <c r="N914" s="210" t="s">
        <v>824</v>
      </c>
      <c r="O914" s="211" t="s">
        <v>123</v>
      </c>
    </row>
    <row r="915" spans="1:15" s="27" customFormat="1" ht="15">
      <c r="A915" s="83">
        <f t="shared" si="222"/>
        <v>818</v>
      </c>
      <c r="B915" s="91">
        <v>10165410</v>
      </c>
      <c r="C915" s="91">
        <v>40303690</v>
      </c>
      <c r="D915" s="77" t="s">
        <v>1408</v>
      </c>
      <c r="E915" s="141" t="s">
        <v>1332</v>
      </c>
      <c r="F915" s="164"/>
      <c r="G915" s="154">
        <f t="shared" si="218"/>
        <v>41739.209600000002</v>
      </c>
      <c r="H915" s="69">
        <f t="shared" si="219"/>
        <v>132.22</v>
      </c>
      <c r="I915" s="70">
        <f t="shared" si="220"/>
        <v>0</v>
      </c>
      <c r="J915" s="234">
        <v>1</v>
      </c>
      <c r="K915" s="207">
        <v>132.22</v>
      </c>
      <c r="L915" s="208" t="s">
        <v>823</v>
      </c>
      <c r="M915" s="209">
        <f t="shared" si="221"/>
        <v>41739.209600000002</v>
      </c>
      <c r="N915" s="210" t="s">
        <v>824</v>
      </c>
      <c r="O915" s="211" t="s">
        <v>123</v>
      </c>
    </row>
    <row r="916" spans="1:15" s="27" customFormat="1" ht="15">
      <c r="A916" s="83">
        <f t="shared" si="222"/>
        <v>819</v>
      </c>
      <c r="B916" s="91">
        <v>10165411</v>
      </c>
      <c r="C916" s="91">
        <v>40303691</v>
      </c>
      <c r="D916" s="77" t="s">
        <v>1409</v>
      </c>
      <c r="E916" s="141" t="s">
        <v>1332</v>
      </c>
      <c r="F916" s="164"/>
      <c r="G916" s="154">
        <f t="shared" si="218"/>
        <v>51840.969600000004</v>
      </c>
      <c r="H916" s="69">
        <f t="shared" si="219"/>
        <v>164.22</v>
      </c>
      <c r="I916" s="70">
        <f t="shared" si="220"/>
        <v>0</v>
      </c>
      <c r="J916" s="234">
        <v>1</v>
      </c>
      <c r="K916" s="207">
        <v>164.22</v>
      </c>
      <c r="L916" s="208" t="s">
        <v>823</v>
      </c>
      <c r="M916" s="209">
        <f t="shared" si="221"/>
        <v>51840.969600000004</v>
      </c>
      <c r="N916" s="210" t="s">
        <v>824</v>
      </c>
      <c r="O916" s="211" t="s">
        <v>123</v>
      </c>
    </row>
    <row r="917" spans="1:15" s="27" customFormat="1" ht="15">
      <c r="A917" s="83">
        <f t="shared" si="222"/>
        <v>820</v>
      </c>
      <c r="B917" s="91">
        <v>10165412</v>
      </c>
      <c r="C917" s="91">
        <v>40303692</v>
      </c>
      <c r="D917" s="77" t="s">
        <v>1410</v>
      </c>
      <c r="E917" s="141" t="s">
        <v>1332</v>
      </c>
      <c r="F917" s="164"/>
      <c r="G917" s="154">
        <f t="shared" si="218"/>
        <v>17494.9856</v>
      </c>
      <c r="H917" s="69">
        <f t="shared" si="219"/>
        <v>55.42</v>
      </c>
      <c r="I917" s="70">
        <f t="shared" si="220"/>
        <v>0</v>
      </c>
      <c r="J917" s="234">
        <v>1</v>
      </c>
      <c r="K917" s="207">
        <v>55.42</v>
      </c>
      <c r="L917" s="208" t="s">
        <v>823</v>
      </c>
      <c r="M917" s="209">
        <f t="shared" si="221"/>
        <v>17494.9856</v>
      </c>
      <c r="N917" s="210" t="s">
        <v>824</v>
      </c>
      <c r="O917" s="211" t="s">
        <v>123</v>
      </c>
    </row>
    <row r="918" spans="1:15" s="27" customFormat="1" ht="15">
      <c r="A918" s="83">
        <f t="shared" si="222"/>
        <v>821</v>
      </c>
      <c r="B918" s="91">
        <v>10165413</v>
      </c>
      <c r="C918" s="91">
        <v>40303693</v>
      </c>
      <c r="D918" s="77" t="s">
        <v>1411</v>
      </c>
      <c r="E918" s="141" t="s">
        <v>1332</v>
      </c>
      <c r="F918" s="164"/>
      <c r="G918" s="154">
        <f t="shared" si="218"/>
        <v>21535.689600000002</v>
      </c>
      <c r="H918" s="69">
        <f t="shared" si="219"/>
        <v>68.22</v>
      </c>
      <c r="I918" s="70">
        <f t="shared" si="220"/>
        <v>0</v>
      </c>
      <c r="J918" s="234">
        <v>1</v>
      </c>
      <c r="K918" s="207">
        <v>68.22</v>
      </c>
      <c r="L918" s="208" t="s">
        <v>823</v>
      </c>
      <c r="M918" s="209">
        <f t="shared" si="221"/>
        <v>21535.689600000002</v>
      </c>
      <c r="N918" s="210" t="s">
        <v>824</v>
      </c>
      <c r="O918" s="211" t="s">
        <v>123</v>
      </c>
    </row>
    <row r="919" spans="1:15" s="27" customFormat="1" ht="15">
      <c r="A919" s="83">
        <f t="shared" si="222"/>
        <v>822</v>
      </c>
      <c r="B919" s="91">
        <v>10165414</v>
      </c>
      <c r="C919" s="91">
        <v>40303694</v>
      </c>
      <c r="D919" s="77" t="s">
        <v>1412</v>
      </c>
      <c r="E919" s="141" t="s">
        <v>1332</v>
      </c>
      <c r="F919" s="164"/>
      <c r="G919" s="154">
        <f t="shared" si="218"/>
        <v>25576.393599999999</v>
      </c>
      <c r="H919" s="69">
        <f t="shared" si="219"/>
        <v>81.02</v>
      </c>
      <c r="I919" s="70">
        <f t="shared" si="220"/>
        <v>0</v>
      </c>
      <c r="J919" s="234">
        <v>1</v>
      </c>
      <c r="K919" s="207">
        <v>81.02</v>
      </c>
      <c r="L919" s="208" t="s">
        <v>823</v>
      </c>
      <c r="M919" s="209">
        <f t="shared" si="221"/>
        <v>25576.393599999999</v>
      </c>
      <c r="N919" s="210" t="s">
        <v>824</v>
      </c>
      <c r="O919" s="211" t="s">
        <v>123</v>
      </c>
    </row>
    <row r="920" spans="1:15" s="316" customFormat="1" ht="15">
      <c r="A920" s="314"/>
      <c r="B920" s="315"/>
      <c r="C920" s="315"/>
      <c r="D920" s="293"/>
      <c r="E920" s="299"/>
      <c r="F920" s="295"/>
      <c r="G920" s="307"/>
      <c r="H920" s="296"/>
      <c r="I920" s="297"/>
      <c r="J920" s="301"/>
      <c r="K920" s="322"/>
      <c r="L920" s="208"/>
      <c r="M920" s="303"/>
      <c r="N920" s="304"/>
      <c r="O920" s="305"/>
    </row>
    <row r="921" spans="1:15" s="27" customFormat="1" ht="18">
      <c r="A921" s="63"/>
      <c r="B921" s="77"/>
      <c r="C921" s="77"/>
      <c r="D921" s="93" t="s">
        <v>1148</v>
      </c>
      <c r="E921" s="130"/>
      <c r="F921" s="164"/>
      <c r="G921" s="154"/>
      <c r="H921" s="69"/>
      <c r="I921" s="70"/>
      <c r="J921" s="234"/>
      <c r="K921" s="207"/>
      <c r="L921" s="208"/>
      <c r="M921" s="209"/>
      <c r="N921" s="210"/>
      <c r="O921" s="211"/>
    </row>
    <row r="922" spans="1:15" s="27" customFormat="1" ht="18">
      <c r="A922" s="63"/>
      <c r="B922" s="91"/>
      <c r="C922" s="91"/>
      <c r="D922" s="88" t="s">
        <v>1147</v>
      </c>
      <c r="E922" s="141"/>
      <c r="F922" s="164"/>
      <c r="G922" s="154"/>
      <c r="H922" s="69"/>
      <c r="I922" s="70"/>
      <c r="J922" s="234"/>
      <c r="K922" s="207"/>
      <c r="L922" s="208"/>
      <c r="M922" s="209"/>
      <c r="N922" s="210"/>
      <c r="O922" s="211"/>
    </row>
    <row r="923" spans="1:15" s="27" customFormat="1" ht="15">
      <c r="A923" s="83">
        <f>A919+1</f>
        <v>823</v>
      </c>
      <c r="B923" s="77">
        <v>10116248</v>
      </c>
      <c r="C923" s="77">
        <v>40305972</v>
      </c>
      <c r="D923" s="92" t="s">
        <v>1318</v>
      </c>
      <c r="E923" s="141" t="s">
        <v>1332</v>
      </c>
      <c r="F923" s="164"/>
      <c r="G923" s="154">
        <f t="shared" ref="G923:G933" si="223">M923</f>
        <v>16705.785599999999</v>
      </c>
      <c r="H923" s="69">
        <f t="shared" ref="H923:H933" si="224">K923</f>
        <v>52.92</v>
      </c>
      <c r="I923" s="70">
        <f t="shared" ref="I923:I933" si="225">F923*G923</f>
        <v>0</v>
      </c>
      <c r="J923" s="234">
        <v>1</v>
      </c>
      <c r="K923" s="308">
        <v>52.92</v>
      </c>
      <c r="L923" s="208" t="s">
        <v>823</v>
      </c>
      <c r="M923" s="209">
        <f t="shared" ref="M923:M933" si="226">K923*N$2</f>
        <v>16705.785599999999</v>
      </c>
      <c r="N923" s="210" t="s">
        <v>824</v>
      </c>
      <c r="O923" s="211" t="s">
        <v>123</v>
      </c>
    </row>
    <row r="924" spans="1:15" s="27" customFormat="1" ht="15">
      <c r="A924" s="63">
        <f t="shared" ref="A924:A933" si="227">A923+1</f>
        <v>824</v>
      </c>
      <c r="B924" s="77">
        <v>10112887</v>
      </c>
      <c r="C924" s="77">
        <v>40305892</v>
      </c>
      <c r="D924" s="92" t="s">
        <v>1319</v>
      </c>
      <c r="E924" s="141" t="s">
        <v>1332</v>
      </c>
      <c r="F924" s="164"/>
      <c r="G924" s="154">
        <f t="shared" si="223"/>
        <v>27704.076800000003</v>
      </c>
      <c r="H924" s="69">
        <f t="shared" si="224"/>
        <v>87.76</v>
      </c>
      <c r="I924" s="70">
        <f t="shared" si="225"/>
        <v>0</v>
      </c>
      <c r="J924" s="234">
        <v>1</v>
      </c>
      <c r="K924" s="308">
        <v>87.76</v>
      </c>
      <c r="L924" s="208" t="s">
        <v>823</v>
      </c>
      <c r="M924" s="209">
        <f t="shared" si="226"/>
        <v>27704.076800000003</v>
      </c>
      <c r="N924" s="210" t="s">
        <v>824</v>
      </c>
      <c r="O924" s="211" t="s">
        <v>123</v>
      </c>
    </row>
    <row r="925" spans="1:15" s="27" customFormat="1" ht="15">
      <c r="A925" s="63">
        <f t="shared" si="227"/>
        <v>825</v>
      </c>
      <c r="B925" s="77">
        <v>10112888</v>
      </c>
      <c r="C925" s="77">
        <v>40305893</v>
      </c>
      <c r="D925" s="92" t="s">
        <v>1320</v>
      </c>
      <c r="E925" s="141" t="s">
        <v>1332</v>
      </c>
      <c r="F925" s="164"/>
      <c r="G925" s="154">
        <f t="shared" si="223"/>
        <v>28780.545600000001</v>
      </c>
      <c r="H925" s="69">
        <f t="shared" si="224"/>
        <v>91.17</v>
      </c>
      <c r="I925" s="70">
        <f t="shared" si="225"/>
        <v>0</v>
      </c>
      <c r="J925" s="234">
        <v>1</v>
      </c>
      <c r="K925" s="308">
        <v>91.17</v>
      </c>
      <c r="L925" s="208" t="s">
        <v>823</v>
      </c>
      <c r="M925" s="209">
        <f t="shared" si="226"/>
        <v>28780.545600000001</v>
      </c>
      <c r="N925" s="210" t="s">
        <v>824</v>
      </c>
      <c r="O925" s="211" t="s">
        <v>123</v>
      </c>
    </row>
    <row r="926" spans="1:15" s="27" customFormat="1" ht="15">
      <c r="A926" s="63">
        <f t="shared" si="227"/>
        <v>826</v>
      </c>
      <c r="B926" s="77">
        <v>10112889</v>
      </c>
      <c r="C926" s="77">
        <v>40305894</v>
      </c>
      <c r="D926" s="92" t="s">
        <v>1299</v>
      </c>
      <c r="E926" s="141" t="s">
        <v>1332</v>
      </c>
      <c r="F926" s="164"/>
      <c r="G926" s="154">
        <f t="shared" si="223"/>
        <v>51724.167999999998</v>
      </c>
      <c r="H926" s="69">
        <f t="shared" si="224"/>
        <v>163.85</v>
      </c>
      <c r="I926" s="70">
        <f t="shared" si="225"/>
        <v>0</v>
      </c>
      <c r="J926" s="234">
        <v>1</v>
      </c>
      <c r="K926" s="308">
        <v>163.85</v>
      </c>
      <c r="L926" s="208" t="s">
        <v>823</v>
      </c>
      <c r="M926" s="209">
        <f t="shared" si="226"/>
        <v>51724.167999999998</v>
      </c>
      <c r="N926" s="210" t="s">
        <v>824</v>
      </c>
      <c r="O926" s="211" t="s">
        <v>123</v>
      </c>
    </row>
    <row r="927" spans="1:15" s="27" customFormat="1" ht="15">
      <c r="A927" s="63">
        <f t="shared" si="227"/>
        <v>827</v>
      </c>
      <c r="B927" s="77">
        <v>10116939</v>
      </c>
      <c r="C927" s="77">
        <v>40305978</v>
      </c>
      <c r="D927" s="92" t="s">
        <v>523</v>
      </c>
      <c r="E927" s="141" t="s">
        <v>1332</v>
      </c>
      <c r="F927" s="164"/>
      <c r="G927" s="154">
        <f t="shared" si="223"/>
        <v>116801.60000000001</v>
      </c>
      <c r="H927" s="69">
        <f t="shared" si="224"/>
        <v>370</v>
      </c>
      <c r="I927" s="70">
        <f t="shared" si="225"/>
        <v>0</v>
      </c>
      <c r="J927" s="234">
        <v>1</v>
      </c>
      <c r="K927" s="308">
        <v>370</v>
      </c>
      <c r="L927" s="208" t="s">
        <v>823</v>
      </c>
      <c r="M927" s="209">
        <f t="shared" si="226"/>
        <v>116801.60000000001</v>
      </c>
      <c r="N927" s="210" t="s">
        <v>824</v>
      </c>
      <c r="O927" s="211" t="s">
        <v>123</v>
      </c>
    </row>
    <row r="928" spans="1:15" s="27" customFormat="1" ht="15">
      <c r="A928" s="63">
        <f t="shared" si="227"/>
        <v>828</v>
      </c>
      <c r="B928" s="77">
        <v>10116162</v>
      </c>
      <c r="C928" s="77">
        <v>40305970</v>
      </c>
      <c r="D928" s="92" t="s">
        <v>524</v>
      </c>
      <c r="E928" s="141" t="s">
        <v>1332</v>
      </c>
      <c r="F928" s="164"/>
      <c r="G928" s="154">
        <f t="shared" si="223"/>
        <v>83374.2448</v>
      </c>
      <c r="H928" s="69">
        <f t="shared" si="224"/>
        <v>264.11</v>
      </c>
      <c r="I928" s="70">
        <f t="shared" si="225"/>
        <v>0</v>
      </c>
      <c r="J928" s="234">
        <v>1</v>
      </c>
      <c r="K928" s="207">
        <v>264.11</v>
      </c>
      <c r="L928" s="208" t="s">
        <v>823</v>
      </c>
      <c r="M928" s="209">
        <f t="shared" si="226"/>
        <v>83374.2448</v>
      </c>
      <c r="N928" s="210" t="s">
        <v>824</v>
      </c>
      <c r="O928" s="211" t="s">
        <v>123</v>
      </c>
    </row>
    <row r="929" spans="1:17" s="27" customFormat="1" ht="15">
      <c r="A929" s="63">
        <f t="shared" si="227"/>
        <v>829</v>
      </c>
      <c r="B929" s="77">
        <v>10116163</v>
      </c>
      <c r="C929" s="77">
        <v>40305971</v>
      </c>
      <c r="D929" s="92" t="s">
        <v>609</v>
      </c>
      <c r="E929" s="141" t="s">
        <v>1332</v>
      </c>
      <c r="F929" s="164"/>
      <c r="G929" s="154">
        <f t="shared" si="223"/>
        <v>166748.4896</v>
      </c>
      <c r="H929" s="69">
        <f t="shared" si="224"/>
        <v>528.22</v>
      </c>
      <c r="I929" s="70">
        <f t="shared" si="225"/>
        <v>0</v>
      </c>
      <c r="J929" s="234">
        <v>1</v>
      </c>
      <c r="K929" s="308">
        <v>528.22</v>
      </c>
      <c r="L929" s="208" t="s">
        <v>823</v>
      </c>
      <c r="M929" s="209">
        <f t="shared" si="226"/>
        <v>166748.4896</v>
      </c>
      <c r="N929" s="210" t="s">
        <v>824</v>
      </c>
      <c r="O929" s="211" t="s">
        <v>123</v>
      </c>
    </row>
    <row r="930" spans="1:17" s="27" customFormat="1" ht="15">
      <c r="A930" s="63">
        <f t="shared" si="227"/>
        <v>830</v>
      </c>
      <c r="B930" s="77">
        <v>10116940</v>
      </c>
      <c r="C930" s="77">
        <v>40305979</v>
      </c>
      <c r="D930" s="92" t="s">
        <v>610</v>
      </c>
      <c r="E930" s="141" t="s">
        <v>1332</v>
      </c>
      <c r="F930" s="164"/>
      <c r="G930" s="154">
        <f t="shared" si="223"/>
        <v>45599.975999999995</v>
      </c>
      <c r="H930" s="69">
        <f t="shared" si="224"/>
        <v>144.44999999999999</v>
      </c>
      <c r="I930" s="70">
        <f t="shared" si="225"/>
        <v>0</v>
      </c>
      <c r="J930" s="234">
        <v>1</v>
      </c>
      <c r="K930" s="308">
        <v>144.44999999999999</v>
      </c>
      <c r="L930" s="208" t="s">
        <v>823</v>
      </c>
      <c r="M930" s="209">
        <f t="shared" si="226"/>
        <v>45599.975999999995</v>
      </c>
      <c r="N930" s="210" t="s">
        <v>824</v>
      </c>
      <c r="O930" s="211" t="s">
        <v>123</v>
      </c>
    </row>
    <row r="931" spans="1:17" s="27" customFormat="1" ht="15">
      <c r="A931" s="63">
        <f t="shared" si="227"/>
        <v>831</v>
      </c>
      <c r="B931" s="77">
        <v>10112900</v>
      </c>
      <c r="C931" s="77">
        <v>40305895</v>
      </c>
      <c r="D931" s="92" t="s">
        <v>611</v>
      </c>
      <c r="E931" s="141" t="s">
        <v>1332</v>
      </c>
      <c r="F931" s="164"/>
      <c r="G931" s="154">
        <f t="shared" si="223"/>
        <v>49776.422400000003</v>
      </c>
      <c r="H931" s="69">
        <f t="shared" si="224"/>
        <v>157.68</v>
      </c>
      <c r="I931" s="70">
        <f t="shared" si="225"/>
        <v>0</v>
      </c>
      <c r="J931" s="234">
        <v>1</v>
      </c>
      <c r="K931" s="308">
        <v>157.68</v>
      </c>
      <c r="L931" s="208" t="s">
        <v>823</v>
      </c>
      <c r="M931" s="209">
        <f t="shared" si="226"/>
        <v>49776.422400000003</v>
      </c>
      <c r="N931" s="210" t="s">
        <v>824</v>
      </c>
      <c r="O931" s="211" t="s">
        <v>123</v>
      </c>
    </row>
    <row r="932" spans="1:17" s="27" customFormat="1" ht="15">
      <c r="A932" s="63">
        <f t="shared" si="227"/>
        <v>832</v>
      </c>
      <c r="B932" s="77">
        <v>10112901</v>
      </c>
      <c r="C932" s="77">
        <v>40305896</v>
      </c>
      <c r="D932" s="92" t="s">
        <v>612</v>
      </c>
      <c r="E932" s="141" t="s">
        <v>1332</v>
      </c>
      <c r="F932" s="164"/>
      <c r="G932" s="154">
        <f t="shared" si="223"/>
        <v>55370.272000000004</v>
      </c>
      <c r="H932" s="69">
        <f t="shared" si="224"/>
        <v>175.4</v>
      </c>
      <c r="I932" s="70">
        <f t="shared" si="225"/>
        <v>0</v>
      </c>
      <c r="J932" s="234">
        <v>1</v>
      </c>
      <c r="K932" s="207">
        <v>175.4</v>
      </c>
      <c r="L932" s="208" t="s">
        <v>823</v>
      </c>
      <c r="M932" s="209">
        <f t="shared" si="226"/>
        <v>55370.272000000004</v>
      </c>
      <c r="N932" s="210" t="s">
        <v>824</v>
      </c>
      <c r="O932" s="211" t="s">
        <v>123</v>
      </c>
    </row>
    <row r="933" spans="1:17" s="27" customFormat="1" ht="15">
      <c r="A933" s="63">
        <f t="shared" si="227"/>
        <v>833</v>
      </c>
      <c r="B933" s="77">
        <v>10112902</v>
      </c>
      <c r="C933" s="77">
        <v>40305897</v>
      </c>
      <c r="D933" s="92" t="s">
        <v>613</v>
      </c>
      <c r="E933" s="141" t="s">
        <v>1332</v>
      </c>
      <c r="F933" s="164"/>
      <c r="G933" s="154">
        <f t="shared" si="223"/>
        <v>109073.7536</v>
      </c>
      <c r="H933" s="69">
        <f t="shared" si="224"/>
        <v>345.52</v>
      </c>
      <c r="I933" s="70">
        <f t="shared" si="225"/>
        <v>0</v>
      </c>
      <c r="J933" s="234">
        <v>1</v>
      </c>
      <c r="K933" s="207">
        <v>345.52</v>
      </c>
      <c r="L933" s="208" t="s">
        <v>823</v>
      </c>
      <c r="M933" s="209">
        <f t="shared" si="226"/>
        <v>109073.7536</v>
      </c>
      <c r="N933" s="210" t="s">
        <v>824</v>
      </c>
      <c r="O933" s="211" t="s">
        <v>123</v>
      </c>
    </row>
    <row r="934" spans="1:17" s="27" customFormat="1" ht="18">
      <c r="A934" s="63"/>
      <c r="B934" s="77"/>
      <c r="C934" s="77"/>
      <c r="D934" s="88" t="s">
        <v>1997</v>
      </c>
      <c r="E934" s="141"/>
      <c r="F934" s="164"/>
      <c r="G934" s="154"/>
      <c r="H934" s="69"/>
      <c r="I934" s="70"/>
      <c r="J934" s="234"/>
      <c r="K934" s="207"/>
      <c r="L934" s="208"/>
      <c r="M934" s="209"/>
      <c r="N934" s="210"/>
      <c r="O934" s="211"/>
    </row>
    <row r="935" spans="1:17" s="46" customFormat="1" ht="15" customHeight="1">
      <c r="A935" s="63">
        <f>A933+1</f>
        <v>834</v>
      </c>
      <c r="B935" s="92">
        <v>10177369</v>
      </c>
      <c r="C935" s="92">
        <v>40306758</v>
      </c>
      <c r="D935" s="92" t="s">
        <v>1858</v>
      </c>
      <c r="E935" s="130" t="s">
        <v>1332</v>
      </c>
      <c r="F935" s="139"/>
      <c r="G935" s="134">
        <f t="shared" ref="G935:G943" si="228">M935</f>
        <v>8965.3119999999999</v>
      </c>
      <c r="H935" s="351">
        <f t="shared" ref="H935:H943" si="229">K935</f>
        <v>28.4</v>
      </c>
      <c r="I935" s="114">
        <f t="shared" ref="I935:I943" si="230">F935*G935</f>
        <v>0</v>
      </c>
      <c r="J935" s="224">
        <v>1</v>
      </c>
      <c r="K935" s="22">
        <v>28.4</v>
      </c>
      <c r="L935" s="24" t="s">
        <v>823</v>
      </c>
      <c r="M935" s="342">
        <f t="shared" ref="M935:M943" si="231">K935*N$2</f>
        <v>8965.3119999999999</v>
      </c>
      <c r="N935" s="22" t="s">
        <v>824</v>
      </c>
      <c r="O935" s="356" t="s">
        <v>123</v>
      </c>
      <c r="P935" s="22"/>
      <c r="Q935" s="22"/>
    </row>
    <row r="936" spans="1:17" s="46" customFormat="1" ht="15" customHeight="1">
      <c r="A936" s="83">
        <f t="shared" ref="A936:A943" si="232">A935+1</f>
        <v>835</v>
      </c>
      <c r="B936" s="92">
        <v>10177370</v>
      </c>
      <c r="C936" s="92">
        <v>40306759</v>
      </c>
      <c r="D936" s="92" t="s">
        <v>1859</v>
      </c>
      <c r="E936" s="130" t="s">
        <v>1332</v>
      </c>
      <c r="F936" s="139"/>
      <c r="G936" s="134">
        <f t="shared" si="228"/>
        <v>15326.263999999999</v>
      </c>
      <c r="H936" s="351">
        <f t="shared" si="229"/>
        <v>48.55</v>
      </c>
      <c r="I936" s="114">
        <f t="shared" si="230"/>
        <v>0</v>
      </c>
      <c r="J936" s="224">
        <v>1</v>
      </c>
      <c r="K936" s="22">
        <v>48.55</v>
      </c>
      <c r="L936" s="24" t="s">
        <v>823</v>
      </c>
      <c r="M936" s="342">
        <f t="shared" si="231"/>
        <v>15326.263999999999</v>
      </c>
      <c r="N936" s="22" t="s">
        <v>824</v>
      </c>
      <c r="O936" s="356" t="s">
        <v>123</v>
      </c>
      <c r="P936" s="22"/>
      <c r="Q936" s="22"/>
    </row>
    <row r="937" spans="1:17" s="46" customFormat="1" ht="15" customHeight="1">
      <c r="A937" s="83">
        <f t="shared" si="232"/>
        <v>836</v>
      </c>
      <c r="B937" s="92">
        <v>10177371</v>
      </c>
      <c r="C937" s="92">
        <v>40306760</v>
      </c>
      <c r="D937" s="92" t="s">
        <v>1860</v>
      </c>
      <c r="E937" s="130" t="s">
        <v>1332</v>
      </c>
      <c r="F937" s="139"/>
      <c r="G937" s="134">
        <f t="shared" si="228"/>
        <v>12614.5728</v>
      </c>
      <c r="H937" s="351">
        <f t="shared" si="229"/>
        <v>39.96</v>
      </c>
      <c r="I937" s="114">
        <f t="shared" si="230"/>
        <v>0</v>
      </c>
      <c r="J937" s="224">
        <v>1</v>
      </c>
      <c r="K937" s="22">
        <v>39.96</v>
      </c>
      <c r="L937" s="24" t="s">
        <v>823</v>
      </c>
      <c r="M937" s="342">
        <f t="shared" si="231"/>
        <v>12614.5728</v>
      </c>
      <c r="N937" s="22" t="s">
        <v>824</v>
      </c>
      <c r="O937" s="356" t="s">
        <v>123</v>
      </c>
      <c r="P937" s="22"/>
      <c r="Q937" s="22"/>
    </row>
    <row r="938" spans="1:17" s="46" customFormat="1" ht="15" customHeight="1">
      <c r="A938" s="83">
        <f t="shared" si="232"/>
        <v>837</v>
      </c>
      <c r="B938" s="92">
        <v>10177372</v>
      </c>
      <c r="C938" s="92">
        <v>40306761</v>
      </c>
      <c r="D938" s="92" t="s">
        <v>1861</v>
      </c>
      <c r="E938" s="130" t="s">
        <v>1332</v>
      </c>
      <c r="F938" s="139"/>
      <c r="G938" s="134">
        <f t="shared" si="228"/>
        <v>22198.617599999998</v>
      </c>
      <c r="H938" s="351">
        <f t="shared" si="229"/>
        <v>70.319999999999993</v>
      </c>
      <c r="I938" s="114">
        <f t="shared" si="230"/>
        <v>0</v>
      </c>
      <c r="J938" s="224">
        <v>1</v>
      </c>
      <c r="K938" s="22">
        <v>70.319999999999993</v>
      </c>
      <c r="L938" s="24" t="s">
        <v>823</v>
      </c>
      <c r="M938" s="342">
        <f t="shared" si="231"/>
        <v>22198.617599999998</v>
      </c>
      <c r="N938" s="22" t="s">
        <v>824</v>
      </c>
      <c r="O938" s="356" t="s">
        <v>123</v>
      </c>
      <c r="P938" s="22"/>
      <c r="Q938" s="22"/>
    </row>
    <row r="939" spans="1:17" s="46" customFormat="1" ht="15" customHeight="1">
      <c r="A939" s="83">
        <f t="shared" si="232"/>
        <v>838</v>
      </c>
      <c r="B939" s="92">
        <v>10177373</v>
      </c>
      <c r="C939" s="92">
        <v>40306762</v>
      </c>
      <c r="D939" s="92" t="s">
        <v>1862</v>
      </c>
      <c r="E939" s="130" t="s">
        <v>1332</v>
      </c>
      <c r="F939" s="139"/>
      <c r="G939" s="134">
        <f t="shared" si="228"/>
        <v>14994.800000000001</v>
      </c>
      <c r="H939" s="351">
        <f t="shared" si="229"/>
        <v>47.5</v>
      </c>
      <c r="I939" s="114">
        <f t="shared" si="230"/>
        <v>0</v>
      </c>
      <c r="J939" s="224">
        <v>1</v>
      </c>
      <c r="K939" s="22">
        <v>47.5</v>
      </c>
      <c r="L939" s="24" t="s">
        <v>823</v>
      </c>
      <c r="M939" s="342">
        <f t="shared" si="231"/>
        <v>14994.800000000001</v>
      </c>
      <c r="N939" s="22" t="s">
        <v>824</v>
      </c>
      <c r="O939" s="356" t="s">
        <v>123</v>
      </c>
      <c r="P939" s="22"/>
      <c r="Q939" s="22"/>
    </row>
    <row r="940" spans="1:17" s="46" customFormat="1" ht="15" customHeight="1">
      <c r="A940" s="83">
        <f t="shared" si="232"/>
        <v>839</v>
      </c>
      <c r="B940" s="92">
        <v>10177374</v>
      </c>
      <c r="C940" s="92">
        <v>40306763</v>
      </c>
      <c r="D940" s="92" t="s">
        <v>1863</v>
      </c>
      <c r="E940" s="130" t="s">
        <v>1332</v>
      </c>
      <c r="F940" s="139"/>
      <c r="G940" s="134">
        <f t="shared" si="228"/>
        <v>25352.2608</v>
      </c>
      <c r="H940" s="351">
        <f t="shared" si="229"/>
        <v>80.31</v>
      </c>
      <c r="I940" s="114">
        <f t="shared" si="230"/>
        <v>0</v>
      </c>
      <c r="J940" s="224">
        <v>1</v>
      </c>
      <c r="K940" s="22">
        <v>80.31</v>
      </c>
      <c r="L940" s="24" t="s">
        <v>823</v>
      </c>
      <c r="M940" s="342">
        <f t="shared" si="231"/>
        <v>25352.2608</v>
      </c>
      <c r="N940" s="22" t="s">
        <v>824</v>
      </c>
      <c r="O940" s="356" t="s">
        <v>123</v>
      </c>
      <c r="P940" s="22"/>
      <c r="Q940" s="22"/>
    </row>
    <row r="941" spans="1:17" s="46" customFormat="1" ht="15" customHeight="1">
      <c r="A941" s="83">
        <f t="shared" si="232"/>
        <v>840</v>
      </c>
      <c r="B941" s="92">
        <v>10177375</v>
      </c>
      <c r="C941" s="92">
        <v>40306764</v>
      </c>
      <c r="D941" s="92" t="s">
        <v>1864</v>
      </c>
      <c r="E941" s="130" t="s">
        <v>1332</v>
      </c>
      <c r="F941" s="139"/>
      <c r="G941" s="134">
        <f t="shared" si="228"/>
        <v>18154.756799999999</v>
      </c>
      <c r="H941" s="351">
        <f t="shared" si="229"/>
        <v>57.51</v>
      </c>
      <c r="I941" s="114">
        <f t="shared" si="230"/>
        <v>0</v>
      </c>
      <c r="J941" s="224">
        <v>1</v>
      </c>
      <c r="K941" s="22">
        <v>57.51</v>
      </c>
      <c r="L941" s="24" t="s">
        <v>823</v>
      </c>
      <c r="M941" s="342">
        <f t="shared" si="231"/>
        <v>18154.756799999999</v>
      </c>
      <c r="N941" s="22" t="s">
        <v>824</v>
      </c>
      <c r="O941" s="356" t="s">
        <v>123</v>
      </c>
      <c r="P941" s="22"/>
      <c r="Q941" s="22"/>
    </row>
    <row r="942" spans="1:17" s="46" customFormat="1" ht="15" customHeight="1">
      <c r="A942" s="83">
        <f t="shared" si="232"/>
        <v>841</v>
      </c>
      <c r="B942" s="92">
        <v>10177376</v>
      </c>
      <c r="C942" s="92">
        <v>40306765</v>
      </c>
      <c r="D942" s="92" t="s">
        <v>1865</v>
      </c>
      <c r="E942" s="130" t="s">
        <v>1332</v>
      </c>
      <c r="F942" s="139"/>
      <c r="G942" s="134">
        <f t="shared" si="228"/>
        <v>28341.750400000001</v>
      </c>
      <c r="H942" s="351">
        <f t="shared" si="229"/>
        <v>89.78</v>
      </c>
      <c r="I942" s="114">
        <f t="shared" si="230"/>
        <v>0</v>
      </c>
      <c r="J942" s="224">
        <v>1</v>
      </c>
      <c r="K942" s="22">
        <v>89.78</v>
      </c>
      <c r="L942" s="24" t="s">
        <v>823</v>
      </c>
      <c r="M942" s="342">
        <f t="shared" si="231"/>
        <v>28341.750400000001</v>
      </c>
      <c r="N942" s="22" t="s">
        <v>824</v>
      </c>
      <c r="O942" s="356" t="s">
        <v>123</v>
      </c>
      <c r="P942" s="22"/>
      <c r="Q942" s="22"/>
    </row>
    <row r="943" spans="1:17" s="46" customFormat="1" ht="15" customHeight="1">
      <c r="A943" s="83">
        <f t="shared" si="232"/>
        <v>842</v>
      </c>
      <c r="B943" s="92">
        <v>10177377</v>
      </c>
      <c r="C943" s="92">
        <v>40292881</v>
      </c>
      <c r="D943" s="92" t="s">
        <v>1866</v>
      </c>
      <c r="E943" s="130" t="s">
        <v>1332</v>
      </c>
      <c r="F943" s="139"/>
      <c r="G943" s="134">
        <f t="shared" si="228"/>
        <v>74910.864000000001</v>
      </c>
      <c r="H943" s="351">
        <f t="shared" si="229"/>
        <v>237.3</v>
      </c>
      <c r="I943" s="114">
        <f t="shared" si="230"/>
        <v>0</v>
      </c>
      <c r="J943" s="224">
        <v>1</v>
      </c>
      <c r="K943" s="22">
        <v>237.3</v>
      </c>
      <c r="L943" s="24" t="s">
        <v>823</v>
      </c>
      <c r="M943" s="342">
        <f t="shared" si="231"/>
        <v>74910.864000000001</v>
      </c>
      <c r="N943" s="22" t="s">
        <v>824</v>
      </c>
      <c r="O943" s="356" t="s">
        <v>123</v>
      </c>
      <c r="P943" s="22"/>
      <c r="Q943" s="22"/>
    </row>
    <row r="944" spans="1:17" s="27" customFormat="1" ht="15">
      <c r="A944" s="63">
        <f>A943+1</f>
        <v>843</v>
      </c>
      <c r="B944" s="77">
        <v>10169972</v>
      </c>
      <c r="C944" s="77">
        <v>40306641</v>
      </c>
      <c r="D944" s="92" t="s">
        <v>1846</v>
      </c>
      <c r="E944" s="141" t="s">
        <v>1332</v>
      </c>
      <c r="F944" s="164"/>
      <c r="G944" s="154">
        <f>M944</f>
        <v>58880.633600000001</v>
      </c>
      <c r="H944" s="69">
        <f>K944</f>
        <v>186.52</v>
      </c>
      <c r="I944" s="70">
        <f>F944*G944</f>
        <v>0</v>
      </c>
      <c r="J944" s="234">
        <v>1</v>
      </c>
      <c r="K944" s="207">
        <v>186.52</v>
      </c>
      <c r="L944" s="208" t="s">
        <v>823</v>
      </c>
      <c r="M944" s="209">
        <f>K944*N$2</f>
        <v>58880.633600000001</v>
      </c>
      <c r="N944" s="210" t="s">
        <v>824</v>
      </c>
      <c r="O944" s="211" t="s">
        <v>123</v>
      </c>
    </row>
    <row r="945" spans="1:15" s="27" customFormat="1" ht="18">
      <c r="A945" s="63"/>
      <c r="B945" s="77"/>
      <c r="C945" s="77"/>
      <c r="D945" s="93" t="s">
        <v>1146</v>
      </c>
      <c r="E945" s="141"/>
      <c r="F945" s="164"/>
      <c r="G945" s="154"/>
      <c r="H945" s="69"/>
      <c r="I945" s="70"/>
      <c r="J945" s="234"/>
      <c r="K945" s="207"/>
      <c r="L945" s="208"/>
      <c r="M945" s="209"/>
      <c r="N945" s="210"/>
      <c r="O945" s="211"/>
    </row>
    <row r="946" spans="1:15" s="27" customFormat="1" ht="15">
      <c r="A946" s="63">
        <f>A944+1</f>
        <v>844</v>
      </c>
      <c r="B946" s="77">
        <v>10113006</v>
      </c>
      <c r="C946" s="77">
        <v>40305901</v>
      </c>
      <c r="D946" s="92" t="s">
        <v>1322</v>
      </c>
      <c r="E946" s="130" t="s">
        <v>1332</v>
      </c>
      <c r="F946" s="164"/>
      <c r="G946" s="153">
        <f>K946</f>
        <v>48157</v>
      </c>
      <c r="H946" s="69"/>
      <c r="I946" s="70">
        <f t="shared" ref="I946:I958" si="233">F946*G946</f>
        <v>0</v>
      </c>
      <c r="J946" s="234">
        <v>1</v>
      </c>
      <c r="K946" s="207">
        <v>48157</v>
      </c>
      <c r="L946" s="208" t="s">
        <v>824</v>
      </c>
      <c r="M946" s="209"/>
      <c r="N946" s="210"/>
      <c r="O946" s="211" t="s">
        <v>123</v>
      </c>
    </row>
    <row r="947" spans="1:15" s="27" customFormat="1" ht="15">
      <c r="A947" s="63">
        <f t="shared" ref="A947:A973" si="234">A946+1</f>
        <v>845</v>
      </c>
      <c r="B947" s="77">
        <v>10113007</v>
      </c>
      <c r="C947" s="77">
        <v>40305902</v>
      </c>
      <c r="D947" s="92" t="s">
        <v>1120</v>
      </c>
      <c r="E947" s="130" t="s">
        <v>1332</v>
      </c>
      <c r="F947" s="164"/>
      <c r="G947" s="153">
        <f t="shared" ref="G947:G958" si="235">K947</f>
        <v>36728</v>
      </c>
      <c r="H947" s="69"/>
      <c r="I947" s="70">
        <f t="shared" si="233"/>
        <v>0</v>
      </c>
      <c r="J947" s="234">
        <v>1</v>
      </c>
      <c r="K947" s="207">
        <v>36728</v>
      </c>
      <c r="L947" s="208" t="s">
        <v>824</v>
      </c>
      <c r="M947" s="209"/>
      <c r="N947" s="210"/>
      <c r="O947" s="211" t="s">
        <v>123</v>
      </c>
    </row>
    <row r="948" spans="1:15" s="27" customFormat="1" ht="15">
      <c r="A948" s="63">
        <f t="shared" si="234"/>
        <v>846</v>
      </c>
      <c r="B948" s="77">
        <v>10115544</v>
      </c>
      <c r="C948" s="77">
        <v>40305967</v>
      </c>
      <c r="D948" s="92" t="s">
        <v>806</v>
      </c>
      <c r="E948" s="130" t="s">
        <v>1332</v>
      </c>
      <c r="F948" s="164"/>
      <c r="G948" s="153">
        <f t="shared" si="235"/>
        <v>65680</v>
      </c>
      <c r="H948" s="69"/>
      <c r="I948" s="70">
        <f t="shared" si="233"/>
        <v>0</v>
      </c>
      <c r="J948" s="234">
        <v>1</v>
      </c>
      <c r="K948" s="207">
        <v>65680</v>
      </c>
      <c r="L948" s="208" t="s">
        <v>824</v>
      </c>
      <c r="M948" s="209"/>
      <c r="N948" s="210"/>
      <c r="O948" s="211" t="s">
        <v>123</v>
      </c>
    </row>
    <row r="949" spans="1:15" s="27" customFormat="1" ht="15">
      <c r="A949" s="63">
        <f t="shared" si="234"/>
        <v>847</v>
      </c>
      <c r="B949" s="77">
        <v>10117051</v>
      </c>
      <c r="C949" s="77">
        <v>40305988</v>
      </c>
      <c r="D949" s="92" t="s">
        <v>810</v>
      </c>
      <c r="E949" s="130" t="s">
        <v>1332</v>
      </c>
      <c r="F949" s="164"/>
      <c r="G949" s="153">
        <f t="shared" si="235"/>
        <v>33256</v>
      </c>
      <c r="H949" s="69"/>
      <c r="I949" s="70">
        <f t="shared" si="233"/>
        <v>0</v>
      </c>
      <c r="J949" s="234">
        <v>1</v>
      </c>
      <c r="K949" s="207">
        <v>33256</v>
      </c>
      <c r="L949" s="208" t="s">
        <v>824</v>
      </c>
      <c r="M949" s="209"/>
      <c r="N949" s="210"/>
      <c r="O949" s="211" t="s">
        <v>123</v>
      </c>
    </row>
    <row r="950" spans="1:15" s="27" customFormat="1" ht="15">
      <c r="A950" s="63">
        <f t="shared" si="234"/>
        <v>848</v>
      </c>
      <c r="B950" s="77">
        <v>10117052</v>
      </c>
      <c r="C950" s="77">
        <v>40305989</v>
      </c>
      <c r="D950" s="92" t="s">
        <v>809</v>
      </c>
      <c r="E950" s="130" t="s">
        <v>1332</v>
      </c>
      <c r="F950" s="164"/>
      <c r="G950" s="153">
        <f t="shared" si="235"/>
        <v>34322</v>
      </c>
      <c r="H950" s="69"/>
      <c r="I950" s="70">
        <f t="shared" si="233"/>
        <v>0</v>
      </c>
      <c r="J950" s="234">
        <v>1</v>
      </c>
      <c r="K950" s="207">
        <v>34322</v>
      </c>
      <c r="L950" s="208" t="s">
        <v>824</v>
      </c>
      <c r="M950" s="209"/>
      <c r="N950" s="210"/>
      <c r="O950" s="211" t="s">
        <v>123</v>
      </c>
    </row>
    <row r="951" spans="1:15" s="27" customFormat="1" ht="15">
      <c r="A951" s="63">
        <f t="shared" si="234"/>
        <v>849</v>
      </c>
      <c r="B951" s="77">
        <v>10117050</v>
      </c>
      <c r="C951" s="77">
        <v>40305987</v>
      </c>
      <c r="D951" s="92" t="s">
        <v>808</v>
      </c>
      <c r="E951" s="130" t="s">
        <v>1332</v>
      </c>
      <c r="F951" s="164"/>
      <c r="G951" s="153">
        <f t="shared" si="235"/>
        <v>131471</v>
      </c>
      <c r="H951" s="69"/>
      <c r="I951" s="70">
        <f t="shared" si="233"/>
        <v>0</v>
      </c>
      <c r="J951" s="234">
        <v>1</v>
      </c>
      <c r="K951" s="207">
        <v>131471</v>
      </c>
      <c r="L951" s="208" t="s">
        <v>824</v>
      </c>
      <c r="M951" s="209"/>
      <c r="N951" s="210"/>
      <c r="O951" s="211" t="s">
        <v>123</v>
      </c>
    </row>
    <row r="952" spans="1:15" s="27" customFormat="1" ht="15">
      <c r="A952" s="63">
        <f>A951+1</f>
        <v>850</v>
      </c>
      <c r="B952" s="77">
        <v>10114748</v>
      </c>
      <c r="C952" s="77">
        <v>40305948</v>
      </c>
      <c r="D952" s="92" t="s">
        <v>807</v>
      </c>
      <c r="E952" s="130" t="s">
        <v>1332</v>
      </c>
      <c r="F952" s="164"/>
      <c r="G952" s="153">
        <f>K952</f>
        <v>17662</v>
      </c>
      <c r="H952" s="69"/>
      <c r="I952" s="70">
        <f>F952*G952</f>
        <v>0</v>
      </c>
      <c r="J952" s="234">
        <v>1</v>
      </c>
      <c r="K952" s="207">
        <v>17662</v>
      </c>
      <c r="L952" s="208" t="s">
        <v>824</v>
      </c>
      <c r="M952" s="209"/>
      <c r="N952" s="210"/>
      <c r="O952" s="211" t="s">
        <v>123</v>
      </c>
    </row>
    <row r="953" spans="1:15" s="169" customFormat="1" ht="15">
      <c r="A953" s="63">
        <f>A952+1</f>
        <v>851</v>
      </c>
      <c r="B953" s="77">
        <v>10121696</v>
      </c>
      <c r="C953" s="77">
        <v>40306012</v>
      </c>
      <c r="D953" s="92" t="s">
        <v>1153</v>
      </c>
      <c r="E953" s="130" t="s">
        <v>1332</v>
      </c>
      <c r="F953" s="164"/>
      <c r="G953" s="153">
        <f>M953</f>
        <v>15525.142400000001</v>
      </c>
      <c r="H953" s="69">
        <f>K953</f>
        <v>49.18</v>
      </c>
      <c r="I953" s="70">
        <f>F953*G953</f>
        <v>0</v>
      </c>
      <c r="J953" s="234">
        <v>1</v>
      </c>
      <c r="K953" s="207">
        <v>49.18</v>
      </c>
      <c r="L953" s="208" t="s">
        <v>823</v>
      </c>
      <c r="M953" s="209">
        <f>K953*N$2</f>
        <v>15525.142400000001</v>
      </c>
      <c r="N953" s="210" t="s">
        <v>824</v>
      </c>
      <c r="O953" s="211" t="s">
        <v>123</v>
      </c>
    </row>
    <row r="954" spans="1:15" s="27" customFormat="1" ht="15" customHeight="1">
      <c r="A954" s="63">
        <f>A953+1</f>
        <v>852</v>
      </c>
      <c r="B954" s="78">
        <v>10117133</v>
      </c>
      <c r="C954" s="78">
        <v>40305990</v>
      </c>
      <c r="D954" s="66" t="s">
        <v>488</v>
      </c>
      <c r="E954" s="130" t="s">
        <v>1332</v>
      </c>
      <c r="F954" s="164"/>
      <c r="G954" s="153">
        <f t="shared" si="235"/>
        <v>718</v>
      </c>
      <c r="H954" s="69"/>
      <c r="I954" s="70">
        <f t="shared" si="233"/>
        <v>0</v>
      </c>
      <c r="J954" s="234">
        <v>1</v>
      </c>
      <c r="K954" s="207">
        <v>718</v>
      </c>
      <c r="L954" s="208" t="s">
        <v>824</v>
      </c>
      <c r="M954" s="209"/>
      <c r="N954" s="210"/>
      <c r="O954" s="211" t="s">
        <v>123</v>
      </c>
    </row>
    <row r="955" spans="1:15" s="27" customFormat="1" ht="15" customHeight="1">
      <c r="A955" s="63">
        <f t="shared" si="234"/>
        <v>853</v>
      </c>
      <c r="B955" s="78">
        <v>10117134</v>
      </c>
      <c r="C955" s="78">
        <v>40305991</v>
      </c>
      <c r="D955" s="66" t="s">
        <v>489</v>
      </c>
      <c r="E955" s="130" t="s">
        <v>1332</v>
      </c>
      <c r="F955" s="164"/>
      <c r="G955" s="153">
        <f t="shared" si="235"/>
        <v>625</v>
      </c>
      <c r="H955" s="69"/>
      <c r="I955" s="70">
        <f t="shared" si="233"/>
        <v>0</v>
      </c>
      <c r="J955" s="234">
        <v>1</v>
      </c>
      <c r="K955" s="207">
        <v>625</v>
      </c>
      <c r="L955" s="208" t="s">
        <v>824</v>
      </c>
      <c r="M955" s="209"/>
      <c r="N955" s="210"/>
      <c r="O955" s="211" t="s">
        <v>123</v>
      </c>
    </row>
    <row r="956" spans="1:15" s="27" customFormat="1" ht="15" customHeight="1">
      <c r="A956" s="63">
        <f t="shared" si="234"/>
        <v>854</v>
      </c>
      <c r="B956" s="78">
        <v>10117135</v>
      </c>
      <c r="C956" s="78">
        <v>40305992</v>
      </c>
      <c r="D956" s="66" t="s">
        <v>490</v>
      </c>
      <c r="E956" s="130" t="s">
        <v>1332</v>
      </c>
      <c r="F956" s="164"/>
      <c r="G956" s="153">
        <f t="shared" si="235"/>
        <v>625</v>
      </c>
      <c r="H956" s="69"/>
      <c r="I956" s="70">
        <f t="shared" si="233"/>
        <v>0</v>
      </c>
      <c r="J956" s="234">
        <v>1</v>
      </c>
      <c r="K956" s="207">
        <v>625</v>
      </c>
      <c r="L956" s="208" t="s">
        <v>824</v>
      </c>
      <c r="M956" s="209"/>
      <c r="N956" s="210"/>
      <c r="O956" s="211" t="s">
        <v>123</v>
      </c>
    </row>
    <row r="957" spans="1:15" s="27" customFormat="1" ht="15" customHeight="1">
      <c r="A957" s="63">
        <f t="shared" si="234"/>
        <v>855</v>
      </c>
      <c r="B957" s="78">
        <v>10117136</v>
      </c>
      <c r="C957" s="78">
        <v>40305993</v>
      </c>
      <c r="D957" s="66" t="s">
        <v>491</v>
      </c>
      <c r="E957" s="130" t="s">
        <v>1332</v>
      </c>
      <c r="F957" s="164"/>
      <c r="G957" s="153">
        <f t="shared" si="235"/>
        <v>625</v>
      </c>
      <c r="H957" s="69"/>
      <c r="I957" s="70">
        <f t="shared" si="233"/>
        <v>0</v>
      </c>
      <c r="J957" s="234">
        <v>1</v>
      </c>
      <c r="K957" s="207">
        <v>625</v>
      </c>
      <c r="L957" s="208" t="s">
        <v>824</v>
      </c>
      <c r="M957" s="209"/>
      <c r="N957" s="210"/>
      <c r="O957" s="211" t="s">
        <v>123</v>
      </c>
    </row>
    <row r="958" spans="1:15" s="27" customFormat="1" ht="15" customHeight="1">
      <c r="A958" s="63">
        <f t="shared" si="234"/>
        <v>856</v>
      </c>
      <c r="B958" s="78">
        <v>10117137</v>
      </c>
      <c r="C958" s="78">
        <v>40305994</v>
      </c>
      <c r="D958" s="66" t="s">
        <v>492</v>
      </c>
      <c r="E958" s="130" t="s">
        <v>1332</v>
      </c>
      <c r="F958" s="164"/>
      <c r="G958" s="153">
        <f t="shared" si="235"/>
        <v>784</v>
      </c>
      <c r="H958" s="69"/>
      <c r="I958" s="70">
        <f t="shared" si="233"/>
        <v>0</v>
      </c>
      <c r="J958" s="234">
        <v>1</v>
      </c>
      <c r="K958" s="207">
        <v>784</v>
      </c>
      <c r="L958" s="208" t="s">
        <v>824</v>
      </c>
      <c r="M958" s="209"/>
      <c r="N958" s="210"/>
      <c r="O958" s="211" t="s">
        <v>123</v>
      </c>
    </row>
    <row r="959" spans="1:15" s="27" customFormat="1" ht="15" customHeight="1">
      <c r="A959" s="63">
        <f t="shared" si="234"/>
        <v>857</v>
      </c>
      <c r="B959" s="78">
        <v>10161826</v>
      </c>
      <c r="C959" s="78">
        <v>40292530</v>
      </c>
      <c r="D959" s="66" t="s">
        <v>1368</v>
      </c>
      <c r="E959" s="130" t="s">
        <v>1332</v>
      </c>
      <c r="F959" s="164"/>
      <c r="G959" s="153">
        <f>K959</f>
        <v>50</v>
      </c>
      <c r="H959" s="69"/>
      <c r="I959" s="70">
        <f t="shared" ref="I959:I966" si="236">F959*G959</f>
        <v>0</v>
      </c>
      <c r="J959" s="234">
        <v>1</v>
      </c>
      <c r="K959" s="207">
        <v>50</v>
      </c>
      <c r="L959" s="208" t="s">
        <v>824</v>
      </c>
      <c r="M959" s="209"/>
      <c r="N959" s="210"/>
      <c r="O959" s="211" t="s">
        <v>123</v>
      </c>
    </row>
    <row r="960" spans="1:15" s="27" customFormat="1" ht="15" customHeight="1">
      <c r="A960" s="63">
        <f t="shared" si="234"/>
        <v>858</v>
      </c>
      <c r="B960" s="78">
        <v>10172889</v>
      </c>
      <c r="C960" s="78">
        <v>40306663</v>
      </c>
      <c r="D960" s="66" t="s">
        <v>1747</v>
      </c>
      <c r="E960" s="130" t="s">
        <v>1332</v>
      </c>
      <c r="F960" s="164"/>
      <c r="G960" s="153">
        <f t="shared" ref="G960:G966" si="237">M960</f>
        <v>439110.88</v>
      </c>
      <c r="H960" s="69">
        <f t="shared" ref="H960:H966" si="238">K960</f>
        <v>1391</v>
      </c>
      <c r="I960" s="70">
        <f t="shared" si="236"/>
        <v>0</v>
      </c>
      <c r="J960" s="234">
        <v>1</v>
      </c>
      <c r="K960" s="207">
        <v>1391</v>
      </c>
      <c r="L960" s="208" t="s">
        <v>823</v>
      </c>
      <c r="M960" s="209">
        <f t="shared" ref="M960:M966" si="239">K960*N$2</f>
        <v>439110.88</v>
      </c>
      <c r="N960" s="210" t="s">
        <v>824</v>
      </c>
      <c r="O960" s="211" t="s">
        <v>123</v>
      </c>
    </row>
    <row r="961" spans="1:15" s="27" customFormat="1" ht="15" customHeight="1">
      <c r="A961" s="63">
        <f t="shared" si="234"/>
        <v>859</v>
      </c>
      <c r="B961" s="78">
        <v>10175581</v>
      </c>
      <c r="C961" s="78">
        <v>40292811</v>
      </c>
      <c r="D961" s="66" t="s">
        <v>1873</v>
      </c>
      <c r="E961" s="130" t="s">
        <v>1332</v>
      </c>
      <c r="F961" s="164"/>
      <c r="G961" s="153">
        <f t="shared" si="237"/>
        <v>161514.51519999999</v>
      </c>
      <c r="H961" s="69">
        <f t="shared" si="238"/>
        <v>511.64</v>
      </c>
      <c r="I961" s="70">
        <f t="shared" si="236"/>
        <v>0</v>
      </c>
      <c r="J961" s="234">
        <v>1</v>
      </c>
      <c r="K961" s="308">
        <v>511.64</v>
      </c>
      <c r="L961" s="208" t="s">
        <v>823</v>
      </c>
      <c r="M961" s="209">
        <f t="shared" si="239"/>
        <v>161514.51519999999</v>
      </c>
      <c r="N961" s="210" t="s">
        <v>824</v>
      </c>
      <c r="O961" s="211" t="s">
        <v>123</v>
      </c>
    </row>
    <row r="962" spans="1:15" s="27" customFormat="1" ht="15" customHeight="1">
      <c r="A962" s="63">
        <f t="shared" si="234"/>
        <v>860</v>
      </c>
      <c r="B962" s="78">
        <v>10182332</v>
      </c>
      <c r="C962" s="78">
        <v>40306823</v>
      </c>
      <c r="D962" s="66" t="s">
        <v>1909</v>
      </c>
      <c r="E962" s="130" t="s">
        <v>1332</v>
      </c>
      <c r="F962" s="164"/>
      <c r="G962" s="153">
        <f t="shared" si="237"/>
        <v>403783.1312</v>
      </c>
      <c r="H962" s="69">
        <f t="shared" si="238"/>
        <v>1279.0899999999999</v>
      </c>
      <c r="I962" s="70">
        <f t="shared" si="236"/>
        <v>0</v>
      </c>
      <c r="J962" s="234">
        <v>1</v>
      </c>
      <c r="K962" s="207">
        <v>1279.0899999999999</v>
      </c>
      <c r="L962" s="208" t="s">
        <v>823</v>
      </c>
      <c r="M962" s="209">
        <f t="shared" si="239"/>
        <v>403783.1312</v>
      </c>
      <c r="N962" s="210" t="s">
        <v>824</v>
      </c>
      <c r="O962" s="211" t="s">
        <v>123</v>
      </c>
    </row>
    <row r="963" spans="1:15" s="27" customFormat="1" ht="15" customHeight="1">
      <c r="A963" s="63">
        <f t="shared" si="234"/>
        <v>861</v>
      </c>
      <c r="B963" s="78">
        <v>10182333</v>
      </c>
      <c r="C963" s="78">
        <v>40306824</v>
      </c>
      <c r="D963" s="66" t="s">
        <v>1910</v>
      </c>
      <c r="E963" s="130" t="s">
        <v>1332</v>
      </c>
      <c r="F963" s="164"/>
      <c r="G963" s="153">
        <f t="shared" si="237"/>
        <v>201893.144</v>
      </c>
      <c r="H963" s="69">
        <f t="shared" si="238"/>
        <v>639.54999999999995</v>
      </c>
      <c r="I963" s="70">
        <f t="shared" si="236"/>
        <v>0</v>
      </c>
      <c r="J963" s="234">
        <v>1</v>
      </c>
      <c r="K963" s="207">
        <v>639.54999999999995</v>
      </c>
      <c r="L963" s="208" t="s">
        <v>823</v>
      </c>
      <c r="M963" s="209">
        <f t="shared" si="239"/>
        <v>201893.144</v>
      </c>
      <c r="N963" s="210" t="s">
        <v>824</v>
      </c>
      <c r="O963" s="211" t="s">
        <v>123</v>
      </c>
    </row>
    <row r="964" spans="1:15" s="27" customFormat="1" ht="15" customHeight="1">
      <c r="A964" s="63">
        <f t="shared" si="234"/>
        <v>862</v>
      </c>
      <c r="B964" s="78">
        <v>10182334</v>
      </c>
      <c r="C964" s="78">
        <v>40306825</v>
      </c>
      <c r="D964" s="66" t="s">
        <v>1911</v>
      </c>
      <c r="E964" s="130" t="s">
        <v>1332</v>
      </c>
      <c r="F964" s="164"/>
      <c r="G964" s="153">
        <f t="shared" si="237"/>
        <v>201893.144</v>
      </c>
      <c r="H964" s="69">
        <f t="shared" si="238"/>
        <v>639.54999999999995</v>
      </c>
      <c r="I964" s="70">
        <f t="shared" si="236"/>
        <v>0</v>
      </c>
      <c r="J964" s="234">
        <v>1</v>
      </c>
      <c r="K964" s="207">
        <v>639.54999999999995</v>
      </c>
      <c r="L964" s="208" t="s">
        <v>823</v>
      </c>
      <c r="M964" s="209">
        <f t="shared" si="239"/>
        <v>201893.144</v>
      </c>
      <c r="N964" s="210" t="s">
        <v>824</v>
      </c>
      <c r="O964" s="211" t="s">
        <v>123</v>
      </c>
    </row>
    <row r="965" spans="1:15" s="27" customFormat="1" ht="15" customHeight="1">
      <c r="A965" s="63">
        <f t="shared" si="234"/>
        <v>863</v>
      </c>
      <c r="B965" s="78">
        <v>10182335</v>
      </c>
      <c r="C965" s="78">
        <v>40306826</v>
      </c>
      <c r="D965" s="66" t="s">
        <v>1912</v>
      </c>
      <c r="E965" s="130" t="s">
        <v>1332</v>
      </c>
      <c r="F965" s="164"/>
      <c r="G965" s="153">
        <f t="shared" si="237"/>
        <v>135862.3584</v>
      </c>
      <c r="H965" s="69">
        <f t="shared" si="238"/>
        <v>430.38</v>
      </c>
      <c r="I965" s="70">
        <f t="shared" si="236"/>
        <v>0</v>
      </c>
      <c r="J965" s="234">
        <v>1</v>
      </c>
      <c r="K965" s="207">
        <v>430.38</v>
      </c>
      <c r="L965" s="208" t="s">
        <v>823</v>
      </c>
      <c r="M965" s="209">
        <f t="shared" si="239"/>
        <v>135862.3584</v>
      </c>
      <c r="N965" s="210" t="s">
        <v>824</v>
      </c>
      <c r="O965" s="211" t="s">
        <v>123</v>
      </c>
    </row>
    <row r="966" spans="1:15" s="27" customFormat="1" ht="15" customHeight="1">
      <c r="A966" s="63">
        <f t="shared" si="234"/>
        <v>864</v>
      </c>
      <c r="B966" s="78">
        <v>10183336</v>
      </c>
      <c r="C966" s="78">
        <v>40306839</v>
      </c>
      <c r="D966" s="66" t="s">
        <v>1923</v>
      </c>
      <c r="E966" s="130" t="s">
        <v>276</v>
      </c>
      <c r="F966" s="164"/>
      <c r="G966" s="153">
        <f t="shared" si="237"/>
        <v>122376.50880000001</v>
      </c>
      <c r="H966" s="69">
        <f t="shared" si="238"/>
        <v>387.66</v>
      </c>
      <c r="I966" s="70">
        <f t="shared" si="236"/>
        <v>0</v>
      </c>
      <c r="J966" s="234">
        <v>1</v>
      </c>
      <c r="K966" s="207">
        <v>387.66</v>
      </c>
      <c r="L966" s="208" t="s">
        <v>823</v>
      </c>
      <c r="M966" s="209">
        <f t="shared" si="239"/>
        <v>122376.50880000001</v>
      </c>
      <c r="N966" s="210" t="s">
        <v>824</v>
      </c>
      <c r="O966" s="211" t="s">
        <v>123</v>
      </c>
    </row>
    <row r="967" spans="1:15" s="27" customFormat="1" ht="18">
      <c r="A967" s="63"/>
      <c r="B967" s="77"/>
      <c r="C967" s="77"/>
      <c r="D967" s="93" t="s">
        <v>6</v>
      </c>
      <c r="E967" s="141"/>
      <c r="F967" s="164"/>
      <c r="G967" s="154"/>
      <c r="H967" s="69"/>
      <c r="I967" s="70"/>
      <c r="J967" s="234"/>
      <c r="K967" s="207"/>
      <c r="L967" s="208"/>
      <c r="M967" s="209"/>
      <c r="N967" s="210"/>
      <c r="O967" s="211"/>
    </row>
    <row r="968" spans="1:15" s="27" customFormat="1" ht="15">
      <c r="A968" s="63">
        <f>A966+1</f>
        <v>865</v>
      </c>
      <c r="B968" s="77">
        <v>10117034</v>
      </c>
      <c r="C968" s="77">
        <v>40305981</v>
      </c>
      <c r="D968" s="92" t="s">
        <v>811</v>
      </c>
      <c r="E968" s="130" t="s">
        <v>1332</v>
      </c>
      <c r="F968" s="164"/>
      <c r="G968" s="153">
        <f t="shared" ref="G968:G979" si="240">K968</f>
        <v>16145</v>
      </c>
      <c r="H968" s="69"/>
      <c r="I968" s="70">
        <f t="shared" ref="I968:I973" si="241">F968*G968</f>
        <v>0</v>
      </c>
      <c r="J968" s="234">
        <v>1</v>
      </c>
      <c r="K968" s="207">
        <v>16145</v>
      </c>
      <c r="L968" s="208" t="s">
        <v>824</v>
      </c>
      <c r="M968" s="209"/>
      <c r="N968" s="210"/>
      <c r="O968" s="211" t="s">
        <v>123</v>
      </c>
    </row>
    <row r="969" spans="1:15" s="27" customFormat="1" ht="15">
      <c r="A969" s="63">
        <f t="shared" si="234"/>
        <v>866</v>
      </c>
      <c r="B969" s="77">
        <v>10117035</v>
      </c>
      <c r="C969" s="77">
        <v>40305982</v>
      </c>
      <c r="D969" s="92" t="s">
        <v>1137</v>
      </c>
      <c r="E969" s="130" t="s">
        <v>1332</v>
      </c>
      <c r="F969" s="164"/>
      <c r="G969" s="153">
        <f t="shared" si="240"/>
        <v>17469</v>
      </c>
      <c r="H969" s="69"/>
      <c r="I969" s="70">
        <f t="shared" si="241"/>
        <v>0</v>
      </c>
      <c r="J969" s="234">
        <v>1</v>
      </c>
      <c r="K969" s="207">
        <v>17469</v>
      </c>
      <c r="L969" s="208" t="s">
        <v>824</v>
      </c>
      <c r="M969" s="209"/>
      <c r="N969" s="210"/>
      <c r="O969" s="211" t="s">
        <v>123</v>
      </c>
    </row>
    <row r="970" spans="1:15" s="27" customFormat="1" ht="15">
      <c r="A970" s="63">
        <f t="shared" si="234"/>
        <v>867</v>
      </c>
      <c r="B970" s="77">
        <v>10117036</v>
      </c>
      <c r="C970" s="77">
        <v>40305983</v>
      </c>
      <c r="D970" s="92" t="s">
        <v>19</v>
      </c>
      <c r="E970" s="130" t="s">
        <v>1332</v>
      </c>
      <c r="F970" s="164"/>
      <c r="G970" s="153">
        <f t="shared" si="240"/>
        <v>19020</v>
      </c>
      <c r="H970" s="69"/>
      <c r="I970" s="70">
        <f t="shared" si="241"/>
        <v>0</v>
      </c>
      <c r="J970" s="234">
        <v>1</v>
      </c>
      <c r="K970" s="207">
        <v>19020</v>
      </c>
      <c r="L970" s="208" t="s">
        <v>824</v>
      </c>
      <c r="M970" s="209"/>
      <c r="N970" s="210"/>
      <c r="O970" s="211" t="s">
        <v>123</v>
      </c>
    </row>
    <row r="971" spans="1:15" s="27" customFormat="1" ht="15">
      <c r="A971" s="63">
        <f t="shared" si="234"/>
        <v>868</v>
      </c>
      <c r="B971" s="77">
        <v>10117037</v>
      </c>
      <c r="C971" s="77">
        <v>40305984</v>
      </c>
      <c r="D971" s="92" t="s">
        <v>20</v>
      </c>
      <c r="E971" s="130" t="s">
        <v>1332</v>
      </c>
      <c r="F971" s="164"/>
      <c r="G971" s="153">
        <f t="shared" si="240"/>
        <v>29621</v>
      </c>
      <c r="H971" s="69"/>
      <c r="I971" s="70">
        <f t="shared" si="241"/>
        <v>0</v>
      </c>
      <c r="J971" s="234">
        <v>1</v>
      </c>
      <c r="K971" s="207">
        <v>29621</v>
      </c>
      <c r="L971" s="208" t="s">
        <v>824</v>
      </c>
      <c r="M971" s="209"/>
      <c r="N971" s="210"/>
      <c r="O971" s="211" t="s">
        <v>123</v>
      </c>
    </row>
    <row r="972" spans="1:15" s="27" customFormat="1" ht="15">
      <c r="A972" s="63">
        <f t="shared" si="234"/>
        <v>869</v>
      </c>
      <c r="B972" s="77">
        <v>10117038</v>
      </c>
      <c r="C972" s="77">
        <v>40305985</v>
      </c>
      <c r="D972" s="92" t="s">
        <v>21</v>
      </c>
      <c r="E972" s="130" t="s">
        <v>1332</v>
      </c>
      <c r="F972" s="164"/>
      <c r="G972" s="153">
        <f t="shared" si="240"/>
        <v>51887</v>
      </c>
      <c r="H972" s="69"/>
      <c r="I972" s="70">
        <f t="shared" si="241"/>
        <v>0</v>
      </c>
      <c r="J972" s="234">
        <v>1</v>
      </c>
      <c r="K972" s="207">
        <v>51887</v>
      </c>
      <c r="L972" s="208" t="s">
        <v>824</v>
      </c>
      <c r="M972" s="209"/>
      <c r="N972" s="210"/>
      <c r="O972" s="211" t="s">
        <v>123</v>
      </c>
    </row>
    <row r="973" spans="1:15" s="27" customFormat="1" ht="15">
      <c r="A973" s="63">
        <f t="shared" si="234"/>
        <v>870</v>
      </c>
      <c r="B973" s="77">
        <v>10117039</v>
      </c>
      <c r="C973" s="77">
        <v>40305986</v>
      </c>
      <c r="D973" s="92" t="s">
        <v>22</v>
      </c>
      <c r="E973" s="130" t="s">
        <v>1332</v>
      </c>
      <c r="F973" s="164"/>
      <c r="G973" s="153">
        <f t="shared" si="240"/>
        <v>109992</v>
      </c>
      <c r="H973" s="69"/>
      <c r="I973" s="70">
        <f t="shared" si="241"/>
        <v>0</v>
      </c>
      <c r="J973" s="234">
        <v>1</v>
      </c>
      <c r="K973" s="207">
        <v>109992</v>
      </c>
      <c r="L973" s="208" t="s">
        <v>824</v>
      </c>
      <c r="M973" s="209"/>
      <c r="N973" s="210"/>
      <c r="O973" s="211" t="s">
        <v>123</v>
      </c>
    </row>
    <row r="974" spans="1:15" s="169" customFormat="1" ht="15">
      <c r="A974" s="63">
        <f>A973+1</f>
        <v>871</v>
      </c>
      <c r="B974" s="77">
        <v>10137710</v>
      </c>
      <c r="C974" s="77">
        <v>40306125</v>
      </c>
      <c r="D974" s="92" t="s">
        <v>7</v>
      </c>
      <c r="E974" s="130" t="s">
        <v>1332</v>
      </c>
      <c r="F974" s="164"/>
      <c r="G974" s="153">
        <f t="shared" si="240"/>
        <v>7143</v>
      </c>
      <c r="H974" s="69"/>
      <c r="I974" s="70">
        <f t="shared" ref="I974:I979" si="242">F974*G974</f>
        <v>0</v>
      </c>
      <c r="J974" s="234">
        <v>1</v>
      </c>
      <c r="K974" s="207">
        <v>7143</v>
      </c>
      <c r="L974" s="208" t="s">
        <v>824</v>
      </c>
      <c r="M974" s="209"/>
      <c r="N974" s="210"/>
      <c r="O974" s="211" t="s">
        <v>123</v>
      </c>
    </row>
    <row r="975" spans="1:15" s="169" customFormat="1" ht="15">
      <c r="A975" s="63">
        <f>A974+1</f>
        <v>872</v>
      </c>
      <c r="B975" s="77">
        <v>10137711</v>
      </c>
      <c r="C975" s="77">
        <v>40306126</v>
      </c>
      <c r="D975" s="92" t="s">
        <v>8</v>
      </c>
      <c r="E975" s="130" t="s">
        <v>1332</v>
      </c>
      <c r="F975" s="164"/>
      <c r="G975" s="153">
        <f t="shared" si="240"/>
        <v>8036</v>
      </c>
      <c r="H975" s="69"/>
      <c r="I975" s="70">
        <f t="shared" si="242"/>
        <v>0</v>
      </c>
      <c r="J975" s="234">
        <v>1</v>
      </c>
      <c r="K975" s="207">
        <v>8036</v>
      </c>
      <c r="L975" s="208" t="s">
        <v>824</v>
      </c>
      <c r="M975" s="209"/>
      <c r="N975" s="210"/>
      <c r="O975" s="211" t="s">
        <v>123</v>
      </c>
    </row>
    <row r="976" spans="1:15" s="169" customFormat="1" ht="15">
      <c r="A976" s="63">
        <f>A975+1</f>
        <v>873</v>
      </c>
      <c r="B976" s="77">
        <v>10137712</v>
      </c>
      <c r="C976" s="77">
        <v>40306127</v>
      </c>
      <c r="D976" s="92" t="s">
        <v>9</v>
      </c>
      <c r="E976" s="130" t="s">
        <v>1332</v>
      </c>
      <c r="F976" s="164"/>
      <c r="G976" s="153">
        <f t="shared" si="240"/>
        <v>9912</v>
      </c>
      <c r="H976" s="69"/>
      <c r="I976" s="70">
        <f t="shared" si="242"/>
        <v>0</v>
      </c>
      <c r="J976" s="234">
        <v>1</v>
      </c>
      <c r="K976" s="207">
        <v>9912</v>
      </c>
      <c r="L976" s="208" t="s">
        <v>824</v>
      </c>
      <c r="M976" s="209"/>
      <c r="N976" s="210"/>
      <c r="O976" s="211" t="s">
        <v>123</v>
      </c>
    </row>
    <row r="977" spans="1:18" s="169" customFormat="1" ht="15">
      <c r="A977" s="63">
        <f>A976+1</f>
        <v>874</v>
      </c>
      <c r="B977" s="77">
        <v>10137713</v>
      </c>
      <c r="C977" s="77">
        <v>40306128</v>
      </c>
      <c r="D977" s="92" t="s">
        <v>10</v>
      </c>
      <c r="E977" s="130" t="s">
        <v>1332</v>
      </c>
      <c r="F977" s="164"/>
      <c r="G977" s="153">
        <f t="shared" si="240"/>
        <v>17842</v>
      </c>
      <c r="H977" s="69"/>
      <c r="I977" s="70">
        <f t="shared" si="242"/>
        <v>0</v>
      </c>
      <c r="J977" s="234">
        <v>1</v>
      </c>
      <c r="K977" s="207">
        <v>17842</v>
      </c>
      <c r="L977" s="208" t="s">
        <v>824</v>
      </c>
      <c r="M977" s="209"/>
      <c r="N977" s="210"/>
      <c r="O977" s="211" t="s">
        <v>123</v>
      </c>
    </row>
    <row r="978" spans="1:18" s="169" customFormat="1" ht="15">
      <c r="A978" s="63">
        <f>A977+1</f>
        <v>875</v>
      </c>
      <c r="B978" s="77">
        <v>10137714</v>
      </c>
      <c r="C978" s="77">
        <v>40306129</v>
      </c>
      <c r="D978" s="92" t="s">
        <v>11</v>
      </c>
      <c r="E978" s="130" t="s">
        <v>1332</v>
      </c>
      <c r="F978" s="164"/>
      <c r="G978" s="153">
        <f t="shared" si="240"/>
        <v>32718</v>
      </c>
      <c r="H978" s="69"/>
      <c r="I978" s="70">
        <f t="shared" si="242"/>
        <v>0</v>
      </c>
      <c r="J978" s="234">
        <v>1</v>
      </c>
      <c r="K978" s="207">
        <v>32718</v>
      </c>
      <c r="L978" s="208" t="s">
        <v>824</v>
      </c>
      <c r="M978" s="209"/>
      <c r="N978" s="210"/>
      <c r="O978" s="211" t="s">
        <v>123</v>
      </c>
    </row>
    <row r="979" spans="1:18" s="169" customFormat="1" ht="15">
      <c r="A979" s="63">
        <f>A978+1</f>
        <v>876</v>
      </c>
      <c r="B979" s="77">
        <v>10137715</v>
      </c>
      <c r="C979" s="77">
        <v>40306130</v>
      </c>
      <c r="D979" s="92" t="s">
        <v>12</v>
      </c>
      <c r="E979" s="130" t="s">
        <v>1332</v>
      </c>
      <c r="F979" s="164"/>
      <c r="G979" s="153">
        <f t="shared" si="240"/>
        <v>64834</v>
      </c>
      <c r="H979" s="69"/>
      <c r="I979" s="70">
        <f t="shared" si="242"/>
        <v>0</v>
      </c>
      <c r="J979" s="234">
        <v>1</v>
      </c>
      <c r="K979" s="207">
        <v>64834</v>
      </c>
      <c r="L979" s="208" t="s">
        <v>824</v>
      </c>
      <c r="M979" s="209"/>
      <c r="N979" s="210"/>
      <c r="O979" s="211" t="s">
        <v>123</v>
      </c>
    </row>
    <row r="980" spans="1:18" s="169" customFormat="1" ht="15">
      <c r="A980" s="63">
        <f>A979+1</f>
        <v>877</v>
      </c>
      <c r="B980" s="77">
        <v>10137716</v>
      </c>
      <c r="C980" s="77">
        <v>40306131</v>
      </c>
      <c r="D980" s="92" t="s">
        <v>13</v>
      </c>
      <c r="E980" s="130" t="s">
        <v>1332</v>
      </c>
      <c r="F980" s="164"/>
      <c r="G980" s="153">
        <f t="shared" ref="G980:G985" si="243">K980</f>
        <v>7143</v>
      </c>
      <c r="H980" s="69"/>
      <c r="I980" s="70">
        <f t="shared" ref="I980:I985" si="244">F980*G980</f>
        <v>0</v>
      </c>
      <c r="J980" s="234">
        <v>1</v>
      </c>
      <c r="K980" s="207">
        <v>7143</v>
      </c>
      <c r="L980" s="208" t="s">
        <v>824</v>
      </c>
      <c r="M980" s="209"/>
      <c r="N980" s="210"/>
      <c r="O980" s="211" t="s">
        <v>123</v>
      </c>
    </row>
    <row r="981" spans="1:18" s="169" customFormat="1" ht="15">
      <c r="A981" s="63">
        <f>A980+1</f>
        <v>878</v>
      </c>
      <c r="B981" s="77">
        <v>10137717</v>
      </c>
      <c r="C981" s="77">
        <v>40306132</v>
      </c>
      <c r="D981" s="92" t="s">
        <v>14</v>
      </c>
      <c r="E981" s="130" t="s">
        <v>1332</v>
      </c>
      <c r="F981" s="164"/>
      <c r="G981" s="153">
        <f t="shared" si="243"/>
        <v>8036</v>
      </c>
      <c r="H981" s="69"/>
      <c r="I981" s="70">
        <f t="shared" si="244"/>
        <v>0</v>
      </c>
      <c r="J981" s="234">
        <v>1</v>
      </c>
      <c r="K981" s="207">
        <v>8036</v>
      </c>
      <c r="L981" s="208" t="s">
        <v>824</v>
      </c>
      <c r="M981" s="209"/>
      <c r="N981" s="210"/>
      <c r="O981" s="211" t="s">
        <v>123</v>
      </c>
    </row>
    <row r="982" spans="1:18" s="169" customFormat="1" ht="15">
      <c r="A982" s="63">
        <f>A981+1</f>
        <v>879</v>
      </c>
      <c r="B982" s="77">
        <v>10137718</v>
      </c>
      <c r="C982" s="77">
        <v>40306133</v>
      </c>
      <c r="D982" s="92" t="s">
        <v>15</v>
      </c>
      <c r="E982" s="130" t="s">
        <v>1332</v>
      </c>
      <c r="F982" s="164"/>
      <c r="G982" s="153">
        <f t="shared" si="243"/>
        <v>9912</v>
      </c>
      <c r="H982" s="69"/>
      <c r="I982" s="70">
        <f t="shared" si="244"/>
        <v>0</v>
      </c>
      <c r="J982" s="234">
        <v>1</v>
      </c>
      <c r="K982" s="207">
        <v>9912</v>
      </c>
      <c r="L982" s="208" t="s">
        <v>824</v>
      </c>
      <c r="M982" s="209"/>
      <c r="N982" s="210"/>
      <c r="O982" s="211" t="s">
        <v>123</v>
      </c>
    </row>
    <row r="983" spans="1:18" s="169" customFormat="1" ht="15">
      <c r="A983" s="63">
        <f>A982+1</f>
        <v>880</v>
      </c>
      <c r="B983" s="77">
        <v>10137719</v>
      </c>
      <c r="C983" s="77">
        <v>40306134</v>
      </c>
      <c r="D983" s="92" t="s">
        <v>16</v>
      </c>
      <c r="E983" s="130" t="s">
        <v>1332</v>
      </c>
      <c r="F983" s="164"/>
      <c r="G983" s="153">
        <f t="shared" si="243"/>
        <v>17842</v>
      </c>
      <c r="H983" s="69"/>
      <c r="I983" s="70">
        <f t="shared" si="244"/>
        <v>0</v>
      </c>
      <c r="J983" s="234">
        <v>1</v>
      </c>
      <c r="K983" s="207">
        <v>17842</v>
      </c>
      <c r="L983" s="208" t="s">
        <v>824</v>
      </c>
      <c r="M983" s="209"/>
      <c r="N983" s="210"/>
      <c r="O983" s="211" t="s">
        <v>123</v>
      </c>
    </row>
    <row r="984" spans="1:18" s="169" customFormat="1" ht="15">
      <c r="A984" s="63">
        <f>A983+1</f>
        <v>881</v>
      </c>
      <c r="B984" s="77">
        <v>10137720</v>
      </c>
      <c r="C984" s="77">
        <v>40306135</v>
      </c>
      <c r="D984" s="92" t="s">
        <v>17</v>
      </c>
      <c r="E984" s="130" t="s">
        <v>1332</v>
      </c>
      <c r="F984" s="164"/>
      <c r="G984" s="153">
        <f t="shared" si="243"/>
        <v>32718</v>
      </c>
      <c r="H984" s="69"/>
      <c r="I984" s="70">
        <f t="shared" si="244"/>
        <v>0</v>
      </c>
      <c r="J984" s="234">
        <v>1</v>
      </c>
      <c r="K984" s="207">
        <v>32718</v>
      </c>
      <c r="L984" s="208" t="s">
        <v>824</v>
      </c>
      <c r="M984" s="209"/>
      <c r="N984" s="210"/>
      <c r="O984" s="211" t="s">
        <v>123</v>
      </c>
    </row>
    <row r="985" spans="1:18" s="169" customFormat="1" ht="15">
      <c r="A985" s="63">
        <f>A984+1</f>
        <v>882</v>
      </c>
      <c r="B985" s="77">
        <v>10137721</v>
      </c>
      <c r="C985" s="77">
        <v>40306136</v>
      </c>
      <c r="D985" s="92" t="s">
        <v>18</v>
      </c>
      <c r="E985" s="130" t="s">
        <v>1332</v>
      </c>
      <c r="F985" s="164"/>
      <c r="G985" s="153">
        <f t="shared" si="243"/>
        <v>64834</v>
      </c>
      <c r="H985" s="69"/>
      <c r="I985" s="70">
        <f t="shared" si="244"/>
        <v>0</v>
      </c>
      <c r="J985" s="234">
        <v>1</v>
      </c>
      <c r="K985" s="207">
        <v>64834</v>
      </c>
      <c r="L985" s="208" t="s">
        <v>824</v>
      </c>
      <c r="M985" s="209"/>
      <c r="N985" s="210"/>
      <c r="O985" s="211" t="s">
        <v>123</v>
      </c>
    </row>
    <row r="986" spans="1:18" s="27" customFormat="1" ht="15">
      <c r="A986" s="63">
        <f>A985+1</f>
        <v>883</v>
      </c>
      <c r="B986" s="77">
        <v>10177348</v>
      </c>
      <c r="C986" s="77">
        <v>40306738</v>
      </c>
      <c r="D986" s="92" t="s">
        <v>1839</v>
      </c>
      <c r="E986" s="130" t="s">
        <v>1332</v>
      </c>
      <c r="F986" s="164"/>
      <c r="G986" s="153">
        <f>M986</f>
        <v>21396.790400000002</v>
      </c>
      <c r="H986" s="69">
        <f>K986</f>
        <v>67.78</v>
      </c>
      <c r="I986" s="70">
        <f>F986*G986</f>
        <v>0</v>
      </c>
      <c r="J986" s="234">
        <v>1</v>
      </c>
      <c r="K986" s="207">
        <v>67.78</v>
      </c>
      <c r="L986" s="208" t="s">
        <v>823</v>
      </c>
      <c r="M986" s="209">
        <f>K986*N$2</f>
        <v>21396.790400000002</v>
      </c>
      <c r="N986" s="210" t="s">
        <v>824</v>
      </c>
      <c r="O986" s="211" t="s">
        <v>123</v>
      </c>
    </row>
    <row r="987" spans="1:18" s="27" customFormat="1" ht="18">
      <c r="A987" s="63"/>
      <c r="B987" s="77"/>
      <c r="C987" s="77"/>
      <c r="D987" s="93" t="s">
        <v>1798</v>
      </c>
      <c r="E987" s="130"/>
      <c r="F987" s="164"/>
      <c r="G987" s="153"/>
      <c r="H987" s="69"/>
      <c r="I987" s="70"/>
      <c r="J987" s="234"/>
      <c r="K987" s="207"/>
      <c r="L987" s="208"/>
      <c r="M987" s="209"/>
      <c r="N987" s="210"/>
      <c r="O987" s="211"/>
    </row>
    <row r="988" spans="1:18" s="27" customFormat="1" ht="15">
      <c r="A988" s="63">
        <f>A986+1</f>
        <v>884</v>
      </c>
      <c r="B988" s="77">
        <v>10176011</v>
      </c>
      <c r="C988" s="77">
        <v>40306705</v>
      </c>
      <c r="D988" s="92" t="s">
        <v>1799</v>
      </c>
      <c r="E988" s="130" t="s">
        <v>1332</v>
      </c>
      <c r="F988" s="164"/>
      <c r="G988" s="153">
        <f>M988</f>
        <v>18400.9872</v>
      </c>
      <c r="H988" s="69">
        <f>K988</f>
        <v>58.29</v>
      </c>
      <c r="I988" s="70">
        <f>F988*G988</f>
        <v>0</v>
      </c>
      <c r="J988" s="234">
        <v>1</v>
      </c>
      <c r="K988" s="207">
        <v>58.29</v>
      </c>
      <c r="L988" s="208" t="s">
        <v>823</v>
      </c>
      <c r="M988" s="209">
        <f>K988*N$2</f>
        <v>18400.9872</v>
      </c>
      <c r="N988" s="210" t="s">
        <v>824</v>
      </c>
      <c r="O988" s="211" t="s">
        <v>123</v>
      </c>
    </row>
    <row r="989" spans="1:18" s="27" customFormat="1" ht="15">
      <c r="A989" s="63">
        <f>A988+1</f>
        <v>885</v>
      </c>
      <c r="B989" s="77">
        <v>10176012</v>
      </c>
      <c r="C989" s="77">
        <v>40306706</v>
      </c>
      <c r="D989" s="92" t="s">
        <v>1800</v>
      </c>
      <c r="E989" s="130" t="s">
        <v>1332</v>
      </c>
      <c r="F989" s="164"/>
      <c r="G989" s="153">
        <f>M989</f>
        <v>52087.200000000004</v>
      </c>
      <c r="H989" s="69">
        <f>K989</f>
        <v>165</v>
      </c>
      <c r="I989" s="70">
        <f>F989*G989</f>
        <v>0</v>
      </c>
      <c r="J989" s="234">
        <v>1</v>
      </c>
      <c r="K989" s="207">
        <v>165</v>
      </c>
      <c r="L989" s="208" t="s">
        <v>823</v>
      </c>
      <c r="M989" s="209">
        <f>K989*N$2</f>
        <v>52087.200000000004</v>
      </c>
      <c r="N989" s="210" t="s">
        <v>824</v>
      </c>
      <c r="O989" s="211" t="s">
        <v>123</v>
      </c>
    </row>
    <row r="990" spans="1:18" s="27" customFormat="1" ht="15">
      <c r="A990" s="63"/>
      <c r="B990" s="77"/>
      <c r="C990" s="77"/>
      <c r="D990" s="92"/>
      <c r="E990" s="141"/>
      <c r="F990" s="164"/>
      <c r="G990" s="154"/>
      <c r="H990" s="69"/>
      <c r="I990" s="70"/>
      <c r="J990" s="234"/>
      <c r="K990" s="207"/>
      <c r="L990" s="208"/>
      <c r="M990" s="209"/>
      <c r="N990" s="210"/>
      <c r="O990" s="211"/>
    </row>
    <row r="991" spans="1:18" ht="18" customHeight="1">
      <c r="A991" s="63"/>
      <c r="B991" s="66"/>
      <c r="C991" s="66"/>
      <c r="D991" s="65" t="s">
        <v>1138</v>
      </c>
      <c r="E991" s="144"/>
      <c r="F991" s="164"/>
      <c r="G991" s="153"/>
      <c r="H991" s="69"/>
      <c r="I991" s="70"/>
      <c r="J991" s="231"/>
      <c r="K991" s="207"/>
      <c r="L991" s="208"/>
      <c r="M991" s="209"/>
      <c r="N991" s="210"/>
      <c r="O991" s="211"/>
      <c r="R991" s="23"/>
    </row>
    <row r="992" spans="1:18" ht="18" customHeight="1">
      <c r="A992" s="63"/>
      <c r="B992" s="66"/>
      <c r="C992" s="66"/>
      <c r="D992" s="86" t="s">
        <v>1249</v>
      </c>
      <c r="E992" s="146"/>
      <c r="F992" s="164"/>
      <c r="G992" s="153"/>
      <c r="H992" s="69"/>
      <c r="I992" s="70"/>
      <c r="J992" s="231"/>
      <c r="K992" s="207"/>
      <c r="L992" s="208"/>
      <c r="M992" s="209"/>
      <c r="N992" s="210"/>
      <c r="O992" s="211"/>
      <c r="R992" s="23"/>
    </row>
    <row r="993" spans="1:18" ht="15" customHeight="1">
      <c r="A993" s="63">
        <f>A989+1</f>
        <v>886</v>
      </c>
      <c r="B993" s="66">
        <v>10046753</v>
      </c>
      <c r="C993" s="66">
        <v>40305006</v>
      </c>
      <c r="D993" s="64" t="s">
        <v>548</v>
      </c>
      <c r="E993" s="146" t="s">
        <v>1332</v>
      </c>
      <c r="F993" s="164"/>
      <c r="G993" s="157">
        <f t="shared" ref="G993:G1003" si="245">M993</f>
        <v>22097.600000000002</v>
      </c>
      <c r="H993" s="69">
        <f t="shared" ref="H993:H1003" si="246">K993</f>
        <v>70</v>
      </c>
      <c r="I993" s="70">
        <f t="shared" ref="I993:I1015" si="247">F993*G993</f>
        <v>0</v>
      </c>
      <c r="J993" s="231">
        <v>1</v>
      </c>
      <c r="K993" s="207">
        <v>70</v>
      </c>
      <c r="L993" s="208" t="s">
        <v>823</v>
      </c>
      <c r="M993" s="209">
        <f t="shared" ref="M993:M1015" si="248">K993*N$2</f>
        <v>22097.600000000002</v>
      </c>
      <c r="N993" s="210" t="s">
        <v>824</v>
      </c>
      <c r="O993" s="211" t="s">
        <v>123</v>
      </c>
      <c r="R993" s="23"/>
    </row>
    <row r="994" spans="1:18" ht="15" customHeight="1">
      <c r="A994" s="63">
        <f t="shared" ref="A994:A1015" si="249">A993+1</f>
        <v>887</v>
      </c>
      <c r="B994" s="66">
        <v>10041226</v>
      </c>
      <c r="C994" s="66">
        <v>40304913</v>
      </c>
      <c r="D994" s="66" t="s">
        <v>984</v>
      </c>
      <c r="E994" s="144" t="s">
        <v>1332</v>
      </c>
      <c r="F994" s="164"/>
      <c r="G994" s="157">
        <f t="shared" si="245"/>
        <v>29452.944</v>
      </c>
      <c r="H994" s="69">
        <f t="shared" si="246"/>
        <v>93.3</v>
      </c>
      <c r="I994" s="70">
        <f t="shared" si="247"/>
        <v>0</v>
      </c>
      <c r="J994" s="231">
        <v>1</v>
      </c>
      <c r="K994" s="207">
        <v>93.3</v>
      </c>
      <c r="L994" s="208" t="s">
        <v>823</v>
      </c>
      <c r="M994" s="209">
        <f t="shared" si="248"/>
        <v>29452.944</v>
      </c>
      <c r="N994" s="210" t="s">
        <v>824</v>
      </c>
      <c r="O994" s="211" t="s">
        <v>123</v>
      </c>
      <c r="R994" s="23"/>
    </row>
    <row r="995" spans="1:18" ht="15" customHeight="1">
      <c r="A995" s="63">
        <f t="shared" si="249"/>
        <v>888</v>
      </c>
      <c r="B995" s="66">
        <v>10041230</v>
      </c>
      <c r="C995" s="66">
        <v>40304917</v>
      </c>
      <c r="D995" s="66" t="s">
        <v>985</v>
      </c>
      <c r="E995" s="144" t="s">
        <v>1332</v>
      </c>
      <c r="F995" s="164"/>
      <c r="G995" s="157">
        <f t="shared" si="245"/>
        <v>3756.5920000000001</v>
      </c>
      <c r="H995" s="69">
        <f t="shared" si="246"/>
        <v>11.9</v>
      </c>
      <c r="I995" s="70">
        <f t="shared" si="247"/>
        <v>0</v>
      </c>
      <c r="J995" s="231">
        <v>1</v>
      </c>
      <c r="K995" s="207">
        <v>11.9</v>
      </c>
      <c r="L995" s="208" t="s">
        <v>823</v>
      </c>
      <c r="M995" s="209">
        <f t="shared" si="248"/>
        <v>3756.5920000000001</v>
      </c>
      <c r="N995" s="210" t="s">
        <v>824</v>
      </c>
      <c r="O995" s="211" t="s">
        <v>123</v>
      </c>
      <c r="R995" s="23"/>
    </row>
    <row r="996" spans="1:18" ht="15" customHeight="1">
      <c r="A996" s="63">
        <f t="shared" si="249"/>
        <v>889</v>
      </c>
      <c r="B996" s="66">
        <v>10013719</v>
      </c>
      <c r="C996" s="66">
        <v>40304578</v>
      </c>
      <c r="D996" s="66" t="s">
        <v>986</v>
      </c>
      <c r="E996" s="144" t="s">
        <v>1332</v>
      </c>
      <c r="F996" s="164"/>
      <c r="G996" s="157">
        <f t="shared" si="245"/>
        <v>2140.3104000000003</v>
      </c>
      <c r="H996" s="69">
        <f t="shared" si="246"/>
        <v>6.78</v>
      </c>
      <c r="I996" s="70">
        <f t="shared" si="247"/>
        <v>0</v>
      </c>
      <c r="J996" s="231">
        <v>1</v>
      </c>
      <c r="K996" s="207">
        <v>6.78</v>
      </c>
      <c r="L996" s="208" t="s">
        <v>823</v>
      </c>
      <c r="M996" s="209">
        <f t="shared" si="248"/>
        <v>2140.3104000000003</v>
      </c>
      <c r="N996" s="210" t="s">
        <v>824</v>
      </c>
      <c r="O996" s="211" t="s">
        <v>123</v>
      </c>
      <c r="R996" s="23"/>
    </row>
    <row r="997" spans="1:18" ht="15" customHeight="1">
      <c r="A997" s="63">
        <f t="shared" si="249"/>
        <v>890</v>
      </c>
      <c r="B997" s="66">
        <v>10013720</v>
      </c>
      <c r="C997" s="66">
        <v>40304579</v>
      </c>
      <c r="D997" s="66" t="s">
        <v>987</v>
      </c>
      <c r="E997" s="144" t="s">
        <v>1332</v>
      </c>
      <c r="F997" s="164"/>
      <c r="G997" s="157">
        <f t="shared" si="245"/>
        <v>2989.4896000000003</v>
      </c>
      <c r="H997" s="69">
        <f t="shared" si="246"/>
        <v>9.4700000000000006</v>
      </c>
      <c r="I997" s="70">
        <f t="shared" si="247"/>
        <v>0</v>
      </c>
      <c r="J997" s="231">
        <v>1</v>
      </c>
      <c r="K997" s="207">
        <v>9.4700000000000006</v>
      </c>
      <c r="L997" s="208" t="s">
        <v>823</v>
      </c>
      <c r="M997" s="209">
        <f t="shared" si="248"/>
        <v>2989.4896000000003</v>
      </c>
      <c r="N997" s="210" t="s">
        <v>824</v>
      </c>
      <c r="O997" s="211" t="s">
        <v>123</v>
      </c>
      <c r="R997" s="23"/>
    </row>
    <row r="998" spans="1:18" ht="15" customHeight="1">
      <c r="A998" s="63">
        <f t="shared" si="249"/>
        <v>891</v>
      </c>
      <c r="B998" s="66">
        <v>10041229</v>
      </c>
      <c r="C998" s="66">
        <v>40304916</v>
      </c>
      <c r="D998" s="66" t="s">
        <v>988</v>
      </c>
      <c r="E998" s="144" t="s">
        <v>1332</v>
      </c>
      <c r="F998" s="164"/>
      <c r="G998" s="157">
        <f t="shared" si="245"/>
        <v>5369.7168000000011</v>
      </c>
      <c r="H998" s="69">
        <f t="shared" si="246"/>
        <v>17.010000000000002</v>
      </c>
      <c r="I998" s="70">
        <f t="shared" si="247"/>
        <v>0</v>
      </c>
      <c r="J998" s="231">
        <v>1</v>
      </c>
      <c r="K998" s="207">
        <v>17.010000000000002</v>
      </c>
      <c r="L998" s="208" t="s">
        <v>823</v>
      </c>
      <c r="M998" s="209">
        <f t="shared" si="248"/>
        <v>5369.7168000000011</v>
      </c>
      <c r="N998" s="210" t="s">
        <v>824</v>
      </c>
      <c r="O998" s="211" t="s">
        <v>123</v>
      </c>
      <c r="R998" s="23"/>
    </row>
    <row r="999" spans="1:18" ht="15" customHeight="1">
      <c r="A999" s="63">
        <f t="shared" si="249"/>
        <v>892</v>
      </c>
      <c r="B999" s="66">
        <v>10041231</v>
      </c>
      <c r="C999" s="66">
        <v>40304918</v>
      </c>
      <c r="D999" s="66" t="s">
        <v>989</v>
      </c>
      <c r="E999" s="144" t="s">
        <v>1332</v>
      </c>
      <c r="F999" s="164"/>
      <c r="G999" s="157">
        <f t="shared" si="245"/>
        <v>7197.5040000000008</v>
      </c>
      <c r="H999" s="69">
        <f t="shared" si="246"/>
        <v>22.8</v>
      </c>
      <c r="I999" s="70">
        <f t="shared" si="247"/>
        <v>0</v>
      </c>
      <c r="J999" s="231">
        <v>1</v>
      </c>
      <c r="K999" s="207">
        <v>22.8</v>
      </c>
      <c r="L999" s="208" t="s">
        <v>823</v>
      </c>
      <c r="M999" s="209">
        <f t="shared" si="248"/>
        <v>7197.5040000000008</v>
      </c>
      <c r="N999" s="210" t="s">
        <v>824</v>
      </c>
      <c r="O999" s="211" t="s">
        <v>123</v>
      </c>
      <c r="R999" s="23"/>
    </row>
    <row r="1000" spans="1:18" ht="15" customHeight="1">
      <c r="A1000" s="63">
        <f t="shared" si="249"/>
        <v>893</v>
      </c>
      <c r="B1000" s="66">
        <v>10041228</v>
      </c>
      <c r="C1000" s="66">
        <v>40304915</v>
      </c>
      <c r="D1000" s="66" t="s">
        <v>990</v>
      </c>
      <c r="E1000" s="144" t="s">
        <v>1332</v>
      </c>
      <c r="F1000" s="164"/>
      <c r="G1000" s="157">
        <f t="shared" si="245"/>
        <v>9186.2880000000005</v>
      </c>
      <c r="H1000" s="69">
        <f t="shared" si="246"/>
        <v>29.1</v>
      </c>
      <c r="I1000" s="70">
        <f t="shared" si="247"/>
        <v>0</v>
      </c>
      <c r="J1000" s="231">
        <v>1</v>
      </c>
      <c r="K1000" s="207">
        <v>29.1</v>
      </c>
      <c r="L1000" s="208" t="s">
        <v>823</v>
      </c>
      <c r="M1000" s="209">
        <f t="shared" si="248"/>
        <v>9186.2880000000005</v>
      </c>
      <c r="N1000" s="210" t="s">
        <v>824</v>
      </c>
      <c r="O1000" s="211" t="s">
        <v>123</v>
      </c>
      <c r="R1000" s="23"/>
    </row>
    <row r="1001" spans="1:18" s="27" customFormat="1" ht="15" customHeight="1">
      <c r="A1001" s="63">
        <f t="shared" si="249"/>
        <v>894</v>
      </c>
      <c r="B1001" s="66">
        <v>10041225</v>
      </c>
      <c r="C1001" s="66">
        <v>40304912</v>
      </c>
      <c r="D1001" s="66" t="s">
        <v>991</v>
      </c>
      <c r="E1001" s="144" t="s">
        <v>1332</v>
      </c>
      <c r="F1001" s="164"/>
      <c r="G1001" s="157">
        <f t="shared" si="245"/>
        <v>1407.9328</v>
      </c>
      <c r="H1001" s="69">
        <f t="shared" si="246"/>
        <v>4.46</v>
      </c>
      <c r="I1001" s="70">
        <f t="shared" si="247"/>
        <v>0</v>
      </c>
      <c r="J1001" s="231">
        <v>1</v>
      </c>
      <c r="K1001" s="207">
        <v>4.46</v>
      </c>
      <c r="L1001" s="208" t="s">
        <v>823</v>
      </c>
      <c r="M1001" s="209">
        <f t="shared" si="248"/>
        <v>1407.9328</v>
      </c>
      <c r="N1001" s="210" t="s">
        <v>824</v>
      </c>
      <c r="O1001" s="211" t="s">
        <v>123</v>
      </c>
      <c r="P1001" s="26"/>
      <c r="Q1001" s="26"/>
    </row>
    <row r="1002" spans="1:18" ht="15" customHeight="1">
      <c r="A1002" s="63">
        <f t="shared" si="249"/>
        <v>895</v>
      </c>
      <c r="B1002" s="77">
        <v>10045439</v>
      </c>
      <c r="C1002" s="77">
        <v>40304988</v>
      </c>
      <c r="D1002" s="78" t="s">
        <v>91</v>
      </c>
      <c r="E1002" s="141" t="s">
        <v>1332</v>
      </c>
      <c r="F1002" s="164"/>
      <c r="G1002" s="157">
        <f t="shared" si="245"/>
        <v>3283.0720000000001</v>
      </c>
      <c r="H1002" s="69">
        <f t="shared" si="246"/>
        <v>10.4</v>
      </c>
      <c r="I1002" s="70">
        <f t="shared" si="247"/>
        <v>0</v>
      </c>
      <c r="J1002" s="226">
        <v>1</v>
      </c>
      <c r="K1002" s="207">
        <v>10.4</v>
      </c>
      <c r="L1002" s="208" t="s">
        <v>823</v>
      </c>
      <c r="M1002" s="209">
        <f t="shared" si="248"/>
        <v>3283.0720000000001</v>
      </c>
      <c r="N1002" s="210"/>
      <c r="O1002" s="211" t="s">
        <v>123</v>
      </c>
      <c r="R1002" s="23"/>
    </row>
    <row r="1003" spans="1:18" ht="15" customHeight="1">
      <c r="A1003" s="63">
        <f t="shared" si="249"/>
        <v>896</v>
      </c>
      <c r="B1003" s="77">
        <v>10045440</v>
      </c>
      <c r="C1003" s="77">
        <v>40304989</v>
      </c>
      <c r="D1003" s="78" t="s">
        <v>92</v>
      </c>
      <c r="E1003" s="141" t="s">
        <v>1332</v>
      </c>
      <c r="F1003" s="164"/>
      <c r="G1003" s="157">
        <f t="shared" si="245"/>
        <v>5208.72</v>
      </c>
      <c r="H1003" s="69">
        <f t="shared" si="246"/>
        <v>16.5</v>
      </c>
      <c r="I1003" s="70">
        <f t="shared" si="247"/>
        <v>0</v>
      </c>
      <c r="J1003" s="226">
        <v>1</v>
      </c>
      <c r="K1003" s="207">
        <v>16.5</v>
      </c>
      <c r="L1003" s="208" t="s">
        <v>823</v>
      </c>
      <c r="M1003" s="209">
        <f t="shared" si="248"/>
        <v>5208.72</v>
      </c>
      <c r="N1003" s="210"/>
      <c r="O1003" s="211" t="s">
        <v>123</v>
      </c>
      <c r="R1003" s="23"/>
    </row>
    <row r="1004" spans="1:18" ht="15" customHeight="1">
      <c r="A1004" s="63">
        <f t="shared" si="249"/>
        <v>897</v>
      </c>
      <c r="B1004" s="77">
        <v>10162767</v>
      </c>
      <c r="C1004" s="77">
        <v>40306344</v>
      </c>
      <c r="D1004" s="78" t="s">
        <v>1366</v>
      </c>
      <c r="E1004" s="141" t="s">
        <v>1332</v>
      </c>
      <c r="F1004" s="164"/>
      <c r="G1004" s="157">
        <f>M1004</f>
        <v>2146.6239999999998</v>
      </c>
      <c r="H1004" s="69">
        <f>K1004</f>
        <v>6.8</v>
      </c>
      <c r="I1004" s="70">
        <f>F1004*G1004</f>
        <v>0</v>
      </c>
      <c r="J1004" s="226">
        <v>1</v>
      </c>
      <c r="K1004" s="207">
        <v>6.8</v>
      </c>
      <c r="L1004" s="208" t="s">
        <v>823</v>
      </c>
      <c r="M1004" s="209">
        <f>K1004*N$2</f>
        <v>2146.6239999999998</v>
      </c>
      <c r="N1004" s="210"/>
      <c r="O1004" s="211" t="s">
        <v>123</v>
      </c>
      <c r="R1004" s="23"/>
    </row>
    <row r="1005" spans="1:18" ht="15" customHeight="1">
      <c r="A1005" s="63">
        <f>A1004+1</f>
        <v>898</v>
      </c>
      <c r="B1005" s="77">
        <v>10046754</v>
      </c>
      <c r="C1005" s="77">
        <v>40305007</v>
      </c>
      <c r="D1005" s="78" t="s">
        <v>58</v>
      </c>
      <c r="E1005" s="141" t="s">
        <v>1332</v>
      </c>
      <c r="F1005" s="164"/>
      <c r="G1005" s="157">
        <f>M1005</f>
        <v>47307.804800000005</v>
      </c>
      <c r="H1005" s="69">
        <f>K1005</f>
        <v>149.86000000000001</v>
      </c>
      <c r="I1005" s="70">
        <f t="shared" si="247"/>
        <v>0</v>
      </c>
      <c r="J1005" s="226">
        <v>1</v>
      </c>
      <c r="K1005" s="207">
        <v>149.86000000000001</v>
      </c>
      <c r="L1005" s="208" t="s">
        <v>823</v>
      </c>
      <c r="M1005" s="209">
        <f t="shared" si="248"/>
        <v>47307.804800000005</v>
      </c>
      <c r="N1005" s="210" t="s">
        <v>824</v>
      </c>
      <c r="O1005" s="211" t="s">
        <v>123</v>
      </c>
      <c r="R1005" s="23"/>
    </row>
    <row r="1006" spans="1:18" ht="15" customHeight="1">
      <c r="A1006" s="63">
        <f t="shared" si="249"/>
        <v>899</v>
      </c>
      <c r="B1006" s="77">
        <v>10046763</v>
      </c>
      <c r="C1006" s="77">
        <v>40305015</v>
      </c>
      <c r="D1006" s="78" t="s">
        <v>59</v>
      </c>
      <c r="E1006" s="141" t="s">
        <v>1332</v>
      </c>
      <c r="F1006" s="164"/>
      <c r="G1006" s="157">
        <f t="shared" ref="G1006:G1049" si="250">M1006</f>
        <v>9464.0864000000001</v>
      </c>
      <c r="H1006" s="89">
        <f t="shared" ref="H1006:H1049" si="251">K1006</f>
        <v>29.98</v>
      </c>
      <c r="I1006" s="70">
        <f t="shared" si="247"/>
        <v>0</v>
      </c>
      <c r="J1006" s="226">
        <v>1</v>
      </c>
      <c r="K1006" s="207">
        <v>29.98</v>
      </c>
      <c r="L1006" s="208" t="s">
        <v>823</v>
      </c>
      <c r="M1006" s="209">
        <f t="shared" si="248"/>
        <v>9464.0864000000001</v>
      </c>
      <c r="N1006" s="210" t="s">
        <v>824</v>
      </c>
      <c r="O1006" s="211" t="s">
        <v>123</v>
      </c>
      <c r="R1006" s="23"/>
    </row>
    <row r="1007" spans="1:18" s="27" customFormat="1" ht="15" customHeight="1">
      <c r="A1007" s="63">
        <f t="shared" si="249"/>
        <v>900</v>
      </c>
      <c r="B1007" s="91">
        <v>10046755</v>
      </c>
      <c r="C1007" s="91">
        <v>40305008</v>
      </c>
      <c r="D1007" s="66" t="s">
        <v>992</v>
      </c>
      <c r="E1007" s="144" t="s">
        <v>1332</v>
      </c>
      <c r="F1007" s="164"/>
      <c r="G1007" s="157">
        <f t="shared" si="250"/>
        <v>23360.32</v>
      </c>
      <c r="H1007" s="89">
        <f t="shared" si="251"/>
        <v>74</v>
      </c>
      <c r="I1007" s="70">
        <f t="shared" si="247"/>
        <v>0</v>
      </c>
      <c r="J1007" s="231">
        <v>1</v>
      </c>
      <c r="K1007" s="207">
        <v>74</v>
      </c>
      <c r="L1007" s="208" t="s">
        <v>823</v>
      </c>
      <c r="M1007" s="209">
        <f t="shared" si="248"/>
        <v>23360.32</v>
      </c>
      <c r="N1007" s="210" t="s">
        <v>824</v>
      </c>
      <c r="O1007" s="211" t="s">
        <v>123</v>
      </c>
      <c r="P1007" s="26"/>
      <c r="Q1007" s="26"/>
    </row>
    <row r="1008" spans="1:18" s="27" customFormat="1" ht="15" customHeight="1">
      <c r="A1008" s="63">
        <f t="shared" si="249"/>
        <v>901</v>
      </c>
      <c r="B1008" s="91">
        <v>10049315</v>
      </c>
      <c r="C1008" s="91">
        <v>40305069</v>
      </c>
      <c r="D1008" s="66" t="s">
        <v>993</v>
      </c>
      <c r="E1008" s="144" t="s">
        <v>1332</v>
      </c>
      <c r="F1008" s="164"/>
      <c r="G1008" s="157">
        <f t="shared" si="250"/>
        <v>40091.360000000001</v>
      </c>
      <c r="H1008" s="89">
        <f t="shared" si="251"/>
        <v>127</v>
      </c>
      <c r="I1008" s="70">
        <f t="shared" si="247"/>
        <v>0</v>
      </c>
      <c r="J1008" s="231">
        <v>1</v>
      </c>
      <c r="K1008" s="207">
        <v>127</v>
      </c>
      <c r="L1008" s="208" t="s">
        <v>823</v>
      </c>
      <c r="M1008" s="209">
        <f t="shared" si="248"/>
        <v>40091.360000000001</v>
      </c>
      <c r="N1008" s="210" t="s">
        <v>824</v>
      </c>
      <c r="O1008" s="211" t="s">
        <v>123</v>
      </c>
      <c r="P1008" s="26"/>
      <c r="Q1008" s="26"/>
    </row>
    <row r="1009" spans="1:18" s="27" customFormat="1" ht="15" customHeight="1">
      <c r="A1009" s="63">
        <f t="shared" si="249"/>
        <v>902</v>
      </c>
      <c r="B1009" s="91">
        <v>10049317</v>
      </c>
      <c r="C1009" s="91">
        <v>40305071</v>
      </c>
      <c r="D1009" s="66" t="s">
        <v>994</v>
      </c>
      <c r="E1009" s="144" t="s">
        <v>1332</v>
      </c>
      <c r="F1009" s="164"/>
      <c r="G1009" s="154">
        <f t="shared" si="250"/>
        <v>95335.360000000001</v>
      </c>
      <c r="H1009" s="89">
        <f t="shared" si="251"/>
        <v>302</v>
      </c>
      <c r="I1009" s="70">
        <f t="shared" si="247"/>
        <v>0</v>
      </c>
      <c r="J1009" s="231">
        <v>1</v>
      </c>
      <c r="K1009" s="207">
        <v>302</v>
      </c>
      <c r="L1009" s="208" t="s">
        <v>823</v>
      </c>
      <c r="M1009" s="209">
        <f t="shared" si="248"/>
        <v>95335.360000000001</v>
      </c>
      <c r="N1009" s="210" t="s">
        <v>824</v>
      </c>
      <c r="O1009" s="211" t="s">
        <v>123</v>
      </c>
      <c r="P1009" s="26"/>
      <c r="Q1009" s="26"/>
    </row>
    <row r="1010" spans="1:18" s="27" customFormat="1" ht="15" customHeight="1">
      <c r="A1010" s="63">
        <f t="shared" si="249"/>
        <v>903</v>
      </c>
      <c r="B1010" s="91">
        <v>10049322</v>
      </c>
      <c r="C1010" s="91">
        <v>40305076</v>
      </c>
      <c r="D1010" s="66" t="s">
        <v>995</v>
      </c>
      <c r="E1010" s="144" t="s">
        <v>1332</v>
      </c>
      <c r="F1010" s="164"/>
      <c r="G1010" s="154">
        <f t="shared" si="250"/>
        <v>9808.1776000000009</v>
      </c>
      <c r="H1010" s="89">
        <f t="shared" si="251"/>
        <v>31.07</v>
      </c>
      <c r="I1010" s="70">
        <f t="shared" si="247"/>
        <v>0</v>
      </c>
      <c r="J1010" s="231">
        <v>1</v>
      </c>
      <c r="K1010" s="207">
        <v>31.07</v>
      </c>
      <c r="L1010" s="208" t="s">
        <v>823</v>
      </c>
      <c r="M1010" s="209">
        <f t="shared" si="248"/>
        <v>9808.1776000000009</v>
      </c>
      <c r="N1010" s="210" t="s">
        <v>824</v>
      </c>
      <c r="O1010" s="211" t="s">
        <v>123</v>
      </c>
      <c r="P1010" s="26"/>
      <c r="Q1010" s="26"/>
    </row>
    <row r="1011" spans="1:18" s="27" customFormat="1" ht="15" customHeight="1">
      <c r="A1011" s="63">
        <f t="shared" si="249"/>
        <v>904</v>
      </c>
      <c r="B1011" s="91">
        <v>10048861</v>
      </c>
      <c r="C1011" s="91">
        <v>40305034</v>
      </c>
      <c r="D1011" s="66" t="s">
        <v>996</v>
      </c>
      <c r="E1011" s="144" t="s">
        <v>1332</v>
      </c>
      <c r="F1011" s="164"/>
      <c r="G1011" s="157">
        <f t="shared" si="250"/>
        <v>697.65279999999996</v>
      </c>
      <c r="H1011" s="89">
        <f t="shared" si="251"/>
        <v>2.21</v>
      </c>
      <c r="I1011" s="70">
        <f t="shared" si="247"/>
        <v>0</v>
      </c>
      <c r="J1011" s="231">
        <v>1</v>
      </c>
      <c r="K1011" s="207">
        <v>2.21</v>
      </c>
      <c r="L1011" s="208" t="s">
        <v>823</v>
      </c>
      <c r="M1011" s="209">
        <f t="shared" si="248"/>
        <v>697.65279999999996</v>
      </c>
      <c r="N1011" s="210" t="s">
        <v>824</v>
      </c>
      <c r="O1011" s="211" t="s">
        <v>123</v>
      </c>
      <c r="P1011" s="26"/>
      <c r="Q1011" s="26"/>
    </row>
    <row r="1012" spans="1:18" s="27" customFormat="1" ht="15" customHeight="1">
      <c r="A1012" s="63">
        <f t="shared" si="249"/>
        <v>905</v>
      </c>
      <c r="B1012" s="91">
        <v>10049316</v>
      </c>
      <c r="C1012" s="91">
        <v>40305070</v>
      </c>
      <c r="D1012" s="66" t="s">
        <v>997</v>
      </c>
      <c r="E1012" s="144" t="s">
        <v>1332</v>
      </c>
      <c r="F1012" s="164"/>
      <c r="G1012" s="157">
        <f t="shared" si="250"/>
        <v>1098.5663999999999</v>
      </c>
      <c r="H1012" s="89">
        <f t="shared" si="251"/>
        <v>3.48</v>
      </c>
      <c r="I1012" s="70">
        <f t="shared" si="247"/>
        <v>0</v>
      </c>
      <c r="J1012" s="231">
        <v>1</v>
      </c>
      <c r="K1012" s="207">
        <v>3.48</v>
      </c>
      <c r="L1012" s="208" t="s">
        <v>823</v>
      </c>
      <c r="M1012" s="209">
        <f t="shared" si="248"/>
        <v>1098.5663999999999</v>
      </c>
      <c r="N1012" s="210" t="s">
        <v>824</v>
      </c>
      <c r="O1012" s="211" t="s">
        <v>123</v>
      </c>
      <c r="P1012" s="26"/>
      <c r="Q1012" s="26"/>
    </row>
    <row r="1013" spans="1:18" s="27" customFormat="1" ht="15" customHeight="1">
      <c r="A1013" s="63">
        <f t="shared" si="249"/>
        <v>906</v>
      </c>
      <c r="B1013" s="91">
        <v>10049319</v>
      </c>
      <c r="C1013" s="91">
        <v>40305073</v>
      </c>
      <c r="D1013" s="66" t="s">
        <v>998</v>
      </c>
      <c r="E1013" s="144" t="s">
        <v>1332</v>
      </c>
      <c r="F1013" s="164"/>
      <c r="G1013" s="157">
        <f t="shared" si="250"/>
        <v>1793.0624</v>
      </c>
      <c r="H1013" s="89">
        <f t="shared" si="251"/>
        <v>5.68</v>
      </c>
      <c r="I1013" s="70">
        <f t="shared" si="247"/>
        <v>0</v>
      </c>
      <c r="J1013" s="231">
        <v>1</v>
      </c>
      <c r="K1013" s="207">
        <v>5.68</v>
      </c>
      <c r="L1013" s="208" t="s">
        <v>823</v>
      </c>
      <c r="M1013" s="209">
        <f t="shared" si="248"/>
        <v>1793.0624</v>
      </c>
      <c r="N1013" s="210" t="s">
        <v>824</v>
      </c>
      <c r="O1013" s="211" t="s">
        <v>123</v>
      </c>
      <c r="P1013" s="26"/>
      <c r="Q1013" s="26"/>
    </row>
    <row r="1014" spans="1:18" s="27" customFormat="1" ht="15" customHeight="1">
      <c r="A1014" s="63">
        <f t="shared" si="249"/>
        <v>907</v>
      </c>
      <c r="B1014" s="91">
        <v>10049318</v>
      </c>
      <c r="C1014" s="91">
        <v>40305072</v>
      </c>
      <c r="D1014" s="66" t="s">
        <v>999</v>
      </c>
      <c r="E1014" s="144" t="s">
        <v>1332</v>
      </c>
      <c r="F1014" s="164"/>
      <c r="G1014" s="154">
        <f t="shared" si="250"/>
        <v>1793.0624</v>
      </c>
      <c r="H1014" s="89">
        <f t="shared" si="251"/>
        <v>5.68</v>
      </c>
      <c r="I1014" s="70">
        <f t="shared" si="247"/>
        <v>0</v>
      </c>
      <c r="J1014" s="231">
        <v>1</v>
      </c>
      <c r="K1014" s="207">
        <v>5.68</v>
      </c>
      <c r="L1014" s="208" t="s">
        <v>823</v>
      </c>
      <c r="M1014" s="209">
        <f t="shared" si="248"/>
        <v>1793.0624</v>
      </c>
      <c r="N1014" s="210" t="s">
        <v>824</v>
      </c>
      <c r="O1014" s="211" t="s">
        <v>123</v>
      </c>
      <c r="P1014" s="26"/>
      <c r="Q1014" s="26"/>
    </row>
    <row r="1015" spans="1:18" s="27" customFormat="1" ht="15" customHeight="1">
      <c r="A1015" s="63">
        <f t="shared" si="249"/>
        <v>908</v>
      </c>
      <c r="B1015" s="91">
        <v>10049321</v>
      </c>
      <c r="C1015" s="91">
        <v>40305075</v>
      </c>
      <c r="D1015" s="66" t="s">
        <v>1000</v>
      </c>
      <c r="E1015" s="144" t="s">
        <v>1332</v>
      </c>
      <c r="F1015" s="164"/>
      <c r="G1015" s="157">
        <f t="shared" si="250"/>
        <v>3535.616</v>
      </c>
      <c r="H1015" s="89">
        <f t="shared" si="251"/>
        <v>11.2</v>
      </c>
      <c r="I1015" s="70">
        <f t="shared" si="247"/>
        <v>0</v>
      </c>
      <c r="J1015" s="231">
        <v>1</v>
      </c>
      <c r="K1015" s="207">
        <v>11.2</v>
      </c>
      <c r="L1015" s="208" t="s">
        <v>823</v>
      </c>
      <c r="M1015" s="209">
        <f t="shared" si="248"/>
        <v>3535.616</v>
      </c>
      <c r="N1015" s="210" t="s">
        <v>824</v>
      </c>
      <c r="O1015" s="211" t="s">
        <v>123</v>
      </c>
      <c r="P1015" s="26"/>
      <c r="Q1015" s="26"/>
    </row>
    <row r="1016" spans="1:18" ht="15" customHeight="1">
      <c r="A1016" s="63"/>
      <c r="B1016" s="66"/>
      <c r="C1016" s="66"/>
      <c r="D1016" s="86" t="s">
        <v>130</v>
      </c>
      <c r="E1016" s="146"/>
      <c r="F1016" s="164"/>
      <c r="G1016" s="154"/>
      <c r="H1016" s="89"/>
      <c r="I1016" s="90"/>
      <c r="J1016" s="231"/>
      <c r="K1016" s="207"/>
      <c r="L1016" s="208"/>
      <c r="M1016" s="209"/>
      <c r="N1016" s="210"/>
      <c r="O1016" s="211" t="s">
        <v>123</v>
      </c>
      <c r="R1016" s="23"/>
    </row>
    <row r="1017" spans="1:18" ht="15" customHeight="1">
      <c r="A1017" s="63">
        <f>A1015+1</f>
        <v>909</v>
      </c>
      <c r="B1017" s="66">
        <v>10041299</v>
      </c>
      <c r="C1017" s="66">
        <v>40304923</v>
      </c>
      <c r="D1017" s="66" t="s">
        <v>1001</v>
      </c>
      <c r="E1017" s="144" t="s">
        <v>1332</v>
      </c>
      <c r="F1017" s="164"/>
      <c r="G1017" s="157">
        <f t="shared" si="250"/>
        <v>67871.199999999997</v>
      </c>
      <c r="H1017" s="89">
        <f t="shared" si="251"/>
        <v>215</v>
      </c>
      <c r="I1017" s="70">
        <f>F1017*G1017</f>
        <v>0</v>
      </c>
      <c r="J1017" s="231">
        <v>1</v>
      </c>
      <c r="K1017" s="207">
        <v>215</v>
      </c>
      <c r="L1017" s="208" t="s">
        <v>823</v>
      </c>
      <c r="M1017" s="209">
        <f>K1017*N$2</f>
        <v>67871.199999999997</v>
      </c>
      <c r="N1017" s="210" t="s">
        <v>824</v>
      </c>
      <c r="O1017" s="211" t="s">
        <v>123</v>
      </c>
      <c r="R1017" s="23"/>
    </row>
    <row r="1018" spans="1:18" ht="15" customHeight="1">
      <c r="A1018" s="63">
        <f>A1017+1</f>
        <v>910</v>
      </c>
      <c r="B1018" s="76" t="s">
        <v>1002</v>
      </c>
      <c r="C1018" s="76">
        <v>40304921</v>
      </c>
      <c r="D1018" s="66" t="s">
        <v>1003</v>
      </c>
      <c r="E1018" s="144" t="s">
        <v>1332</v>
      </c>
      <c r="F1018" s="164"/>
      <c r="G1018" s="157">
        <f t="shared" si="250"/>
        <v>7955.1359999999995</v>
      </c>
      <c r="H1018" s="89">
        <f t="shared" si="251"/>
        <v>25.2</v>
      </c>
      <c r="I1018" s="70">
        <f>F1018*G1018</f>
        <v>0</v>
      </c>
      <c r="J1018" s="231">
        <v>1</v>
      </c>
      <c r="K1018" s="207">
        <v>25.2</v>
      </c>
      <c r="L1018" s="208" t="s">
        <v>823</v>
      </c>
      <c r="M1018" s="209">
        <f>K1018*N$2</f>
        <v>7955.1359999999995</v>
      </c>
      <c r="N1018" s="210" t="s">
        <v>824</v>
      </c>
      <c r="O1018" s="211" t="s">
        <v>123</v>
      </c>
      <c r="R1018" s="23"/>
    </row>
    <row r="1019" spans="1:18" ht="15" customHeight="1">
      <c r="A1019" s="63">
        <f>A1018+1</f>
        <v>911</v>
      </c>
      <c r="B1019" s="76">
        <v>10041233</v>
      </c>
      <c r="C1019" s="76">
        <v>40304920</v>
      </c>
      <c r="D1019" s="68" t="s">
        <v>1004</v>
      </c>
      <c r="E1019" s="144" t="s">
        <v>1332</v>
      </c>
      <c r="F1019" s="164"/>
      <c r="G1019" s="157">
        <f t="shared" si="250"/>
        <v>6471.4400000000005</v>
      </c>
      <c r="H1019" s="89">
        <f t="shared" si="251"/>
        <v>20.5</v>
      </c>
      <c r="I1019" s="70">
        <f>F1019*G1019</f>
        <v>0</v>
      </c>
      <c r="J1019" s="231">
        <v>1</v>
      </c>
      <c r="K1019" s="207">
        <v>20.5</v>
      </c>
      <c r="L1019" s="208" t="s">
        <v>823</v>
      </c>
      <c r="M1019" s="209">
        <f>K1019*N$2</f>
        <v>6471.4400000000005</v>
      </c>
      <c r="N1019" s="210" t="s">
        <v>824</v>
      </c>
      <c r="O1019" s="211" t="s">
        <v>123</v>
      </c>
      <c r="R1019" s="23"/>
    </row>
    <row r="1020" spans="1:18" ht="15" customHeight="1">
      <c r="A1020" s="63">
        <f>A1019+1</f>
        <v>912</v>
      </c>
      <c r="B1020" s="76" t="s">
        <v>1005</v>
      </c>
      <c r="C1020" s="76">
        <v>40304922</v>
      </c>
      <c r="D1020" s="66" t="s">
        <v>1006</v>
      </c>
      <c r="E1020" s="144" t="s">
        <v>1332</v>
      </c>
      <c r="F1020" s="164"/>
      <c r="G1020" s="157">
        <f t="shared" si="250"/>
        <v>14972.7024</v>
      </c>
      <c r="H1020" s="89">
        <f t="shared" si="251"/>
        <v>47.43</v>
      </c>
      <c r="I1020" s="70">
        <f>F1020*G1020</f>
        <v>0</v>
      </c>
      <c r="J1020" s="231">
        <v>1</v>
      </c>
      <c r="K1020" s="207">
        <v>47.43</v>
      </c>
      <c r="L1020" s="208" t="s">
        <v>823</v>
      </c>
      <c r="M1020" s="209">
        <f>K1020*N$2</f>
        <v>14972.7024</v>
      </c>
      <c r="N1020" s="210" t="s">
        <v>824</v>
      </c>
      <c r="O1020" s="211" t="s">
        <v>123</v>
      </c>
      <c r="R1020" s="23"/>
    </row>
    <row r="1021" spans="1:18" s="31" customFormat="1" ht="18" customHeight="1">
      <c r="A1021" s="63"/>
      <c r="B1021" s="96"/>
      <c r="C1021" s="96"/>
      <c r="D1021" s="86" t="s">
        <v>408</v>
      </c>
      <c r="E1021" s="148"/>
      <c r="F1021" s="164"/>
      <c r="G1021" s="160"/>
      <c r="H1021" s="89"/>
      <c r="I1021" s="90"/>
      <c r="J1021" s="231"/>
      <c r="K1021" s="207"/>
      <c r="L1021" s="208"/>
      <c r="M1021" s="209"/>
      <c r="N1021" s="210"/>
      <c r="O1021" s="211" t="s">
        <v>123</v>
      </c>
      <c r="P1021" s="30"/>
      <c r="Q1021" s="30"/>
    </row>
    <row r="1022" spans="1:18" ht="15" customHeight="1">
      <c r="A1022" s="63">
        <f>A1020+1</f>
        <v>913</v>
      </c>
      <c r="B1022" s="76" t="s">
        <v>596</v>
      </c>
      <c r="C1022" s="76">
        <v>40304568</v>
      </c>
      <c r="D1022" s="66" t="s">
        <v>1007</v>
      </c>
      <c r="E1022" s="144" t="s">
        <v>1332</v>
      </c>
      <c r="F1022" s="164"/>
      <c r="G1022" s="157">
        <f t="shared" si="250"/>
        <v>10764.688</v>
      </c>
      <c r="H1022" s="89">
        <f t="shared" si="251"/>
        <v>34.1</v>
      </c>
      <c r="I1022" s="70">
        <f t="shared" ref="I1022:I1049" si="252">F1022*G1022</f>
        <v>0</v>
      </c>
      <c r="J1022" s="231">
        <v>1</v>
      </c>
      <c r="K1022" s="207">
        <v>34.1</v>
      </c>
      <c r="L1022" s="208" t="s">
        <v>823</v>
      </c>
      <c r="M1022" s="209">
        <f t="shared" ref="M1022:M1049" si="253">K1022*N$2</f>
        <v>10764.688</v>
      </c>
      <c r="N1022" s="210" t="s">
        <v>824</v>
      </c>
      <c r="O1022" s="211" t="s">
        <v>123</v>
      </c>
      <c r="R1022" s="23"/>
    </row>
    <row r="1023" spans="1:18" ht="15" customHeight="1">
      <c r="A1023" s="63">
        <f t="shared" ref="A1023:A1033" si="254">A1022+1</f>
        <v>914</v>
      </c>
      <c r="B1023" s="76" t="s">
        <v>1008</v>
      </c>
      <c r="C1023" s="76">
        <v>40304569</v>
      </c>
      <c r="D1023" s="66" t="s">
        <v>1009</v>
      </c>
      <c r="E1023" s="144" t="s">
        <v>1332</v>
      </c>
      <c r="F1023" s="164"/>
      <c r="G1023" s="157">
        <f t="shared" si="250"/>
        <v>8270.8160000000007</v>
      </c>
      <c r="H1023" s="89">
        <f t="shared" si="251"/>
        <v>26.2</v>
      </c>
      <c r="I1023" s="70">
        <f t="shared" si="252"/>
        <v>0</v>
      </c>
      <c r="J1023" s="231">
        <v>1</v>
      </c>
      <c r="K1023" s="207">
        <v>26.2</v>
      </c>
      <c r="L1023" s="208" t="s">
        <v>823</v>
      </c>
      <c r="M1023" s="209">
        <f t="shared" si="253"/>
        <v>8270.8160000000007</v>
      </c>
      <c r="N1023" s="210" t="s">
        <v>824</v>
      </c>
      <c r="O1023" s="211" t="s">
        <v>123</v>
      </c>
      <c r="R1023" s="23"/>
    </row>
    <row r="1024" spans="1:18" ht="15" customHeight="1">
      <c r="A1024" s="63">
        <f t="shared" si="254"/>
        <v>915</v>
      </c>
      <c r="B1024" s="76" t="s">
        <v>1010</v>
      </c>
      <c r="C1024" s="76">
        <v>40304570</v>
      </c>
      <c r="D1024" s="66" t="s">
        <v>1011</v>
      </c>
      <c r="E1024" s="144" t="s">
        <v>1332</v>
      </c>
      <c r="F1024" s="164"/>
      <c r="G1024" s="157">
        <f t="shared" si="250"/>
        <v>9685.0624000000007</v>
      </c>
      <c r="H1024" s="89">
        <f t="shared" si="251"/>
        <v>30.68</v>
      </c>
      <c r="I1024" s="70">
        <f t="shared" si="252"/>
        <v>0</v>
      </c>
      <c r="J1024" s="231">
        <v>1</v>
      </c>
      <c r="K1024" s="207">
        <v>30.68</v>
      </c>
      <c r="L1024" s="208" t="s">
        <v>823</v>
      </c>
      <c r="M1024" s="209">
        <f t="shared" si="253"/>
        <v>9685.0624000000007</v>
      </c>
      <c r="N1024" s="210" t="s">
        <v>824</v>
      </c>
      <c r="O1024" s="211" t="s">
        <v>123</v>
      </c>
      <c r="R1024" s="23"/>
    </row>
    <row r="1025" spans="1:18" ht="15" customHeight="1">
      <c r="A1025" s="63">
        <f t="shared" si="254"/>
        <v>916</v>
      </c>
      <c r="B1025" s="76">
        <v>10013707</v>
      </c>
      <c r="C1025" s="76">
        <v>40304571</v>
      </c>
      <c r="D1025" s="66" t="s">
        <v>1012</v>
      </c>
      <c r="E1025" s="144" t="s">
        <v>1332</v>
      </c>
      <c r="F1025" s="164"/>
      <c r="G1025" s="157">
        <f t="shared" si="250"/>
        <v>15540.926399999998</v>
      </c>
      <c r="H1025" s="89">
        <f t="shared" si="251"/>
        <v>49.23</v>
      </c>
      <c r="I1025" s="70">
        <f t="shared" si="252"/>
        <v>0</v>
      </c>
      <c r="J1025" s="231">
        <v>1</v>
      </c>
      <c r="K1025" s="207">
        <v>49.23</v>
      </c>
      <c r="L1025" s="208" t="s">
        <v>823</v>
      </c>
      <c r="M1025" s="209">
        <f t="shared" si="253"/>
        <v>15540.926399999998</v>
      </c>
      <c r="N1025" s="210" t="s">
        <v>824</v>
      </c>
      <c r="O1025" s="211" t="s">
        <v>123</v>
      </c>
      <c r="R1025" s="23"/>
    </row>
    <row r="1026" spans="1:18" ht="15" customHeight="1">
      <c r="A1026" s="63">
        <f t="shared" si="254"/>
        <v>917</v>
      </c>
      <c r="B1026" s="76" t="s">
        <v>2000</v>
      </c>
      <c r="C1026" s="76">
        <v>40306886</v>
      </c>
      <c r="D1026" s="66" t="s">
        <v>2001</v>
      </c>
      <c r="E1026" s="144" t="s">
        <v>1332</v>
      </c>
      <c r="F1026" s="164"/>
      <c r="G1026" s="157">
        <f t="shared" si="250"/>
        <v>12058.976000000001</v>
      </c>
      <c r="H1026" s="89">
        <f t="shared" si="251"/>
        <v>38.200000000000003</v>
      </c>
      <c r="I1026" s="70">
        <f t="shared" si="252"/>
        <v>0</v>
      </c>
      <c r="J1026" s="231">
        <v>1</v>
      </c>
      <c r="K1026" s="207">
        <v>38.200000000000003</v>
      </c>
      <c r="L1026" s="208" t="s">
        <v>823</v>
      </c>
      <c r="M1026" s="209">
        <f t="shared" si="253"/>
        <v>12058.976000000001</v>
      </c>
      <c r="N1026" s="210" t="s">
        <v>824</v>
      </c>
      <c r="O1026" s="211" t="s">
        <v>123</v>
      </c>
      <c r="R1026" s="23"/>
    </row>
    <row r="1027" spans="1:18" ht="15" customHeight="1">
      <c r="A1027" s="63">
        <f>A1026+1</f>
        <v>918</v>
      </c>
      <c r="B1027" s="76" t="s">
        <v>1013</v>
      </c>
      <c r="C1027" s="76">
        <v>40304574</v>
      </c>
      <c r="D1027" s="66" t="s">
        <v>1014</v>
      </c>
      <c r="E1027" s="144" t="s">
        <v>1332</v>
      </c>
      <c r="F1027" s="164"/>
      <c r="G1027" s="157">
        <f t="shared" si="250"/>
        <v>2017.1951999999999</v>
      </c>
      <c r="H1027" s="89">
        <f t="shared" si="251"/>
        <v>6.39</v>
      </c>
      <c r="I1027" s="70">
        <f t="shared" si="252"/>
        <v>0</v>
      </c>
      <c r="J1027" s="231">
        <v>1</v>
      </c>
      <c r="K1027" s="207">
        <v>6.39</v>
      </c>
      <c r="L1027" s="208" t="s">
        <v>823</v>
      </c>
      <c r="M1027" s="209">
        <f t="shared" si="253"/>
        <v>2017.1951999999999</v>
      </c>
      <c r="N1027" s="210" t="s">
        <v>824</v>
      </c>
      <c r="O1027" s="211" t="s">
        <v>123</v>
      </c>
      <c r="R1027" s="23"/>
    </row>
    <row r="1028" spans="1:18" ht="15" customHeight="1">
      <c r="A1028" s="63">
        <f t="shared" si="254"/>
        <v>919</v>
      </c>
      <c r="B1028" s="76" t="s">
        <v>1015</v>
      </c>
      <c r="C1028" s="76">
        <v>40304919</v>
      </c>
      <c r="D1028" s="66" t="s">
        <v>1016</v>
      </c>
      <c r="E1028" s="144" t="s">
        <v>1332</v>
      </c>
      <c r="F1028" s="164"/>
      <c r="G1028" s="157">
        <f t="shared" si="250"/>
        <v>2598.0464000000002</v>
      </c>
      <c r="H1028" s="89">
        <f t="shared" si="251"/>
        <v>8.23</v>
      </c>
      <c r="I1028" s="70">
        <f t="shared" si="252"/>
        <v>0</v>
      </c>
      <c r="J1028" s="231">
        <v>1</v>
      </c>
      <c r="K1028" s="207">
        <v>8.23</v>
      </c>
      <c r="L1028" s="208" t="s">
        <v>823</v>
      </c>
      <c r="M1028" s="209">
        <f t="shared" si="253"/>
        <v>2598.0464000000002</v>
      </c>
      <c r="N1028" s="210" t="s">
        <v>824</v>
      </c>
      <c r="O1028" s="211" t="s">
        <v>123</v>
      </c>
      <c r="R1028" s="23"/>
    </row>
    <row r="1029" spans="1:18" s="27" customFormat="1" ht="15" customHeight="1">
      <c r="A1029" s="63">
        <f t="shared" si="254"/>
        <v>920</v>
      </c>
      <c r="B1029" s="76" t="s">
        <v>1017</v>
      </c>
      <c r="C1029" s="76">
        <v>40304910</v>
      </c>
      <c r="D1029" s="66" t="s">
        <v>1018</v>
      </c>
      <c r="E1029" s="144" t="s">
        <v>276</v>
      </c>
      <c r="F1029" s="164"/>
      <c r="G1029" s="157">
        <f t="shared" si="250"/>
        <v>8333.9519999999993</v>
      </c>
      <c r="H1029" s="89">
        <f t="shared" si="251"/>
        <v>26.4</v>
      </c>
      <c r="I1029" s="70">
        <f t="shared" si="252"/>
        <v>0</v>
      </c>
      <c r="J1029" s="231">
        <v>1</v>
      </c>
      <c r="K1029" s="207">
        <v>26.4</v>
      </c>
      <c r="L1029" s="208" t="s">
        <v>1175</v>
      </c>
      <c r="M1029" s="209">
        <f t="shared" si="253"/>
        <v>8333.9519999999993</v>
      </c>
      <c r="N1029" s="210" t="s">
        <v>453</v>
      </c>
      <c r="O1029" s="211" t="s">
        <v>123</v>
      </c>
      <c r="P1029" s="26"/>
      <c r="Q1029" s="26"/>
    </row>
    <row r="1030" spans="1:18" s="27" customFormat="1" ht="15" customHeight="1">
      <c r="A1030" s="63">
        <f t="shared" si="254"/>
        <v>921</v>
      </c>
      <c r="B1030" s="76" t="s">
        <v>1019</v>
      </c>
      <c r="C1030" s="76">
        <v>40304573</v>
      </c>
      <c r="D1030" s="66" t="s">
        <v>1020</v>
      </c>
      <c r="E1030" s="144" t="s">
        <v>1332</v>
      </c>
      <c r="F1030" s="164"/>
      <c r="G1030" s="157">
        <f t="shared" si="250"/>
        <v>5653.8288000000002</v>
      </c>
      <c r="H1030" s="89">
        <f t="shared" si="251"/>
        <v>17.91</v>
      </c>
      <c r="I1030" s="70">
        <f t="shared" si="252"/>
        <v>0</v>
      </c>
      <c r="J1030" s="231">
        <v>1</v>
      </c>
      <c r="K1030" s="207">
        <v>17.91</v>
      </c>
      <c r="L1030" s="208" t="s">
        <v>823</v>
      </c>
      <c r="M1030" s="209">
        <f t="shared" si="253"/>
        <v>5653.8288000000002</v>
      </c>
      <c r="N1030" s="210" t="s">
        <v>824</v>
      </c>
      <c r="O1030" s="211" t="s">
        <v>123</v>
      </c>
      <c r="P1030" s="26"/>
      <c r="Q1030" s="26"/>
    </row>
    <row r="1031" spans="1:18" s="27" customFormat="1" ht="15" customHeight="1">
      <c r="A1031" s="63">
        <f t="shared" si="254"/>
        <v>922</v>
      </c>
      <c r="B1031" s="76" t="s">
        <v>1021</v>
      </c>
      <c r="C1031" s="76">
        <v>40304911</v>
      </c>
      <c r="D1031" s="66" t="s">
        <v>1022</v>
      </c>
      <c r="E1031" s="144" t="s">
        <v>1332</v>
      </c>
      <c r="F1031" s="164"/>
      <c r="G1031" s="157">
        <f t="shared" si="250"/>
        <v>1114.3504</v>
      </c>
      <c r="H1031" s="89">
        <f t="shared" si="251"/>
        <v>3.53</v>
      </c>
      <c r="I1031" s="70">
        <f t="shared" si="252"/>
        <v>0</v>
      </c>
      <c r="J1031" s="231">
        <v>1</v>
      </c>
      <c r="K1031" s="207">
        <v>3.53</v>
      </c>
      <c r="L1031" s="208" t="s">
        <v>823</v>
      </c>
      <c r="M1031" s="209">
        <f t="shared" si="253"/>
        <v>1114.3504</v>
      </c>
      <c r="N1031" s="210" t="s">
        <v>824</v>
      </c>
      <c r="O1031" s="211" t="s">
        <v>123</v>
      </c>
      <c r="P1031" s="26"/>
      <c r="Q1031" s="26"/>
    </row>
    <row r="1032" spans="1:18" s="27" customFormat="1" ht="15" customHeight="1">
      <c r="A1032" s="63">
        <f t="shared" si="254"/>
        <v>923</v>
      </c>
      <c r="B1032" s="76" t="s">
        <v>1023</v>
      </c>
      <c r="C1032" s="76">
        <v>40304914</v>
      </c>
      <c r="D1032" s="66" t="s">
        <v>1024</v>
      </c>
      <c r="E1032" s="144" t="s">
        <v>1332</v>
      </c>
      <c r="F1032" s="164"/>
      <c r="G1032" s="157">
        <f t="shared" si="250"/>
        <v>3182.0544</v>
      </c>
      <c r="H1032" s="89">
        <f t="shared" si="251"/>
        <v>10.08</v>
      </c>
      <c r="I1032" s="70">
        <f t="shared" si="252"/>
        <v>0</v>
      </c>
      <c r="J1032" s="231">
        <v>1</v>
      </c>
      <c r="K1032" s="207">
        <v>10.08</v>
      </c>
      <c r="L1032" s="208" t="s">
        <v>823</v>
      </c>
      <c r="M1032" s="209">
        <f t="shared" si="253"/>
        <v>3182.0544</v>
      </c>
      <c r="N1032" s="210" t="s">
        <v>824</v>
      </c>
      <c r="O1032" s="211" t="s">
        <v>123</v>
      </c>
      <c r="P1032" s="26"/>
      <c r="Q1032" s="26"/>
    </row>
    <row r="1033" spans="1:18" s="27" customFormat="1" ht="15" customHeight="1">
      <c r="A1033" s="63">
        <f t="shared" si="254"/>
        <v>924</v>
      </c>
      <c r="B1033" s="91">
        <v>10046757</v>
      </c>
      <c r="C1033" s="91">
        <v>40305009</v>
      </c>
      <c r="D1033" s="66" t="s">
        <v>1025</v>
      </c>
      <c r="E1033" s="144" t="s">
        <v>1332</v>
      </c>
      <c r="F1033" s="164"/>
      <c r="G1033" s="157">
        <f>M1033</f>
        <v>91231.52</v>
      </c>
      <c r="H1033" s="89">
        <f>K1033</f>
        <v>289</v>
      </c>
      <c r="I1033" s="70">
        <f t="shared" si="252"/>
        <v>0</v>
      </c>
      <c r="J1033" s="231">
        <v>1</v>
      </c>
      <c r="K1033" s="207">
        <v>289</v>
      </c>
      <c r="L1033" s="208" t="s">
        <v>823</v>
      </c>
      <c r="M1033" s="209">
        <f t="shared" si="253"/>
        <v>91231.52</v>
      </c>
      <c r="N1033" s="210" t="s">
        <v>824</v>
      </c>
      <c r="O1033" s="211" t="s">
        <v>123</v>
      </c>
      <c r="P1033" s="26"/>
      <c r="Q1033" s="26"/>
    </row>
    <row r="1034" spans="1:18" s="27" customFormat="1" ht="15" customHeight="1">
      <c r="A1034" s="63">
        <f>A1032+1</f>
        <v>924</v>
      </c>
      <c r="B1034" s="91">
        <v>10049289</v>
      </c>
      <c r="C1034" s="91">
        <v>40305047</v>
      </c>
      <c r="D1034" s="66" t="s">
        <v>1026</v>
      </c>
      <c r="E1034" s="144" t="s">
        <v>1332</v>
      </c>
      <c r="F1034" s="164"/>
      <c r="G1034" s="157">
        <f t="shared" si="250"/>
        <v>95887.8</v>
      </c>
      <c r="H1034" s="89">
        <f t="shared" si="251"/>
        <v>303.75</v>
      </c>
      <c r="I1034" s="70">
        <f t="shared" si="252"/>
        <v>0</v>
      </c>
      <c r="J1034" s="231">
        <v>1</v>
      </c>
      <c r="K1034" s="207">
        <v>303.75</v>
      </c>
      <c r="L1034" s="208" t="s">
        <v>823</v>
      </c>
      <c r="M1034" s="209">
        <f t="shared" si="253"/>
        <v>95887.8</v>
      </c>
      <c r="N1034" s="210" t="s">
        <v>824</v>
      </c>
      <c r="O1034" s="211" t="s">
        <v>123</v>
      </c>
      <c r="P1034" s="26"/>
      <c r="Q1034" s="26"/>
    </row>
    <row r="1035" spans="1:18" s="27" customFormat="1" ht="15" customHeight="1">
      <c r="A1035" s="63">
        <f t="shared" ref="A1035:A1040" si="255">A1034+1</f>
        <v>925</v>
      </c>
      <c r="B1035" s="91">
        <v>10049290</v>
      </c>
      <c r="C1035" s="91">
        <v>40305048</v>
      </c>
      <c r="D1035" s="66" t="s">
        <v>1027</v>
      </c>
      <c r="E1035" s="144" t="s">
        <v>1332</v>
      </c>
      <c r="F1035" s="164"/>
      <c r="G1035" s="157">
        <f t="shared" si="250"/>
        <v>110551.136</v>
      </c>
      <c r="H1035" s="89">
        <f t="shared" si="251"/>
        <v>350.2</v>
      </c>
      <c r="I1035" s="70">
        <f t="shared" si="252"/>
        <v>0</v>
      </c>
      <c r="J1035" s="231">
        <v>1</v>
      </c>
      <c r="K1035" s="207">
        <v>350.2</v>
      </c>
      <c r="L1035" s="208" t="s">
        <v>823</v>
      </c>
      <c r="M1035" s="209">
        <f t="shared" si="253"/>
        <v>110551.136</v>
      </c>
      <c r="N1035" s="210" t="s">
        <v>824</v>
      </c>
      <c r="O1035" s="211" t="s">
        <v>123</v>
      </c>
      <c r="P1035" s="26"/>
      <c r="Q1035" s="26"/>
    </row>
    <row r="1036" spans="1:18" s="27" customFormat="1" ht="15" customHeight="1">
      <c r="A1036" s="63">
        <f t="shared" si="255"/>
        <v>926</v>
      </c>
      <c r="B1036" s="91">
        <v>10183181</v>
      </c>
      <c r="C1036" s="91">
        <v>40306832</v>
      </c>
      <c r="D1036" s="66" t="s">
        <v>1920</v>
      </c>
      <c r="E1036" s="144" t="s">
        <v>1332</v>
      </c>
      <c r="F1036" s="164"/>
      <c r="G1036" s="157">
        <f t="shared" si="250"/>
        <v>117761.2672</v>
      </c>
      <c r="H1036" s="89">
        <f t="shared" si="251"/>
        <v>373.04</v>
      </c>
      <c r="I1036" s="70">
        <f t="shared" si="252"/>
        <v>0</v>
      </c>
      <c r="J1036" s="231">
        <v>1</v>
      </c>
      <c r="K1036" s="207">
        <v>373.04</v>
      </c>
      <c r="L1036" s="208" t="s">
        <v>823</v>
      </c>
      <c r="M1036" s="209">
        <f t="shared" si="253"/>
        <v>117761.2672</v>
      </c>
      <c r="N1036" s="210" t="s">
        <v>824</v>
      </c>
      <c r="O1036" s="211" t="s">
        <v>123</v>
      </c>
      <c r="P1036" s="26"/>
      <c r="Q1036" s="26"/>
    </row>
    <row r="1037" spans="1:18" s="27" customFormat="1" ht="15" customHeight="1">
      <c r="A1037" s="63">
        <f t="shared" si="255"/>
        <v>927</v>
      </c>
      <c r="B1037" s="91">
        <v>10183179</v>
      </c>
      <c r="C1037" s="91">
        <v>40306830</v>
      </c>
      <c r="D1037" s="66" t="s">
        <v>1921</v>
      </c>
      <c r="E1037" s="144" t="s">
        <v>1332</v>
      </c>
      <c r="F1037" s="164"/>
      <c r="G1037" s="157">
        <f t="shared" si="250"/>
        <v>186.25119999999998</v>
      </c>
      <c r="H1037" s="89">
        <f t="shared" si="251"/>
        <v>0.59</v>
      </c>
      <c r="I1037" s="70">
        <f t="shared" si="252"/>
        <v>0</v>
      </c>
      <c r="J1037" s="231">
        <v>1</v>
      </c>
      <c r="K1037" s="207">
        <v>0.59</v>
      </c>
      <c r="L1037" s="208" t="s">
        <v>823</v>
      </c>
      <c r="M1037" s="209">
        <f t="shared" si="253"/>
        <v>186.25119999999998</v>
      </c>
      <c r="N1037" s="210" t="s">
        <v>824</v>
      </c>
      <c r="O1037" s="211" t="s">
        <v>123</v>
      </c>
      <c r="P1037" s="26"/>
      <c r="Q1037" s="26"/>
    </row>
    <row r="1038" spans="1:18" s="27" customFormat="1" ht="15" customHeight="1">
      <c r="A1038" s="63">
        <f t="shared" si="255"/>
        <v>928</v>
      </c>
      <c r="B1038" s="91">
        <v>10183180</v>
      </c>
      <c r="C1038" s="91">
        <v>40306831</v>
      </c>
      <c r="D1038" s="66" t="s">
        <v>1922</v>
      </c>
      <c r="E1038" s="144" t="s">
        <v>1332</v>
      </c>
      <c r="F1038" s="164"/>
      <c r="G1038" s="157">
        <f t="shared" si="250"/>
        <v>262.01439999999997</v>
      </c>
      <c r="H1038" s="89">
        <f t="shared" si="251"/>
        <v>0.83</v>
      </c>
      <c r="I1038" s="70">
        <f t="shared" si="252"/>
        <v>0</v>
      </c>
      <c r="J1038" s="231">
        <v>1</v>
      </c>
      <c r="K1038" s="207">
        <v>0.83</v>
      </c>
      <c r="L1038" s="208" t="s">
        <v>823</v>
      </c>
      <c r="M1038" s="209">
        <f t="shared" si="253"/>
        <v>262.01439999999997</v>
      </c>
      <c r="N1038" s="210" t="s">
        <v>824</v>
      </c>
      <c r="O1038" s="211" t="s">
        <v>123</v>
      </c>
      <c r="P1038" s="26"/>
      <c r="Q1038" s="26"/>
    </row>
    <row r="1039" spans="1:18" s="27" customFormat="1" ht="15" customHeight="1">
      <c r="A1039" s="63">
        <f t="shared" si="255"/>
        <v>929</v>
      </c>
      <c r="B1039" s="91">
        <v>10175053</v>
      </c>
      <c r="C1039" s="91">
        <v>40306689</v>
      </c>
      <c r="D1039" s="66" t="s">
        <v>1782</v>
      </c>
      <c r="E1039" s="144" t="s">
        <v>1332</v>
      </c>
      <c r="F1039" s="164"/>
      <c r="G1039" s="157">
        <f t="shared" si="250"/>
        <v>24140.049599999998</v>
      </c>
      <c r="H1039" s="89">
        <f t="shared" si="251"/>
        <v>76.47</v>
      </c>
      <c r="I1039" s="70">
        <f t="shared" si="252"/>
        <v>0</v>
      </c>
      <c r="J1039" s="231">
        <v>1</v>
      </c>
      <c r="K1039" s="207">
        <v>76.47</v>
      </c>
      <c r="L1039" s="208" t="s">
        <v>823</v>
      </c>
      <c r="M1039" s="209">
        <f t="shared" si="253"/>
        <v>24140.049599999998</v>
      </c>
      <c r="N1039" s="210" t="s">
        <v>824</v>
      </c>
      <c r="O1039" s="211" t="s">
        <v>123</v>
      </c>
      <c r="P1039" s="26"/>
      <c r="Q1039" s="26"/>
    </row>
    <row r="1040" spans="1:18" s="27" customFormat="1" ht="15" customHeight="1">
      <c r="A1040" s="63">
        <f t="shared" si="255"/>
        <v>930</v>
      </c>
      <c r="B1040" s="91">
        <v>10175054</v>
      </c>
      <c r="C1040" s="91">
        <v>40306690</v>
      </c>
      <c r="D1040" s="66" t="s">
        <v>1783</v>
      </c>
      <c r="E1040" s="144" t="s">
        <v>1332</v>
      </c>
      <c r="F1040" s="164"/>
      <c r="G1040" s="157">
        <f t="shared" si="250"/>
        <v>5682.24</v>
      </c>
      <c r="H1040" s="89">
        <f t="shared" si="251"/>
        <v>18</v>
      </c>
      <c r="I1040" s="70">
        <f t="shared" si="252"/>
        <v>0</v>
      </c>
      <c r="J1040" s="231">
        <v>1</v>
      </c>
      <c r="K1040" s="207">
        <v>18</v>
      </c>
      <c r="L1040" s="208" t="s">
        <v>823</v>
      </c>
      <c r="M1040" s="209">
        <f t="shared" si="253"/>
        <v>5682.24</v>
      </c>
      <c r="N1040" s="210" t="s">
        <v>824</v>
      </c>
      <c r="O1040" s="211" t="s">
        <v>123</v>
      </c>
      <c r="P1040" s="26"/>
      <c r="Q1040" s="26"/>
    </row>
    <row r="1041" spans="1:18" s="27" customFormat="1" ht="15" customHeight="1">
      <c r="A1041" s="63">
        <f t="shared" ref="A1041:A1049" si="256">A1040+1</f>
        <v>931</v>
      </c>
      <c r="B1041" s="91">
        <v>10175432</v>
      </c>
      <c r="C1041" s="91">
        <v>40306693</v>
      </c>
      <c r="D1041" s="66" t="s">
        <v>1788</v>
      </c>
      <c r="E1041" s="144" t="s">
        <v>1332</v>
      </c>
      <c r="F1041" s="164"/>
      <c r="G1041" s="157">
        <f t="shared" si="250"/>
        <v>25191.263999999999</v>
      </c>
      <c r="H1041" s="89">
        <f t="shared" si="251"/>
        <v>79.8</v>
      </c>
      <c r="I1041" s="70">
        <f t="shared" si="252"/>
        <v>0</v>
      </c>
      <c r="J1041" s="231">
        <v>1</v>
      </c>
      <c r="K1041" s="207">
        <v>79.8</v>
      </c>
      <c r="L1041" s="208" t="s">
        <v>823</v>
      </c>
      <c r="M1041" s="209">
        <f t="shared" si="253"/>
        <v>25191.263999999999</v>
      </c>
      <c r="N1041" s="210" t="s">
        <v>824</v>
      </c>
      <c r="O1041" s="211" t="s">
        <v>123</v>
      </c>
      <c r="P1041" s="26"/>
      <c r="Q1041" s="26"/>
    </row>
    <row r="1042" spans="1:18" s="27" customFormat="1" ht="15" customHeight="1">
      <c r="A1042" s="63">
        <f t="shared" si="256"/>
        <v>932</v>
      </c>
      <c r="B1042" s="91">
        <v>10175433</v>
      </c>
      <c r="C1042" s="91">
        <v>40306694</v>
      </c>
      <c r="D1042" s="66" t="s">
        <v>1789</v>
      </c>
      <c r="E1042" s="144" t="s">
        <v>1332</v>
      </c>
      <c r="F1042" s="164"/>
      <c r="G1042" s="157">
        <f t="shared" si="250"/>
        <v>7576.32</v>
      </c>
      <c r="H1042" s="89">
        <f t="shared" si="251"/>
        <v>24</v>
      </c>
      <c r="I1042" s="70">
        <f t="shared" si="252"/>
        <v>0</v>
      </c>
      <c r="J1042" s="231">
        <v>1</v>
      </c>
      <c r="K1042" s="207">
        <v>24</v>
      </c>
      <c r="L1042" s="208" t="s">
        <v>823</v>
      </c>
      <c r="M1042" s="209">
        <f t="shared" si="253"/>
        <v>7576.32</v>
      </c>
      <c r="N1042" s="210" t="s">
        <v>824</v>
      </c>
      <c r="O1042" s="211" t="s">
        <v>123</v>
      </c>
      <c r="P1042" s="26"/>
      <c r="Q1042" s="26"/>
    </row>
    <row r="1043" spans="1:18" s="27" customFormat="1" ht="15" customHeight="1">
      <c r="A1043" s="63">
        <f t="shared" si="256"/>
        <v>933</v>
      </c>
      <c r="B1043" s="91">
        <v>10175434</v>
      </c>
      <c r="C1043" s="91">
        <v>40306695</v>
      </c>
      <c r="D1043" s="66" t="s">
        <v>1790</v>
      </c>
      <c r="E1043" s="144" t="s">
        <v>1332</v>
      </c>
      <c r="F1043" s="164"/>
      <c r="G1043" s="157">
        <f t="shared" si="250"/>
        <v>5682.24</v>
      </c>
      <c r="H1043" s="89">
        <f t="shared" si="251"/>
        <v>18</v>
      </c>
      <c r="I1043" s="70">
        <f t="shared" si="252"/>
        <v>0</v>
      </c>
      <c r="J1043" s="231">
        <v>1</v>
      </c>
      <c r="K1043" s="207">
        <v>18</v>
      </c>
      <c r="L1043" s="208" t="s">
        <v>823</v>
      </c>
      <c r="M1043" s="209">
        <f t="shared" si="253"/>
        <v>5682.24</v>
      </c>
      <c r="N1043" s="210" t="s">
        <v>824</v>
      </c>
      <c r="O1043" s="211" t="s">
        <v>123</v>
      </c>
      <c r="P1043" s="26"/>
      <c r="Q1043" s="26"/>
    </row>
    <row r="1044" spans="1:18" s="27" customFormat="1" ht="15" customHeight="1">
      <c r="A1044" s="63">
        <f t="shared" si="256"/>
        <v>934</v>
      </c>
      <c r="B1044" s="91">
        <v>10175435</v>
      </c>
      <c r="C1044" s="91">
        <v>40306696</v>
      </c>
      <c r="D1044" s="66" t="s">
        <v>1791</v>
      </c>
      <c r="E1044" s="144" t="s">
        <v>1332</v>
      </c>
      <c r="F1044" s="164"/>
      <c r="G1044" s="157">
        <f t="shared" si="250"/>
        <v>4372.1679999999997</v>
      </c>
      <c r="H1044" s="89">
        <f t="shared" si="251"/>
        <v>13.85</v>
      </c>
      <c r="I1044" s="70">
        <f t="shared" si="252"/>
        <v>0</v>
      </c>
      <c r="J1044" s="231">
        <v>1</v>
      </c>
      <c r="K1044" s="207">
        <v>13.85</v>
      </c>
      <c r="L1044" s="208" t="s">
        <v>823</v>
      </c>
      <c r="M1044" s="209">
        <f t="shared" si="253"/>
        <v>4372.1679999999997</v>
      </c>
      <c r="N1044" s="210" t="s">
        <v>824</v>
      </c>
      <c r="O1044" s="211" t="s">
        <v>123</v>
      </c>
      <c r="P1044" s="26"/>
      <c r="Q1044" s="26"/>
    </row>
    <row r="1045" spans="1:18" s="27" customFormat="1" ht="15" customHeight="1">
      <c r="A1045" s="63">
        <f t="shared" si="256"/>
        <v>935</v>
      </c>
      <c r="B1045" s="91">
        <v>10175551</v>
      </c>
      <c r="C1045" s="91">
        <v>40306698</v>
      </c>
      <c r="D1045" s="66" t="s">
        <v>1792</v>
      </c>
      <c r="E1045" s="144" t="s">
        <v>1332</v>
      </c>
      <c r="F1045" s="164"/>
      <c r="G1045" s="157">
        <f t="shared" si="250"/>
        <v>29613.9408</v>
      </c>
      <c r="H1045" s="89">
        <f t="shared" si="251"/>
        <v>93.81</v>
      </c>
      <c r="I1045" s="70">
        <f t="shared" si="252"/>
        <v>0</v>
      </c>
      <c r="J1045" s="231">
        <v>1</v>
      </c>
      <c r="K1045" s="207">
        <v>93.81</v>
      </c>
      <c r="L1045" s="208" t="s">
        <v>823</v>
      </c>
      <c r="M1045" s="209">
        <f t="shared" si="253"/>
        <v>29613.9408</v>
      </c>
      <c r="N1045" s="210" t="s">
        <v>824</v>
      </c>
      <c r="O1045" s="211" t="s">
        <v>123</v>
      </c>
      <c r="P1045" s="26"/>
      <c r="Q1045" s="26"/>
    </row>
    <row r="1046" spans="1:18" s="27" customFormat="1" ht="15" customHeight="1">
      <c r="A1046" s="63">
        <f t="shared" si="256"/>
        <v>936</v>
      </c>
      <c r="B1046" s="91">
        <v>10175552</v>
      </c>
      <c r="C1046" s="91">
        <v>40306699</v>
      </c>
      <c r="D1046" s="66" t="s">
        <v>1793</v>
      </c>
      <c r="E1046" s="144" t="s">
        <v>1332</v>
      </c>
      <c r="F1046" s="164"/>
      <c r="G1046" s="157">
        <f t="shared" si="250"/>
        <v>36101.164799999999</v>
      </c>
      <c r="H1046" s="89">
        <f t="shared" si="251"/>
        <v>114.36</v>
      </c>
      <c r="I1046" s="70">
        <f t="shared" si="252"/>
        <v>0</v>
      </c>
      <c r="J1046" s="231">
        <v>1</v>
      </c>
      <c r="K1046" s="207">
        <v>114.36</v>
      </c>
      <c r="L1046" s="208" t="s">
        <v>823</v>
      </c>
      <c r="M1046" s="209">
        <f t="shared" si="253"/>
        <v>36101.164799999999</v>
      </c>
      <c r="N1046" s="210" t="s">
        <v>824</v>
      </c>
      <c r="O1046" s="211" t="s">
        <v>123</v>
      </c>
      <c r="P1046" s="26"/>
      <c r="Q1046" s="26"/>
    </row>
    <row r="1047" spans="1:18" s="27" customFormat="1" ht="15" customHeight="1">
      <c r="A1047" s="63">
        <f t="shared" si="256"/>
        <v>937</v>
      </c>
      <c r="B1047" s="91">
        <v>10175553</v>
      </c>
      <c r="C1047" s="91">
        <v>40306700</v>
      </c>
      <c r="D1047" s="66" t="s">
        <v>1794</v>
      </c>
      <c r="E1047" s="144" t="s">
        <v>1332</v>
      </c>
      <c r="F1047" s="164"/>
      <c r="G1047" s="157">
        <f t="shared" si="250"/>
        <v>7844.648000000001</v>
      </c>
      <c r="H1047" s="89">
        <f t="shared" si="251"/>
        <v>24.85</v>
      </c>
      <c r="I1047" s="70">
        <f t="shared" si="252"/>
        <v>0</v>
      </c>
      <c r="J1047" s="231">
        <v>1</v>
      </c>
      <c r="K1047" s="207">
        <v>24.85</v>
      </c>
      <c r="L1047" s="208" t="s">
        <v>823</v>
      </c>
      <c r="M1047" s="209">
        <f t="shared" si="253"/>
        <v>7844.648000000001</v>
      </c>
      <c r="N1047" s="210" t="s">
        <v>824</v>
      </c>
      <c r="O1047" s="211" t="s">
        <v>123</v>
      </c>
      <c r="P1047" s="26"/>
      <c r="Q1047" s="26"/>
    </row>
    <row r="1048" spans="1:18" s="27" customFormat="1" ht="15" customHeight="1">
      <c r="A1048" s="63">
        <f t="shared" si="256"/>
        <v>938</v>
      </c>
      <c r="B1048" s="91">
        <v>10175554</v>
      </c>
      <c r="C1048" s="91">
        <v>40306701</v>
      </c>
      <c r="D1048" s="66" t="s">
        <v>1795</v>
      </c>
      <c r="E1048" s="144" t="s">
        <v>1332</v>
      </c>
      <c r="F1048" s="164"/>
      <c r="G1048" s="157">
        <f t="shared" si="250"/>
        <v>595435.61600000004</v>
      </c>
      <c r="H1048" s="89">
        <f t="shared" si="251"/>
        <v>1886.2</v>
      </c>
      <c r="I1048" s="70">
        <f t="shared" si="252"/>
        <v>0</v>
      </c>
      <c r="J1048" s="231">
        <v>1</v>
      </c>
      <c r="K1048" s="207">
        <v>1886.2</v>
      </c>
      <c r="L1048" s="208" t="s">
        <v>823</v>
      </c>
      <c r="M1048" s="209">
        <f t="shared" si="253"/>
        <v>595435.61600000004</v>
      </c>
      <c r="N1048" s="210" t="s">
        <v>824</v>
      </c>
      <c r="O1048" s="211" t="s">
        <v>123</v>
      </c>
      <c r="P1048" s="26"/>
      <c r="Q1048" s="26"/>
    </row>
    <row r="1049" spans="1:18" s="27" customFormat="1" ht="15" customHeight="1">
      <c r="A1049" s="63">
        <f t="shared" si="256"/>
        <v>939</v>
      </c>
      <c r="B1049" s="91">
        <v>10178923</v>
      </c>
      <c r="C1049" s="91">
        <v>40306772</v>
      </c>
      <c r="D1049" s="66" t="s">
        <v>1870</v>
      </c>
      <c r="E1049" s="144" t="s">
        <v>1332</v>
      </c>
      <c r="F1049" s="164"/>
      <c r="G1049" s="157">
        <f t="shared" si="250"/>
        <v>72404.36480000001</v>
      </c>
      <c r="H1049" s="89">
        <f t="shared" si="251"/>
        <v>229.36</v>
      </c>
      <c r="I1049" s="70">
        <f t="shared" si="252"/>
        <v>0</v>
      </c>
      <c r="J1049" s="231">
        <v>1</v>
      </c>
      <c r="K1049" s="207">
        <v>229.36</v>
      </c>
      <c r="L1049" s="208" t="s">
        <v>823</v>
      </c>
      <c r="M1049" s="209">
        <f t="shared" si="253"/>
        <v>72404.36480000001</v>
      </c>
      <c r="N1049" s="210" t="s">
        <v>824</v>
      </c>
      <c r="O1049" s="211" t="s">
        <v>123</v>
      </c>
      <c r="P1049" s="26"/>
      <c r="Q1049" s="26"/>
    </row>
    <row r="1050" spans="1:18" ht="18" customHeight="1">
      <c r="A1050" s="83"/>
      <c r="B1050" s="76"/>
      <c r="C1050" s="76"/>
      <c r="D1050" s="65" t="s">
        <v>1140</v>
      </c>
      <c r="E1050" s="144"/>
      <c r="F1050" s="164"/>
      <c r="G1050" s="157"/>
      <c r="H1050" s="84"/>
      <c r="I1050" s="97"/>
      <c r="J1050" s="231"/>
      <c r="K1050" s="207"/>
      <c r="L1050" s="208"/>
      <c r="M1050" s="209"/>
      <c r="N1050" s="210"/>
      <c r="O1050" s="211"/>
      <c r="R1050" s="23"/>
    </row>
    <row r="1051" spans="1:18" ht="15">
      <c r="A1051" s="63">
        <f>A1049+1</f>
        <v>940</v>
      </c>
      <c r="B1051" s="77">
        <v>10111829</v>
      </c>
      <c r="C1051" s="77">
        <v>40305884</v>
      </c>
      <c r="D1051" s="92" t="s">
        <v>615</v>
      </c>
      <c r="E1051" s="130" t="s">
        <v>1332</v>
      </c>
      <c r="F1051" s="164"/>
      <c r="G1051" s="157">
        <f t="shared" ref="G1051:G1073" si="257">M1051</f>
        <v>8491.7919999999995</v>
      </c>
      <c r="H1051" s="89">
        <f t="shared" ref="H1051:H1073" si="258">K1051</f>
        <v>26.9</v>
      </c>
      <c r="I1051" s="70">
        <f t="shared" ref="I1051:I1073" si="259">F1051*G1051</f>
        <v>0</v>
      </c>
      <c r="J1051" s="231">
        <v>1</v>
      </c>
      <c r="K1051" s="207">
        <v>26.9</v>
      </c>
      <c r="L1051" s="208" t="s">
        <v>823</v>
      </c>
      <c r="M1051" s="209">
        <f t="shared" ref="M1051:M1073" si="260">K1051*N$2</f>
        <v>8491.7919999999995</v>
      </c>
      <c r="N1051" s="210" t="s">
        <v>824</v>
      </c>
      <c r="O1051" s="211" t="s">
        <v>123</v>
      </c>
      <c r="R1051" s="23"/>
    </row>
    <row r="1052" spans="1:18" ht="15">
      <c r="A1052" s="63">
        <f>A1051+1</f>
        <v>941</v>
      </c>
      <c r="B1052" s="77">
        <v>10111830</v>
      </c>
      <c r="C1052" s="77">
        <v>40305885</v>
      </c>
      <c r="D1052" s="92" t="s">
        <v>616</v>
      </c>
      <c r="E1052" s="130" t="s">
        <v>1332</v>
      </c>
      <c r="F1052" s="164"/>
      <c r="G1052" s="157">
        <f t="shared" si="257"/>
        <v>8832.7263999999996</v>
      </c>
      <c r="H1052" s="89">
        <f t="shared" si="258"/>
        <v>27.98</v>
      </c>
      <c r="I1052" s="70">
        <f t="shared" si="259"/>
        <v>0</v>
      </c>
      <c r="J1052" s="231">
        <v>1</v>
      </c>
      <c r="K1052" s="207">
        <v>27.98</v>
      </c>
      <c r="L1052" s="208" t="s">
        <v>823</v>
      </c>
      <c r="M1052" s="209">
        <f t="shared" si="260"/>
        <v>8832.7263999999996</v>
      </c>
      <c r="N1052" s="210" t="s">
        <v>824</v>
      </c>
      <c r="O1052" s="211" t="s">
        <v>123</v>
      </c>
      <c r="R1052" s="23"/>
    </row>
    <row r="1053" spans="1:18" ht="15">
      <c r="A1053" s="63">
        <f t="shared" ref="A1053:A1073" si="261">A1052+1</f>
        <v>942</v>
      </c>
      <c r="B1053" s="77">
        <v>10116290</v>
      </c>
      <c r="C1053" s="77">
        <v>40292007</v>
      </c>
      <c r="D1053" s="92" t="s">
        <v>617</v>
      </c>
      <c r="E1053" s="130" t="s">
        <v>1332</v>
      </c>
      <c r="F1053" s="164"/>
      <c r="G1053" s="157">
        <f t="shared" si="257"/>
        <v>8491.7919999999995</v>
      </c>
      <c r="H1053" s="89">
        <f t="shared" si="258"/>
        <v>26.9</v>
      </c>
      <c r="I1053" s="70">
        <f t="shared" si="259"/>
        <v>0</v>
      </c>
      <c r="J1053" s="231">
        <v>1</v>
      </c>
      <c r="K1053" s="207">
        <v>26.9</v>
      </c>
      <c r="L1053" s="208" t="s">
        <v>823</v>
      </c>
      <c r="M1053" s="209">
        <f t="shared" si="260"/>
        <v>8491.7919999999995</v>
      </c>
      <c r="N1053" s="210" t="s">
        <v>824</v>
      </c>
      <c r="O1053" s="211" t="s">
        <v>123</v>
      </c>
      <c r="R1053" s="23"/>
    </row>
    <row r="1054" spans="1:18" ht="15">
      <c r="A1054" s="63">
        <f t="shared" si="261"/>
        <v>943</v>
      </c>
      <c r="B1054" s="77">
        <v>10116291</v>
      </c>
      <c r="C1054" s="77">
        <v>40305973</v>
      </c>
      <c r="D1054" s="92" t="s">
        <v>618</v>
      </c>
      <c r="E1054" s="130" t="s">
        <v>1332</v>
      </c>
      <c r="F1054" s="164"/>
      <c r="G1054" s="157">
        <f t="shared" si="257"/>
        <v>8491.7919999999995</v>
      </c>
      <c r="H1054" s="89">
        <f t="shared" si="258"/>
        <v>26.9</v>
      </c>
      <c r="I1054" s="70">
        <f t="shared" si="259"/>
        <v>0</v>
      </c>
      <c r="J1054" s="231">
        <v>1</v>
      </c>
      <c r="K1054" s="207">
        <v>26.9</v>
      </c>
      <c r="L1054" s="208" t="s">
        <v>823</v>
      </c>
      <c r="M1054" s="209">
        <f t="shared" si="260"/>
        <v>8491.7919999999995</v>
      </c>
      <c r="N1054" s="210" t="s">
        <v>824</v>
      </c>
      <c r="O1054" s="211" t="s">
        <v>123</v>
      </c>
      <c r="R1054" s="23"/>
    </row>
    <row r="1055" spans="1:18" ht="15">
      <c r="A1055" s="63">
        <f t="shared" si="261"/>
        <v>944</v>
      </c>
      <c r="B1055" s="77">
        <v>10116292</v>
      </c>
      <c r="C1055" s="77">
        <v>40292008</v>
      </c>
      <c r="D1055" s="92" t="s">
        <v>576</v>
      </c>
      <c r="E1055" s="130" t="s">
        <v>1332</v>
      </c>
      <c r="F1055" s="164"/>
      <c r="G1055" s="157">
        <f t="shared" si="257"/>
        <v>8491.7919999999995</v>
      </c>
      <c r="H1055" s="89">
        <f t="shared" si="258"/>
        <v>26.9</v>
      </c>
      <c r="I1055" s="70">
        <f t="shared" si="259"/>
        <v>0</v>
      </c>
      <c r="J1055" s="231">
        <v>1</v>
      </c>
      <c r="K1055" s="207">
        <v>26.9</v>
      </c>
      <c r="L1055" s="208" t="s">
        <v>823</v>
      </c>
      <c r="M1055" s="209">
        <f t="shared" si="260"/>
        <v>8491.7919999999995</v>
      </c>
      <c r="N1055" s="210" t="s">
        <v>824</v>
      </c>
      <c r="O1055" s="211" t="s">
        <v>123</v>
      </c>
      <c r="R1055" s="23"/>
    </row>
    <row r="1056" spans="1:18" ht="15">
      <c r="A1056" s="63">
        <f t="shared" si="261"/>
        <v>945</v>
      </c>
      <c r="B1056" s="77">
        <v>10116293</v>
      </c>
      <c r="C1056" s="77">
        <v>40305974</v>
      </c>
      <c r="D1056" s="92" t="s">
        <v>577</v>
      </c>
      <c r="E1056" s="130" t="s">
        <v>1332</v>
      </c>
      <c r="F1056" s="164"/>
      <c r="G1056" s="157">
        <f t="shared" si="257"/>
        <v>8491.7919999999995</v>
      </c>
      <c r="H1056" s="89">
        <f t="shared" si="258"/>
        <v>26.9</v>
      </c>
      <c r="I1056" s="70">
        <f t="shared" si="259"/>
        <v>0</v>
      </c>
      <c r="J1056" s="231">
        <v>1</v>
      </c>
      <c r="K1056" s="207">
        <v>26.9</v>
      </c>
      <c r="L1056" s="208" t="s">
        <v>823</v>
      </c>
      <c r="M1056" s="209">
        <f t="shared" si="260"/>
        <v>8491.7919999999995</v>
      </c>
      <c r="N1056" s="210" t="s">
        <v>824</v>
      </c>
      <c r="O1056" s="211" t="s">
        <v>123</v>
      </c>
      <c r="R1056" s="23"/>
    </row>
    <row r="1057" spans="1:18" ht="15">
      <c r="A1057" s="63">
        <f t="shared" si="261"/>
        <v>946</v>
      </c>
      <c r="B1057" s="77">
        <v>10111831</v>
      </c>
      <c r="C1057" s="77">
        <v>40305886</v>
      </c>
      <c r="D1057" s="92" t="s">
        <v>578</v>
      </c>
      <c r="E1057" s="130" t="s">
        <v>1332</v>
      </c>
      <c r="F1057" s="164"/>
      <c r="G1057" s="157">
        <f t="shared" si="257"/>
        <v>10101.76</v>
      </c>
      <c r="H1057" s="89">
        <f t="shared" si="258"/>
        <v>32</v>
      </c>
      <c r="I1057" s="70">
        <f t="shared" si="259"/>
        <v>0</v>
      </c>
      <c r="J1057" s="231">
        <v>1</v>
      </c>
      <c r="K1057" s="207">
        <v>32</v>
      </c>
      <c r="L1057" s="208" t="s">
        <v>823</v>
      </c>
      <c r="M1057" s="209">
        <f t="shared" si="260"/>
        <v>10101.76</v>
      </c>
      <c r="N1057" s="210" t="s">
        <v>824</v>
      </c>
      <c r="O1057" s="211" t="s">
        <v>123</v>
      </c>
      <c r="R1057" s="23"/>
    </row>
    <row r="1058" spans="1:18" ht="15">
      <c r="A1058" s="63">
        <f t="shared" si="261"/>
        <v>947</v>
      </c>
      <c r="B1058" s="77">
        <v>10116295</v>
      </c>
      <c r="C1058" s="77">
        <v>40292009</v>
      </c>
      <c r="D1058" s="92" t="s">
        <v>579</v>
      </c>
      <c r="E1058" s="130" t="s">
        <v>1332</v>
      </c>
      <c r="F1058" s="164"/>
      <c r="G1058" s="157">
        <f t="shared" si="257"/>
        <v>8491.7919999999995</v>
      </c>
      <c r="H1058" s="89">
        <f t="shared" si="258"/>
        <v>26.9</v>
      </c>
      <c r="I1058" s="70">
        <f t="shared" si="259"/>
        <v>0</v>
      </c>
      <c r="J1058" s="231">
        <v>1</v>
      </c>
      <c r="K1058" s="207">
        <v>26.9</v>
      </c>
      <c r="L1058" s="208" t="s">
        <v>823</v>
      </c>
      <c r="M1058" s="209">
        <f t="shared" si="260"/>
        <v>8491.7919999999995</v>
      </c>
      <c r="N1058" s="210" t="s">
        <v>824</v>
      </c>
      <c r="O1058" s="211" t="s">
        <v>123</v>
      </c>
      <c r="R1058" s="23"/>
    </row>
    <row r="1059" spans="1:18" ht="15">
      <c r="A1059" s="63">
        <f t="shared" si="261"/>
        <v>948</v>
      </c>
      <c r="B1059" s="77">
        <v>10116296</v>
      </c>
      <c r="C1059" s="77">
        <v>40292010</v>
      </c>
      <c r="D1059" s="92" t="s">
        <v>580</v>
      </c>
      <c r="E1059" s="130" t="s">
        <v>1332</v>
      </c>
      <c r="F1059" s="164"/>
      <c r="G1059" s="157">
        <f t="shared" si="257"/>
        <v>8491.7919999999995</v>
      </c>
      <c r="H1059" s="89">
        <f t="shared" si="258"/>
        <v>26.9</v>
      </c>
      <c r="I1059" s="70">
        <f t="shared" si="259"/>
        <v>0</v>
      </c>
      <c r="J1059" s="231">
        <v>1</v>
      </c>
      <c r="K1059" s="207">
        <v>26.9</v>
      </c>
      <c r="L1059" s="208" t="s">
        <v>823</v>
      </c>
      <c r="M1059" s="209">
        <f t="shared" si="260"/>
        <v>8491.7919999999995</v>
      </c>
      <c r="N1059" s="210" t="s">
        <v>824</v>
      </c>
      <c r="O1059" s="211" t="s">
        <v>123</v>
      </c>
      <c r="R1059" s="23"/>
    </row>
    <row r="1060" spans="1:18" ht="15">
      <c r="A1060" s="63">
        <f t="shared" si="261"/>
        <v>949</v>
      </c>
      <c r="B1060" s="77">
        <v>10116297</v>
      </c>
      <c r="C1060" s="77">
        <v>40305976</v>
      </c>
      <c r="D1060" s="92" t="s">
        <v>581</v>
      </c>
      <c r="E1060" s="130" t="s">
        <v>1332</v>
      </c>
      <c r="F1060" s="164"/>
      <c r="G1060" s="157">
        <f t="shared" si="257"/>
        <v>8491.7919999999995</v>
      </c>
      <c r="H1060" s="89">
        <f t="shared" si="258"/>
        <v>26.9</v>
      </c>
      <c r="I1060" s="70">
        <f t="shared" si="259"/>
        <v>0</v>
      </c>
      <c r="J1060" s="231">
        <v>1</v>
      </c>
      <c r="K1060" s="207">
        <v>26.9</v>
      </c>
      <c r="L1060" s="208" t="s">
        <v>823</v>
      </c>
      <c r="M1060" s="209">
        <f t="shared" si="260"/>
        <v>8491.7919999999995</v>
      </c>
      <c r="N1060" s="210" t="s">
        <v>824</v>
      </c>
      <c r="O1060" s="211" t="s">
        <v>123</v>
      </c>
      <c r="R1060" s="23"/>
    </row>
    <row r="1061" spans="1:18" ht="15">
      <c r="A1061" s="63">
        <f t="shared" si="261"/>
        <v>950</v>
      </c>
      <c r="B1061" s="77">
        <v>10116298</v>
      </c>
      <c r="C1061" s="77">
        <v>40305977</v>
      </c>
      <c r="D1061" s="92" t="s">
        <v>582</v>
      </c>
      <c r="E1061" s="130" t="s">
        <v>1332</v>
      </c>
      <c r="F1061" s="164"/>
      <c r="G1061" s="157">
        <f t="shared" si="257"/>
        <v>8996.880000000001</v>
      </c>
      <c r="H1061" s="89">
        <f t="shared" si="258"/>
        <v>28.5</v>
      </c>
      <c r="I1061" s="70">
        <f t="shared" si="259"/>
        <v>0</v>
      </c>
      <c r="J1061" s="231">
        <v>1</v>
      </c>
      <c r="K1061" s="207">
        <v>28.5</v>
      </c>
      <c r="L1061" s="208" t="s">
        <v>823</v>
      </c>
      <c r="M1061" s="209">
        <f t="shared" si="260"/>
        <v>8996.880000000001</v>
      </c>
      <c r="N1061" s="210" t="s">
        <v>824</v>
      </c>
      <c r="O1061" s="211" t="s">
        <v>123</v>
      </c>
      <c r="R1061" s="23"/>
    </row>
    <row r="1062" spans="1:18" ht="15">
      <c r="A1062" s="63">
        <f t="shared" si="261"/>
        <v>951</v>
      </c>
      <c r="B1062" s="77">
        <v>10111827</v>
      </c>
      <c r="C1062" s="77">
        <v>40305883</v>
      </c>
      <c r="D1062" s="92" t="s">
        <v>583</v>
      </c>
      <c r="E1062" s="130" t="s">
        <v>1332</v>
      </c>
      <c r="F1062" s="164"/>
      <c r="G1062" s="157">
        <f t="shared" si="257"/>
        <v>58905.887999999999</v>
      </c>
      <c r="H1062" s="89">
        <f t="shared" si="258"/>
        <v>186.6</v>
      </c>
      <c r="I1062" s="70">
        <f t="shared" si="259"/>
        <v>0</v>
      </c>
      <c r="J1062" s="231">
        <v>1</v>
      </c>
      <c r="K1062" s="207">
        <v>186.6</v>
      </c>
      <c r="L1062" s="208" t="s">
        <v>823</v>
      </c>
      <c r="M1062" s="209">
        <f t="shared" si="260"/>
        <v>58905.887999999999</v>
      </c>
      <c r="N1062" s="210" t="s">
        <v>824</v>
      </c>
      <c r="O1062" s="211" t="s">
        <v>123</v>
      </c>
      <c r="R1062" s="23"/>
    </row>
    <row r="1063" spans="1:18" ht="15">
      <c r="A1063" s="63">
        <f t="shared" si="261"/>
        <v>952</v>
      </c>
      <c r="B1063" s="77">
        <v>10111828</v>
      </c>
      <c r="C1063" s="77">
        <v>40291978</v>
      </c>
      <c r="D1063" s="92" t="s">
        <v>584</v>
      </c>
      <c r="E1063" s="130" t="s">
        <v>1332</v>
      </c>
      <c r="F1063" s="164"/>
      <c r="G1063" s="157">
        <f t="shared" si="257"/>
        <v>65282.624000000003</v>
      </c>
      <c r="H1063" s="89">
        <f t="shared" si="258"/>
        <v>206.8</v>
      </c>
      <c r="I1063" s="70">
        <f t="shared" si="259"/>
        <v>0</v>
      </c>
      <c r="J1063" s="231">
        <v>1</v>
      </c>
      <c r="K1063" s="308">
        <v>206.8</v>
      </c>
      <c r="L1063" s="208" t="s">
        <v>823</v>
      </c>
      <c r="M1063" s="209">
        <f t="shared" si="260"/>
        <v>65282.624000000003</v>
      </c>
      <c r="N1063" s="210" t="s">
        <v>824</v>
      </c>
      <c r="O1063" s="211" t="s">
        <v>123</v>
      </c>
      <c r="R1063" s="23"/>
    </row>
    <row r="1064" spans="1:18" ht="15">
      <c r="A1064" s="63">
        <f t="shared" si="261"/>
        <v>953</v>
      </c>
      <c r="B1064" s="77">
        <v>10113004</v>
      </c>
      <c r="C1064" s="77">
        <v>40291986</v>
      </c>
      <c r="D1064" s="92" t="s">
        <v>585</v>
      </c>
      <c r="E1064" s="130" t="s">
        <v>1332</v>
      </c>
      <c r="F1064" s="164"/>
      <c r="G1064" s="157">
        <f t="shared" si="257"/>
        <v>60547.424000000006</v>
      </c>
      <c r="H1064" s="89">
        <f t="shared" si="258"/>
        <v>191.8</v>
      </c>
      <c r="I1064" s="70">
        <f t="shared" si="259"/>
        <v>0</v>
      </c>
      <c r="J1064" s="231">
        <v>1</v>
      </c>
      <c r="K1064" s="207">
        <v>191.8</v>
      </c>
      <c r="L1064" s="208" t="s">
        <v>823</v>
      </c>
      <c r="M1064" s="209">
        <f t="shared" si="260"/>
        <v>60547.424000000006</v>
      </c>
      <c r="N1064" s="210" t="s">
        <v>824</v>
      </c>
      <c r="O1064" s="211" t="s">
        <v>123</v>
      </c>
      <c r="R1064" s="23"/>
    </row>
    <row r="1065" spans="1:18" ht="15">
      <c r="A1065" s="63">
        <f t="shared" si="261"/>
        <v>954</v>
      </c>
      <c r="B1065" s="77">
        <v>10113005</v>
      </c>
      <c r="C1065" s="77">
        <v>40291987</v>
      </c>
      <c r="D1065" s="92" t="s">
        <v>586</v>
      </c>
      <c r="E1065" s="130" t="s">
        <v>1332</v>
      </c>
      <c r="F1065" s="164"/>
      <c r="G1065" s="157">
        <f t="shared" si="257"/>
        <v>9943.92</v>
      </c>
      <c r="H1065" s="89">
        <f t="shared" si="258"/>
        <v>31.5</v>
      </c>
      <c r="I1065" s="70">
        <f t="shared" si="259"/>
        <v>0</v>
      </c>
      <c r="J1065" s="231">
        <v>1</v>
      </c>
      <c r="K1065" s="207">
        <v>31.5</v>
      </c>
      <c r="L1065" s="208" t="s">
        <v>823</v>
      </c>
      <c r="M1065" s="209">
        <f t="shared" si="260"/>
        <v>9943.92</v>
      </c>
      <c r="N1065" s="210" t="s">
        <v>824</v>
      </c>
      <c r="O1065" s="211" t="s">
        <v>123</v>
      </c>
      <c r="R1065" s="23"/>
    </row>
    <row r="1066" spans="1:18" ht="15">
      <c r="A1066" s="63">
        <f t="shared" si="261"/>
        <v>955</v>
      </c>
      <c r="B1066" s="77">
        <v>10115337</v>
      </c>
      <c r="C1066" s="77">
        <v>40305961</v>
      </c>
      <c r="D1066" s="92" t="s">
        <v>587</v>
      </c>
      <c r="E1066" s="130" t="s">
        <v>1332</v>
      </c>
      <c r="F1066" s="164"/>
      <c r="G1066" s="157">
        <f t="shared" si="257"/>
        <v>92241.695999999996</v>
      </c>
      <c r="H1066" s="89">
        <f t="shared" si="258"/>
        <v>292.2</v>
      </c>
      <c r="I1066" s="70">
        <f t="shared" si="259"/>
        <v>0</v>
      </c>
      <c r="J1066" s="231">
        <v>1</v>
      </c>
      <c r="K1066" s="207">
        <v>292.2</v>
      </c>
      <c r="L1066" s="208" t="s">
        <v>823</v>
      </c>
      <c r="M1066" s="209">
        <f t="shared" si="260"/>
        <v>92241.695999999996</v>
      </c>
      <c r="N1066" s="210" t="s">
        <v>824</v>
      </c>
      <c r="O1066" s="211" t="s">
        <v>123</v>
      </c>
      <c r="R1066" s="23"/>
    </row>
    <row r="1067" spans="1:18" ht="15">
      <c r="A1067" s="63">
        <f t="shared" si="261"/>
        <v>956</v>
      </c>
      <c r="B1067" s="77">
        <v>10115338</v>
      </c>
      <c r="C1067" s="77">
        <v>40292002</v>
      </c>
      <c r="D1067" s="92" t="s">
        <v>588</v>
      </c>
      <c r="E1067" s="130" t="s">
        <v>1332</v>
      </c>
      <c r="F1067" s="164"/>
      <c r="G1067" s="157">
        <f t="shared" si="257"/>
        <v>75715.847999999998</v>
      </c>
      <c r="H1067" s="89">
        <f t="shared" si="258"/>
        <v>239.85</v>
      </c>
      <c r="I1067" s="70">
        <f t="shared" si="259"/>
        <v>0</v>
      </c>
      <c r="J1067" s="231">
        <v>1</v>
      </c>
      <c r="K1067" s="207">
        <v>239.85</v>
      </c>
      <c r="L1067" s="208" t="s">
        <v>823</v>
      </c>
      <c r="M1067" s="209">
        <f t="shared" si="260"/>
        <v>75715.847999999998</v>
      </c>
      <c r="N1067" s="210" t="s">
        <v>824</v>
      </c>
      <c r="O1067" s="211" t="s">
        <v>123</v>
      </c>
      <c r="R1067" s="23"/>
    </row>
    <row r="1068" spans="1:18" ht="15">
      <c r="A1068" s="63">
        <f t="shared" si="261"/>
        <v>957</v>
      </c>
      <c r="B1068" s="77">
        <v>10115339</v>
      </c>
      <c r="C1068" s="77">
        <v>40305962</v>
      </c>
      <c r="D1068" s="92" t="s">
        <v>589</v>
      </c>
      <c r="E1068" s="130" t="s">
        <v>1332</v>
      </c>
      <c r="F1068" s="164"/>
      <c r="G1068" s="157">
        <f t="shared" si="257"/>
        <v>87648.551999999996</v>
      </c>
      <c r="H1068" s="89">
        <f t="shared" si="258"/>
        <v>277.64999999999998</v>
      </c>
      <c r="I1068" s="70">
        <f t="shared" si="259"/>
        <v>0</v>
      </c>
      <c r="J1068" s="231">
        <v>1</v>
      </c>
      <c r="K1068" s="207">
        <v>277.64999999999998</v>
      </c>
      <c r="L1068" s="208" t="s">
        <v>823</v>
      </c>
      <c r="M1068" s="209">
        <f t="shared" si="260"/>
        <v>87648.551999999996</v>
      </c>
      <c r="N1068" s="210" t="s">
        <v>824</v>
      </c>
      <c r="O1068" s="211" t="s">
        <v>123</v>
      </c>
      <c r="R1068" s="23"/>
    </row>
    <row r="1069" spans="1:18" ht="15">
      <c r="A1069" s="63">
        <f t="shared" si="261"/>
        <v>958</v>
      </c>
      <c r="B1069" s="77">
        <v>10115340</v>
      </c>
      <c r="C1069" s="77">
        <v>40292003</v>
      </c>
      <c r="D1069" s="92" t="s">
        <v>590</v>
      </c>
      <c r="E1069" s="130" t="s">
        <v>1332</v>
      </c>
      <c r="F1069" s="164"/>
      <c r="G1069" s="157">
        <f t="shared" si="257"/>
        <v>103877.6608</v>
      </c>
      <c r="H1069" s="89">
        <f t="shared" si="258"/>
        <v>329.06</v>
      </c>
      <c r="I1069" s="70">
        <f t="shared" si="259"/>
        <v>0</v>
      </c>
      <c r="J1069" s="231">
        <v>1</v>
      </c>
      <c r="K1069" s="207">
        <v>329.06</v>
      </c>
      <c r="L1069" s="208" t="s">
        <v>823</v>
      </c>
      <c r="M1069" s="209">
        <f t="shared" si="260"/>
        <v>103877.6608</v>
      </c>
      <c r="N1069" s="210" t="s">
        <v>824</v>
      </c>
      <c r="O1069" s="211" t="s">
        <v>123</v>
      </c>
      <c r="R1069" s="23"/>
    </row>
    <row r="1070" spans="1:18" ht="15">
      <c r="A1070" s="63">
        <f t="shared" si="261"/>
        <v>959</v>
      </c>
      <c r="B1070" s="77">
        <v>10115341</v>
      </c>
      <c r="C1070" s="77">
        <v>40305963</v>
      </c>
      <c r="D1070" s="92" t="s">
        <v>591</v>
      </c>
      <c r="E1070" s="130" t="s">
        <v>1332</v>
      </c>
      <c r="F1070" s="164"/>
      <c r="G1070" s="157">
        <f t="shared" si="257"/>
        <v>6626.1232</v>
      </c>
      <c r="H1070" s="89">
        <f t="shared" si="258"/>
        <v>20.99</v>
      </c>
      <c r="I1070" s="70">
        <f t="shared" si="259"/>
        <v>0</v>
      </c>
      <c r="J1070" s="231">
        <v>1</v>
      </c>
      <c r="K1070" s="207">
        <v>20.99</v>
      </c>
      <c r="L1070" s="208" t="s">
        <v>823</v>
      </c>
      <c r="M1070" s="209">
        <f t="shared" si="260"/>
        <v>6626.1232</v>
      </c>
      <c r="N1070" s="210" t="s">
        <v>824</v>
      </c>
      <c r="O1070" s="211" t="s">
        <v>123</v>
      </c>
      <c r="R1070" s="23"/>
    </row>
    <row r="1071" spans="1:18" ht="15">
      <c r="A1071" s="63">
        <f t="shared" si="261"/>
        <v>960</v>
      </c>
      <c r="B1071" s="77">
        <v>10115342</v>
      </c>
      <c r="C1071" s="77">
        <v>40305964</v>
      </c>
      <c r="D1071" s="92" t="s">
        <v>592</v>
      </c>
      <c r="E1071" s="130" t="s">
        <v>1332</v>
      </c>
      <c r="F1071" s="164"/>
      <c r="G1071" s="157">
        <f t="shared" si="257"/>
        <v>3396.7168000000001</v>
      </c>
      <c r="H1071" s="89">
        <f t="shared" si="258"/>
        <v>10.76</v>
      </c>
      <c r="I1071" s="70">
        <f t="shared" si="259"/>
        <v>0</v>
      </c>
      <c r="J1071" s="231">
        <v>1</v>
      </c>
      <c r="K1071" s="207">
        <v>10.76</v>
      </c>
      <c r="L1071" s="208" t="s">
        <v>823</v>
      </c>
      <c r="M1071" s="209">
        <f t="shared" si="260"/>
        <v>3396.7168000000001</v>
      </c>
      <c r="N1071" s="210" t="s">
        <v>824</v>
      </c>
      <c r="O1071" s="211" t="s">
        <v>123</v>
      </c>
      <c r="R1071" s="23"/>
    </row>
    <row r="1072" spans="1:18" ht="15">
      <c r="A1072" s="63">
        <f t="shared" si="261"/>
        <v>961</v>
      </c>
      <c r="B1072" s="77">
        <v>10116249</v>
      </c>
      <c r="C1072" s="77">
        <v>40292006</v>
      </c>
      <c r="D1072" s="92" t="s">
        <v>1321</v>
      </c>
      <c r="E1072" s="130" t="s">
        <v>1332</v>
      </c>
      <c r="F1072" s="164"/>
      <c r="G1072" s="157">
        <f t="shared" si="257"/>
        <v>51190.668799999999</v>
      </c>
      <c r="H1072" s="89">
        <f t="shared" si="258"/>
        <v>162.16</v>
      </c>
      <c r="I1072" s="70">
        <f t="shared" si="259"/>
        <v>0</v>
      </c>
      <c r="J1072" s="231">
        <v>1</v>
      </c>
      <c r="K1072" s="207">
        <v>162.16</v>
      </c>
      <c r="L1072" s="208" t="s">
        <v>823</v>
      </c>
      <c r="M1072" s="209">
        <f t="shared" si="260"/>
        <v>51190.668799999999</v>
      </c>
      <c r="N1072" s="210" t="s">
        <v>824</v>
      </c>
      <c r="O1072" s="211" t="s">
        <v>123</v>
      </c>
      <c r="R1072" s="23"/>
    </row>
    <row r="1073" spans="1:18" ht="15" customHeight="1">
      <c r="A1073" s="63">
        <f t="shared" si="261"/>
        <v>962</v>
      </c>
      <c r="B1073" s="78">
        <v>10116294</v>
      </c>
      <c r="C1073" s="78">
        <v>40305975</v>
      </c>
      <c r="D1073" s="66" t="s">
        <v>527</v>
      </c>
      <c r="E1073" s="130" t="s">
        <v>1332</v>
      </c>
      <c r="F1073" s="164"/>
      <c r="G1073" s="157">
        <f t="shared" si="257"/>
        <v>9943.92</v>
      </c>
      <c r="H1073" s="89">
        <f t="shared" si="258"/>
        <v>31.5</v>
      </c>
      <c r="I1073" s="70">
        <f t="shared" si="259"/>
        <v>0</v>
      </c>
      <c r="J1073" s="231">
        <v>1</v>
      </c>
      <c r="K1073" s="207">
        <v>31.5</v>
      </c>
      <c r="L1073" s="208" t="s">
        <v>823</v>
      </c>
      <c r="M1073" s="209">
        <f t="shared" si="260"/>
        <v>9943.92</v>
      </c>
      <c r="N1073" s="210" t="s">
        <v>824</v>
      </c>
      <c r="O1073" s="211" t="s">
        <v>123</v>
      </c>
      <c r="R1073" s="23"/>
    </row>
    <row r="1074" spans="1:18" ht="15">
      <c r="A1074" s="63"/>
      <c r="B1074" s="78"/>
      <c r="C1074" s="78"/>
      <c r="D1074" s="66"/>
      <c r="E1074" s="130"/>
      <c r="F1074" s="164"/>
      <c r="G1074" s="157"/>
      <c r="H1074" s="89"/>
      <c r="I1074" s="70"/>
      <c r="J1074" s="231"/>
      <c r="K1074" s="207"/>
      <c r="L1074" s="208"/>
      <c r="M1074" s="209"/>
      <c r="N1074" s="210"/>
      <c r="O1074" s="211"/>
      <c r="R1074" s="23"/>
    </row>
    <row r="1075" spans="1:18" ht="18" customHeight="1">
      <c r="A1075" s="63"/>
      <c r="B1075" s="78"/>
      <c r="C1075" s="78"/>
      <c r="D1075" s="65" t="s">
        <v>357</v>
      </c>
      <c r="E1075" s="130"/>
      <c r="F1075" s="164"/>
      <c r="G1075" s="157"/>
      <c r="H1075" s="89"/>
      <c r="I1075" s="70"/>
      <c r="J1075" s="231"/>
      <c r="K1075" s="207"/>
      <c r="L1075" s="208"/>
      <c r="M1075" s="209"/>
      <c r="N1075" s="210"/>
      <c r="O1075" s="211"/>
      <c r="R1075" s="23"/>
    </row>
    <row r="1076" spans="1:18" ht="15" customHeight="1">
      <c r="A1076" s="63">
        <f>A1073+1</f>
        <v>963</v>
      </c>
      <c r="B1076" s="78">
        <v>10142949</v>
      </c>
      <c r="C1076" s="78">
        <v>40306149</v>
      </c>
      <c r="D1076" s="66" t="s">
        <v>358</v>
      </c>
      <c r="E1076" s="130" t="s">
        <v>1332</v>
      </c>
      <c r="F1076" s="164"/>
      <c r="G1076" s="157">
        <f>M1076</f>
        <v>8684.3568000000014</v>
      </c>
      <c r="H1076" s="89">
        <f>K1076</f>
        <v>27.51</v>
      </c>
      <c r="I1076" s="70">
        <f>F1076*G1076</f>
        <v>0</v>
      </c>
      <c r="J1076" s="231">
        <v>1</v>
      </c>
      <c r="K1076" s="208">
        <v>27.51</v>
      </c>
      <c r="L1076" s="208" t="s">
        <v>823</v>
      </c>
      <c r="M1076" s="253">
        <f>K1076*N$2</f>
        <v>8684.3568000000014</v>
      </c>
      <c r="N1076" s="208" t="s">
        <v>824</v>
      </c>
      <c r="O1076" s="254" t="s">
        <v>123</v>
      </c>
      <c r="R1076" s="23"/>
    </row>
    <row r="1077" spans="1:18" ht="15" customHeight="1">
      <c r="A1077" s="63">
        <f>A1076+1</f>
        <v>964</v>
      </c>
      <c r="B1077" s="78">
        <v>10142954</v>
      </c>
      <c r="C1077" s="78">
        <v>40306150</v>
      </c>
      <c r="D1077" s="66" t="s">
        <v>359</v>
      </c>
      <c r="E1077" s="130" t="s">
        <v>1332</v>
      </c>
      <c r="F1077" s="164"/>
      <c r="G1077" s="157">
        <v>17026</v>
      </c>
      <c r="H1077" s="89">
        <f>K1077</f>
        <v>56.24</v>
      </c>
      <c r="I1077" s="70">
        <f>F1077*G1077</f>
        <v>0</v>
      </c>
      <c r="J1077" s="231">
        <v>1</v>
      </c>
      <c r="K1077" s="208">
        <v>56.24</v>
      </c>
      <c r="L1077" s="208" t="s">
        <v>823</v>
      </c>
      <c r="M1077" s="253">
        <f>K1077*N$2</f>
        <v>17753.843199999999</v>
      </c>
      <c r="N1077" s="208" t="s">
        <v>824</v>
      </c>
      <c r="O1077" s="254" t="s">
        <v>123</v>
      </c>
      <c r="R1077" s="23"/>
    </row>
    <row r="1078" spans="1:18" ht="15">
      <c r="A1078" s="63"/>
      <c r="B1078" s="78"/>
      <c r="C1078" s="78"/>
      <c r="D1078" s="66"/>
      <c r="E1078" s="130"/>
      <c r="F1078" s="164"/>
      <c r="G1078" s="157"/>
      <c r="H1078" s="89"/>
      <c r="I1078" s="70"/>
      <c r="J1078" s="231"/>
      <c r="K1078" s="207"/>
      <c r="L1078" s="208"/>
      <c r="M1078" s="209"/>
      <c r="N1078" s="210"/>
      <c r="O1078" s="211"/>
      <c r="R1078" s="23"/>
    </row>
    <row r="1079" spans="1:18" s="27" customFormat="1" ht="18">
      <c r="A1079" s="63"/>
      <c r="B1079" s="91"/>
      <c r="C1079" s="91"/>
      <c r="D1079" s="65" t="s">
        <v>413</v>
      </c>
      <c r="E1079" s="144"/>
      <c r="F1079" s="164"/>
      <c r="G1079" s="157"/>
      <c r="H1079" s="89"/>
      <c r="I1079" s="70"/>
      <c r="J1079" s="231"/>
      <c r="K1079" s="207"/>
      <c r="L1079" s="208"/>
      <c r="M1079" s="209"/>
      <c r="N1079" s="210"/>
      <c r="O1079" s="211"/>
      <c r="P1079" s="26"/>
      <c r="Q1079" s="26"/>
    </row>
    <row r="1080" spans="1:18" s="27" customFormat="1" ht="15" customHeight="1">
      <c r="A1080" s="63">
        <f>A1077+1</f>
        <v>965</v>
      </c>
      <c r="B1080" s="91">
        <v>10046731</v>
      </c>
      <c r="C1080" s="91">
        <v>40305000</v>
      </c>
      <c r="D1080" s="66" t="s">
        <v>1028</v>
      </c>
      <c r="E1080" s="144" t="s">
        <v>1332</v>
      </c>
      <c r="F1080" s="164"/>
      <c r="G1080" s="157">
        <f t="shared" ref="G1080:G1110" si="262">M1080</f>
        <v>117660.24960000001</v>
      </c>
      <c r="H1080" s="89">
        <f t="shared" ref="H1080:H1110" si="263">K1080</f>
        <v>372.72</v>
      </c>
      <c r="I1080" s="70">
        <f t="shared" ref="I1080:I1112" si="264">F1080*G1080</f>
        <v>0</v>
      </c>
      <c r="J1080" s="231">
        <v>1</v>
      </c>
      <c r="K1080" s="207">
        <v>372.72</v>
      </c>
      <c r="L1080" s="208" t="s">
        <v>823</v>
      </c>
      <c r="M1080" s="209">
        <f t="shared" ref="M1080:M1112" si="265">K1080*N$2</f>
        <v>117660.24960000001</v>
      </c>
      <c r="N1080" s="210" t="s">
        <v>824</v>
      </c>
      <c r="O1080" s="211" t="s">
        <v>123</v>
      </c>
      <c r="P1080" s="26"/>
      <c r="Q1080" s="26"/>
    </row>
    <row r="1081" spans="1:18" s="27" customFormat="1" ht="15" customHeight="1">
      <c r="A1081" s="63">
        <f t="shared" ref="A1081:A1140" si="266">A1080+1</f>
        <v>966</v>
      </c>
      <c r="B1081" s="91">
        <v>10046729</v>
      </c>
      <c r="C1081" s="91">
        <v>40304999</v>
      </c>
      <c r="D1081" s="66" t="s">
        <v>1029</v>
      </c>
      <c r="E1081" s="144" t="s">
        <v>1332</v>
      </c>
      <c r="F1081" s="164"/>
      <c r="G1081" s="157">
        <f t="shared" si="262"/>
        <v>163844.23360000001</v>
      </c>
      <c r="H1081" s="89">
        <f t="shared" si="263"/>
        <v>519.02</v>
      </c>
      <c r="I1081" s="70">
        <f t="shared" si="264"/>
        <v>0</v>
      </c>
      <c r="J1081" s="231">
        <v>1</v>
      </c>
      <c r="K1081" s="207">
        <v>519.02</v>
      </c>
      <c r="L1081" s="208" t="s">
        <v>823</v>
      </c>
      <c r="M1081" s="209">
        <f t="shared" si="265"/>
        <v>163844.23360000001</v>
      </c>
      <c r="N1081" s="210" t="s">
        <v>824</v>
      </c>
      <c r="O1081" s="211" t="s">
        <v>123</v>
      </c>
      <c r="P1081" s="26"/>
      <c r="Q1081" s="26"/>
    </row>
    <row r="1082" spans="1:18" s="27" customFormat="1" ht="15" customHeight="1">
      <c r="A1082" s="63">
        <f t="shared" si="266"/>
        <v>967</v>
      </c>
      <c r="B1082" s="91">
        <v>10049299</v>
      </c>
      <c r="C1082" s="91">
        <v>40305054</v>
      </c>
      <c r="D1082" s="66" t="s">
        <v>1030</v>
      </c>
      <c r="E1082" s="144" t="s">
        <v>1332</v>
      </c>
      <c r="F1082" s="164"/>
      <c r="G1082" s="154">
        <f t="shared" si="262"/>
        <v>114954.87199999999</v>
      </c>
      <c r="H1082" s="89">
        <f t="shared" si="263"/>
        <v>364.15</v>
      </c>
      <c r="I1082" s="70">
        <f t="shared" si="264"/>
        <v>0</v>
      </c>
      <c r="J1082" s="231">
        <v>1</v>
      </c>
      <c r="K1082" s="207">
        <v>364.15</v>
      </c>
      <c r="L1082" s="208" t="s">
        <v>823</v>
      </c>
      <c r="M1082" s="209">
        <f t="shared" si="265"/>
        <v>114954.87199999999</v>
      </c>
      <c r="N1082" s="210" t="s">
        <v>824</v>
      </c>
      <c r="O1082" s="211" t="s">
        <v>123</v>
      </c>
      <c r="P1082" s="26"/>
      <c r="Q1082" s="26"/>
    </row>
    <row r="1083" spans="1:18" s="27" customFormat="1" ht="15" customHeight="1">
      <c r="A1083" s="63">
        <f t="shared" si="266"/>
        <v>968</v>
      </c>
      <c r="B1083" s="91">
        <v>10049297</v>
      </c>
      <c r="C1083" s="91"/>
      <c r="D1083" s="66" t="s">
        <v>1031</v>
      </c>
      <c r="E1083" s="144" t="s">
        <v>1332</v>
      </c>
      <c r="F1083" s="164"/>
      <c r="G1083" s="154">
        <f t="shared" si="262"/>
        <v>173178.89120000001</v>
      </c>
      <c r="H1083" s="89">
        <f t="shared" si="263"/>
        <v>548.59</v>
      </c>
      <c r="I1083" s="70">
        <f t="shared" si="264"/>
        <v>0</v>
      </c>
      <c r="J1083" s="231">
        <v>1</v>
      </c>
      <c r="K1083" s="207">
        <v>548.59</v>
      </c>
      <c r="L1083" s="208" t="s">
        <v>823</v>
      </c>
      <c r="M1083" s="209">
        <f t="shared" si="265"/>
        <v>173178.89120000001</v>
      </c>
      <c r="N1083" s="210" t="s">
        <v>824</v>
      </c>
      <c r="O1083" s="211" t="s">
        <v>123</v>
      </c>
      <c r="P1083" s="26"/>
      <c r="Q1083" s="26"/>
    </row>
    <row r="1084" spans="1:18" s="27" customFormat="1" ht="15" customHeight="1">
      <c r="A1084" s="63">
        <f t="shared" si="266"/>
        <v>969</v>
      </c>
      <c r="B1084" s="91">
        <v>10048848</v>
      </c>
      <c r="C1084" s="91">
        <v>40305032</v>
      </c>
      <c r="D1084" s="66" t="s">
        <v>1032</v>
      </c>
      <c r="E1084" s="144" t="s">
        <v>1332</v>
      </c>
      <c r="F1084" s="164"/>
      <c r="G1084" s="154">
        <f t="shared" si="262"/>
        <v>222627.00640000001</v>
      </c>
      <c r="H1084" s="89">
        <f t="shared" si="263"/>
        <v>705.23</v>
      </c>
      <c r="I1084" s="70">
        <f t="shared" si="264"/>
        <v>0</v>
      </c>
      <c r="J1084" s="231">
        <v>1</v>
      </c>
      <c r="K1084" s="207">
        <v>705.23</v>
      </c>
      <c r="L1084" s="208" t="s">
        <v>823</v>
      </c>
      <c r="M1084" s="209">
        <f t="shared" si="265"/>
        <v>222627.00640000001</v>
      </c>
      <c r="N1084" s="210" t="s">
        <v>824</v>
      </c>
      <c r="O1084" s="211" t="s">
        <v>123</v>
      </c>
      <c r="P1084" s="26"/>
      <c r="Q1084" s="26"/>
    </row>
    <row r="1085" spans="1:18" s="27" customFormat="1" ht="15" customHeight="1">
      <c r="A1085" s="63">
        <f t="shared" si="266"/>
        <v>970</v>
      </c>
      <c r="B1085" s="91">
        <v>10049296</v>
      </c>
      <c r="C1085" s="91">
        <v>40305053</v>
      </c>
      <c r="D1085" s="66" t="s">
        <v>1033</v>
      </c>
      <c r="E1085" s="144" t="s">
        <v>1332</v>
      </c>
      <c r="F1085" s="164"/>
      <c r="G1085" s="154">
        <f t="shared" si="262"/>
        <v>175369.71039999998</v>
      </c>
      <c r="H1085" s="89">
        <f t="shared" si="263"/>
        <v>555.53</v>
      </c>
      <c r="I1085" s="70">
        <f t="shared" si="264"/>
        <v>0</v>
      </c>
      <c r="J1085" s="231">
        <v>1</v>
      </c>
      <c r="K1085" s="207">
        <v>555.53</v>
      </c>
      <c r="L1085" s="208" t="s">
        <v>823</v>
      </c>
      <c r="M1085" s="209">
        <f t="shared" si="265"/>
        <v>175369.71039999998</v>
      </c>
      <c r="N1085" s="210" t="s">
        <v>824</v>
      </c>
      <c r="O1085" s="211" t="s">
        <v>123</v>
      </c>
      <c r="P1085" s="26"/>
      <c r="Q1085" s="26"/>
    </row>
    <row r="1086" spans="1:18" s="27" customFormat="1" ht="15" customHeight="1">
      <c r="A1086" s="63">
        <f t="shared" si="266"/>
        <v>971</v>
      </c>
      <c r="B1086" s="91">
        <v>10046735</v>
      </c>
      <c r="C1086" s="91">
        <v>40305002</v>
      </c>
      <c r="D1086" s="66" t="s">
        <v>1034</v>
      </c>
      <c r="E1086" s="144" t="s">
        <v>1332</v>
      </c>
      <c r="F1086" s="164"/>
      <c r="G1086" s="154">
        <f t="shared" si="262"/>
        <v>221825.17920000001</v>
      </c>
      <c r="H1086" s="89">
        <f t="shared" si="263"/>
        <v>702.69</v>
      </c>
      <c r="I1086" s="70">
        <f t="shared" si="264"/>
        <v>0</v>
      </c>
      <c r="J1086" s="231">
        <v>1</v>
      </c>
      <c r="K1086" s="207">
        <v>702.69</v>
      </c>
      <c r="L1086" s="208" t="s">
        <v>823</v>
      </c>
      <c r="M1086" s="209">
        <f t="shared" si="265"/>
        <v>221825.17920000001</v>
      </c>
      <c r="N1086" s="210" t="s">
        <v>824</v>
      </c>
      <c r="O1086" s="211" t="s">
        <v>123</v>
      </c>
      <c r="P1086" s="26"/>
      <c r="Q1086" s="26"/>
    </row>
    <row r="1087" spans="1:18" s="27" customFormat="1" ht="15" customHeight="1">
      <c r="A1087" s="63">
        <f t="shared" si="266"/>
        <v>972</v>
      </c>
      <c r="B1087" s="91">
        <v>10046733</v>
      </c>
      <c r="C1087" s="91">
        <v>40305001</v>
      </c>
      <c r="D1087" s="66" t="s">
        <v>1035</v>
      </c>
      <c r="E1087" s="144" t="s">
        <v>1332</v>
      </c>
      <c r="F1087" s="164"/>
      <c r="G1087" s="157">
        <f t="shared" si="262"/>
        <v>312785.2144</v>
      </c>
      <c r="H1087" s="89">
        <f t="shared" si="263"/>
        <v>990.83</v>
      </c>
      <c r="I1087" s="70">
        <f t="shared" si="264"/>
        <v>0</v>
      </c>
      <c r="J1087" s="231">
        <v>1</v>
      </c>
      <c r="K1087" s="207">
        <v>990.83</v>
      </c>
      <c r="L1087" s="208" t="s">
        <v>823</v>
      </c>
      <c r="M1087" s="209">
        <f t="shared" si="265"/>
        <v>312785.2144</v>
      </c>
      <c r="N1087" s="210" t="s">
        <v>824</v>
      </c>
      <c r="O1087" s="211" t="s">
        <v>123</v>
      </c>
      <c r="P1087" s="26"/>
      <c r="Q1087" s="26"/>
    </row>
    <row r="1088" spans="1:18" s="27" customFormat="1" ht="15" customHeight="1">
      <c r="A1088" s="63">
        <f t="shared" si="266"/>
        <v>973</v>
      </c>
      <c r="B1088" s="91">
        <v>10046738</v>
      </c>
      <c r="C1088" s="91"/>
      <c r="D1088" s="66" t="s">
        <v>1036</v>
      </c>
      <c r="E1088" s="144" t="s">
        <v>1332</v>
      </c>
      <c r="F1088" s="164"/>
      <c r="G1088" s="154">
        <f t="shared" si="262"/>
        <v>452116.89600000001</v>
      </c>
      <c r="H1088" s="89">
        <f t="shared" si="263"/>
        <v>1432.2</v>
      </c>
      <c r="I1088" s="70">
        <f t="shared" si="264"/>
        <v>0</v>
      </c>
      <c r="J1088" s="231">
        <v>1</v>
      </c>
      <c r="K1088" s="207">
        <v>1432.2</v>
      </c>
      <c r="L1088" s="208" t="s">
        <v>823</v>
      </c>
      <c r="M1088" s="209">
        <f t="shared" si="265"/>
        <v>452116.89600000001</v>
      </c>
      <c r="N1088" s="210" t="s">
        <v>824</v>
      </c>
      <c r="O1088" s="211" t="s">
        <v>123</v>
      </c>
      <c r="P1088" s="26"/>
      <c r="Q1088" s="26"/>
    </row>
    <row r="1089" spans="1:17" s="27" customFormat="1" ht="15" customHeight="1">
      <c r="A1089" s="63">
        <f t="shared" si="266"/>
        <v>974</v>
      </c>
      <c r="B1089" s="91">
        <v>10046737</v>
      </c>
      <c r="C1089" s="91">
        <v>40305003</v>
      </c>
      <c r="D1089" s="66" t="s">
        <v>1037</v>
      </c>
      <c r="E1089" s="144" t="s">
        <v>1332</v>
      </c>
      <c r="F1089" s="164"/>
      <c r="G1089" s="157">
        <f t="shared" si="262"/>
        <v>689315.69120000012</v>
      </c>
      <c r="H1089" s="89">
        <f t="shared" si="263"/>
        <v>2183.59</v>
      </c>
      <c r="I1089" s="70">
        <f t="shared" si="264"/>
        <v>0</v>
      </c>
      <c r="J1089" s="231">
        <v>1</v>
      </c>
      <c r="K1089" s="207">
        <v>2183.59</v>
      </c>
      <c r="L1089" s="208" t="s">
        <v>823</v>
      </c>
      <c r="M1089" s="209">
        <f t="shared" si="265"/>
        <v>689315.69120000012</v>
      </c>
      <c r="N1089" s="210" t="s">
        <v>824</v>
      </c>
      <c r="O1089" s="211" t="s">
        <v>123</v>
      </c>
      <c r="P1089" s="26"/>
      <c r="Q1089" s="26"/>
    </row>
    <row r="1090" spans="1:17" s="27" customFormat="1" ht="15" customHeight="1">
      <c r="A1090" s="63">
        <f t="shared" si="266"/>
        <v>975</v>
      </c>
      <c r="B1090" s="91">
        <v>10049293</v>
      </c>
      <c r="C1090" s="91">
        <v>40305050</v>
      </c>
      <c r="D1090" s="66" t="s">
        <v>1038</v>
      </c>
      <c r="E1090" s="144" t="s">
        <v>1332</v>
      </c>
      <c r="F1090" s="164"/>
      <c r="G1090" s="154">
        <f t="shared" si="262"/>
        <v>352709.26399999997</v>
      </c>
      <c r="H1090" s="89">
        <f t="shared" si="263"/>
        <v>1117.3</v>
      </c>
      <c r="I1090" s="70">
        <f t="shared" si="264"/>
        <v>0</v>
      </c>
      <c r="J1090" s="231">
        <v>1</v>
      </c>
      <c r="K1090" s="207">
        <v>1117.3</v>
      </c>
      <c r="L1090" s="208" t="s">
        <v>823</v>
      </c>
      <c r="M1090" s="209">
        <f t="shared" si="265"/>
        <v>352709.26399999997</v>
      </c>
      <c r="N1090" s="210" t="s">
        <v>824</v>
      </c>
      <c r="O1090" s="211" t="s">
        <v>123</v>
      </c>
      <c r="P1090" s="26"/>
      <c r="Q1090" s="26"/>
    </row>
    <row r="1091" spans="1:17" s="27" customFormat="1" ht="15" customHeight="1">
      <c r="A1091" s="63">
        <f t="shared" si="266"/>
        <v>976</v>
      </c>
      <c r="B1091" s="91">
        <v>10049294</v>
      </c>
      <c r="C1091" s="91">
        <v>40305051</v>
      </c>
      <c r="D1091" s="66" t="s">
        <v>1039</v>
      </c>
      <c r="E1091" s="144" t="s">
        <v>1332</v>
      </c>
      <c r="F1091" s="164"/>
      <c r="G1091" s="157">
        <f t="shared" si="262"/>
        <v>536119.34400000004</v>
      </c>
      <c r="H1091" s="89">
        <f t="shared" si="263"/>
        <v>1698.3</v>
      </c>
      <c r="I1091" s="70">
        <f t="shared" si="264"/>
        <v>0</v>
      </c>
      <c r="J1091" s="231">
        <v>1</v>
      </c>
      <c r="K1091" s="207">
        <v>1698.3</v>
      </c>
      <c r="L1091" s="208" t="s">
        <v>823</v>
      </c>
      <c r="M1091" s="209">
        <f t="shared" si="265"/>
        <v>536119.34400000004</v>
      </c>
      <c r="N1091" s="210" t="s">
        <v>824</v>
      </c>
      <c r="O1091" s="211" t="s">
        <v>123</v>
      </c>
      <c r="P1091" s="26"/>
      <c r="Q1091" s="26"/>
    </row>
    <row r="1092" spans="1:17" s="27" customFormat="1" ht="15" customHeight="1">
      <c r="A1092" s="63">
        <f t="shared" si="266"/>
        <v>977</v>
      </c>
      <c r="B1092" s="91">
        <v>10046653</v>
      </c>
      <c r="C1092" s="91">
        <v>40304995</v>
      </c>
      <c r="D1092" s="77" t="s">
        <v>1040</v>
      </c>
      <c r="E1092" s="141" t="s">
        <v>1332</v>
      </c>
      <c r="F1092" s="164"/>
      <c r="G1092" s="157">
        <f t="shared" si="262"/>
        <v>479833.60000000003</v>
      </c>
      <c r="H1092" s="89">
        <f t="shared" si="263"/>
        <v>1520</v>
      </c>
      <c r="I1092" s="70">
        <f t="shared" si="264"/>
        <v>0</v>
      </c>
      <c r="J1092" s="234">
        <v>1</v>
      </c>
      <c r="K1092" s="207">
        <v>1520</v>
      </c>
      <c r="L1092" s="208" t="s">
        <v>823</v>
      </c>
      <c r="M1092" s="209">
        <f t="shared" si="265"/>
        <v>479833.60000000003</v>
      </c>
      <c r="N1092" s="210" t="s">
        <v>824</v>
      </c>
      <c r="O1092" s="211" t="s">
        <v>123</v>
      </c>
    </row>
    <row r="1093" spans="1:17" s="27" customFormat="1" ht="15" customHeight="1">
      <c r="A1093" s="63">
        <f t="shared" si="266"/>
        <v>978</v>
      </c>
      <c r="B1093" s="91">
        <v>10048859</v>
      </c>
      <c r="C1093" s="91">
        <v>40305033</v>
      </c>
      <c r="D1093" s="77" t="s">
        <v>1041</v>
      </c>
      <c r="E1093" s="141" t="s">
        <v>1332</v>
      </c>
      <c r="F1093" s="164"/>
      <c r="G1093" s="157">
        <f t="shared" si="262"/>
        <v>28253.360000000001</v>
      </c>
      <c r="H1093" s="89">
        <f t="shared" si="263"/>
        <v>89.5</v>
      </c>
      <c r="I1093" s="70">
        <f t="shared" si="264"/>
        <v>0</v>
      </c>
      <c r="J1093" s="234">
        <v>1</v>
      </c>
      <c r="K1093" s="207">
        <v>89.5</v>
      </c>
      <c r="L1093" s="208" t="s">
        <v>823</v>
      </c>
      <c r="M1093" s="209">
        <f t="shared" si="265"/>
        <v>28253.360000000001</v>
      </c>
      <c r="N1093" s="210" t="s">
        <v>824</v>
      </c>
      <c r="O1093" s="211" t="s">
        <v>123</v>
      </c>
    </row>
    <row r="1094" spans="1:17" s="27" customFormat="1" ht="15" customHeight="1">
      <c r="A1094" s="63">
        <f t="shared" si="266"/>
        <v>979</v>
      </c>
      <c r="B1094" s="91">
        <v>10046655</v>
      </c>
      <c r="C1094" s="91">
        <v>40304996</v>
      </c>
      <c r="D1094" s="66" t="s">
        <v>1042</v>
      </c>
      <c r="E1094" s="144" t="s">
        <v>1332</v>
      </c>
      <c r="F1094" s="164"/>
      <c r="G1094" s="157">
        <f t="shared" si="262"/>
        <v>240548.16</v>
      </c>
      <c r="H1094" s="89">
        <f t="shared" si="263"/>
        <v>762</v>
      </c>
      <c r="I1094" s="70">
        <f t="shared" si="264"/>
        <v>0</v>
      </c>
      <c r="J1094" s="231">
        <v>1</v>
      </c>
      <c r="K1094" s="207">
        <v>762</v>
      </c>
      <c r="L1094" s="208" t="s">
        <v>823</v>
      </c>
      <c r="M1094" s="209">
        <f t="shared" si="265"/>
        <v>240548.16</v>
      </c>
      <c r="N1094" s="210" t="s">
        <v>824</v>
      </c>
      <c r="O1094" s="211" t="s">
        <v>123</v>
      </c>
      <c r="P1094" s="26"/>
      <c r="Q1094" s="26"/>
    </row>
    <row r="1095" spans="1:17" s="27" customFormat="1" ht="15" customHeight="1">
      <c r="A1095" s="63">
        <f t="shared" si="266"/>
        <v>980</v>
      </c>
      <c r="B1095" s="91">
        <v>10046656</v>
      </c>
      <c r="C1095" s="91">
        <v>40304997</v>
      </c>
      <c r="D1095" s="66" t="s">
        <v>1043</v>
      </c>
      <c r="E1095" s="144" t="s">
        <v>1332</v>
      </c>
      <c r="F1095" s="164"/>
      <c r="G1095" s="157">
        <f t="shared" si="262"/>
        <v>240548.16</v>
      </c>
      <c r="H1095" s="89">
        <f t="shared" si="263"/>
        <v>762</v>
      </c>
      <c r="I1095" s="70">
        <f t="shared" si="264"/>
        <v>0</v>
      </c>
      <c r="J1095" s="231">
        <v>1</v>
      </c>
      <c r="K1095" s="207">
        <v>762</v>
      </c>
      <c r="L1095" s="208" t="s">
        <v>823</v>
      </c>
      <c r="M1095" s="209">
        <f t="shared" si="265"/>
        <v>240548.16</v>
      </c>
      <c r="N1095" s="210" t="s">
        <v>824</v>
      </c>
      <c r="O1095" s="211" t="s">
        <v>123</v>
      </c>
      <c r="P1095" s="26"/>
      <c r="Q1095" s="26"/>
    </row>
    <row r="1096" spans="1:17" s="27" customFormat="1" ht="15" customHeight="1">
      <c r="A1096" s="63">
        <f t="shared" si="266"/>
        <v>981</v>
      </c>
      <c r="B1096" s="91">
        <v>10046743</v>
      </c>
      <c r="C1096" s="91"/>
      <c r="D1096" s="66" t="s">
        <v>1044</v>
      </c>
      <c r="E1096" s="144" t="s">
        <v>1332</v>
      </c>
      <c r="F1096" s="164"/>
      <c r="G1096" s="154">
        <f t="shared" si="262"/>
        <v>174084.8928</v>
      </c>
      <c r="H1096" s="89">
        <f t="shared" si="263"/>
        <v>551.46</v>
      </c>
      <c r="I1096" s="70">
        <f t="shared" si="264"/>
        <v>0</v>
      </c>
      <c r="J1096" s="231">
        <v>1</v>
      </c>
      <c r="K1096" s="207">
        <v>551.46</v>
      </c>
      <c r="L1096" s="208" t="s">
        <v>823</v>
      </c>
      <c r="M1096" s="209">
        <f t="shared" si="265"/>
        <v>174084.8928</v>
      </c>
      <c r="N1096" s="210" t="s">
        <v>824</v>
      </c>
      <c r="O1096" s="211" t="s">
        <v>123</v>
      </c>
      <c r="P1096" s="26"/>
      <c r="Q1096" s="26"/>
    </row>
    <row r="1097" spans="1:17" s="27" customFormat="1" ht="15" customHeight="1">
      <c r="A1097" s="63">
        <f t="shared" si="266"/>
        <v>982</v>
      </c>
      <c r="B1097" s="91">
        <v>10046744</v>
      </c>
      <c r="C1097" s="91">
        <v>40305005</v>
      </c>
      <c r="D1097" s="66" t="s">
        <v>1045</v>
      </c>
      <c r="E1097" s="144" t="s">
        <v>1332</v>
      </c>
      <c r="F1097" s="164"/>
      <c r="G1097" s="154">
        <f t="shared" si="262"/>
        <v>230443.2432</v>
      </c>
      <c r="H1097" s="89">
        <f t="shared" si="263"/>
        <v>729.99</v>
      </c>
      <c r="I1097" s="70">
        <f t="shared" si="264"/>
        <v>0</v>
      </c>
      <c r="J1097" s="231">
        <v>1</v>
      </c>
      <c r="K1097" s="207">
        <v>729.99</v>
      </c>
      <c r="L1097" s="208" t="s">
        <v>823</v>
      </c>
      <c r="M1097" s="209">
        <f t="shared" si="265"/>
        <v>230443.2432</v>
      </c>
      <c r="N1097" s="210" t="s">
        <v>824</v>
      </c>
      <c r="O1097" s="211" t="s">
        <v>123</v>
      </c>
      <c r="P1097" s="26"/>
      <c r="Q1097" s="26"/>
    </row>
    <row r="1098" spans="1:17" s="27" customFormat="1" ht="15" customHeight="1">
      <c r="A1098" s="63">
        <f t="shared" si="266"/>
        <v>983</v>
      </c>
      <c r="B1098" s="91">
        <v>10046741</v>
      </c>
      <c r="C1098" s="91"/>
      <c r="D1098" s="66" t="s">
        <v>1046</v>
      </c>
      <c r="E1098" s="144" t="s">
        <v>1332</v>
      </c>
      <c r="F1098" s="164"/>
      <c r="G1098" s="157">
        <f t="shared" si="262"/>
        <v>224132.80000000002</v>
      </c>
      <c r="H1098" s="89">
        <f t="shared" si="263"/>
        <v>710</v>
      </c>
      <c r="I1098" s="70">
        <f t="shared" si="264"/>
        <v>0</v>
      </c>
      <c r="J1098" s="231">
        <v>1</v>
      </c>
      <c r="K1098" s="207">
        <v>710</v>
      </c>
      <c r="L1098" s="208" t="s">
        <v>823</v>
      </c>
      <c r="M1098" s="209">
        <f t="shared" si="265"/>
        <v>224132.80000000002</v>
      </c>
      <c r="N1098" s="210" t="s">
        <v>824</v>
      </c>
      <c r="O1098" s="211" t="s">
        <v>123</v>
      </c>
      <c r="P1098" s="26"/>
      <c r="Q1098" s="26"/>
    </row>
    <row r="1099" spans="1:17" s="27" customFormat="1" ht="15" customHeight="1">
      <c r="A1099" s="63">
        <f t="shared" si="266"/>
        <v>984</v>
      </c>
      <c r="B1099" s="91">
        <v>10046742</v>
      </c>
      <c r="C1099" s="91">
        <v>40305004</v>
      </c>
      <c r="D1099" s="66" t="s">
        <v>1047</v>
      </c>
      <c r="E1099" s="144" t="s">
        <v>1332</v>
      </c>
      <c r="F1099" s="164"/>
      <c r="G1099" s="157">
        <f t="shared" si="262"/>
        <v>316469.2</v>
      </c>
      <c r="H1099" s="89">
        <f t="shared" si="263"/>
        <v>1002.5</v>
      </c>
      <c r="I1099" s="70">
        <f t="shared" si="264"/>
        <v>0</v>
      </c>
      <c r="J1099" s="231">
        <v>1</v>
      </c>
      <c r="K1099" s="207">
        <v>1002.5</v>
      </c>
      <c r="L1099" s="208" t="s">
        <v>823</v>
      </c>
      <c r="M1099" s="209">
        <f t="shared" si="265"/>
        <v>316469.2</v>
      </c>
      <c r="N1099" s="210" t="s">
        <v>824</v>
      </c>
      <c r="O1099" s="211" t="s">
        <v>123</v>
      </c>
      <c r="P1099" s="26"/>
      <c r="Q1099" s="26"/>
    </row>
    <row r="1100" spans="1:17" s="27" customFormat="1" ht="15" customHeight="1">
      <c r="A1100" s="63">
        <f t="shared" si="266"/>
        <v>985</v>
      </c>
      <c r="B1100" s="91">
        <v>10049275</v>
      </c>
      <c r="C1100" s="91">
        <v>40305039</v>
      </c>
      <c r="D1100" s="66" t="s">
        <v>1048</v>
      </c>
      <c r="E1100" s="144" t="s">
        <v>1332</v>
      </c>
      <c r="F1100" s="164"/>
      <c r="G1100" s="154">
        <f t="shared" si="262"/>
        <v>109856.64</v>
      </c>
      <c r="H1100" s="89">
        <f t="shared" si="263"/>
        <v>348</v>
      </c>
      <c r="I1100" s="70">
        <f t="shared" si="264"/>
        <v>0</v>
      </c>
      <c r="J1100" s="231">
        <v>1</v>
      </c>
      <c r="K1100" s="207">
        <v>348</v>
      </c>
      <c r="L1100" s="208" t="s">
        <v>823</v>
      </c>
      <c r="M1100" s="209">
        <f t="shared" si="265"/>
        <v>109856.64</v>
      </c>
      <c r="N1100" s="210" t="s">
        <v>824</v>
      </c>
      <c r="O1100" s="211" t="s">
        <v>123</v>
      </c>
      <c r="P1100" s="26"/>
      <c r="Q1100" s="26"/>
    </row>
    <row r="1101" spans="1:17" s="27" customFormat="1" ht="15" customHeight="1">
      <c r="A1101" s="63">
        <f t="shared" si="266"/>
        <v>986</v>
      </c>
      <c r="B1101" s="91">
        <v>10049276</v>
      </c>
      <c r="C1101" s="91">
        <v>40305040</v>
      </c>
      <c r="D1101" s="66" t="s">
        <v>1049</v>
      </c>
      <c r="E1101" s="144" t="s">
        <v>1332</v>
      </c>
      <c r="F1101" s="164"/>
      <c r="G1101" s="157">
        <f t="shared" si="262"/>
        <v>151526.39999999999</v>
      </c>
      <c r="H1101" s="89">
        <f t="shared" si="263"/>
        <v>480</v>
      </c>
      <c r="I1101" s="70">
        <f t="shared" si="264"/>
        <v>0</v>
      </c>
      <c r="J1101" s="231">
        <v>1</v>
      </c>
      <c r="K1101" s="207">
        <v>480</v>
      </c>
      <c r="L1101" s="208" t="s">
        <v>823</v>
      </c>
      <c r="M1101" s="209">
        <f t="shared" si="265"/>
        <v>151526.39999999999</v>
      </c>
      <c r="N1101" s="210" t="s">
        <v>824</v>
      </c>
      <c r="O1101" s="211" t="s">
        <v>123</v>
      </c>
      <c r="P1101" s="26"/>
      <c r="Q1101" s="26"/>
    </row>
    <row r="1102" spans="1:17" s="27" customFormat="1" ht="15" customHeight="1">
      <c r="A1102" s="63">
        <f t="shared" si="266"/>
        <v>987</v>
      </c>
      <c r="B1102" s="91">
        <v>10049278</v>
      </c>
      <c r="C1102" s="91">
        <v>40305042</v>
      </c>
      <c r="D1102" s="66" t="s">
        <v>1050</v>
      </c>
      <c r="E1102" s="144" t="s">
        <v>1332</v>
      </c>
      <c r="F1102" s="164"/>
      <c r="G1102" s="157">
        <f t="shared" si="262"/>
        <v>177412.16</v>
      </c>
      <c r="H1102" s="89">
        <f t="shared" si="263"/>
        <v>562</v>
      </c>
      <c r="I1102" s="70">
        <f t="shared" si="264"/>
        <v>0</v>
      </c>
      <c r="J1102" s="231">
        <v>1</v>
      </c>
      <c r="K1102" s="207">
        <v>562</v>
      </c>
      <c r="L1102" s="208" t="s">
        <v>823</v>
      </c>
      <c r="M1102" s="209">
        <f t="shared" si="265"/>
        <v>177412.16</v>
      </c>
      <c r="N1102" s="210" t="s">
        <v>824</v>
      </c>
      <c r="O1102" s="211" t="s">
        <v>123</v>
      </c>
      <c r="P1102" s="26"/>
      <c r="Q1102" s="26"/>
    </row>
    <row r="1103" spans="1:17" s="27" customFormat="1" ht="15" customHeight="1">
      <c r="A1103" s="63">
        <f t="shared" si="266"/>
        <v>988</v>
      </c>
      <c r="B1103" s="91">
        <v>10049279</v>
      </c>
      <c r="C1103" s="91">
        <v>40305043</v>
      </c>
      <c r="D1103" s="66" t="s">
        <v>1051</v>
      </c>
      <c r="E1103" s="144" t="s">
        <v>1332</v>
      </c>
      <c r="F1103" s="164"/>
      <c r="G1103" s="157">
        <f t="shared" si="262"/>
        <v>267854.48</v>
      </c>
      <c r="H1103" s="89">
        <f t="shared" si="263"/>
        <v>848.5</v>
      </c>
      <c r="I1103" s="70">
        <f t="shared" si="264"/>
        <v>0</v>
      </c>
      <c r="J1103" s="231">
        <v>1</v>
      </c>
      <c r="K1103" s="207">
        <v>848.5</v>
      </c>
      <c r="L1103" s="208" t="s">
        <v>823</v>
      </c>
      <c r="M1103" s="209">
        <f t="shared" si="265"/>
        <v>267854.48</v>
      </c>
      <c r="N1103" s="210" t="s">
        <v>824</v>
      </c>
      <c r="O1103" s="211" t="s">
        <v>123</v>
      </c>
      <c r="P1103" s="26"/>
      <c r="Q1103" s="26"/>
    </row>
    <row r="1104" spans="1:17" s="27" customFormat="1" ht="15" customHeight="1">
      <c r="A1104" s="63">
        <f t="shared" si="266"/>
        <v>989</v>
      </c>
      <c r="B1104" s="91">
        <v>10049282</v>
      </c>
      <c r="C1104" s="91"/>
      <c r="D1104" s="66" t="s">
        <v>1052</v>
      </c>
      <c r="E1104" s="144" t="s">
        <v>1332</v>
      </c>
      <c r="F1104" s="164"/>
      <c r="G1104" s="157">
        <f t="shared" si="262"/>
        <v>318899.93600000005</v>
      </c>
      <c r="H1104" s="89">
        <f t="shared" si="263"/>
        <v>1010.2</v>
      </c>
      <c r="I1104" s="70">
        <f t="shared" si="264"/>
        <v>0</v>
      </c>
      <c r="J1104" s="231">
        <v>1</v>
      </c>
      <c r="K1104" s="207">
        <v>1010.2</v>
      </c>
      <c r="L1104" s="208" t="s">
        <v>823</v>
      </c>
      <c r="M1104" s="209">
        <f t="shared" si="265"/>
        <v>318899.93600000005</v>
      </c>
      <c r="N1104" s="210" t="s">
        <v>824</v>
      </c>
      <c r="O1104" s="211" t="s">
        <v>123</v>
      </c>
      <c r="P1104" s="26"/>
      <c r="Q1104" s="26"/>
    </row>
    <row r="1105" spans="1:18" s="27" customFormat="1" ht="15" customHeight="1">
      <c r="A1105" s="63">
        <f t="shared" si="266"/>
        <v>990</v>
      </c>
      <c r="B1105" s="91">
        <v>10049283</v>
      </c>
      <c r="C1105" s="91">
        <v>40305045</v>
      </c>
      <c r="D1105" s="66" t="s">
        <v>1053</v>
      </c>
      <c r="E1105" s="144" t="s">
        <v>1332</v>
      </c>
      <c r="F1105" s="164"/>
      <c r="G1105" s="157">
        <f t="shared" si="262"/>
        <v>522472.4976</v>
      </c>
      <c r="H1105" s="89">
        <f t="shared" si="263"/>
        <v>1655.07</v>
      </c>
      <c r="I1105" s="70">
        <f t="shared" si="264"/>
        <v>0</v>
      </c>
      <c r="J1105" s="231">
        <v>1</v>
      </c>
      <c r="K1105" s="207">
        <v>1655.07</v>
      </c>
      <c r="L1105" s="208" t="s">
        <v>823</v>
      </c>
      <c r="M1105" s="209">
        <f t="shared" si="265"/>
        <v>522472.4976</v>
      </c>
      <c r="N1105" s="210" t="s">
        <v>824</v>
      </c>
      <c r="O1105" s="211" t="s">
        <v>123</v>
      </c>
      <c r="P1105" s="26"/>
      <c r="Q1105" s="26"/>
    </row>
    <row r="1106" spans="1:18" s="27" customFormat="1" ht="15" customHeight="1">
      <c r="A1106" s="63">
        <f t="shared" si="266"/>
        <v>991</v>
      </c>
      <c r="B1106" s="91">
        <v>10049307</v>
      </c>
      <c r="C1106" s="91">
        <v>40305062</v>
      </c>
      <c r="D1106" s="66" t="s">
        <v>1054</v>
      </c>
      <c r="E1106" s="144" t="s">
        <v>1332</v>
      </c>
      <c r="F1106" s="164"/>
      <c r="G1106" s="154">
        <f t="shared" si="262"/>
        <v>59347.840000000004</v>
      </c>
      <c r="H1106" s="89">
        <f t="shared" si="263"/>
        <v>188</v>
      </c>
      <c r="I1106" s="70">
        <f t="shared" si="264"/>
        <v>0</v>
      </c>
      <c r="J1106" s="231">
        <v>1</v>
      </c>
      <c r="K1106" s="207">
        <v>188</v>
      </c>
      <c r="L1106" s="208" t="s">
        <v>823</v>
      </c>
      <c r="M1106" s="209">
        <f t="shared" si="265"/>
        <v>59347.840000000004</v>
      </c>
      <c r="N1106" s="210" t="s">
        <v>824</v>
      </c>
      <c r="O1106" s="211" t="s">
        <v>123</v>
      </c>
      <c r="P1106" s="26"/>
      <c r="Q1106" s="26"/>
    </row>
    <row r="1107" spans="1:18" s="27" customFormat="1" ht="15" customHeight="1">
      <c r="A1107" s="63">
        <f t="shared" si="266"/>
        <v>992</v>
      </c>
      <c r="B1107" s="91">
        <v>10049309</v>
      </c>
      <c r="C1107" s="91">
        <v>40305063</v>
      </c>
      <c r="D1107" s="66" t="s">
        <v>1055</v>
      </c>
      <c r="E1107" s="144" t="s">
        <v>1332</v>
      </c>
      <c r="F1107" s="164"/>
      <c r="G1107" s="157">
        <f t="shared" si="262"/>
        <v>97608.255999999994</v>
      </c>
      <c r="H1107" s="89">
        <f t="shared" si="263"/>
        <v>309.2</v>
      </c>
      <c r="I1107" s="70">
        <f t="shared" si="264"/>
        <v>0</v>
      </c>
      <c r="J1107" s="231">
        <v>1</v>
      </c>
      <c r="K1107" s="207">
        <v>309.2</v>
      </c>
      <c r="L1107" s="208" t="s">
        <v>823</v>
      </c>
      <c r="M1107" s="209">
        <f t="shared" si="265"/>
        <v>97608.255999999994</v>
      </c>
      <c r="N1107" s="210" t="s">
        <v>824</v>
      </c>
      <c r="O1107" s="211" t="s">
        <v>123</v>
      </c>
      <c r="P1107" s="26"/>
      <c r="Q1107" s="26"/>
    </row>
    <row r="1108" spans="1:18" s="27" customFormat="1" ht="15" customHeight="1">
      <c r="A1108" s="63">
        <f t="shared" si="266"/>
        <v>993</v>
      </c>
      <c r="B1108" s="91">
        <v>10049305</v>
      </c>
      <c r="C1108" s="91">
        <v>40305060</v>
      </c>
      <c r="D1108" s="66" t="s">
        <v>1056</v>
      </c>
      <c r="E1108" s="144" t="s">
        <v>1332</v>
      </c>
      <c r="F1108" s="164"/>
      <c r="G1108" s="157">
        <f t="shared" si="262"/>
        <v>57409.564800000007</v>
      </c>
      <c r="H1108" s="89">
        <f t="shared" si="263"/>
        <v>181.86</v>
      </c>
      <c r="I1108" s="70">
        <f t="shared" si="264"/>
        <v>0</v>
      </c>
      <c r="J1108" s="231">
        <v>1</v>
      </c>
      <c r="K1108" s="207">
        <v>181.86</v>
      </c>
      <c r="L1108" s="208" t="s">
        <v>823</v>
      </c>
      <c r="M1108" s="209">
        <f t="shared" si="265"/>
        <v>57409.564800000007</v>
      </c>
      <c r="N1108" s="210" t="s">
        <v>824</v>
      </c>
      <c r="O1108" s="211" t="s">
        <v>123</v>
      </c>
      <c r="P1108" s="26"/>
      <c r="Q1108" s="26"/>
    </row>
    <row r="1109" spans="1:18" s="27" customFormat="1" ht="15" customHeight="1">
      <c r="A1109" s="63">
        <f>A1108+1</f>
        <v>994</v>
      </c>
      <c r="B1109" s="91">
        <v>10046766</v>
      </c>
      <c r="C1109" s="91">
        <v>40305018</v>
      </c>
      <c r="D1109" s="66" t="s">
        <v>1057</v>
      </c>
      <c r="E1109" s="144" t="s">
        <v>1332</v>
      </c>
      <c r="F1109" s="164"/>
      <c r="G1109" s="157">
        <f t="shared" si="262"/>
        <v>17046.72</v>
      </c>
      <c r="H1109" s="89">
        <f t="shared" si="263"/>
        <v>54</v>
      </c>
      <c r="I1109" s="70">
        <f t="shared" si="264"/>
        <v>0</v>
      </c>
      <c r="J1109" s="231">
        <v>1</v>
      </c>
      <c r="K1109" s="207">
        <v>54</v>
      </c>
      <c r="L1109" s="208" t="s">
        <v>823</v>
      </c>
      <c r="M1109" s="209">
        <f t="shared" si="265"/>
        <v>17046.72</v>
      </c>
      <c r="N1109" s="210" t="s">
        <v>824</v>
      </c>
      <c r="O1109" s="211" t="s">
        <v>123</v>
      </c>
      <c r="P1109" s="26"/>
      <c r="Q1109" s="26"/>
    </row>
    <row r="1110" spans="1:18" s="27" customFormat="1" ht="15" customHeight="1">
      <c r="A1110" s="63">
        <f t="shared" si="266"/>
        <v>995</v>
      </c>
      <c r="B1110" s="91">
        <v>10049291</v>
      </c>
      <c r="C1110" s="91">
        <v>40305049</v>
      </c>
      <c r="D1110" s="66" t="s">
        <v>1058</v>
      </c>
      <c r="E1110" s="144" t="s">
        <v>1332</v>
      </c>
      <c r="F1110" s="164"/>
      <c r="G1110" s="154">
        <f t="shared" si="262"/>
        <v>4356.384</v>
      </c>
      <c r="H1110" s="89">
        <f t="shared" si="263"/>
        <v>13.8</v>
      </c>
      <c r="I1110" s="70">
        <f t="shared" si="264"/>
        <v>0</v>
      </c>
      <c r="J1110" s="231">
        <v>1</v>
      </c>
      <c r="K1110" s="207">
        <v>13.8</v>
      </c>
      <c r="L1110" s="208" t="s">
        <v>823</v>
      </c>
      <c r="M1110" s="209">
        <f t="shared" si="265"/>
        <v>4356.384</v>
      </c>
      <c r="N1110" s="210" t="s">
        <v>824</v>
      </c>
      <c r="O1110" s="211" t="s">
        <v>123</v>
      </c>
      <c r="P1110" s="26"/>
      <c r="Q1110" s="26"/>
    </row>
    <row r="1111" spans="1:18" s="27" customFormat="1" ht="15" customHeight="1">
      <c r="A1111" s="63">
        <f>A1110+1</f>
        <v>996</v>
      </c>
      <c r="B1111" s="91">
        <v>10046762</v>
      </c>
      <c r="C1111" s="91">
        <v>40305014</v>
      </c>
      <c r="D1111" s="66" t="s">
        <v>1059</v>
      </c>
      <c r="E1111" s="144" t="s">
        <v>1332</v>
      </c>
      <c r="F1111" s="164"/>
      <c r="G1111" s="157">
        <f>M1111</f>
        <v>590.3216000000001</v>
      </c>
      <c r="H1111" s="89">
        <f>K1111</f>
        <v>1.87</v>
      </c>
      <c r="I1111" s="70">
        <f t="shared" si="264"/>
        <v>0</v>
      </c>
      <c r="J1111" s="231">
        <v>1</v>
      </c>
      <c r="K1111" s="207">
        <v>1.87</v>
      </c>
      <c r="L1111" s="208" t="s">
        <v>823</v>
      </c>
      <c r="M1111" s="209">
        <f t="shared" si="265"/>
        <v>590.3216000000001</v>
      </c>
      <c r="N1111" s="210" t="s">
        <v>824</v>
      </c>
      <c r="O1111" s="211" t="s">
        <v>123</v>
      </c>
      <c r="P1111" s="26"/>
      <c r="Q1111" s="26"/>
    </row>
    <row r="1112" spans="1:18" s="27" customFormat="1" ht="15" customHeight="1">
      <c r="A1112" s="63">
        <f>A1111+1</f>
        <v>997</v>
      </c>
      <c r="B1112" s="91">
        <v>10176860</v>
      </c>
      <c r="C1112" s="91">
        <v>40306714</v>
      </c>
      <c r="D1112" s="66" t="s">
        <v>1832</v>
      </c>
      <c r="E1112" s="144" t="s">
        <v>1332</v>
      </c>
      <c r="F1112" s="164"/>
      <c r="G1112" s="157">
        <f>M1112</f>
        <v>156122.70079999999</v>
      </c>
      <c r="H1112" s="89">
        <f>K1112</f>
        <v>494.56</v>
      </c>
      <c r="I1112" s="70">
        <f t="shared" si="264"/>
        <v>0</v>
      </c>
      <c r="J1112" s="231">
        <v>1</v>
      </c>
      <c r="K1112" s="308">
        <v>494.56</v>
      </c>
      <c r="L1112" s="208" t="s">
        <v>823</v>
      </c>
      <c r="M1112" s="209">
        <f t="shared" si="265"/>
        <v>156122.70079999999</v>
      </c>
      <c r="N1112" s="210" t="s">
        <v>824</v>
      </c>
      <c r="O1112" s="211" t="s">
        <v>123</v>
      </c>
      <c r="P1112" s="26"/>
      <c r="Q1112" s="26"/>
    </row>
    <row r="1113" spans="1:18" ht="15" customHeight="1">
      <c r="A1113" s="63">
        <f>A1112+1</f>
        <v>998</v>
      </c>
      <c r="B1113" s="77">
        <v>10013874</v>
      </c>
      <c r="C1113" s="77">
        <v>40304615</v>
      </c>
      <c r="D1113" s="78" t="s">
        <v>2041</v>
      </c>
      <c r="E1113" s="141" t="s">
        <v>1332</v>
      </c>
      <c r="F1113" s="164"/>
      <c r="G1113" s="300">
        <f>M1113</f>
        <v>839.70880000000011</v>
      </c>
      <c r="H1113" s="84">
        <f>K1113</f>
        <v>2.66</v>
      </c>
      <c r="I1113" s="70">
        <f>F1113*G1113</f>
        <v>0</v>
      </c>
      <c r="J1113" s="226">
        <v>1</v>
      </c>
      <c r="K1113" s="207">
        <v>2.66</v>
      </c>
      <c r="L1113" s="208" t="s">
        <v>823</v>
      </c>
      <c r="M1113" s="209">
        <f>K1113*N$2</f>
        <v>839.70880000000011</v>
      </c>
      <c r="N1113" s="210" t="s">
        <v>824</v>
      </c>
      <c r="O1113" s="211" t="s">
        <v>123</v>
      </c>
      <c r="R1113" s="23"/>
    </row>
    <row r="1114" spans="1:18" ht="15" customHeight="1">
      <c r="A1114" s="63">
        <f>A1113+1</f>
        <v>999</v>
      </c>
      <c r="B1114" s="77">
        <v>10013875</v>
      </c>
      <c r="C1114" s="77"/>
      <c r="D1114" s="78" t="s">
        <v>2042</v>
      </c>
      <c r="E1114" s="141" t="s">
        <v>1332</v>
      </c>
      <c r="F1114" s="164"/>
      <c r="G1114" s="157">
        <f>M1114</f>
        <v>34717.539360000002</v>
      </c>
      <c r="H1114" s="84">
        <f>K1114</f>
        <v>109.977</v>
      </c>
      <c r="I1114" s="70">
        <f>F1114*G1114</f>
        <v>0</v>
      </c>
      <c r="J1114" s="226">
        <v>1</v>
      </c>
      <c r="K1114" s="207">
        <v>109.977</v>
      </c>
      <c r="L1114" s="208" t="s">
        <v>823</v>
      </c>
      <c r="M1114" s="209">
        <f>K1114*N$2</f>
        <v>34717.539360000002</v>
      </c>
      <c r="N1114" s="210" t="s">
        <v>824</v>
      </c>
      <c r="O1114" s="211" t="s">
        <v>123</v>
      </c>
      <c r="R1114" s="23"/>
    </row>
    <row r="1115" spans="1:18" s="27" customFormat="1" ht="15" customHeight="1">
      <c r="A1115" s="63">
        <f>A1114+1</f>
        <v>1000</v>
      </c>
      <c r="B1115" s="91">
        <v>10070311</v>
      </c>
      <c r="C1115" s="91">
        <v>40305556</v>
      </c>
      <c r="D1115" s="66" t="s">
        <v>1060</v>
      </c>
      <c r="E1115" s="144" t="s">
        <v>1332</v>
      </c>
      <c r="F1115" s="164"/>
      <c r="G1115" s="157">
        <f t="shared" ref="G1115:G1122" si="267">M1115</f>
        <v>1688</v>
      </c>
      <c r="H1115" s="89"/>
      <c r="I1115" s="70">
        <f t="shared" ref="I1115:I1141" si="268">F1115*G1115</f>
        <v>0</v>
      </c>
      <c r="J1115" s="231">
        <v>1</v>
      </c>
      <c r="K1115" s="207">
        <v>1688</v>
      </c>
      <c r="L1115" s="208" t="s">
        <v>824</v>
      </c>
      <c r="M1115" s="250">
        <f>K1115</f>
        <v>1688</v>
      </c>
      <c r="N1115" s="250" t="str">
        <f>L1115</f>
        <v>HUF/db</v>
      </c>
      <c r="O1115" s="211" t="s">
        <v>123</v>
      </c>
      <c r="P1115" s="26"/>
      <c r="Q1115" s="26"/>
    </row>
    <row r="1116" spans="1:18" s="27" customFormat="1" ht="15" customHeight="1">
      <c r="A1116" s="63">
        <f t="shared" si="266"/>
        <v>1001</v>
      </c>
      <c r="B1116" s="77">
        <v>10071743</v>
      </c>
      <c r="C1116" s="77">
        <v>40291876</v>
      </c>
      <c r="D1116" s="121" t="s">
        <v>620</v>
      </c>
      <c r="E1116" s="144" t="s">
        <v>1332</v>
      </c>
      <c r="F1116" s="164"/>
      <c r="G1116" s="157">
        <f t="shared" si="267"/>
        <v>31441.727999999999</v>
      </c>
      <c r="H1116" s="89">
        <f>K1116</f>
        <v>99.6</v>
      </c>
      <c r="I1116" s="70">
        <f t="shared" si="268"/>
        <v>0</v>
      </c>
      <c r="J1116" s="231">
        <v>1</v>
      </c>
      <c r="K1116" s="308">
        <v>99.6</v>
      </c>
      <c r="L1116" s="208" t="s">
        <v>823</v>
      </c>
      <c r="M1116" s="209">
        <f>K1116*N$2</f>
        <v>31441.727999999999</v>
      </c>
      <c r="N1116" s="210" t="s">
        <v>824</v>
      </c>
      <c r="O1116" s="211" t="s">
        <v>123</v>
      </c>
      <c r="P1116" s="26"/>
      <c r="Q1116" s="26"/>
    </row>
    <row r="1117" spans="1:18" s="27" customFormat="1" ht="15" customHeight="1">
      <c r="A1117" s="83">
        <f t="shared" si="266"/>
        <v>1002</v>
      </c>
      <c r="B1117" s="77">
        <v>10172707</v>
      </c>
      <c r="C1117" s="77">
        <v>40306661</v>
      </c>
      <c r="D1117" s="121" t="s">
        <v>1736</v>
      </c>
      <c r="E1117" s="144" t="s">
        <v>1332</v>
      </c>
      <c r="F1117" s="164"/>
      <c r="G1117" s="157">
        <f t="shared" si="267"/>
        <v>36996.433279999997</v>
      </c>
      <c r="H1117" s="89">
        <f>K1117</f>
        <v>117.196</v>
      </c>
      <c r="I1117" s="90">
        <f t="shared" si="268"/>
        <v>0</v>
      </c>
      <c r="J1117" s="231">
        <v>1</v>
      </c>
      <c r="K1117" s="207">
        <v>117.196</v>
      </c>
      <c r="L1117" s="208" t="s">
        <v>823</v>
      </c>
      <c r="M1117" s="209">
        <f>K1117*N$2</f>
        <v>36996.433279999997</v>
      </c>
      <c r="N1117" s="210" t="s">
        <v>824</v>
      </c>
      <c r="O1117" s="211" t="s">
        <v>123</v>
      </c>
      <c r="P1117" s="26"/>
      <c r="Q1117" s="26"/>
    </row>
    <row r="1118" spans="1:18" s="27" customFormat="1" ht="15" customHeight="1">
      <c r="A1118" s="63">
        <f>A1117+1</f>
        <v>1003</v>
      </c>
      <c r="B1118" s="77">
        <v>10166222</v>
      </c>
      <c r="C1118" s="77">
        <v>40306453</v>
      </c>
      <c r="D1118" s="121" t="s">
        <v>1528</v>
      </c>
      <c r="E1118" s="144" t="s">
        <v>1332</v>
      </c>
      <c r="F1118" s="164"/>
      <c r="G1118" s="157">
        <f t="shared" si="267"/>
        <v>28717</v>
      </c>
      <c r="H1118" s="89"/>
      <c r="I1118" s="70">
        <f t="shared" si="268"/>
        <v>0</v>
      </c>
      <c r="J1118" s="231">
        <v>1</v>
      </c>
      <c r="K1118" s="207">
        <v>28717</v>
      </c>
      <c r="L1118" s="208" t="s">
        <v>824</v>
      </c>
      <c r="M1118" s="250">
        <f>K1118</f>
        <v>28717</v>
      </c>
      <c r="N1118" s="250" t="str">
        <f>L1118</f>
        <v>HUF/db</v>
      </c>
      <c r="O1118" s="211" t="s">
        <v>123</v>
      </c>
      <c r="P1118" s="26"/>
      <c r="Q1118" s="26"/>
    </row>
    <row r="1119" spans="1:18" s="27" customFormat="1" ht="15" customHeight="1">
      <c r="A1119" s="63">
        <f>A1118+1</f>
        <v>1004</v>
      </c>
      <c r="B1119" s="77">
        <v>10173011</v>
      </c>
      <c r="C1119" s="77">
        <v>40306668</v>
      </c>
      <c r="D1119" s="121" t="s">
        <v>1872</v>
      </c>
      <c r="E1119" s="144" t="s">
        <v>1332</v>
      </c>
      <c r="F1119" s="164"/>
      <c r="G1119" s="157">
        <f>M1119</f>
        <v>23676</v>
      </c>
      <c r="H1119" s="89">
        <f>K1119</f>
        <v>75</v>
      </c>
      <c r="I1119" s="70">
        <f>F1119*G1119</f>
        <v>0</v>
      </c>
      <c r="J1119" s="231">
        <v>1</v>
      </c>
      <c r="K1119" s="308">
        <v>75</v>
      </c>
      <c r="L1119" s="386" t="s">
        <v>823</v>
      </c>
      <c r="M1119" s="395">
        <f>K1119*N$2</f>
        <v>23676</v>
      </c>
      <c r="N1119" s="395" t="s">
        <v>824</v>
      </c>
      <c r="O1119" s="211" t="s">
        <v>123</v>
      </c>
      <c r="P1119" s="26"/>
      <c r="Q1119" s="26"/>
    </row>
    <row r="1120" spans="1:18" s="27" customFormat="1" ht="15" customHeight="1">
      <c r="A1120" s="63">
        <f>A1119+1</f>
        <v>1005</v>
      </c>
      <c r="B1120" s="77">
        <v>10167332</v>
      </c>
      <c r="C1120" s="77">
        <v>40306583</v>
      </c>
      <c r="D1120" s="121" t="s">
        <v>1529</v>
      </c>
      <c r="E1120" s="144" t="s">
        <v>1332</v>
      </c>
      <c r="F1120" s="164"/>
      <c r="G1120" s="157">
        <f t="shared" si="267"/>
        <v>31280</v>
      </c>
      <c r="H1120" s="89"/>
      <c r="I1120" s="70">
        <f t="shared" si="268"/>
        <v>0</v>
      </c>
      <c r="J1120" s="231">
        <v>1</v>
      </c>
      <c r="K1120" s="207">
        <v>31280</v>
      </c>
      <c r="L1120" s="208" t="s">
        <v>824</v>
      </c>
      <c r="M1120" s="250">
        <f>K1120</f>
        <v>31280</v>
      </c>
      <c r="N1120" s="208" t="s">
        <v>824</v>
      </c>
      <c r="O1120" s="211" t="s">
        <v>123</v>
      </c>
      <c r="P1120" s="26"/>
      <c r="Q1120" s="26"/>
    </row>
    <row r="1121" spans="1:17" s="27" customFormat="1" ht="15" customHeight="1">
      <c r="A1121" s="63">
        <f>A1120+1</f>
        <v>1006</v>
      </c>
      <c r="B1121" s="77">
        <v>10186735</v>
      </c>
      <c r="C1121" s="77">
        <v>40306899</v>
      </c>
      <c r="D1121" s="121" t="s">
        <v>2029</v>
      </c>
      <c r="E1121" s="144" t="s">
        <v>1332</v>
      </c>
      <c r="F1121" s="164"/>
      <c r="G1121" s="157">
        <f>M1121</f>
        <v>134514</v>
      </c>
      <c r="H1121" s="89"/>
      <c r="I1121" s="70">
        <f>F1121*G1121</f>
        <v>0</v>
      </c>
      <c r="J1121" s="231">
        <v>1</v>
      </c>
      <c r="K1121" s="207">
        <v>134514</v>
      </c>
      <c r="L1121" s="208" t="s">
        <v>824</v>
      </c>
      <c r="M1121" s="250">
        <f>K1121</f>
        <v>134514</v>
      </c>
      <c r="N1121" s="208" t="s">
        <v>824</v>
      </c>
      <c r="O1121" s="211" t="s">
        <v>123</v>
      </c>
      <c r="P1121" s="26"/>
      <c r="Q1121" s="26"/>
    </row>
    <row r="1122" spans="1:17" s="27" customFormat="1" ht="15" customHeight="1">
      <c r="A1122" s="63">
        <f>A1121+1</f>
        <v>1007</v>
      </c>
      <c r="B1122" s="77">
        <v>10168213</v>
      </c>
      <c r="C1122" s="77">
        <v>40306598</v>
      </c>
      <c r="D1122" s="121" t="s">
        <v>1533</v>
      </c>
      <c r="E1122" s="144" t="s">
        <v>1332</v>
      </c>
      <c r="F1122" s="164"/>
      <c r="G1122" s="157">
        <f t="shared" si="267"/>
        <v>84990</v>
      </c>
      <c r="H1122" s="89"/>
      <c r="I1122" s="70">
        <f t="shared" si="268"/>
        <v>0</v>
      </c>
      <c r="J1122" s="231">
        <v>1</v>
      </c>
      <c r="K1122" s="207">
        <v>84990</v>
      </c>
      <c r="L1122" s="208" t="s">
        <v>824</v>
      </c>
      <c r="M1122" s="250">
        <f>K1122</f>
        <v>84990</v>
      </c>
      <c r="N1122" s="208" t="s">
        <v>824</v>
      </c>
      <c r="O1122" s="211" t="s">
        <v>123</v>
      </c>
      <c r="P1122" s="26"/>
      <c r="Q1122" s="26"/>
    </row>
    <row r="1123" spans="1:17" s="27" customFormat="1" ht="15" customHeight="1">
      <c r="A1123" s="63">
        <f t="shared" si="266"/>
        <v>1008</v>
      </c>
      <c r="B1123" s="77">
        <v>10186699</v>
      </c>
      <c r="C1123" s="77">
        <v>40306898</v>
      </c>
      <c r="D1123" s="121" t="s">
        <v>2028</v>
      </c>
      <c r="E1123" s="144" t="s">
        <v>1332</v>
      </c>
      <c r="F1123" s="164"/>
      <c r="G1123" s="157">
        <f>M1123</f>
        <v>163672</v>
      </c>
      <c r="H1123" s="89"/>
      <c r="I1123" s="70">
        <f>F1123*G1123</f>
        <v>0</v>
      </c>
      <c r="J1123" s="231">
        <v>1</v>
      </c>
      <c r="K1123" s="207">
        <v>163672</v>
      </c>
      <c r="L1123" s="208" t="s">
        <v>824</v>
      </c>
      <c r="M1123" s="250">
        <f>K1123</f>
        <v>163672</v>
      </c>
      <c r="N1123" s="208" t="s">
        <v>824</v>
      </c>
      <c r="O1123" s="211" t="s">
        <v>123</v>
      </c>
      <c r="P1123" s="26"/>
      <c r="Q1123" s="26"/>
    </row>
    <row r="1124" spans="1:17" s="27" customFormat="1" ht="15" customHeight="1">
      <c r="A1124" s="63">
        <f t="shared" si="266"/>
        <v>1009</v>
      </c>
      <c r="B1124" s="77">
        <v>10187552</v>
      </c>
      <c r="C1124" s="77">
        <v>40307779</v>
      </c>
      <c r="D1124" s="121" t="s">
        <v>2053</v>
      </c>
      <c r="E1124" s="144" t="s">
        <v>1332</v>
      </c>
      <c r="F1124" s="164"/>
      <c r="G1124" s="157">
        <f>M1124</f>
        <v>236760</v>
      </c>
      <c r="H1124" s="89">
        <f>K1124</f>
        <v>750</v>
      </c>
      <c r="I1124" s="70">
        <f>F1124*G1124</f>
        <v>0</v>
      </c>
      <c r="J1124" s="231">
        <v>1</v>
      </c>
      <c r="K1124" s="207">
        <v>750</v>
      </c>
      <c r="L1124" s="208" t="s">
        <v>823</v>
      </c>
      <c r="M1124" s="250">
        <f>K1124*N$2</f>
        <v>236760</v>
      </c>
      <c r="N1124" s="208" t="s">
        <v>824</v>
      </c>
      <c r="O1124" s="211" t="s">
        <v>123</v>
      </c>
      <c r="P1124" s="26"/>
      <c r="Q1124" s="26"/>
    </row>
    <row r="1125" spans="1:17" s="27" customFormat="1" ht="15" customHeight="1">
      <c r="A1125" s="63">
        <f t="shared" si="266"/>
        <v>1010</v>
      </c>
      <c r="B1125" s="77">
        <v>10187553</v>
      </c>
      <c r="C1125" s="77">
        <v>40307777</v>
      </c>
      <c r="D1125" s="121" t="s">
        <v>2054</v>
      </c>
      <c r="E1125" s="144" t="s">
        <v>1332</v>
      </c>
      <c r="F1125" s="164"/>
      <c r="G1125" s="157">
        <f>M1125</f>
        <v>4600</v>
      </c>
      <c r="H1125" s="89"/>
      <c r="I1125" s="70">
        <f>F1125*G1125</f>
        <v>0</v>
      </c>
      <c r="J1125" s="231">
        <v>1</v>
      </c>
      <c r="K1125" s="207">
        <v>4600</v>
      </c>
      <c r="L1125" s="208" t="s">
        <v>824</v>
      </c>
      <c r="M1125" s="250">
        <f>K1125</f>
        <v>4600</v>
      </c>
      <c r="N1125" s="208" t="s">
        <v>824</v>
      </c>
      <c r="O1125" s="211" t="s">
        <v>123</v>
      </c>
      <c r="P1125" s="26"/>
      <c r="Q1125" s="26"/>
    </row>
    <row r="1126" spans="1:17" s="27" customFormat="1" ht="15" customHeight="1">
      <c r="A1126" s="63">
        <f>A1125+1</f>
        <v>1011</v>
      </c>
      <c r="B1126" s="77">
        <v>10071744</v>
      </c>
      <c r="C1126" s="77">
        <v>40305568</v>
      </c>
      <c r="D1126" s="121" t="s">
        <v>621</v>
      </c>
      <c r="E1126" s="144" t="s">
        <v>1332</v>
      </c>
      <c r="F1126" s="164"/>
      <c r="G1126" s="157">
        <f t="shared" ref="G1126:G1132" si="269">M1126</f>
        <v>79029.407111680004</v>
      </c>
      <c r="H1126" s="89">
        <f t="shared" ref="H1126:H1132" si="270">K1126</f>
        <v>250.346576</v>
      </c>
      <c r="I1126" s="70">
        <f t="shared" si="268"/>
        <v>0</v>
      </c>
      <c r="J1126" s="231">
        <v>1</v>
      </c>
      <c r="K1126" s="207">
        <v>250.346576</v>
      </c>
      <c r="L1126" s="208" t="s">
        <v>823</v>
      </c>
      <c r="M1126" s="209">
        <f t="shared" ref="M1126:M1131" si="271">K1126*N$2</f>
        <v>79029.407111680004</v>
      </c>
      <c r="N1126" s="210" t="s">
        <v>824</v>
      </c>
      <c r="O1126" s="211" t="s">
        <v>123</v>
      </c>
      <c r="P1126" s="26"/>
      <c r="Q1126" s="26"/>
    </row>
    <row r="1127" spans="1:17" s="27" customFormat="1" ht="15" customHeight="1">
      <c r="A1127" s="63">
        <f t="shared" si="266"/>
        <v>1012</v>
      </c>
      <c r="B1127" s="77">
        <v>10071745</v>
      </c>
      <c r="C1127" s="77">
        <v>40305569</v>
      </c>
      <c r="D1127" s="121" t="s">
        <v>622</v>
      </c>
      <c r="E1127" s="144" t="s">
        <v>1332</v>
      </c>
      <c r="F1127" s="164"/>
      <c r="G1127" s="157">
        <f t="shared" si="269"/>
        <v>138548.79519999999</v>
      </c>
      <c r="H1127" s="89">
        <f t="shared" si="270"/>
        <v>438.89</v>
      </c>
      <c r="I1127" s="70">
        <f t="shared" si="268"/>
        <v>0</v>
      </c>
      <c r="J1127" s="231">
        <v>1</v>
      </c>
      <c r="K1127" s="207">
        <v>438.89</v>
      </c>
      <c r="L1127" s="208" t="s">
        <v>823</v>
      </c>
      <c r="M1127" s="209">
        <f t="shared" si="271"/>
        <v>138548.79519999999</v>
      </c>
      <c r="N1127" s="210" t="s">
        <v>824</v>
      </c>
      <c r="O1127" s="211" t="s">
        <v>123</v>
      </c>
      <c r="P1127" s="26"/>
      <c r="Q1127" s="26"/>
    </row>
    <row r="1128" spans="1:17" s="316" customFormat="1" ht="15" customHeight="1">
      <c r="A1128" s="63">
        <f t="shared" si="266"/>
        <v>1013</v>
      </c>
      <c r="B1128" s="77">
        <v>10167567</v>
      </c>
      <c r="C1128" s="77">
        <v>40306588</v>
      </c>
      <c r="D1128" s="121" t="s">
        <v>1535</v>
      </c>
      <c r="E1128" s="144" t="s">
        <v>1332</v>
      </c>
      <c r="F1128" s="164"/>
      <c r="G1128" s="157">
        <f t="shared" si="269"/>
        <v>54716.814400000003</v>
      </c>
      <c r="H1128" s="89">
        <f t="shared" si="270"/>
        <v>173.33</v>
      </c>
      <c r="I1128" s="70">
        <f t="shared" si="268"/>
        <v>0</v>
      </c>
      <c r="J1128" s="231">
        <v>1</v>
      </c>
      <c r="K1128" s="207">
        <v>173.33</v>
      </c>
      <c r="L1128" s="208" t="s">
        <v>823</v>
      </c>
      <c r="M1128" s="209">
        <f t="shared" si="271"/>
        <v>54716.814400000003</v>
      </c>
      <c r="N1128" s="210" t="s">
        <v>824</v>
      </c>
      <c r="O1128" s="211" t="s">
        <v>123</v>
      </c>
      <c r="P1128" s="317"/>
      <c r="Q1128" s="317"/>
    </row>
    <row r="1129" spans="1:17" s="316" customFormat="1" ht="15" customHeight="1">
      <c r="A1129" s="63">
        <f t="shared" si="266"/>
        <v>1014</v>
      </c>
      <c r="B1129" s="77">
        <v>10167568</v>
      </c>
      <c r="C1129" s="77">
        <v>40306589</v>
      </c>
      <c r="D1129" s="121" t="s">
        <v>1536</v>
      </c>
      <c r="E1129" s="144" t="s">
        <v>1332</v>
      </c>
      <c r="F1129" s="164"/>
      <c r="G1129" s="157">
        <f t="shared" si="269"/>
        <v>124239.0208</v>
      </c>
      <c r="H1129" s="89">
        <f t="shared" si="270"/>
        <v>393.56</v>
      </c>
      <c r="I1129" s="70">
        <f t="shared" si="268"/>
        <v>0</v>
      </c>
      <c r="J1129" s="231">
        <v>1</v>
      </c>
      <c r="K1129" s="207">
        <v>393.56</v>
      </c>
      <c r="L1129" s="208" t="s">
        <v>823</v>
      </c>
      <c r="M1129" s="209">
        <f t="shared" si="271"/>
        <v>124239.0208</v>
      </c>
      <c r="N1129" s="210" t="s">
        <v>824</v>
      </c>
      <c r="O1129" s="211" t="s">
        <v>123</v>
      </c>
      <c r="P1129" s="317"/>
      <c r="Q1129" s="317"/>
    </row>
    <row r="1130" spans="1:17" s="316" customFormat="1" ht="15" customHeight="1">
      <c r="A1130" s="63">
        <f t="shared" si="266"/>
        <v>1015</v>
      </c>
      <c r="B1130" s="77">
        <v>10167569</v>
      </c>
      <c r="C1130" s="77">
        <v>40306590</v>
      </c>
      <c r="D1130" s="121" t="s">
        <v>1537</v>
      </c>
      <c r="E1130" s="144" t="s">
        <v>1332</v>
      </c>
      <c r="F1130" s="164"/>
      <c r="G1130" s="157">
        <f t="shared" si="269"/>
        <v>193764.38399999999</v>
      </c>
      <c r="H1130" s="89">
        <f t="shared" si="270"/>
        <v>613.79999999999995</v>
      </c>
      <c r="I1130" s="70">
        <f t="shared" si="268"/>
        <v>0</v>
      </c>
      <c r="J1130" s="231">
        <v>1</v>
      </c>
      <c r="K1130" s="207">
        <v>613.79999999999995</v>
      </c>
      <c r="L1130" s="208" t="s">
        <v>823</v>
      </c>
      <c r="M1130" s="209">
        <f t="shared" si="271"/>
        <v>193764.38399999999</v>
      </c>
      <c r="N1130" s="210" t="s">
        <v>824</v>
      </c>
      <c r="O1130" s="211" t="s">
        <v>123</v>
      </c>
      <c r="P1130" s="317"/>
      <c r="Q1130" s="317"/>
    </row>
    <row r="1131" spans="1:17" s="316" customFormat="1" ht="15" customHeight="1">
      <c r="A1131" s="63">
        <f t="shared" si="266"/>
        <v>1016</v>
      </c>
      <c r="B1131" s="77">
        <v>10167580</v>
      </c>
      <c r="C1131" s="77">
        <v>40306591</v>
      </c>
      <c r="D1131" s="121" t="s">
        <v>1538</v>
      </c>
      <c r="E1131" s="144" t="s">
        <v>1332</v>
      </c>
      <c r="F1131" s="164"/>
      <c r="G1131" s="157">
        <f t="shared" si="269"/>
        <v>263286.59039999999</v>
      </c>
      <c r="H1131" s="89">
        <f t="shared" si="270"/>
        <v>834.03</v>
      </c>
      <c r="I1131" s="70">
        <f t="shared" si="268"/>
        <v>0</v>
      </c>
      <c r="J1131" s="231">
        <v>1</v>
      </c>
      <c r="K1131" s="207">
        <v>834.03</v>
      </c>
      <c r="L1131" s="208" t="s">
        <v>823</v>
      </c>
      <c r="M1131" s="209">
        <f t="shared" si="271"/>
        <v>263286.59039999999</v>
      </c>
      <c r="N1131" s="210" t="s">
        <v>824</v>
      </c>
      <c r="O1131" s="211" t="s">
        <v>123</v>
      </c>
      <c r="P1131" s="317"/>
      <c r="Q1131" s="317"/>
    </row>
    <row r="1132" spans="1:17" s="316" customFormat="1" ht="15" customHeight="1">
      <c r="A1132" s="63">
        <f>A1131+1</f>
        <v>1017</v>
      </c>
      <c r="B1132" s="77">
        <v>10167433</v>
      </c>
      <c r="C1132" s="77">
        <v>40306587</v>
      </c>
      <c r="D1132" s="121" t="s">
        <v>1404</v>
      </c>
      <c r="E1132" s="144" t="s">
        <v>1332</v>
      </c>
      <c r="F1132" s="164"/>
      <c r="G1132" s="157">
        <f t="shared" si="269"/>
        <v>4804.6413999999995</v>
      </c>
      <c r="H1132" s="89">
        <f t="shared" si="270"/>
        <v>15.34</v>
      </c>
      <c r="I1132" s="70">
        <f t="shared" si="268"/>
        <v>0</v>
      </c>
      <c r="J1132" s="231">
        <v>1</v>
      </c>
      <c r="K1132" s="308">
        <v>15.34</v>
      </c>
      <c r="L1132" s="386" t="s">
        <v>823</v>
      </c>
      <c r="M1132" s="390">
        <v>4804.6413999999995</v>
      </c>
      <c r="N1132" s="391" t="s">
        <v>824</v>
      </c>
      <c r="O1132" s="211" t="s">
        <v>123</v>
      </c>
      <c r="P1132" s="317"/>
      <c r="Q1132" s="317"/>
    </row>
    <row r="1133" spans="1:17" s="27" customFormat="1" ht="15" customHeight="1">
      <c r="A1133" s="63">
        <f>A1132+1</f>
        <v>1018</v>
      </c>
      <c r="B1133" s="77">
        <v>10173118</v>
      </c>
      <c r="C1133" s="77">
        <v>40306669</v>
      </c>
      <c r="D1133" s="121" t="s">
        <v>1751</v>
      </c>
      <c r="E1133" s="144" t="s">
        <v>1332</v>
      </c>
      <c r="F1133" s="164"/>
      <c r="G1133" s="157">
        <f>M1133</f>
        <v>10483.7328</v>
      </c>
      <c r="H1133" s="89">
        <f>K1133</f>
        <v>33.21</v>
      </c>
      <c r="I1133" s="70">
        <f t="shared" si="268"/>
        <v>0</v>
      </c>
      <c r="J1133" s="231">
        <v>1</v>
      </c>
      <c r="K1133" s="207">
        <v>33.21</v>
      </c>
      <c r="L1133" s="208" t="s">
        <v>823</v>
      </c>
      <c r="M1133" s="209">
        <f>K1133*N$2</f>
        <v>10483.7328</v>
      </c>
      <c r="N1133" s="210" t="s">
        <v>824</v>
      </c>
      <c r="O1133" s="211" t="s">
        <v>123</v>
      </c>
      <c r="P1133" s="26"/>
      <c r="Q1133" s="26"/>
    </row>
    <row r="1134" spans="1:17" s="27" customFormat="1" ht="15" customHeight="1">
      <c r="A1134" s="63">
        <f>A1133+1</f>
        <v>1019</v>
      </c>
      <c r="B1134" s="77">
        <v>10097074</v>
      </c>
      <c r="C1134" s="77">
        <v>40301376</v>
      </c>
      <c r="D1134" s="77" t="s">
        <v>623</v>
      </c>
      <c r="E1134" s="144" t="s">
        <v>1332</v>
      </c>
      <c r="F1134" s="164"/>
      <c r="G1134" s="157">
        <f>M1134</f>
        <v>4180.9265305600002</v>
      </c>
      <c r="H1134" s="89">
        <f>K1134</f>
        <v>13.244192</v>
      </c>
      <c r="I1134" s="70">
        <f t="shared" si="268"/>
        <v>0</v>
      </c>
      <c r="J1134" s="231">
        <v>1</v>
      </c>
      <c r="K1134" s="207">
        <v>13.244192</v>
      </c>
      <c r="L1134" s="208" t="s">
        <v>823</v>
      </c>
      <c r="M1134" s="209">
        <f>K1134*N$2</f>
        <v>4180.9265305600002</v>
      </c>
      <c r="N1134" s="210" t="s">
        <v>824</v>
      </c>
      <c r="O1134" s="211" t="s">
        <v>123</v>
      </c>
      <c r="P1134" s="26"/>
      <c r="Q1134" s="26"/>
    </row>
    <row r="1135" spans="1:17" s="27" customFormat="1" ht="15" customHeight="1">
      <c r="A1135" s="63">
        <f t="shared" si="266"/>
        <v>1020</v>
      </c>
      <c r="B1135" s="77">
        <v>10097075</v>
      </c>
      <c r="C1135" s="77">
        <v>40305694</v>
      </c>
      <c r="D1135" s="77" t="s">
        <v>624</v>
      </c>
      <c r="E1135" s="144" t="s">
        <v>1332</v>
      </c>
      <c r="F1135" s="164"/>
      <c r="G1135" s="157">
        <f>M1135</f>
        <v>10084.32057408</v>
      </c>
      <c r="H1135" s="89">
        <f>K1135</f>
        <v>31.944756000000002</v>
      </c>
      <c r="I1135" s="70">
        <f t="shared" si="268"/>
        <v>0</v>
      </c>
      <c r="J1135" s="231">
        <v>1</v>
      </c>
      <c r="K1135" s="207">
        <v>31.944756000000002</v>
      </c>
      <c r="L1135" s="208" t="s">
        <v>823</v>
      </c>
      <c r="M1135" s="209">
        <f>K1135*N$2</f>
        <v>10084.32057408</v>
      </c>
      <c r="N1135" s="210" t="s">
        <v>824</v>
      </c>
      <c r="O1135" s="211" t="s">
        <v>123</v>
      </c>
      <c r="P1135" s="26"/>
      <c r="Q1135" s="26"/>
    </row>
    <row r="1136" spans="1:17" s="27" customFormat="1" ht="15" customHeight="1">
      <c r="A1136" s="63">
        <f t="shared" si="266"/>
        <v>1021</v>
      </c>
      <c r="B1136" s="77">
        <v>10099227</v>
      </c>
      <c r="C1136" s="77">
        <v>40305761</v>
      </c>
      <c r="D1136" s="77" t="s">
        <v>625</v>
      </c>
      <c r="E1136" s="144" t="s">
        <v>1332</v>
      </c>
      <c r="F1136" s="164"/>
      <c r="G1136" s="157">
        <f>M1136</f>
        <v>93371.96424832</v>
      </c>
      <c r="H1136" s="89">
        <f>K1136</f>
        <v>295.78042399999998</v>
      </c>
      <c r="I1136" s="70">
        <f t="shared" si="268"/>
        <v>0</v>
      </c>
      <c r="J1136" s="231">
        <v>1</v>
      </c>
      <c r="K1136" s="207">
        <v>295.78042399999998</v>
      </c>
      <c r="L1136" s="208" t="s">
        <v>823</v>
      </c>
      <c r="M1136" s="209">
        <f>K1136*N$2</f>
        <v>93371.96424832</v>
      </c>
      <c r="N1136" s="210" t="s">
        <v>824</v>
      </c>
      <c r="O1136" s="211" t="s">
        <v>123</v>
      </c>
      <c r="P1136" s="26"/>
      <c r="Q1136" s="26"/>
    </row>
    <row r="1137" spans="1:17" s="27" customFormat="1" ht="15" customHeight="1">
      <c r="A1137" s="63">
        <f t="shared" si="266"/>
        <v>1022</v>
      </c>
      <c r="B1137" s="77">
        <v>10168676</v>
      </c>
      <c r="C1137" s="77">
        <v>40306620</v>
      </c>
      <c r="D1137" s="77" t="s">
        <v>1530</v>
      </c>
      <c r="E1137" s="144" t="s">
        <v>1332</v>
      </c>
      <c r="F1137" s="164"/>
      <c r="G1137" s="157">
        <f>M1137</f>
        <v>93409.712</v>
      </c>
      <c r="H1137" s="89">
        <f>K1137</f>
        <v>295.89999999999998</v>
      </c>
      <c r="I1137" s="70">
        <f t="shared" si="268"/>
        <v>0</v>
      </c>
      <c r="J1137" s="231">
        <v>1</v>
      </c>
      <c r="K1137" s="308">
        <v>295.89999999999998</v>
      </c>
      <c r="L1137" s="386" t="s">
        <v>823</v>
      </c>
      <c r="M1137" s="390">
        <f>K1137*N$2</f>
        <v>93409.712</v>
      </c>
      <c r="N1137" s="391" t="s">
        <v>824</v>
      </c>
      <c r="O1137" s="211" t="s">
        <v>123</v>
      </c>
      <c r="P1137" s="26"/>
      <c r="Q1137" s="26"/>
    </row>
    <row r="1138" spans="1:17" s="27" customFormat="1" ht="15" customHeight="1">
      <c r="A1138" s="63">
        <f t="shared" si="266"/>
        <v>1023</v>
      </c>
      <c r="B1138" s="77">
        <v>10168675</v>
      </c>
      <c r="C1138" s="77">
        <v>40306619</v>
      </c>
      <c r="D1138" s="77" t="s">
        <v>1531</v>
      </c>
      <c r="E1138" s="144" t="s">
        <v>1332</v>
      </c>
      <c r="F1138" s="164"/>
      <c r="G1138" s="157">
        <f>K1138</f>
        <v>9438</v>
      </c>
      <c r="H1138" s="89">
        <f>M1138</f>
        <v>0</v>
      </c>
      <c r="I1138" s="70">
        <f t="shared" si="268"/>
        <v>0</v>
      </c>
      <c r="J1138" s="231">
        <v>1</v>
      </c>
      <c r="K1138" s="207">
        <v>9438</v>
      </c>
      <c r="L1138" s="208" t="s">
        <v>824</v>
      </c>
      <c r="M1138" s="209"/>
      <c r="N1138" s="210"/>
      <c r="O1138" s="211" t="s">
        <v>123</v>
      </c>
      <c r="P1138" s="26"/>
      <c r="Q1138" s="26"/>
    </row>
    <row r="1139" spans="1:17" s="316" customFormat="1" ht="15" customHeight="1">
      <c r="A1139" s="63">
        <f t="shared" si="266"/>
        <v>1024</v>
      </c>
      <c r="B1139" s="77">
        <v>10166502</v>
      </c>
      <c r="C1139" s="77">
        <v>40292582</v>
      </c>
      <c r="D1139" s="77" t="s">
        <v>1413</v>
      </c>
      <c r="E1139" s="144" t="s">
        <v>1386</v>
      </c>
      <c r="F1139" s="164"/>
      <c r="G1139" s="157">
        <f>M1139</f>
        <v>2954.7647999999999</v>
      </c>
      <c r="H1139" s="89">
        <f>K1139</f>
        <v>9.36</v>
      </c>
      <c r="I1139" s="70">
        <f t="shared" si="268"/>
        <v>0</v>
      </c>
      <c r="J1139" s="231">
        <v>1</v>
      </c>
      <c r="K1139" s="207">
        <v>9.36</v>
      </c>
      <c r="L1139" s="208" t="s">
        <v>823</v>
      </c>
      <c r="M1139" s="209">
        <f>K1139*N$2</f>
        <v>2954.7647999999999</v>
      </c>
      <c r="N1139" s="210" t="s">
        <v>824</v>
      </c>
      <c r="O1139" s="211" t="s">
        <v>123</v>
      </c>
      <c r="P1139" s="317"/>
      <c r="Q1139" s="317"/>
    </row>
    <row r="1140" spans="1:17" s="27" customFormat="1" ht="15" customHeight="1">
      <c r="A1140" s="63">
        <f t="shared" si="266"/>
        <v>1025</v>
      </c>
      <c r="B1140" s="77">
        <v>10178777</v>
      </c>
      <c r="C1140" s="77">
        <v>40306771</v>
      </c>
      <c r="D1140" s="77" t="s">
        <v>1847</v>
      </c>
      <c r="E1140" s="144" t="s">
        <v>1332</v>
      </c>
      <c r="F1140" s="164"/>
      <c r="G1140" s="157">
        <f>M1140</f>
        <v>1302</v>
      </c>
      <c r="H1140" s="89"/>
      <c r="I1140" s="70">
        <f>F1140*G1140</f>
        <v>0</v>
      </c>
      <c r="J1140" s="231">
        <v>1</v>
      </c>
      <c r="K1140" s="207">
        <v>1302</v>
      </c>
      <c r="L1140" s="208" t="s">
        <v>824</v>
      </c>
      <c r="M1140" s="209">
        <v>1302</v>
      </c>
      <c r="N1140" s="210" t="s">
        <v>824</v>
      </c>
      <c r="O1140" s="211" t="s">
        <v>123</v>
      </c>
      <c r="P1140" s="26"/>
      <c r="Q1140" s="26"/>
    </row>
    <row r="1141" spans="1:17" s="27" customFormat="1" ht="15" customHeight="1">
      <c r="A1141" s="63">
        <f>A1140+1</f>
        <v>1026</v>
      </c>
      <c r="B1141" s="77">
        <v>10163748</v>
      </c>
      <c r="C1141" s="77">
        <v>40292554</v>
      </c>
      <c r="D1141" s="77" t="s">
        <v>1385</v>
      </c>
      <c r="E1141" s="144" t="s">
        <v>1386</v>
      </c>
      <c r="F1141" s="164"/>
      <c r="G1141" s="157">
        <f>M1141</f>
        <v>2954.7647999999999</v>
      </c>
      <c r="H1141" s="89">
        <f>K1141</f>
        <v>9.36</v>
      </c>
      <c r="I1141" s="70">
        <f t="shared" si="268"/>
        <v>0</v>
      </c>
      <c r="J1141" s="231">
        <v>1</v>
      </c>
      <c r="K1141" s="207">
        <v>9.36</v>
      </c>
      <c r="L1141" s="208" t="s">
        <v>823</v>
      </c>
      <c r="M1141" s="209">
        <f>K1141*N$2</f>
        <v>2954.7647999999999</v>
      </c>
      <c r="N1141" s="210" t="s">
        <v>824</v>
      </c>
      <c r="O1141" s="211" t="s">
        <v>123</v>
      </c>
      <c r="P1141" s="26"/>
      <c r="Q1141" s="26"/>
    </row>
    <row r="1142" spans="1:17" s="27" customFormat="1" ht="15" customHeight="1">
      <c r="A1142" s="63">
        <f>A1141+1</f>
        <v>1027</v>
      </c>
      <c r="B1142" s="77">
        <v>10179823</v>
      </c>
      <c r="C1142" s="77">
        <v>40306774</v>
      </c>
      <c r="D1142" s="77" t="s">
        <v>1855</v>
      </c>
      <c r="E1142" s="144" t="s">
        <v>1332</v>
      </c>
      <c r="F1142" s="164"/>
      <c r="G1142" s="157">
        <f>M1142</f>
        <v>6692.4160000000002</v>
      </c>
      <c r="H1142" s="89">
        <f>K1142</f>
        <v>21.2</v>
      </c>
      <c r="I1142" s="70">
        <f t="shared" ref="I1142:I1153" si="272">F1142*G1142</f>
        <v>0</v>
      </c>
      <c r="J1142" s="231">
        <v>1</v>
      </c>
      <c r="K1142" s="207">
        <v>21.2</v>
      </c>
      <c r="L1142" s="208" t="s">
        <v>823</v>
      </c>
      <c r="M1142" s="209">
        <f>K1142*N$2</f>
        <v>6692.4160000000002</v>
      </c>
      <c r="N1142" s="210" t="s">
        <v>824</v>
      </c>
      <c r="O1142" s="211" t="s">
        <v>123</v>
      </c>
      <c r="P1142" s="26"/>
      <c r="Q1142" s="26"/>
    </row>
    <row r="1143" spans="1:17" s="27" customFormat="1" ht="15" customHeight="1">
      <c r="A1143" s="63">
        <f>A1142+1</f>
        <v>1028</v>
      </c>
      <c r="B1143" s="77">
        <v>10179824</v>
      </c>
      <c r="C1143" s="77">
        <v>40306775</v>
      </c>
      <c r="D1143" s="77" t="s">
        <v>1856</v>
      </c>
      <c r="E1143" s="144" t="s">
        <v>1332</v>
      </c>
      <c r="F1143" s="164"/>
      <c r="G1143" s="157">
        <f>M1143</f>
        <v>5287.64</v>
      </c>
      <c r="H1143" s="89">
        <f>K1143</f>
        <v>16.75</v>
      </c>
      <c r="I1143" s="70">
        <f t="shared" si="272"/>
        <v>0</v>
      </c>
      <c r="J1143" s="231">
        <v>1</v>
      </c>
      <c r="K1143" s="207">
        <v>16.75</v>
      </c>
      <c r="L1143" s="208" t="s">
        <v>823</v>
      </c>
      <c r="M1143" s="209">
        <f>K1143*N$2</f>
        <v>5287.64</v>
      </c>
      <c r="N1143" s="210" t="s">
        <v>824</v>
      </c>
      <c r="O1143" s="211" t="s">
        <v>123</v>
      </c>
      <c r="P1143" s="26"/>
      <c r="Q1143" s="26"/>
    </row>
    <row r="1144" spans="1:17" s="27" customFormat="1" ht="15" customHeight="1">
      <c r="A1144" s="63">
        <f>A1143+1</f>
        <v>1029</v>
      </c>
      <c r="B1144" s="77">
        <v>10183334</v>
      </c>
      <c r="C1144" s="77">
        <v>40306838</v>
      </c>
      <c r="D1144" s="77" t="s">
        <v>1924</v>
      </c>
      <c r="E1144" s="144" t="s">
        <v>1332</v>
      </c>
      <c r="F1144" s="164"/>
      <c r="G1144" s="157">
        <f>K1144</f>
        <v>49794</v>
      </c>
      <c r="H1144" s="89">
        <f>M1144</f>
        <v>0</v>
      </c>
      <c r="I1144" s="70">
        <f t="shared" si="272"/>
        <v>0</v>
      </c>
      <c r="J1144" s="231">
        <v>1</v>
      </c>
      <c r="K1144" s="207">
        <v>49794</v>
      </c>
      <c r="L1144" s="208" t="s">
        <v>824</v>
      </c>
      <c r="M1144" s="209"/>
      <c r="N1144" s="210" t="s">
        <v>824</v>
      </c>
      <c r="O1144" s="211" t="s">
        <v>123</v>
      </c>
      <c r="P1144" s="26"/>
      <c r="Q1144" s="26"/>
    </row>
    <row r="1145" spans="1:17" s="27" customFormat="1" ht="15" customHeight="1">
      <c r="A1145" s="63">
        <f>A1144+1</f>
        <v>1030</v>
      </c>
      <c r="B1145" s="77">
        <v>10183335</v>
      </c>
      <c r="C1145" s="77">
        <v>40299642</v>
      </c>
      <c r="D1145" s="77" t="s">
        <v>1925</v>
      </c>
      <c r="E1145" s="144" t="s">
        <v>1332</v>
      </c>
      <c r="F1145" s="164"/>
      <c r="G1145" s="157">
        <f>K1145</f>
        <v>34578</v>
      </c>
      <c r="H1145" s="89">
        <f>M1145</f>
        <v>0</v>
      </c>
      <c r="I1145" s="70">
        <f t="shared" si="272"/>
        <v>0</v>
      </c>
      <c r="J1145" s="231">
        <v>1</v>
      </c>
      <c r="K1145" s="207">
        <v>34578</v>
      </c>
      <c r="L1145" s="208" t="s">
        <v>824</v>
      </c>
      <c r="M1145" s="209"/>
      <c r="N1145" s="210" t="s">
        <v>824</v>
      </c>
      <c r="O1145" s="211" t="s">
        <v>123</v>
      </c>
      <c r="P1145" s="26"/>
      <c r="Q1145" s="26"/>
    </row>
    <row r="1146" spans="1:17" s="27" customFormat="1" ht="15" customHeight="1">
      <c r="A1146" s="63">
        <f t="shared" ref="A1146:A1153" si="273">A1145+1</f>
        <v>1031</v>
      </c>
      <c r="B1146" s="77">
        <v>10120846</v>
      </c>
      <c r="C1146" s="77">
        <v>40292038</v>
      </c>
      <c r="D1146" s="77" t="s">
        <v>2043</v>
      </c>
      <c r="E1146" s="144" t="s">
        <v>1332</v>
      </c>
      <c r="F1146" s="164"/>
      <c r="G1146" s="157">
        <f>M1146</f>
        <v>11276.089599999999</v>
      </c>
      <c r="H1146" s="89">
        <f>K1146</f>
        <v>35.72</v>
      </c>
      <c r="I1146" s="70">
        <f t="shared" si="272"/>
        <v>0</v>
      </c>
      <c r="J1146" s="231">
        <v>1</v>
      </c>
      <c r="K1146" s="207">
        <v>35.72</v>
      </c>
      <c r="L1146" s="208" t="s">
        <v>823</v>
      </c>
      <c r="M1146" s="209">
        <f>K1146*N$2</f>
        <v>11276.089599999999</v>
      </c>
      <c r="N1146" s="210" t="s">
        <v>824</v>
      </c>
      <c r="O1146" s="211" t="s">
        <v>123</v>
      </c>
      <c r="P1146" s="26"/>
      <c r="Q1146" s="26"/>
    </row>
    <row r="1147" spans="1:17" s="27" customFormat="1" ht="15" customHeight="1">
      <c r="A1147" s="63">
        <f t="shared" si="273"/>
        <v>1032</v>
      </c>
      <c r="B1147" s="77">
        <v>10120847</v>
      </c>
      <c r="C1147" s="77"/>
      <c r="D1147" s="77" t="s">
        <v>2046</v>
      </c>
      <c r="E1147" s="144" t="s">
        <v>1332</v>
      </c>
      <c r="F1147" s="164"/>
      <c r="G1147" s="157">
        <f t="shared" ref="G1147:G1153" si="274">K1147</f>
        <v>3780</v>
      </c>
      <c r="H1147" s="89">
        <f t="shared" ref="H1147:H1153" si="275">M1147</f>
        <v>0</v>
      </c>
      <c r="I1147" s="70">
        <f t="shared" si="272"/>
        <v>0</v>
      </c>
      <c r="J1147" s="231">
        <v>1</v>
      </c>
      <c r="K1147" s="207">
        <v>3780</v>
      </c>
      <c r="L1147" s="208" t="s">
        <v>824</v>
      </c>
      <c r="M1147" s="209"/>
      <c r="N1147" s="210" t="s">
        <v>824</v>
      </c>
      <c r="O1147" s="211" t="s">
        <v>123</v>
      </c>
      <c r="P1147" s="26"/>
      <c r="Q1147" s="26"/>
    </row>
    <row r="1148" spans="1:17" s="27" customFormat="1" ht="15" customHeight="1">
      <c r="A1148" s="63">
        <f t="shared" si="273"/>
        <v>1033</v>
      </c>
      <c r="B1148" s="77">
        <v>10120576</v>
      </c>
      <c r="C1148" s="77">
        <v>40292035</v>
      </c>
      <c r="D1148" s="77" t="s">
        <v>2050</v>
      </c>
      <c r="E1148" s="144" t="s">
        <v>1332</v>
      </c>
      <c r="F1148" s="164"/>
      <c r="G1148" s="157">
        <f t="shared" si="274"/>
        <v>5068</v>
      </c>
      <c r="H1148" s="89">
        <f t="shared" si="275"/>
        <v>0</v>
      </c>
      <c r="I1148" s="70">
        <f t="shared" si="272"/>
        <v>0</v>
      </c>
      <c r="J1148" s="231">
        <v>1</v>
      </c>
      <c r="K1148" s="207">
        <v>5068</v>
      </c>
      <c r="L1148" s="208" t="s">
        <v>824</v>
      </c>
      <c r="M1148" s="209"/>
      <c r="N1148" s="210" t="s">
        <v>824</v>
      </c>
      <c r="O1148" s="211" t="s">
        <v>123</v>
      </c>
      <c r="P1148" s="26"/>
      <c r="Q1148" s="26"/>
    </row>
    <row r="1149" spans="1:17" s="27" customFormat="1" ht="15" customHeight="1">
      <c r="A1149" s="63">
        <f t="shared" si="273"/>
        <v>1034</v>
      </c>
      <c r="B1149" s="77">
        <v>10121989</v>
      </c>
      <c r="C1149" s="77">
        <v>40306013</v>
      </c>
      <c r="D1149" s="77" t="s">
        <v>2047</v>
      </c>
      <c r="E1149" s="144" t="s">
        <v>1332</v>
      </c>
      <c r="F1149" s="164"/>
      <c r="G1149" s="157">
        <f t="shared" si="274"/>
        <v>3380</v>
      </c>
      <c r="H1149" s="89">
        <f t="shared" si="275"/>
        <v>0</v>
      </c>
      <c r="I1149" s="70">
        <f t="shared" si="272"/>
        <v>0</v>
      </c>
      <c r="J1149" s="231">
        <v>1</v>
      </c>
      <c r="K1149" s="207">
        <v>3380</v>
      </c>
      <c r="L1149" s="208" t="s">
        <v>824</v>
      </c>
      <c r="M1149" s="209"/>
      <c r="N1149" s="210" t="s">
        <v>824</v>
      </c>
      <c r="O1149" s="211" t="s">
        <v>123</v>
      </c>
      <c r="P1149" s="26"/>
      <c r="Q1149" s="26"/>
    </row>
    <row r="1150" spans="1:17" s="27" customFormat="1" ht="15" customHeight="1">
      <c r="A1150" s="63">
        <f t="shared" si="273"/>
        <v>1035</v>
      </c>
      <c r="B1150" s="77">
        <v>10175845</v>
      </c>
      <c r="C1150" s="77">
        <v>40308336</v>
      </c>
      <c r="D1150" s="77" t="s">
        <v>2048</v>
      </c>
      <c r="E1150" s="144" t="s">
        <v>1332</v>
      </c>
      <c r="F1150" s="164"/>
      <c r="G1150" s="157">
        <f>M1150</f>
        <v>517.71519999999998</v>
      </c>
      <c r="H1150" s="89">
        <f>K1150</f>
        <v>1.64</v>
      </c>
      <c r="I1150" s="70">
        <f t="shared" si="272"/>
        <v>0</v>
      </c>
      <c r="J1150" s="231">
        <v>1</v>
      </c>
      <c r="K1150" s="207">
        <v>1.64</v>
      </c>
      <c r="L1150" s="208" t="s">
        <v>823</v>
      </c>
      <c r="M1150" s="209">
        <f>K1150*N$2</f>
        <v>517.71519999999998</v>
      </c>
      <c r="N1150" s="210" t="s">
        <v>824</v>
      </c>
      <c r="O1150" s="211" t="s">
        <v>123</v>
      </c>
      <c r="P1150" s="26"/>
      <c r="Q1150" s="26"/>
    </row>
    <row r="1151" spans="1:17" s="27" customFormat="1" ht="15" customHeight="1">
      <c r="A1151" s="63">
        <f t="shared" si="273"/>
        <v>1036</v>
      </c>
      <c r="B1151" s="77">
        <v>10129993</v>
      </c>
      <c r="C1151" s="77">
        <v>40292096</v>
      </c>
      <c r="D1151" s="77" t="s">
        <v>2049</v>
      </c>
      <c r="E1151" s="144" t="s">
        <v>1332</v>
      </c>
      <c r="F1151" s="164"/>
      <c r="G1151" s="157">
        <f t="shared" si="274"/>
        <v>731</v>
      </c>
      <c r="H1151" s="89">
        <f t="shared" si="275"/>
        <v>0</v>
      </c>
      <c r="I1151" s="70">
        <f t="shared" si="272"/>
        <v>0</v>
      </c>
      <c r="J1151" s="231">
        <v>1</v>
      </c>
      <c r="K1151" s="207">
        <v>731</v>
      </c>
      <c r="L1151" s="208" t="s">
        <v>824</v>
      </c>
      <c r="M1151" s="209"/>
      <c r="N1151" s="210" t="s">
        <v>824</v>
      </c>
      <c r="O1151" s="211" t="s">
        <v>123</v>
      </c>
      <c r="P1151" s="26"/>
      <c r="Q1151" s="26"/>
    </row>
    <row r="1152" spans="1:17" s="27" customFormat="1" ht="15" customHeight="1">
      <c r="A1152" s="63">
        <f t="shared" si="273"/>
        <v>1037</v>
      </c>
      <c r="B1152" s="77">
        <v>10182847</v>
      </c>
      <c r="C1152" s="77"/>
      <c r="D1152" s="77" t="s">
        <v>2044</v>
      </c>
      <c r="E1152" s="144" t="s">
        <v>1332</v>
      </c>
      <c r="F1152" s="164"/>
      <c r="G1152" s="157">
        <f t="shared" si="274"/>
        <v>694</v>
      </c>
      <c r="H1152" s="89">
        <f t="shared" si="275"/>
        <v>0</v>
      </c>
      <c r="I1152" s="70">
        <f t="shared" si="272"/>
        <v>0</v>
      </c>
      <c r="J1152" s="231">
        <v>1</v>
      </c>
      <c r="K1152" s="207">
        <v>694</v>
      </c>
      <c r="L1152" s="208" t="s">
        <v>824</v>
      </c>
      <c r="M1152" s="209"/>
      <c r="N1152" s="210" t="s">
        <v>824</v>
      </c>
      <c r="O1152" s="211" t="s">
        <v>123</v>
      </c>
      <c r="P1152" s="26"/>
      <c r="Q1152" s="26"/>
    </row>
    <row r="1153" spans="1:17" s="27" customFormat="1" ht="15" customHeight="1">
      <c r="A1153" s="63">
        <f t="shared" si="273"/>
        <v>1038</v>
      </c>
      <c r="B1153" s="77">
        <v>10063132</v>
      </c>
      <c r="C1153" s="77">
        <v>40305296</v>
      </c>
      <c r="D1153" s="77" t="s">
        <v>2045</v>
      </c>
      <c r="E1153" s="144" t="s">
        <v>1332</v>
      </c>
      <c r="F1153" s="164"/>
      <c r="G1153" s="157">
        <f t="shared" si="274"/>
        <v>322</v>
      </c>
      <c r="H1153" s="89">
        <f t="shared" si="275"/>
        <v>0</v>
      </c>
      <c r="I1153" s="70">
        <f t="shared" si="272"/>
        <v>0</v>
      </c>
      <c r="J1153" s="231">
        <v>1</v>
      </c>
      <c r="K1153" s="207">
        <v>322</v>
      </c>
      <c r="L1153" s="208" t="s">
        <v>824</v>
      </c>
      <c r="M1153" s="209"/>
      <c r="N1153" s="210" t="s">
        <v>824</v>
      </c>
      <c r="O1153" s="211" t="s">
        <v>123</v>
      </c>
      <c r="P1153" s="26"/>
      <c r="Q1153" s="26"/>
    </row>
    <row r="1154" spans="1:17" s="316" customFormat="1" ht="15" customHeight="1">
      <c r="A1154" s="292"/>
      <c r="B1154" s="293"/>
      <c r="C1154" s="293"/>
      <c r="D1154" s="293"/>
      <c r="E1154" s="294"/>
      <c r="F1154" s="295"/>
      <c r="G1154" s="300"/>
      <c r="H1154" s="384"/>
      <c r="I1154" s="297"/>
      <c r="J1154" s="298"/>
      <c r="K1154" s="322"/>
      <c r="L1154" s="302"/>
      <c r="M1154" s="303"/>
      <c r="N1154" s="304"/>
      <c r="O1154" s="305"/>
      <c r="P1154" s="317"/>
      <c r="Q1154" s="317"/>
    </row>
    <row r="1155" spans="1:17" s="27" customFormat="1" ht="19.5" customHeight="1">
      <c r="A1155" s="63"/>
      <c r="B1155" s="77"/>
      <c r="C1155" s="77"/>
      <c r="D1155" s="65" t="s">
        <v>1992</v>
      </c>
      <c r="E1155" s="144"/>
      <c r="F1155" s="164"/>
      <c r="G1155" s="157"/>
      <c r="H1155" s="89"/>
      <c r="I1155" s="70"/>
      <c r="J1155" s="231"/>
      <c r="K1155" s="207"/>
      <c r="L1155" s="208"/>
      <c r="M1155" s="209"/>
      <c r="N1155" s="210"/>
      <c r="O1155" s="211"/>
      <c r="P1155" s="26"/>
      <c r="Q1155" s="26"/>
    </row>
    <row r="1156" spans="1:17" s="27" customFormat="1" ht="15" customHeight="1">
      <c r="A1156" s="63">
        <f>A1153+1</f>
        <v>1039</v>
      </c>
      <c r="B1156" s="77">
        <v>10079896</v>
      </c>
      <c r="C1156" s="77">
        <v>40307971</v>
      </c>
      <c r="D1156" s="77" t="s">
        <v>1993</v>
      </c>
      <c r="E1156" s="144" t="s">
        <v>1332</v>
      </c>
      <c r="F1156" s="164"/>
      <c r="G1156" s="157">
        <f t="shared" ref="G1156:G1172" si="276">M1156</f>
        <v>365857.33600000001</v>
      </c>
      <c r="H1156" s="89">
        <f t="shared" ref="H1156:H1172" si="277">K1156</f>
        <v>1158.95</v>
      </c>
      <c r="I1156" s="70">
        <f t="shared" ref="I1156:I1172" si="278">F1156*G1156</f>
        <v>0</v>
      </c>
      <c r="J1156" s="231">
        <v>1</v>
      </c>
      <c r="K1156" s="207">
        <v>1158.95</v>
      </c>
      <c r="L1156" s="208" t="s">
        <v>823</v>
      </c>
      <c r="M1156" s="209">
        <f t="shared" ref="M1156:M1172" si="279">K1156*N$2</f>
        <v>365857.33600000001</v>
      </c>
      <c r="N1156" s="210" t="s">
        <v>824</v>
      </c>
      <c r="O1156" s="211" t="s">
        <v>123</v>
      </c>
      <c r="P1156" s="26"/>
      <c r="Q1156" s="26"/>
    </row>
    <row r="1157" spans="1:17" s="27" customFormat="1" ht="15" customHeight="1">
      <c r="A1157" s="63">
        <f t="shared" ref="A1157:A1172" si="280">A1156+1</f>
        <v>1040</v>
      </c>
      <c r="B1157" s="77">
        <v>10184355</v>
      </c>
      <c r="C1157" s="77">
        <v>40308358</v>
      </c>
      <c r="D1157" s="77" t="s">
        <v>1994</v>
      </c>
      <c r="E1157" s="144" t="s">
        <v>1332</v>
      </c>
      <c r="F1157" s="164"/>
      <c r="G1157" s="157">
        <f t="shared" si="276"/>
        <v>565067.20000000007</v>
      </c>
      <c r="H1157" s="89">
        <f t="shared" si="277"/>
        <v>1790</v>
      </c>
      <c r="I1157" s="70">
        <f t="shared" si="278"/>
        <v>0</v>
      </c>
      <c r="J1157" s="231">
        <v>1</v>
      </c>
      <c r="K1157" s="207">
        <v>1790</v>
      </c>
      <c r="L1157" s="208" t="s">
        <v>823</v>
      </c>
      <c r="M1157" s="209">
        <f t="shared" si="279"/>
        <v>565067.20000000007</v>
      </c>
      <c r="N1157" s="210" t="s">
        <v>824</v>
      </c>
      <c r="O1157" s="211" t="s">
        <v>123</v>
      </c>
      <c r="P1157" s="26"/>
      <c r="Q1157" s="26"/>
    </row>
    <row r="1158" spans="1:17" s="27" customFormat="1" ht="15" customHeight="1">
      <c r="A1158" s="63">
        <f t="shared" si="280"/>
        <v>1041</v>
      </c>
      <c r="B1158" s="77">
        <v>10184356</v>
      </c>
      <c r="C1158" s="77">
        <v>40308359</v>
      </c>
      <c r="D1158" s="77" t="s">
        <v>1995</v>
      </c>
      <c r="E1158" s="144" t="s">
        <v>1332</v>
      </c>
      <c r="F1158" s="164"/>
      <c r="G1158" s="157">
        <f t="shared" si="276"/>
        <v>565067.20000000007</v>
      </c>
      <c r="H1158" s="89">
        <f t="shared" si="277"/>
        <v>1790</v>
      </c>
      <c r="I1158" s="70">
        <f t="shared" si="278"/>
        <v>0</v>
      </c>
      <c r="J1158" s="231">
        <v>1</v>
      </c>
      <c r="K1158" s="207">
        <v>1790</v>
      </c>
      <c r="L1158" s="208" t="s">
        <v>823</v>
      </c>
      <c r="M1158" s="209">
        <f t="shared" si="279"/>
        <v>565067.20000000007</v>
      </c>
      <c r="N1158" s="210" t="s">
        <v>824</v>
      </c>
      <c r="O1158" s="211" t="s">
        <v>123</v>
      </c>
      <c r="P1158" s="26"/>
      <c r="Q1158" s="26"/>
    </row>
    <row r="1159" spans="1:17" s="27" customFormat="1" ht="15" customHeight="1">
      <c r="A1159" s="63">
        <f t="shared" si="280"/>
        <v>1042</v>
      </c>
      <c r="B1159" s="77">
        <v>10080677</v>
      </c>
      <c r="C1159" s="77">
        <v>40307978</v>
      </c>
      <c r="D1159" s="77" t="s">
        <v>1996</v>
      </c>
      <c r="E1159" s="144" t="s">
        <v>1332</v>
      </c>
      <c r="F1159" s="164"/>
      <c r="G1159" s="157">
        <f t="shared" si="276"/>
        <v>30744.075199999999</v>
      </c>
      <c r="H1159" s="89">
        <f t="shared" si="277"/>
        <v>97.39</v>
      </c>
      <c r="I1159" s="70">
        <f t="shared" si="278"/>
        <v>0</v>
      </c>
      <c r="J1159" s="231">
        <v>1</v>
      </c>
      <c r="K1159" s="207">
        <v>97.39</v>
      </c>
      <c r="L1159" s="208" t="s">
        <v>823</v>
      </c>
      <c r="M1159" s="209">
        <f t="shared" si="279"/>
        <v>30744.075199999999</v>
      </c>
      <c r="N1159" s="210" t="s">
        <v>824</v>
      </c>
      <c r="O1159" s="211" t="s">
        <v>123</v>
      </c>
      <c r="P1159" s="26"/>
      <c r="Q1159" s="26"/>
    </row>
    <row r="1160" spans="1:17" s="27" customFormat="1" ht="15" customHeight="1">
      <c r="A1160" s="63">
        <f t="shared" si="280"/>
        <v>1043</v>
      </c>
      <c r="B1160" s="77">
        <v>10081063</v>
      </c>
      <c r="C1160" s="77">
        <v>40305576</v>
      </c>
      <c r="D1160" s="77" t="s">
        <v>1907</v>
      </c>
      <c r="E1160" s="144" t="s">
        <v>1332</v>
      </c>
      <c r="F1160" s="164"/>
      <c r="G1160" s="157">
        <f t="shared" si="276"/>
        <v>186263.8272</v>
      </c>
      <c r="H1160" s="89">
        <f t="shared" si="277"/>
        <v>590.04</v>
      </c>
      <c r="I1160" s="70">
        <f t="shared" si="278"/>
        <v>0</v>
      </c>
      <c r="J1160" s="231">
        <v>1</v>
      </c>
      <c r="K1160" s="207">
        <v>590.04</v>
      </c>
      <c r="L1160" s="208" t="s">
        <v>823</v>
      </c>
      <c r="M1160" s="209">
        <f t="shared" si="279"/>
        <v>186263.8272</v>
      </c>
      <c r="N1160" s="210" t="s">
        <v>824</v>
      </c>
      <c r="O1160" s="211" t="s">
        <v>123</v>
      </c>
      <c r="P1160" s="26"/>
      <c r="Q1160" s="26"/>
    </row>
    <row r="1161" spans="1:17" s="27" customFormat="1" ht="15" customHeight="1">
      <c r="A1161" s="63">
        <f t="shared" si="280"/>
        <v>1044</v>
      </c>
      <c r="B1161" s="77">
        <v>10181850</v>
      </c>
      <c r="C1161" s="77">
        <v>40306811</v>
      </c>
      <c r="D1161" s="77" t="s">
        <v>1895</v>
      </c>
      <c r="E1161" s="144" t="s">
        <v>1332</v>
      </c>
      <c r="F1161" s="164"/>
      <c r="G1161" s="157">
        <f t="shared" si="276"/>
        <v>591584.32000000007</v>
      </c>
      <c r="H1161" s="89">
        <f t="shared" si="277"/>
        <v>1874</v>
      </c>
      <c r="I1161" s="70">
        <f t="shared" si="278"/>
        <v>0</v>
      </c>
      <c r="J1161" s="231">
        <v>1</v>
      </c>
      <c r="K1161" s="207">
        <v>1874</v>
      </c>
      <c r="L1161" s="208" t="s">
        <v>823</v>
      </c>
      <c r="M1161" s="209">
        <f t="shared" si="279"/>
        <v>591584.32000000007</v>
      </c>
      <c r="N1161" s="210" t="s">
        <v>824</v>
      </c>
      <c r="O1161" s="211" t="s">
        <v>123</v>
      </c>
      <c r="P1161" s="26"/>
      <c r="Q1161" s="26"/>
    </row>
    <row r="1162" spans="1:17" s="27" customFormat="1" ht="15" customHeight="1">
      <c r="A1162" s="63">
        <f t="shared" si="280"/>
        <v>1045</v>
      </c>
      <c r="B1162" s="77">
        <v>10181851</v>
      </c>
      <c r="C1162" s="77">
        <v>40306812</v>
      </c>
      <c r="D1162" s="77" t="s">
        <v>1896</v>
      </c>
      <c r="E1162" s="144" t="s">
        <v>1332</v>
      </c>
      <c r="F1162" s="164"/>
      <c r="G1162" s="157">
        <f t="shared" si="276"/>
        <v>148761.04320000001</v>
      </c>
      <c r="H1162" s="89">
        <f t="shared" si="277"/>
        <v>471.24</v>
      </c>
      <c r="I1162" s="70">
        <f t="shared" si="278"/>
        <v>0</v>
      </c>
      <c r="J1162" s="231">
        <v>1</v>
      </c>
      <c r="K1162" s="207">
        <v>471.24</v>
      </c>
      <c r="L1162" s="208" t="s">
        <v>823</v>
      </c>
      <c r="M1162" s="209">
        <f t="shared" si="279"/>
        <v>148761.04320000001</v>
      </c>
      <c r="N1162" s="210" t="s">
        <v>824</v>
      </c>
      <c r="O1162" s="211" t="s">
        <v>123</v>
      </c>
      <c r="P1162" s="26"/>
      <c r="Q1162" s="26"/>
    </row>
    <row r="1163" spans="1:17" s="27" customFormat="1" ht="15" customHeight="1">
      <c r="A1163" s="63">
        <f t="shared" si="280"/>
        <v>1046</v>
      </c>
      <c r="B1163" s="77">
        <v>10181852</v>
      </c>
      <c r="C1163" s="77">
        <v>40306813</v>
      </c>
      <c r="D1163" s="77" t="s">
        <v>1897</v>
      </c>
      <c r="E1163" s="144" t="s">
        <v>1332</v>
      </c>
      <c r="F1163" s="164"/>
      <c r="G1163" s="157">
        <f t="shared" si="276"/>
        <v>148761.04320000001</v>
      </c>
      <c r="H1163" s="89">
        <f t="shared" si="277"/>
        <v>471.24</v>
      </c>
      <c r="I1163" s="70">
        <f t="shared" si="278"/>
        <v>0</v>
      </c>
      <c r="J1163" s="231">
        <v>1</v>
      </c>
      <c r="K1163" s="207">
        <v>471.24</v>
      </c>
      <c r="L1163" s="208" t="s">
        <v>823</v>
      </c>
      <c r="M1163" s="209">
        <f t="shared" si="279"/>
        <v>148761.04320000001</v>
      </c>
      <c r="N1163" s="210" t="s">
        <v>824</v>
      </c>
      <c r="O1163" s="211" t="s">
        <v>123</v>
      </c>
      <c r="P1163" s="26"/>
      <c r="Q1163" s="26"/>
    </row>
    <row r="1164" spans="1:17" s="27" customFormat="1" ht="15" customHeight="1">
      <c r="A1164" s="63">
        <f t="shared" si="280"/>
        <v>1047</v>
      </c>
      <c r="B1164" s="77">
        <v>10181853</v>
      </c>
      <c r="C1164" s="77">
        <v>40306814</v>
      </c>
      <c r="D1164" s="77" t="s">
        <v>1898</v>
      </c>
      <c r="E1164" s="144" t="s">
        <v>1332</v>
      </c>
      <c r="F1164" s="164"/>
      <c r="G1164" s="157">
        <f t="shared" si="276"/>
        <v>749638.98239999998</v>
      </c>
      <c r="H1164" s="89">
        <f t="shared" si="277"/>
        <v>2374.6799999999998</v>
      </c>
      <c r="I1164" s="70">
        <f t="shared" si="278"/>
        <v>0</v>
      </c>
      <c r="J1164" s="231">
        <v>1</v>
      </c>
      <c r="K1164" s="207">
        <v>2374.6799999999998</v>
      </c>
      <c r="L1164" s="208" t="s">
        <v>823</v>
      </c>
      <c r="M1164" s="209">
        <f t="shared" si="279"/>
        <v>749638.98239999998</v>
      </c>
      <c r="N1164" s="210" t="s">
        <v>824</v>
      </c>
      <c r="O1164" s="211" t="s">
        <v>123</v>
      </c>
      <c r="P1164" s="26"/>
      <c r="Q1164" s="26"/>
    </row>
    <row r="1165" spans="1:17" s="27" customFormat="1" ht="15" customHeight="1">
      <c r="A1165" s="63">
        <f t="shared" si="280"/>
        <v>1048</v>
      </c>
      <c r="B1165" s="77">
        <v>10181854</v>
      </c>
      <c r="C1165" s="77">
        <v>40306815</v>
      </c>
      <c r="D1165" s="77" t="s">
        <v>1899</v>
      </c>
      <c r="E1165" s="144" t="s">
        <v>1332</v>
      </c>
      <c r="F1165" s="164"/>
      <c r="G1165" s="157">
        <f t="shared" si="276"/>
        <v>749638.98239999998</v>
      </c>
      <c r="H1165" s="89">
        <f t="shared" si="277"/>
        <v>2374.6799999999998</v>
      </c>
      <c r="I1165" s="70">
        <f t="shared" si="278"/>
        <v>0</v>
      </c>
      <c r="J1165" s="231">
        <v>1</v>
      </c>
      <c r="K1165" s="207">
        <v>2374.6799999999998</v>
      </c>
      <c r="L1165" s="208" t="s">
        <v>823</v>
      </c>
      <c r="M1165" s="209">
        <f t="shared" si="279"/>
        <v>749638.98239999998</v>
      </c>
      <c r="N1165" s="210" t="s">
        <v>824</v>
      </c>
      <c r="O1165" s="211" t="s">
        <v>123</v>
      </c>
      <c r="P1165" s="26"/>
      <c r="Q1165" s="26"/>
    </row>
    <row r="1166" spans="1:17" s="27" customFormat="1" ht="15" customHeight="1">
      <c r="A1166" s="63">
        <f t="shared" si="280"/>
        <v>1049</v>
      </c>
      <c r="B1166" s="77">
        <v>10181855</v>
      </c>
      <c r="C1166" s="77">
        <v>40306816</v>
      </c>
      <c r="D1166" s="77" t="s">
        <v>1900</v>
      </c>
      <c r="E1166" s="144" t="s">
        <v>1332</v>
      </c>
      <c r="F1166" s="164"/>
      <c r="G1166" s="157">
        <f t="shared" si="276"/>
        <v>186263.8272</v>
      </c>
      <c r="H1166" s="89">
        <f t="shared" si="277"/>
        <v>590.04</v>
      </c>
      <c r="I1166" s="70">
        <f t="shared" si="278"/>
        <v>0</v>
      </c>
      <c r="J1166" s="231">
        <v>1</v>
      </c>
      <c r="K1166" s="207">
        <v>590.04</v>
      </c>
      <c r="L1166" s="208" t="s">
        <v>823</v>
      </c>
      <c r="M1166" s="209">
        <f t="shared" si="279"/>
        <v>186263.8272</v>
      </c>
      <c r="N1166" s="210" t="s">
        <v>824</v>
      </c>
      <c r="O1166" s="211" t="s">
        <v>123</v>
      </c>
      <c r="P1166" s="26"/>
      <c r="Q1166" s="26"/>
    </row>
    <row r="1167" spans="1:17" s="27" customFormat="1" ht="15" customHeight="1">
      <c r="A1167" s="63">
        <f t="shared" si="280"/>
        <v>1050</v>
      </c>
      <c r="B1167" s="77">
        <v>10181856</v>
      </c>
      <c r="C1167" s="77">
        <v>40306817</v>
      </c>
      <c r="D1167" s="77" t="s">
        <v>1901</v>
      </c>
      <c r="E1167" s="144" t="s">
        <v>1332</v>
      </c>
      <c r="F1167" s="164"/>
      <c r="G1167" s="157">
        <f t="shared" si="276"/>
        <v>7418.4800000000005</v>
      </c>
      <c r="H1167" s="89">
        <f t="shared" si="277"/>
        <v>23.5</v>
      </c>
      <c r="I1167" s="70">
        <f t="shared" si="278"/>
        <v>0</v>
      </c>
      <c r="J1167" s="231">
        <v>1</v>
      </c>
      <c r="K1167" s="207">
        <v>23.5</v>
      </c>
      <c r="L1167" s="208" t="s">
        <v>823</v>
      </c>
      <c r="M1167" s="209">
        <f t="shared" si="279"/>
        <v>7418.4800000000005</v>
      </c>
      <c r="N1167" s="210" t="s">
        <v>824</v>
      </c>
      <c r="O1167" s="211" t="s">
        <v>123</v>
      </c>
      <c r="P1167" s="26"/>
      <c r="Q1167" s="26"/>
    </row>
    <row r="1168" spans="1:17" s="27" customFormat="1" ht="15" customHeight="1">
      <c r="A1168" s="63">
        <f t="shared" si="280"/>
        <v>1051</v>
      </c>
      <c r="B1168" s="77">
        <v>10181857</v>
      </c>
      <c r="C1168" s="77">
        <v>40306818</v>
      </c>
      <c r="D1168" s="77" t="s">
        <v>1902</v>
      </c>
      <c r="E1168" s="144" t="s">
        <v>1332</v>
      </c>
      <c r="F1168" s="164"/>
      <c r="G1168" s="157">
        <f t="shared" si="276"/>
        <v>120394.0384</v>
      </c>
      <c r="H1168" s="89">
        <f t="shared" si="277"/>
        <v>381.38</v>
      </c>
      <c r="I1168" s="70">
        <f t="shared" si="278"/>
        <v>0</v>
      </c>
      <c r="J1168" s="231">
        <v>1</v>
      </c>
      <c r="K1168" s="207">
        <v>381.38</v>
      </c>
      <c r="L1168" s="208" t="s">
        <v>823</v>
      </c>
      <c r="M1168" s="209">
        <f t="shared" si="279"/>
        <v>120394.0384</v>
      </c>
      <c r="N1168" s="210" t="s">
        <v>824</v>
      </c>
      <c r="O1168" s="211" t="s">
        <v>123</v>
      </c>
      <c r="P1168" s="26"/>
      <c r="Q1168" s="26"/>
    </row>
    <row r="1169" spans="1:17" s="27" customFormat="1" ht="15" customHeight="1">
      <c r="A1169" s="63">
        <f t="shared" si="280"/>
        <v>1052</v>
      </c>
      <c r="B1169" s="77">
        <v>10181858</v>
      </c>
      <c r="C1169" s="77">
        <v>40306819</v>
      </c>
      <c r="D1169" s="77" t="s">
        <v>1903</v>
      </c>
      <c r="E1169" s="144" t="s">
        <v>1332</v>
      </c>
      <c r="F1169" s="164"/>
      <c r="G1169" s="157">
        <f t="shared" si="276"/>
        <v>49587.014400000007</v>
      </c>
      <c r="H1169" s="89">
        <f t="shared" si="277"/>
        <v>157.08000000000001</v>
      </c>
      <c r="I1169" s="70">
        <f t="shared" si="278"/>
        <v>0</v>
      </c>
      <c r="J1169" s="231">
        <v>1</v>
      </c>
      <c r="K1169" s="207">
        <v>157.08000000000001</v>
      </c>
      <c r="L1169" s="208" t="s">
        <v>823</v>
      </c>
      <c r="M1169" s="209">
        <f t="shared" si="279"/>
        <v>49587.014400000007</v>
      </c>
      <c r="N1169" s="210" t="s">
        <v>824</v>
      </c>
      <c r="O1169" s="211" t="s">
        <v>123</v>
      </c>
      <c r="P1169" s="26"/>
      <c r="Q1169" s="26"/>
    </row>
    <row r="1170" spans="1:17" s="27" customFormat="1" ht="15" customHeight="1">
      <c r="A1170" s="63">
        <f t="shared" si="280"/>
        <v>1053</v>
      </c>
      <c r="B1170" s="77">
        <v>10181859</v>
      </c>
      <c r="C1170" s="77">
        <v>40306820</v>
      </c>
      <c r="D1170" s="77" t="s">
        <v>1904</v>
      </c>
      <c r="E1170" s="144" t="s">
        <v>1332</v>
      </c>
      <c r="F1170" s="164"/>
      <c r="G1170" s="157">
        <f t="shared" si="276"/>
        <v>6042.1152000000002</v>
      </c>
      <c r="H1170" s="89">
        <f t="shared" si="277"/>
        <v>19.14</v>
      </c>
      <c r="I1170" s="70">
        <f t="shared" si="278"/>
        <v>0</v>
      </c>
      <c r="J1170" s="231">
        <v>1</v>
      </c>
      <c r="K1170" s="207">
        <v>19.14</v>
      </c>
      <c r="L1170" s="208" t="s">
        <v>823</v>
      </c>
      <c r="M1170" s="209">
        <f t="shared" si="279"/>
        <v>6042.1152000000002</v>
      </c>
      <c r="N1170" s="210" t="s">
        <v>824</v>
      </c>
      <c r="O1170" s="211" t="s">
        <v>123</v>
      </c>
      <c r="P1170" s="26"/>
      <c r="Q1170" s="26"/>
    </row>
    <row r="1171" spans="1:17" s="27" customFormat="1" ht="15" customHeight="1">
      <c r="A1171" s="63">
        <f t="shared" si="280"/>
        <v>1054</v>
      </c>
      <c r="B1171" s="77">
        <v>10181860</v>
      </c>
      <c r="C1171" s="77">
        <v>40306821</v>
      </c>
      <c r="D1171" s="77" t="s">
        <v>1905</v>
      </c>
      <c r="E1171" s="144" t="s">
        <v>1332</v>
      </c>
      <c r="F1171" s="164"/>
      <c r="G1171" s="157">
        <f t="shared" si="276"/>
        <v>50161.552000000003</v>
      </c>
      <c r="H1171" s="89">
        <f t="shared" si="277"/>
        <v>158.9</v>
      </c>
      <c r="I1171" s="70">
        <f t="shared" si="278"/>
        <v>0</v>
      </c>
      <c r="J1171" s="231">
        <v>1</v>
      </c>
      <c r="K1171" s="308">
        <v>158.9</v>
      </c>
      <c r="L1171" s="208" t="s">
        <v>823</v>
      </c>
      <c r="M1171" s="209">
        <f t="shared" si="279"/>
        <v>50161.552000000003</v>
      </c>
      <c r="N1171" s="210" t="s">
        <v>824</v>
      </c>
      <c r="O1171" s="211" t="s">
        <v>123</v>
      </c>
      <c r="P1171" s="26"/>
      <c r="Q1171" s="26"/>
    </row>
    <row r="1172" spans="1:17" s="27" customFormat="1" ht="15" customHeight="1">
      <c r="A1172" s="63">
        <f t="shared" si="280"/>
        <v>1055</v>
      </c>
      <c r="B1172" s="77">
        <v>10181861</v>
      </c>
      <c r="C1172" s="77">
        <v>40306822</v>
      </c>
      <c r="D1172" s="77" t="s">
        <v>1906</v>
      </c>
      <c r="E1172" s="144" t="s">
        <v>1332</v>
      </c>
      <c r="F1172" s="164"/>
      <c r="G1172" s="157">
        <f t="shared" si="276"/>
        <v>74172.1728</v>
      </c>
      <c r="H1172" s="89">
        <f t="shared" si="277"/>
        <v>234.96</v>
      </c>
      <c r="I1172" s="70">
        <f t="shared" si="278"/>
        <v>0</v>
      </c>
      <c r="J1172" s="231">
        <v>1</v>
      </c>
      <c r="K1172" s="207">
        <v>234.96</v>
      </c>
      <c r="L1172" s="208" t="s">
        <v>823</v>
      </c>
      <c r="M1172" s="209">
        <f t="shared" si="279"/>
        <v>74172.1728</v>
      </c>
      <c r="N1172" s="210" t="s">
        <v>824</v>
      </c>
      <c r="O1172" s="211" t="s">
        <v>123</v>
      </c>
      <c r="P1172" s="26"/>
      <c r="Q1172" s="26"/>
    </row>
    <row r="1173" spans="1:17" s="316" customFormat="1" ht="15" customHeight="1">
      <c r="A1173" s="292"/>
      <c r="B1173" s="293"/>
      <c r="C1173" s="293"/>
      <c r="D1173" s="293"/>
      <c r="E1173" s="294"/>
      <c r="F1173" s="295"/>
      <c r="G1173" s="300"/>
      <c r="H1173" s="384"/>
      <c r="I1173" s="297"/>
      <c r="J1173" s="298"/>
      <c r="K1173" s="322"/>
      <c r="L1173" s="302"/>
      <c r="M1173" s="303"/>
      <c r="N1173" s="304"/>
      <c r="O1173" s="305"/>
      <c r="P1173" s="317"/>
      <c r="Q1173" s="317"/>
    </row>
    <row r="1174" spans="1:17" s="27" customFormat="1" ht="18">
      <c r="A1174" s="63"/>
      <c r="B1174" s="91"/>
      <c r="C1174" s="91"/>
      <c r="D1174" s="88" t="s">
        <v>684</v>
      </c>
      <c r="E1174" s="141"/>
      <c r="F1174" s="164"/>
      <c r="G1174" s="154"/>
      <c r="H1174" s="69"/>
      <c r="I1174" s="70"/>
      <c r="J1174" s="234"/>
      <c r="K1174" s="207"/>
      <c r="L1174" s="208"/>
      <c r="M1174" s="209"/>
      <c r="N1174" s="210"/>
      <c r="O1174" s="211"/>
    </row>
    <row r="1175" spans="1:17" s="27" customFormat="1" ht="15">
      <c r="A1175" s="63">
        <f>A1172+1</f>
        <v>1056</v>
      </c>
      <c r="B1175" s="77">
        <v>10114420</v>
      </c>
      <c r="C1175" s="77">
        <v>40305942</v>
      </c>
      <c r="D1175" s="92" t="s">
        <v>685</v>
      </c>
      <c r="E1175" s="130" t="s">
        <v>1332</v>
      </c>
      <c r="F1175" s="164"/>
      <c r="G1175" s="154">
        <f t="shared" ref="G1175:G1187" si="281">M1175</f>
        <v>2872.6880000000001</v>
      </c>
      <c r="H1175" s="69">
        <f t="shared" ref="H1175:H1187" si="282">K1175</f>
        <v>9.1</v>
      </c>
      <c r="I1175" s="70">
        <f t="shared" ref="I1175:I1187" si="283">F1175*G1175</f>
        <v>0</v>
      </c>
      <c r="J1175" s="234">
        <v>1</v>
      </c>
      <c r="K1175" s="207">
        <v>9.1</v>
      </c>
      <c r="L1175" s="208" t="s">
        <v>823</v>
      </c>
      <c r="M1175" s="209">
        <f t="shared" ref="M1175:M1187" si="284">K1175*N$2</f>
        <v>2872.6880000000001</v>
      </c>
      <c r="N1175" s="210" t="s">
        <v>824</v>
      </c>
      <c r="O1175" s="211" t="s">
        <v>273</v>
      </c>
    </row>
    <row r="1176" spans="1:17" s="27" customFormat="1" ht="15">
      <c r="A1176" s="63">
        <f t="shared" ref="A1176:A1187" si="285">A1175+1</f>
        <v>1057</v>
      </c>
      <c r="B1176" s="77">
        <v>10112770</v>
      </c>
      <c r="C1176" s="77">
        <v>40305889</v>
      </c>
      <c r="D1176" s="92" t="s">
        <v>686</v>
      </c>
      <c r="E1176" s="130" t="s">
        <v>1332</v>
      </c>
      <c r="F1176" s="164"/>
      <c r="G1176" s="154">
        <f t="shared" si="281"/>
        <v>22728.959999999999</v>
      </c>
      <c r="H1176" s="69">
        <f t="shared" si="282"/>
        <v>72</v>
      </c>
      <c r="I1176" s="70">
        <f t="shared" si="283"/>
        <v>0</v>
      </c>
      <c r="J1176" s="234">
        <v>1</v>
      </c>
      <c r="K1176" s="207">
        <v>72</v>
      </c>
      <c r="L1176" s="208" t="s">
        <v>823</v>
      </c>
      <c r="M1176" s="209">
        <f t="shared" si="284"/>
        <v>22728.959999999999</v>
      </c>
      <c r="N1176" s="210" t="s">
        <v>824</v>
      </c>
      <c r="O1176" s="211" t="s">
        <v>123</v>
      </c>
    </row>
    <row r="1177" spans="1:17" s="27" customFormat="1" ht="15">
      <c r="A1177" s="63">
        <f t="shared" si="285"/>
        <v>1058</v>
      </c>
      <c r="B1177" s="77">
        <v>10112906</v>
      </c>
      <c r="C1177" s="77"/>
      <c r="D1177" s="92" t="s">
        <v>687</v>
      </c>
      <c r="E1177" s="130" t="s">
        <v>1332</v>
      </c>
      <c r="F1177" s="164"/>
      <c r="G1177" s="154">
        <f t="shared" si="281"/>
        <v>34803.72</v>
      </c>
      <c r="H1177" s="69">
        <f t="shared" si="282"/>
        <v>110.25</v>
      </c>
      <c r="I1177" s="70">
        <f t="shared" si="283"/>
        <v>0</v>
      </c>
      <c r="J1177" s="234">
        <v>1</v>
      </c>
      <c r="K1177" s="207">
        <v>110.25</v>
      </c>
      <c r="L1177" s="208" t="s">
        <v>823</v>
      </c>
      <c r="M1177" s="209">
        <f t="shared" si="284"/>
        <v>34803.72</v>
      </c>
      <c r="N1177" s="210" t="s">
        <v>824</v>
      </c>
      <c r="O1177" s="211" t="s">
        <v>123</v>
      </c>
    </row>
    <row r="1178" spans="1:17" s="27" customFormat="1" ht="15">
      <c r="A1178" s="63">
        <f t="shared" si="285"/>
        <v>1059</v>
      </c>
      <c r="B1178" s="77">
        <v>10112771</v>
      </c>
      <c r="C1178" s="77">
        <v>40305890</v>
      </c>
      <c r="D1178" s="92" t="s">
        <v>688</v>
      </c>
      <c r="E1178" s="130" t="s">
        <v>1332</v>
      </c>
      <c r="F1178" s="164"/>
      <c r="G1178" s="154">
        <f t="shared" si="281"/>
        <v>1830.944</v>
      </c>
      <c r="H1178" s="69">
        <f t="shared" si="282"/>
        <v>5.8</v>
      </c>
      <c r="I1178" s="70">
        <f t="shared" si="283"/>
        <v>0</v>
      </c>
      <c r="J1178" s="234">
        <v>1</v>
      </c>
      <c r="K1178" s="207">
        <v>5.8</v>
      </c>
      <c r="L1178" s="208" t="s">
        <v>823</v>
      </c>
      <c r="M1178" s="209">
        <f t="shared" si="284"/>
        <v>1830.944</v>
      </c>
      <c r="N1178" s="210" t="s">
        <v>824</v>
      </c>
      <c r="O1178" s="211" t="s">
        <v>123</v>
      </c>
    </row>
    <row r="1179" spans="1:17" s="27" customFormat="1" ht="15">
      <c r="A1179" s="63">
        <f t="shared" si="285"/>
        <v>1060</v>
      </c>
      <c r="B1179" s="77">
        <v>10112772</v>
      </c>
      <c r="C1179" s="77">
        <v>40305891</v>
      </c>
      <c r="D1179" s="92" t="s">
        <v>689</v>
      </c>
      <c r="E1179" s="130" t="s">
        <v>1332</v>
      </c>
      <c r="F1179" s="164"/>
      <c r="G1179" s="154">
        <f t="shared" si="281"/>
        <v>883.904</v>
      </c>
      <c r="H1179" s="69">
        <f t="shared" si="282"/>
        <v>2.8</v>
      </c>
      <c r="I1179" s="70">
        <f t="shared" si="283"/>
        <v>0</v>
      </c>
      <c r="J1179" s="234">
        <v>1</v>
      </c>
      <c r="K1179" s="207">
        <v>2.8</v>
      </c>
      <c r="L1179" s="208" t="s">
        <v>823</v>
      </c>
      <c r="M1179" s="209">
        <f t="shared" si="284"/>
        <v>883.904</v>
      </c>
      <c r="N1179" s="210" t="s">
        <v>824</v>
      </c>
      <c r="O1179" s="211" t="s">
        <v>123</v>
      </c>
    </row>
    <row r="1180" spans="1:17" s="27" customFormat="1" ht="15">
      <c r="A1180" s="63">
        <f t="shared" si="285"/>
        <v>1061</v>
      </c>
      <c r="B1180" s="77">
        <v>10114408</v>
      </c>
      <c r="C1180" s="77">
        <v>40305941</v>
      </c>
      <c r="D1180" s="92" t="s">
        <v>690</v>
      </c>
      <c r="E1180" s="130" t="s">
        <v>655</v>
      </c>
      <c r="F1180" s="164"/>
      <c r="G1180" s="154">
        <f t="shared" si="281"/>
        <v>63.136000000000003</v>
      </c>
      <c r="H1180" s="69">
        <f t="shared" si="282"/>
        <v>0.2</v>
      </c>
      <c r="I1180" s="70">
        <f t="shared" si="283"/>
        <v>0</v>
      </c>
      <c r="J1180" s="234">
        <v>1</v>
      </c>
      <c r="K1180" s="207">
        <v>0.2</v>
      </c>
      <c r="L1180" s="208" t="s">
        <v>1171</v>
      </c>
      <c r="M1180" s="209">
        <f t="shared" si="284"/>
        <v>63.136000000000003</v>
      </c>
      <c r="N1180" s="210" t="s">
        <v>1173</v>
      </c>
      <c r="O1180" s="211" t="s">
        <v>123</v>
      </c>
    </row>
    <row r="1181" spans="1:17" s="27" customFormat="1" ht="15">
      <c r="A1181" s="63">
        <f t="shared" si="285"/>
        <v>1062</v>
      </c>
      <c r="B1181" s="77">
        <v>10115204</v>
      </c>
      <c r="C1181" s="77">
        <v>40305960</v>
      </c>
      <c r="D1181" s="92" t="s">
        <v>691</v>
      </c>
      <c r="E1181" s="130" t="s">
        <v>1332</v>
      </c>
      <c r="F1181" s="164"/>
      <c r="G1181" s="154">
        <f t="shared" si="281"/>
        <v>2831.6496000000002</v>
      </c>
      <c r="H1181" s="69">
        <f t="shared" si="282"/>
        <v>8.9700000000000006</v>
      </c>
      <c r="I1181" s="70">
        <f t="shared" si="283"/>
        <v>0</v>
      </c>
      <c r="J1181" s="234">
        <v>1</v>
      </c>
      <c r="K1181" s="207">
        <v>8.9700000000000006</v>
      </c>
      <c r="L1181" s="208" t="s">
        <v>823</v>
      </c>
      <c r="M1181" s="209">
        <f t="shared" si="284"/>
        <v>2831.6496000000002</v>
      </c>
      <c r="N1181" s="210" t="s">
        <v>824</v>
      </c>
      <c r="O1181" s="211" t="s">
        <v>759</v>
      </c>
    </row>
    <row r="1182" spans="1:17" s="27" customFormat="1" ht="15">
      <c r="A1182" s="63">
        <f t="shared" si="285"/>
        <v>1063</v>
      </c>
      <c r="B1182" s="77">
        <v>10114409</v>
      </c>
      <c r="C1182" s="77">
        <v>40291995</v>
      </c>
      <c r="D1182" s="92" t="s">
        <v>692</v>
      </c>
      <c r="E1182" s="130" t="s">
        <v>1332</v>
      </c>
      <c r="F1182" s="164"/>
      <c r="G1182" s="154">
        <f t="shared" si="281"/>
        <v>1499.48</v>
      </c>
      <c r="H1182" s="69">
        <f t="shared" si="282"/>
        <v>4.75</v>
      </c>
      <c r="I1182" s="70">
        <f t="shared" si="283"/>
        <v>0</v>
      </c>
      <c r="J1182" s="234">
        <v>1</v>
      </c>
      <c r="K1182" s="207">
        <v>4.75</v>
      </c>
      <c r="L1182" s="208" t="s">
        <v>823</v>
      </c>
      <c r="M1182" s="209">
        <f t="shared" si="284"/>
        <v>1499.48</v>
      </c>
      <c r="N1182" s="210" t="s">
        <v>824</v>
      </c>
      <c r="O1182" s="211" t="s">
        <v>273</v>
      </c>
    </row>
    <row r="1183" spans="1:17" s="27" customFormat="1" ht="15">
      <c r="A1183" s="63">
        <f t="shared" si="285"/>
        <v>1064</v>
      </c>
      <c r="B1183" s="77">
        <v>10112775</v>
      </c>
      <c r="C1183" s="77">
        <v>40298708</v>
      </c>
      <c r="D1183" s="92" t="s">
        <v>693</v>
      </c>
      <c r="E1183" s="130" t="s">
        <v>655</v>
      </c>
      <c r="F1183" s="164"/>
      <c r="G1183" s="154">
        <f t="shared" si="281"/>
        <v>893.37440000000004</v>
      </c>
      <c r="H1183" s="69">
        <f t="shared" si="282"/>
        <v>2.83</v>
      </c>
      <c r="I1183" s="70">
        <f t="shared" si="283"/>
        <v>0</v>
      </c>
      <c r="J1183" s="234">
        <v>1</v>
      </c>
      <c r="K1183" s="308">
        <v>2.83</v>
      </c>
      <c r="L1183" s="208" t="s">
        <v>1171</v>
      </c>
      <c r="M1183" s="209">
        <f t="shared" si="284"/>
        <v>893.37440000000004</v>
      </c>
      <c r="N1183" s="210" t="s">
        <v>1173</v>
      </c>
      <c r="O1183" s="211" t="s">
        <v>123</v>
      </c>
    </row>
    <row r="1184" spans="1:17" s="27" customFormat="1" ht="15">
      <c r="A1184" s="63">
        <f t="shared" si="285"/>
        <v>1065</v>
      </c>
      <c r="B1184" s="77">
        <v>10116943</v>
      </c>
      <c r="C1184" s="77">
        <v>40298713</v>
      </c>
      <c r="D1184" s="92" t="s">
        <v>694</v>
      </c>
      <c r="E1184" s="130" t="s">
        <v>655</v>
      </c>
      <c r="F1184" s="164"/>
      <c r="G1184" s="154">
        <f t="shared" si="281"/>
        <v>236.76</v>
      </c>
      <c r="H1184" s="69">
        <f t="shared" si="282"/>
        <v>0.75</v>
      </c>
      <c r="I1184" s="70">
        <f t="shared" si="283"/>
        <v>0</v>
      </c>
      <c r="J1184" s="234">
        <v>1</v>
      </c>
      <c r="K1184" s="308">
        <v>0.75</v>
      </c>
      <c r="L1184" s="208" t="s">
        <v>1171</v>
      </c>
      <c r="M1184" s="209">
        <f t="shared" si="284"/>
        <v>236.76</v>
      </c>
      <c r="N1184" s="210" t="s">
        <v>1173</v>
      </c>
      <c r="O1184" s="211" t="s">
        <v>123</v>
      </c>
    </row>
    <row r="1185" spans="1:18" s="27" customFormat="1" ht="15">
      <c r="A1185" s="63">
        <f t="shared" si="285"/>
        <v>1066</v>
      </c>
      <c r="B1185" s="77">
        <v>10112774</v>
      </c>
      <c r="C1185" s="77">
        <v>40298707</v>
      </c>
      <c r="D1185" s="92" t="s">
        <v>695</v>
      </c>
      <c r="E1185" s="130" t="s">
        <v>655</v>
      </c>
      <c r="F1185" s="164"/>
      <c r="G1185" s="154">
        <f t="shared" si="281"/>
        <v>419.85440000000006</v>
      </c>
      <c r="H1185" s="69">
        <f t="shared" si="282"/>
        <v>1.33</v>
      </c>
      <c r="I1185" s="70">
        <f t="shared" si="283"/>
        <v>0</v>
      </c>
      <c r="J1185" s="234">
        <v>1</v>
      </c>
      <c r="K1185" s="308">
        <v>1.33</v>
      </c>
      <c r="L1185" s="208" t="s">
        <v>1171</v>
      </c>
      <c r="M1185" s="209">
        <f t="shared" si="284"/>
        <v>419.85440000000006</v>
      </c>
      <c r="N1185" s="210" t="s">
        <v>1173</v>
      </c>
      <c r="O1185" s="211" t="s">
        <v>123</v>
      </c>
    </row>
    <row r="1186" spans="1:18" s="27" customFormat="1" ht="15" customHeight="1">
      <c r="A1186" s="63">
        <f t="shared" si="285"/>
        <v>1067</v>
      </c>
      <c r="B1186" s="78">
        <v>10117679</v>
      </c>
      <c r="C1186" s="78">
        <v>40300781</v>
      </c>
      <c r="D1186" s="66" t="s">
        <v>486</v>
      </c>
      <c r="E1186" s="130" t="s">
        <v>1332</v>
      </c>
      <c r="F1186" s="164"/>
      <c r="G1186" s="154">
        <f t="shared" si="281"/>
        <v>3109.4479999999999</v>
      </c>
      <c r="H1186" s="69">
        <f t="shared" si="282"/>
        <v>9.85</v>
      </c>
      <c r="I1186" s="70">
        <f t="shared" si="283"/>
        <v>0</v>
      </c>
      <c r="J1186" s="234">
        <v>1</v>
      </c>
      <c r="K1186" s="207">
        <v>9.85</v>
      </c>
      <c r="L1186" s="208" t="s">
        <v>823</v>
      </c>
      <c r="M1186" s="209">
        <f t="shared" si="284"/>
        <v>3109.4479999999999</v>
      </c>
      <c r="N1186" s="210" t="s">
        <v>824</v>
      </c>
      <c r="O1186" s="211" t="s">
        <v>759</v>
      </c>
    </row>
    <row r="1187" spans="1:18" s="27" customFormat="1" ht="15" customHeight="1">
      <c r="A1187" s="63">
        <f t="shared" si="285"/>
        <v>1068</v>
      </c>
      <c r="B1187" s="78">
        <v>10116957</v>
      </c>
      <c r="C1187" s="78">
        <v>40305980</v>
      </c>
      <c r="D1187" s="66" t="s">
        <v>487</v>
      </c>
      <c r="E1187" s="130" t="s">
        <v>1332</v>
      </c>
      <c r="F1187" s="164"/>
      <c r="G1187" s="154">
        <f t="shared" si="281"/>
        <v>8365.52</v>
      </c>
      <c r="H1187" s="69">
        <f t="shared" si="282"/>
        <v>26.5</v>
      </c>
      <c r="I1187" s="70">
        <f t="shared" si="283"/>
        <v>0</v>
      </c>
      <c r="J1187" s="234">
        <v>1</v>
      </c>
      <c r="K1187" s="207">
        <v>26.5</v>
      </c>
      <c r="L1187" s="208" t="s">
        <v>823</v>
      </c>
      <c r="M1187" s="209">
        <f t="shared" si="284"/>
        <v>8365.52</v>
      </c>
      <c r="N1187" s="210" t="s">
        <v>824</v>
      </c>
      <c r="O1187" s="211" t="s">
        <v>123</v>
      </c>
    </row>
    <row r="1188" spans="1:18" ht="15">
      <c r="A1188" s="63"/>
      <c r="B1188" s="78"/>
      <c r="C1188" s="78"/>
      <c r="D1188" s="66"/>
      <c r="E1188" s="130"/>
      <c r="F1188" s="164"/>
      <c r="G1188" s="157"/>
      <c r="H1188" s="89"/>
      <c r="I1188" s="70"/>
      <c r="J1188" s="231"/>
      <c r="K1188" s="207"/>
      <c r="L1188" s="208"/>
      <c r="M1188" s="209"/>
      <c r="N1188" s="210"/>
      <c r="O1188" s="211"/>
      <c r="R1188" s="23"/>
    </row>
    <row r="1189" spans="1:18" s="27" customFormat="1" ht="18">
      <c r="A1189" s="63"/>
      <c r="B1189" s="77"/>
      <c r="C1189" s="77"/>
      <c r="D1189" s="88" t="s">
        <v>493</v>
      </c>
      <c r="E1189" s="141"/>
      <c r="F1189" s="164"/>
      <c r="G1189" s="154"/>
      <c r="H1189" s="69"/>
      <c r="I1189" s="70"/>
      <c r="J1189" s="234"/>
      <c r="K1189" s="207"/>
      <c r="L1189" s="208"/>
      <c r="M1189" s="209"/>
      <c r="N1189" s="210"/>
      <c r="O1189" s="211"/>
    </row>
    <row r="1190" spans="1:18" s="27" customFormat="1" ht="15" customHeight="1">
      <c r="A1190" s="63">
        <f>A1187+1</f>
        <v>1069</v>
      </c>
      <c r="B1190" s="85">
        <v>10114777</v>
      </c>
      <c r="C1190" s="85">
        <v>40291996</v>
      </c>
      <c r="D1190" s="66" t="s">
        <v>494</v>
      </c>
      <c r="E1190" s="141" t="s">
        <v>1332</v>
      </c>
      <c r="F1190" s="164"/>
      <c r="G1190" s="154">
        <f t="shared" ref="G1190:G1198" si="286">M1190</f>
        <v>561.91039999999998</v>
      </c>
      <c r="H1190" s="69">
        <f t="shared" ref="H1190:H1198" si="287">K1190</f>
        <v>1.78</v>
      </c>
      <c r="I1190" s="70">
        <f t="shared" ref="I1190:I1198" si="288">F1190*G1190</f>
        <v>0</v>
      </c>
      <c r="J1190" s="234">
        <v>1</v>
      </c>
      <c r="K1190" s="207">
        <v>1.78</v>
      </c>
      <c r="L1190" s="208" t="s">
        <v>823</v>
      </c>
      <c r="M1190" s="209">
        <f t="shared" ref="M1190:M1198" si="289">K1190*N$2</f>
        <v>561.91039999999998</v>
      </c>
      <c r="N1190" s="210" t="s">
        <v>824</v>
      </c>
      <c r="O1190" s="211" t="s">
        <v>123</v>
      </c>
    </row>
    <row r="1191" spans="1:18" s="27" customFormat="1" ht="15" customHeight="1">
      <c r="A1191" s="63">
        <f t="shared" ref="A1191:A1198" si="290">A1190+1</f>
        <v>1070</v>
      </c>
      <c r="B1191" s="85">
        <v>10184041</v>
      </c>
      <c r="C1191" s="85">
        <v>40306847</v>
      </c>
      <c r="D1191" s="66" t="s">
        <v>1976</v>
      </c>
      <c r="E1191" s="141" t="s">
        <v>1332</v>
      </c>
      <c r="F1191" s="164"/>
      <c r="G1191" s="154">
        <f t="shared" si="286"/>
        <v>423.01120000000003</v>
      </c>
      <c r="H1191" s="69">
        <f t="shared" si="287"/>
        <v>1.34</v>
      </c>
      <c r="I1191" s="70">
        <f t="shared" si="288"/>
        <v>0</v>
      </c>
      <c r="J1191" s="234">
        <v>1</v>
      </c>
      <c r="K1191" s="207">
        <v>1.34</v>
      </c>
      <c r="L1191" s="208" t="s">
        <v>823</v>
      </c>
      <c r="M1191" s="209">
        <f t="shared" si="289"/>
        <v>423.01120000000003</v>
      </c>
      <c r="N1191" s="210" t="s">
        <v>824</v>
      </c>
      <c r="O1191" s="211" t="s">
        <v>123</v>
      </c>
    </row>
    <row r="1192" spans="1:18" s="27" customFormat="1" ht="15" customHeight="1">
      <c r="A1192" s="63">
        <f t="shared" si="290"/>
        <v>1071</v>
      </c>
      <c r="B1192" s="85">
        <v>10184042</v>
      </c>
      <c r="C1192" s="85">
        <v>40306848</v>
      </c>
      <c r="D1192" s="66" t="s">
        <v>1977</v>
      </c>
      <c r="E1192" s="141" t="s">
        <v>1332</v>
      </c>
      <c r="F1192" s="164"/>
      <c r="G1192" s="154">
        <f t="shared" si="286"/>
        <v>423.01120000000003</v>
      </c>
      <c r="H1192" s="69">
        <f t="shared" si="287"/>
        <v>1.34</v>
      </c>
      <c r="I1192" s="70">
        <f t="shared" si="288"/>
        <v>0</v>
      </c>
      <c r="J1192" s="234">
        <v>1</v>
      </c>
      <c r="K1192" s="207">
        <v>1.34</v>
      </c>
      <c r="L1192" s="208" t="s">
        <v>823</v>
      </c>
      <c r="M1192" s="209">
        <f t="shared" si="289"/>
        <v>423.01120000000003</v>
      </c>
      <c r="N1192" s="210" t="s">
        <v>824</v>
      </c>
      <c r="O1192" s="211" t="s">
        <v>123</v>
      </c>
    </row>
    <row r="1193" spans="1:18" s="27" customFormat="1" ht="15" customHeight="1">
      <c r="A1193" s="63">
        <f t="shared" si="290"/>
        <v>1072</v>
      </c>
      <c r="B1193" s="85">
        <v>10114783</v>
      </c>
      <c r="C1193" s="85">
        <v>40291998</v>
      </c>
      <c r="D1193" s="66" t="s">
        <v>495</v>
      </c>
      <c r="E1193" s="141" t="s">
        <v>1332</v>
      </c>
      <c r="F1193" s="164"/>
      <c r="G1193" s="154">
        <f t="shared" si="286"/>
        <v>5619.1040000000003</v>
      </c>
      <c r="H1193" s="69">
        <f t="shared" si="287"/>
        <v>17.8</v>
      </c>
      <c r="I1193" s="70">
        <f t="shared" si="288"/>
        <v>0</v>
      </c>
      <c r="J1193" s="234">
        <v>1</v>
      </c>
      <c r="K1193" s="207">
        <v>17.8</v>
      </c>
      <c r="L1193" s="208" t="s">
        <v>823</v>
      </c>
      <c r="M1193" s="209">
        <f t="shared" si="289"/>
        <v>5619.1040000000003</v>
      </c>
      <c r="N1193" s="210" t="s">
        <v>824</v>
      </c>
      <c r="O1193" s="211" t="s">
        <v>123</v>
      </c>
    </row>
    <row r="1194" spans="1:18" s="27" customFormat="1" ht="15" customHeight="1">
      <c r="A1194" s="63">
        <f t="shared" si="290"/>
        <v>1073</v>
      </c>
      <c r="B1194" s="85">
        <v>10184298</v>
      </c>
      <c r="C1194" s="85">
        <v>40306871</v>
      </c>
      <c r="D1194" s="66" t="s">
        <v>1978</v>
      </c>
      <c r="E1194" s="141" t="s">
        <v>1332</v>
      </c>
      <c r="F1194" s="164"/>
      <c r="G1194" s="154">
        <f t="shared" si="286"/>
        <v>6509.3216000000002</v>
      </c>
      <c r="H1194" s="69">
        <f t="shared" si="287"/>
        <v>20.62</v>
      </c>
      <c r="I1194" s="70">
        <f t="shared" si="288"/>
        <v>0</v>
      </c>
      <c r="J1194" s="234">
        <v>1</v>
      </c>
      <c r="K1194" s="207">
        <v>20.62</v>
      </c>
      <c r="L1194" s="208" t="s">
        <v>823</v>
      </c>
      <c r="M1194" s="209">
        <f>K1194*N$2</f>
        <v>6509.3216000000002</v>
      </c>
      <c r="N1194" s="210" t="s">
        <v>824</v>
      </c>
      <c r="O1194" s="211" t="s">
        <v>123</v>
      </c>
    </row>
    <row r="1195" spans="1:18" s="27" customFormat="1" ht="15" customHeight="1">
      <c r="A1195" s="63">
        <f t="shared" si="290"/>
        <v>1074</v>
      </c>
      <c r="B1195" s="85">
        <v>10184039</v>
      </c>
      <c r="C1195" s="85">
        <v>40306845</v>
      </c>
      <c r="D1195" s="66" t="s">
        <v>1972</v>
      </c>
      <c r="E1195" s="141" t="s">
        <v>1332</v>
      </c>
      <c r="F1195" s="164"/>
      <c r="G1195" s="154">
        <f t="shared" si="286"/>
        <v>6664.0047999999997</v>
      </c>
      <c r="H1195" s="69">
        <f t="shared" si="287"/>
        <v>21.11</v>
      </c>
      <c r="I1195" s="70">
        <f t="shared" si="288"/>
        <v>0</v>
      </c>
      <c r="J1195" s="234">
        <v>1</v>
      </c>
      <c r="K1195" s="207">
        <v>21.11</v>
      </c>
      <c r="L1195" s="208" t="s">
        <v>823</v>
      </c>
      <c r="M1195" s="209">
        <f t="shared" si="289"/>
        <v>6664.0047999999997</v>
      </c>
      <c r="N1195" s="210" t="s">
        <v>824</v>
      </c>
      <c r="O1195" s="211" t="s">
        <v>123</v>
      </c>
    </row>
    <row r="1196" spans="1:18" s="27" customFormat="1" ht="15" customHeight="1">
      <c r="A1196" s="63">
        <f t="shared" si="290"/>
        <v>1075</v>
      </c>
      <c r="B1196" s="85">
        <v>10184040</v>
      </c>
      <c r="C1196" s="85">
        <v>40306846</v>
      </c>
      <c r="D1196" s="66" t="s">
        <v>1973</v>
      </c>
      <c r="E1196" s="141" t="s">
        <v>1332</v>
      </c>
      <c r="F1196" s="164"/>
      <c r="G1196" s="154">
        <f t="shared" si="286"/>
        <v>1139.6048000000001</v>
      </c>
      <c r="H1196" s="69">
        <f t="shared" si="287"/>
        <v>3.61</v>
      </c>
      <c r="I1196" s="70">
        <f t="shared" si="288"/>
        <v>0</v>
      </c>
      <c r="J1196" s="234">
        <v>1</v>
      </c>
      <c r="K1196" s="207">
        <v>3.61</v>
      </c>
      <c r="L1196" s="208" t="s">
        <v>823</v>
      </c>
      <c r="M1196" s="209">
        <f t="shared" si="289"/>
        <v>1139.6048000000001</v>
      </c>
      <c r="N1196" s="210" t="s">
        <v>824</v>
      </c>
      <c r="O1196" s="211" t="s">
        <v>123</v>
      </c>
    </row>
    <row r="1197" spans="1:18" s="27" customFormat="1" ht="15" customHeight="1">
      <c r="A1197" s="63">
        <f t="shared" si="290"/>
        <v>1076</v>
      </c>
      <c r="B1197" s="85">
        <v>10185708</v>
      </c>
      <c r="C1197" s="85">
        <v>40306893</v>
      </c>
      <c r="D1197" s="66" t="s">
        <v>2013</v>
      </c>
      <c r="E1197" s="141" t="s">
        <v>1332</v>
      </c>
      <c r="F1197" s="164"/>
      <c r="G1197" s="154">
        <f t="shared" si="286"/>
        <v>29077.284800000001</v>
      </c>
      <c r="H1197" s="69">
        <f t="shared" si="287"/>
        <v>92.11</v>
      </c>
      <c r="I1197" s="70">
        <f t="shared" si="288"/>
        <v>0</v>
      </c>
      <c r="J1197" s="234">
        <v>1</v>
      </c>
      <c r="K1197" s="207">
        <v>92.11</v>
      </c>
      <c r="L1197" s="208" t="s">
        <v>823</v>
      </c>
      <c r="M1197" s="209">
        <f t="shared" si="289"/>
        <v>29077.284800000001</v>
      </c>
      <c r="N1197" s="210" t="s">
        <v>824</v>
      </c>
      <c r="O1197" s="211" t="s">
        <v>123</v>
      </c>
    </row>
    <row r="1198" spans="1:18" s="27" customFormat="1" ht="15" customHeight="1">
      <c r="A1198" s="63">
        <f t="shared" si="290"/>
        <v>1077</v>
      </c>
      <c r="B1198" s="85">
        <v>10185709</v>
      </c>
      <c r="C1198" s="85">
        <v>40306894</v>
      </c>
      <c r="D1198" s="66" t="s">
        <v>2014</v>
      </c>
      <c r="E1198" s="141" t="s">
        <v>1332</v>
      </c>
      <c r="F1198" s="164"/>
      <c r="G1198" s="154">
        <f t="shared" si="286"/>
        <v>3368.3056000000001</v>
      </c>
      <c r="H1198" s="69">
        <f t="shared" si="287"/>
        <v>10.67</v>
      </c>
      <c r="I1198" s="70">
        <f t="shared" si="288"/>
        <v>0</v>
      </c>
      <c r="J1198" s="234">
        <v>1</v>
      </c>
      <c r="K1198" s="207">
        <v>10.67</v>
      </c>
      <c r="L1198" s="208" t="s">
        <v>823</v>
      </c>
      <c r="M1198" s="209">
        <f t="shared" si="289"/>
        <v>3368.3056000000001</v>
      </c>
      <c r="N1198" s="210" t="s">
        <v>824</v>
      </c>
      <c r="O1198" s="211" t="s">
        <v>123</v>
      </c>
    </row>
    <row r="1199" spans="1:18" ht="15">
      <c r="A1199" s="63"/>
      <c r="B1199" s="78"/>
      <c r="C1199" s="78"/>
      <c r="D1199" s="66"/>
      <c r="E1199" s="130"/>
      <c r="F1199" s="164"/>
      <c r="G1199" s="157"/>
      <c r="H1199" s="89"/>
      <c r="I1199" s="70"/>
      <c r="J1199" s="231"/>
      <c r="K1199" s="207"/>
      <c r="L1199" s="208"/>
      <c r="M1199" s="209"/>
      <c r="N1199" s="210"/>
      <c r="O1199" s="211"/>
      <c r="R1199" s="23"/>
    </row>
    <row r="1200" spans="1:18" s="27" customFormat="1" ht="18">
      <c r="A1200" s="63"/>
      <c r="B1200" s="178"/>
      <c r="C1200" s="178"/>
      <c r="D1200" s="93" t="s">
        <v>496</v>
      </c>
      <c r="E1200" s="147"/>
      <c r="F1200" s="164"/>
      <c r="G1200" s="159"/>
      <c r="H1200" s="95"/>
      <c r="I1200" s="70"/>
      <c r="J1200" s="234"/>
      <c r="K1200" s="207"/>
      <c r="L1200" s="208"/>
      <c r="M1200" s="209"/>
      <c r="N1200" s="210"/>
      <c r="O1200" s="211"/>
    </row>
    <row r="1201" spans="1:18" s="27" customFormat="1" ht="15">
      <c r="A1201" s="63">
        <f>A1198+1</f>
        <v>1078</v>
      </c>
      <c r="B1201" s="77">
        <v>10121613</v>
      </c>
      <c r="C1201" s="77">
        <v>40306009</v>
      </c>
      <c r="D1201" s="92" t="s">
        <v>497</v>
      </c>
      <c r="E1201" s="141" t="s">
        <v>1332</v>
      </c>
      <c r="F1201" s="164"/>
      <c r="G1201" s="154">
        <f>M1201</f>
        <v>12336.7744</v>
      </c>
      <c r="H1201" s="69">
        <f>K1201</f>
        <v>39.08</v>
      </c>
      <c r="I1201" s="70">
        <f>F1201*G1201</f>
        <v>0</v>
      </c>
      <c r="J1201" s="234">
        <v>1</v>
      </c>
      <c r="K1201" s="207">
        <v>39.08</v>
      </c>
      <c r="L1201" s="208" t="s">
        <v>823</v>
      </c>
      <c r="M1201" s="209">
        <f t="shared" ref="M1201:M1234" si="291">H1201*N$2</f>
        <v>12336.7744</v>
      </c>
      <c r="N1201" s="210" t="s">
        <v>824</v>
      </c>
      <c r="O1201" s="211" t="s">
        <v>123</v>
      </c>
    </row>
    <row r="1202" spans="1:18" s="27" customFormat="1" ht="15">
      <c r="A1202" s="63">
        <f>A1201+1</f>
        <v>1079</v>
      </c>
      <c r="B1202" s="77">
        <v>10121614</v>
      </c>
      <c r="C1202" s="77">
        <v>40292043</v>
      </c>
      <c r="D1202" s="92" t="s">
        <v>498</v>
      </c>
      <c r="E1202" s="141" t="s">
        <v>1332</v>
      </c>
      <c r="F1202" s="164"/>
      <c r="G1202" s="154">
        <f t="shared" ref="G1202:G1269" si="292">M1202</f>
        <v>16519.5344</v>
      </c>
      <c r="H1202" s="69">
        <f t="shared" ref="H1202:H1261" si="293">K1202</f>
        <v>52.33</v>
      </c>
      <c r="I1202" s="70">
        <f t="shared" ref="I1202:I1261" si="294">F1202*G1202</f>
        <v>0</v>
      </c>
      <c r="J1202" s="234">
        <v>1</v>
      </c>
      <c r="K1202" s="207">
        <v>52.33</v>
      </c>
      <c r="L1202" s="208" t="s">
        <v>823</v>
      </c>
      <c r="M1202" s="209">
        <f t="shared" si="291"/>
        <v>16519.5344</v>
      </c>
      <c r="N1202" s="210" t="s">
        <v>824</v>
      </c>
      <c r="O1202" s="211" t="s">
        <v>123</v>
      </c>
    </row>
    <row r="1203" spans="1:18" s="27" customFormat="1" ht="15">
      <c r="A1203" s="63">
        <f t="shared" ref="A1203:A1262" si="295">A1202+1</f>
        <v>1080</v>
      </c>
      <c r="B1203" s="77">
        <v>10121615</v>
      </c>
      <c r="C1203" s="77">
        <v>40292044</v>
      </c>
      <c r="D1203" s="92" t="s">
        <v>499</v>
      </c>
      <c r="E1203" s="141" t="s">
        <v>1332</v>
      </c>
      <c r="F1203" s="164"/>
      <c r="G1203" s="154">
        <f t="shared" si="292"/>
        <v>21744.038399999998</v>
      </c>
      <c r="H1203" s="69">
        <f t="shared" si="293"/>
        <v>68.88</v>
      </c>
      <c r="I1203" s="70">
        <f t="shared" si="294"/>
        <v>0</v>
      </c>
      <c r="J1203" s="234">
        <v>1</v>
      </c>
      <c r="K1203" s="207">
        <v>68.88</v>
      </c>
      <c r="L1203" s="208" t="s">
        <v>823</v>
      </c>
      <c r="M1203" s="209">
        <f t="shared" si="291"/>
        <v>21744.038399999998</v>
      </c>
      <c r="N1203" s="210" t="s">
        <v>824</v>
      </c>
      <c r="O1203" s="211" t="s">
        <v>123</v>
      </c>
    </row>
    <row r="1204" spans="1:18" s="27" customFormat="1" ht="15">
      <c r="A1204" s="63">
        <f t="shared" si="295"/>
        <v>1081</v>
      </c>
      <c r="B1204" s="77">
        <v>10121616</v>
      </c>
      <c r="C1204" s="77">
        <v>40306010</v>
      </c>
      <c r="D1204" s="92" t="s">
        <v>593</v>
      </c>
      <c r="E1204" s="141" t="s">
        <v>1332</v>
      </c>
      <c r="F1204" s="164"/>
      <c r="G1204" s="154">
        <f t="shared" si="292"/>
        <v>24885.054400000001</v>
      </c>
      <c r="H1204" s="69">
        <f t="shared" si="293"/>
        <v>78.83</v>
      </c>
      <c r="I1204" s="70">
        <f t="shared" si="294"/>
        <v>0</v>
      </c>
      <c r="J1204" s="234">
        <v>1</v>
      </c>
      <c r="K1204" s="207">
        <v>78.83</v>
      </c>
      <c r="L1204" s="208" t="s">
        <v>823</v>
      </c>
      <c r="M1204" s="209">
        <f t="shared" si="291"/>
        <v>24885.054400000001</v>
      </c>
      <c r="N1204" s="210" t="s">
        <v>824</v>
      </c>
      <c r="O1204" s="211" t="s">
        <v>123</v>
      </c>
    </row>
    <row r="1205" spans="1:18" s="27" customFormat="1" ht="15">
      <c r="A1205" s="63">
        <f t="shared" si="295"/>
        <v>1082</v>
      </c>
      <c r="B1205" s="77">
        <v>10121617</v>
      </c>
      <c r="C1205" s="77">
        <v>40300785</v>
      </c>
      <c r="D1205" s="92" t="s">
        <v>594</v>
      </c>
      <c r="E1205" s="141" t="s">
        <v>1332</v>
      </c>
      <c r="F1205" s="164"/>
      <c r="G1205" s="154">
        <f t="shared" si="292"/>
        <v>3586.1248000000001</v>
      </c>
      <c r="H1205" s="69">
        <f t="shared" si="293"/>
        <v>11.36</v>
      </c>
      <c r="I1205" s="70">
        <f t="shared" si="294"/>
        <v>0</v>
      </c>
      <c r="J1205" s="234">
        <v>1</v>
      </c>
      <c r="K1205" s="207">
        <v>11.36</v>
      </c>
      <c r="L1205" s="208" t="s">
        <v>823</v>
      </c>
      <c r="M1205" s="209">
        <f t="shared" si="291"/>
        <v>3586.1248000000001</v>
      </c>
      <c r="N1205" s="210" t="s">
        <v>824</v>
      </c>
      <c r="O1205" s="211" t="s">
        <v>123</v>
      </c>
    </row>
    <row r="1206" spans="1:18" s="27" customFormat="1" ht="15">
      <c r="A1206" s="63">
        <f t="shared" si="295"/>
        <v>1083</v>
      </c>
      <c r="B1206" s="77">
        <v>10121618</v>
      </c>
      <c r="C1206" s="77">
        <v>40306011</v>
      </c>
      <c r="D1206" s="92" t="s">
        <v>595</v>
      </c>
      <c r="E1206" s="141" t="s">
        <v>1332</v>
      </c>
      <c r="F1206" s="164"/>
      <c r="G1206" s="154">
        <f t="shared" si="292"/>
        <v>1780.4351999999999</v>
      </c>
      <c r="H1206" s="69">
        <f t="shared" si="293"/>
        <v>5.64</v>
      </c>
      <c r="I1206" s="70">
        <f t="shared" si="294"/>
        <v>0</v>
      </c>
      <c r="J1206" s="234">
        <v>1</v>
      </c>
      <c r="K1206" s="207">
        <v>5.64</v>
      </c>
      <c r="L1206" s="208" t="s">
        <v>823</v>
      </c>
      <c r="M1206" s="209">
        <f t="shared" si="291"/>
        <v>1780.4351999999999</v>
      </c>
      <c r="N1206" s="210" t="s">
        <v>824</v>
      </c>
      <c r="O1206" s="211" t="s">
        <v>123</v>
      </c>
    </row>
    <row r="1207" spans="1:18" s="27" customFormat="1" ht="15">
      <c r="A1207" s="63">
        <f t="shared" si="295"/>
        <v>1084</v>
      </c>
      <c r="B1207" s="77">
        <v>10141885</v>
      </c>
      <c r="C1207" s="77">
        <v>40292249</v>
      </c>
      <c r="D1207" s="92" t="s">
        <v>1061</v>
      </c>
      <c r="E1207" s="141" t="s">
        <v>1332</v>
      </c>
      <c r="F1207" s="164"/>
      <c r="G1207" s="154">
        <f>M1207</f>
        <v>2051.92</v>
      </c>
      <c r="H1207" s="69">
        <f>K1207</f>
        <v>6.5</v>
      </c>
      <c r="I1207" s="70">
        <f>F1207*G1207</f>
        <v>0</v>
      </c>
      <c r="J1207" s="234">
        <v>1</v>
      </c>
      <c r="K1207" s="207">
        <v>6.5</v>
      </c>
      <c r="L1207" s="208" t="s">
        <v>823</v>
      </c>
      <c r="M1207" s="209">
        <f t="shared" si="291"/>
        <v>2051.92</v>
      </c>
      <c r="N1207" s="210" t="s">
        <v>824</v>
      </c>
      <c r="O1207" s="211" t="s">
        <v>123</v>
      </c>
    </row>
    <row r="1208" spans="1:18" s="27" customFormat="1" ht="15">
      <c r="A1208" s="63">
        <f>A1207+1</f>
        <v>1085</v>
      </c>
      <c r="B1208" s="77">
        <v>10121332</v>
      </c>
      <c r="C1208" s="77">
        <v>40300783</v>
      </c>
      <c r="D1208" s="92" t="s">
        <v>640</v>
      </c>
      <c r="E1208" s="141" t="s">
        <v>1332</v>
      </c>
      <c r="F1208" s="164"/>
      <c r="G1208" s="154">
        <f t="shared" si="292"/>
        <v>11320.284799999999</v>
      </c>
      <c r="H1208" s="69">
        <f t="shared" si="293"/>
        <v>35.86</v>
      </c>
      <c r="I1208" s="70">
        <f t="shared" si="294"/>
        <v>0</v>
      </c>
      <c r="J1208" s="234">
        <v>1</v>
      </c>
      <c r="K1208" s="207">
        <v>35.86</v>
      </c>
      <c r="L1208" s="208" t="s">
        <v>823</v>
      </c>
      <c r="M1208" s="209">
        <f t="shared" si="291"/>
        <v>11320.284799999999</v>
      </c>
      <c r="N1208" s="210" t="s">
        <v>824</v>
      </c>
      <c r="O1208" s="211" t="s">
        <v>123</v>
      </c>
    </row>
    <row r="1209" spans="1:18" s="27" customFormat="1" ht="15">
      <c r="A1209" s="63">
        <f t="shared" si="295"/>
        <v>1086</v>
      </c>
      <c r="B1209" s="77">
        <v>10121333</v>
      </c>
      <c r="C1209" s="77">
        <v>40292040</v>
      </c>
      <c r="D1209" s="92" t="s">
        <v>641</v>
      </c>
      <c r="E1209" s="141" t="s">
        <v>1332</v>
      </c>
      <c r="F1209" s="164"/>
      <c r="G1209" s="154">
        <f t="shared" si="292"/>
        <v>15029.524800000001</v>
      </c>
      <c r="H1209" s="69">
        <f t="shared" si="293"/>
        <v>47.61</v>
      </c>
      <c r="I1209" s="70">
        <f t="shared" si="294"/>
        <v>0</v>
      </c>
      <c r="J1209" s="234">
        <v>1</v>
      </c>
      <c r="K1209" s="207">
        <v>47.61</v>
      </c>
      <c r="L1209" s="208" t="s">
        <v>823</v>
      </c>
      <c r="M1209" s="209">
        <f t="shared" si="291"/>
        <v>15029.524800000001</v>
      </c>
      <c r="N1209" s="210" t="s">
        <v>824</v>
      </c>
      <c r="O1209" s="211" t="s">
        <v>123</v>
      </c>
    </row>
    <row r="1210" spans="1:18" s="27" customFormat="1" ht="15">
      <c r="A1210" s="63">
        <f t="shared" si="295"/>
        <v>1087</v>
      </c>
      <c r="B1210" s="77">
        <v>10121334</v>
      </c>
      <c r="C1210" s="77">
        <v>40292041</v>
      </c>
      <c r="D1210" s="92" t="s">
        <v>794</v>
      </c>
      <c r="E1210" s="141" t="s">
        <v>1332</v>
      </c>
      <c r="F1210" s="164"/>
      <c r="G1210" s="154">
        <f t="shared" si="292"/>
        <v>18738.764800000001</v>
      </c>
      <c r="H1210" s="69">
        <f t="shared" si="293"/>
        <v>59.36</v>
      </c>
      <c r="I1210" s="70">
        <f t="shared" si="294"/>
        <v>0</v>
      </c>
      <c r="J1210" s="234">
        <v>1</v>
      </c>
      <c r="K1210" s="207">
        <v>59.36</v>
      </c>
      <c r="L1210" s="208" t="s">
        <v>823</v>
      </c>
      <c r="M1210" s="209">
        <f t="shared" si="291"/>
        <v>18738.764800000001</v>
      </c>
      <c r="N1210" s="210" t="s">
        <v>824</v>
      </c>
      <c r="O1210" s="211" t="s">
        <v>123</v>
      </c>
    </row>
    <row r="1211" spans="1:18" s="27" customFormat="1" ht="15">
      <c r="A1211" s="63">
        <f t="shared" si="295"/>
        <v>1088</v>
      </c>
      <c r="B1211" s="77">
        <v>10121335</v>
      </c>
      <c r="C1211" s="77">
        <v>40292042</v>
      </c>
      <c r="D1211" s="92" t="s">
        <v>795</v>
      </c>
      <c r="E1211" s="141" t="s">
        <v>1332</v>
      </c>
      <c r="F1211" s="164"/>
      <c r="G1211" s="154">
        <f t="shared" si="292"/>
        <v>22448.004799999999</v>
      </c>
      <c r="H1211" s="69">
        <f t="shared" si="293"/>
        <v>71.11</v>
      </c>
      <c r="I1211" s="70">
        <f t="shared" si="294"/>
        <v>0</v>
      </c>
      <c r="J1211" s="234">
        <v>1</v>
      </c>
      <c r="K1211" s="207">
        <v>71.11</v>
      </c>
      <c r="L1211" s="208" t="s">
        <v>823</v>
      </c>
      <c r="M1211" s="209">
        <f t="shared" si="291"/>
        <v>22448.004799999999</v>
      </c>
      <c r="N1211" s="210" t="s">
        <v>824</v>
      </c>
      <c r="O1211" s="211" t="s">
        <v>123</v>
      </c>
    </row>
    <row r="1212" spans="1:18" ht="30">
      <c r="A1212" s="63">
        <f>A1211+1</f>
        <v>1089</v>
      </c>
      <c r="B1212" s="76" t="s">
        <v>1807</v>
      </c>
      <c r="C1212" s="76">
        <v>40300794</v>
      </c>
      <c r="D1212" s="66" t="s">
        <v>1808</v>
      </c>
      <c r="E1212" s="144" t="s">
        <v>1332</v>
      </c>
      <c r="F1212" s="164"/>
      <c r="G1212" s="153">
        <f>M1212</f>
        <v>22629.205119999999</v>
      </c>
      <c r="H1212" s="69">
        <f>K1212</f>
        <v>71.683999999999997</v>
      </c>
      <c r="I1212" s="70">
        <f>F1212*G1212</f>
        <v>0</v>
      </c>
      <c r="J1212" s="231">
        <v>1</v>
      </c>
      <c r="K1212" s="207">
        <v>71.683999999999997</v>
      </c>
      <c r="L1212" s="208" t="s">
        <v>823</v>
      </c>
      <c r="M1212" s="209">
        <f>K1212*N$2</f>
        <v>22629.205119999999</v>
      </c>
      <c r="N1212" s="210" t="s">
        <v>1173</v>
      </c>
      <c r="O1212" s="211" t="s">
        <v>123</v>
      </c>
      <c r="R1212" s="23"/>
    </row>
    <row r="1213" spans="1:18" ht="30">
      <c r="A1213" s="63">
        <f t="shared" ref="A1213:A1218" si="296">A1212+1</f>
        <v>1090</v>
      </c>
      <c r="B1213" s="76" t="s">
        <v>1809</v>
      </c>
      <c r="C1213" s="76">
        <v>40300795</v>
      </c>
      <c r="D1213" s="66" t="s">
        <v>1810</v>
      </c>
      <c r="E1213" s="144" t="s">
        <v>1332</v>
      </c>
      <c r="F1213" s="164"/>
      <c r="G1213" s="153">
        <f>M1213</f>
        <v>25838.407999999999</v>
      </c>
      <c r="H1213" s="69">
        <f>K1213</f>
        <v>81.849999999999994</v>
      </c>
      <c r="I1213" s="70">
        <f>F1213*G1213</f>
        <v>0</v>
      </c>
      <c r="J1213" s="231">
        <v>1</v>
      </c>
      <c r="K1213" s="207">
        <v>81.849999999999994</v>
      </c>
      <c r="L1213" s="208" t="s">
        <v>823</v>
      </c>
      <c r="M1213" s="209">
        <f>K1213*N$2</f>
        <v>25838.407999999999</v>
      </c>
      <c r="N1213" s="210" t="s">
        <v>1173</v>
      </c>
      <c r="O1213" s="211" t="s">
        <v>123</v>
      </c>
      <c r="R1213" s="23"/>
    </row>
    <row r="1214" spans="1:18" ht="30">
      <c r="A1214" s="63">
        <f t="shared" si="296"/>
        <v>1091</v>
      </c>
      <c r="B1214" s="76" t="s">
        <v>1811</v>
      </c>
      <c r="C1214" s="76">
        <v>40300801</v>
      </c>
      <c r="D1214" s="66" t="s">
        <v>1812</v>
      </c>
      <c r="E1214" s="144" t="s">
        <v>1332</v>
      </c>
      <c r="F1214" s="164"/>
      <c r="G1214" s="153">
        <f>M1214</f>
        <v>0</v>
      </c>
      <c r="H1214" s="69">
        <f>K1214</f>
        <v>0</v>
      </c>
      <c r="I1214" s="70">
        <f>F1214*G1214</f>
        <v>0</v>
      </c>
      <c r="J1214" s="231">
        <v>1</v>
      </c>
      <c r="K1214" s="207">
        <v>0</v>
      </c>
      <c r="L1214" s="208" t="s">
        <v>823</v>
      </c>
      <c r="M1214" s="209">
        <f>K1214*N$2</f>
        <v>0</v>
      </c>
      <c r="N1214" s="210" t="s">
        <v>1173</v>
      </c>
      <c r="O1214" s="211" t="s">
        <v>123</v>
      </c>
      <c r="R1214" s="23"/>
    </row>
    <row r="1215" spans="1:18" ht="30">
      <c r="A1215" s="63">
        <f t="shared" si="296"/>
        <v>1092</v>
      </c>
      <c r="B1215" s="76" t="s">
        <v>1813</v>
      </c>
      <c r="C1215" s="76">
        <v>40300802</v>
      </c>
      <c r="D1215" s="66" t="s">
        <v>1814</v>
      </c>
      <c r="E1215" s="144" t="s">
        <v>1332</v>
      </c>
      <c r="F1215" s="164"/>
      <c r="G1215" s="153">
        <f>M1215</f>
        <v>0</v>
      </c>
      <c r="H1215" s="69">
        <f>K1215</f>
        <v>0</v>
      </c>
      <c r="I1215" s="70">
        <f>F1215*G1215</f>
        <v>0</v>
      </c>
      <c r="J1215" s="231">
        <v>1</v>
      </c>
      <c r="K1215" s="207">
        <v>0</v>
      </c>
      <c r="L1215" s="208" t="s">
        <v>823</v>
      </c>
      <c r="M1215" s="209">
        <f>K1215*N$2</f>
        <v>0</v>
      </c>
      <c r="N1215" s="210" t="s">
        <v>1173</v>
      </c>
      <c r="O1215" s="211" t="s">
        <v>123</v>
      </c>
      <c r="R1215" s="23"/>
    </row>
    <row r="1216" spans="1:18" ht="30">
      <c r="A1216" s="63">
        <f t="shared" si="296"/>
        <v>1093</v>
      </c>
      <c r="B1216" s="76" t="s">
        <v>1815</v>
      </c>
      <c r="C1216" s="76">
        <v>40300803</v>
      </c>
      <c r="D1216" s="66" t="s">
        <v>1816</v>
      </c>
      <c r="E1216" s="144" t="s">
        <v>1332</v>
      </c>
      <c r="F1216" s="164"/>
      <c r="G1216" s="153">
        <f>M1216</f>
        <v>43470.398720000005</v>
      </c>
      <c r="H1216" s="69">
        <f>K1216</f>
        <v>137.70400000000001</v>
      </c>
      <c r="I1216" s="70">
        <f>F1216*G1216</f>
        <v>0</v>
      </c>
      <c r="J1216" s="231">
        <v>1</v>
      </c>
      <c r="K1216" s="207">
        <v>137.70400000000001</v>
      </c>
      <c r="L1216" s="208" t="s">
        <v>823</v>
      </c>
      <c r="M1216" s="209">
        <f>K1216*N$2</f>
        <v>43470.398720000005</v>
      </c>
      <c r="N1216" s="210" t="s">
        <v>1173</v>
      </c>
      <c r="O1216" s="211" t="s">
        <v>123</v>
      </c>
      <c r="R1216" s="23"/>
    </row>
    <row r="1217" spans="1:15" s="27" customFormat="1" ht="15">
      <c r="A1217" s="63">
        <f t="shared" si="296"/>
        <v>1094</v>
      </c>
      <c r="B1217" s="77">
        <v>10121336</v>
      </c>
      <c r="C1217" s="77"/>
      <c r="D1217" s="92" t="s">
        <v>796</v>
      </c>
      <c r="E1217" s="141" t="s">
        <v>1332</v>
      </c>
      <c r="F1217" s="164"/>
      <c r="G1217" s="154">
        <f t="shared" si="292"/>
        <v>27590.432000000001</v>
      </c>
      <c r="H1217" s="69">
        <f t="shared" si="293"/>
        <v>87.4</v>
      </c>
      <c r="I1217" s="70">
        <f t="shared" si="294"/>
        <v>0</v>
      </c>
      <c r="J1217" s="234">
        <v>1</v>
      </c>
      <c r="K1217" s="207">
        <v>87.4</v>
      </c>
      <c r="L1217" s="208" t="s">
        <v>823</v>
      </c>
      <c r="M1217" s="209">
        <f t="shared" si="291"/>
        <v>27590.432000000001</v>
      </c>
      <c r="N1217" s="210" t="s">
        <v>824</v>
      </c>
      <c r="O1217" s="211" t="s">
        <v>123</v>
      </c>
    </row>
    <row r="1218" spans="1:15" s="27" customFormat="1" ht="15">
      <c r="A1218" s="63">
        <f t="shared" si="296"/>
        <v>1095</v>
      </c>
      <c r="B1218" s="77">
        <v>10121337</v>
      </c>
      <c r="C1218" s="77">
        <v>40300784</v>
      </c>
      <c r="D1218" s="92" t="s">
        <v>797</v>
      </c>
      <c r="E1218" s="141" t="s">
        <v>1332</v>
      </c>
      <c r="F1218" s="164"/>
      <c r="G1218" s="154">
        <f t="shared" si="292"/>
        <v>198.8784</v>
      </c>
      <c r="H1218" s="69">
        <f t="shared" si="293"/>
        <v>0.63</v>
      </c>
      <c r="I1218" s="70">
        <f t="shared" si="294"/>
        <v>0</v>
      </c>
      <c r="J1218" s="234">
        <v>1</v>
      </c>
      <c r="K1218" s="207">
        <v>0.63</v>
      </c>
      <c r="L1218" s="208" t="s">
        <v>823</v>
      </c>
      <c r="M1218" s="209">
        <f t="shared" si="291"/>
        <v>198.8784</v>
      </c>
      <c r="N1218" s="210" t="s">
        <v>824</v>
      </c>
      <c r="O1218" s="211" t="s">
        <v>123</v>
      </c>
    </row>
    <row r="1219" spans="1:15" s="27" customFormat="1" ht="15">
      <c r="A1219" s="63">
        <f t="shared" si="295"/>
        <v>1096</v>
      </c>
      <c r="B1219" s="77">
        <v>10122086</v>
      </c>
      <c r="C1219" s="77">
        <v>40306022</v>
      </c>
      <c r="D1219" s="92" t="s">
        <v>798</v>
      </c>
      <c r="E1219" s="141" t="s">
        <v>1332</v>
      </c>
      <c r="F1219" s="164"/>
      <c r="G1219" s="154">
        <f t="shared" si="292"/>
        <v>1609.9679999999998</v>
      </c>
      <c r="H1219" s="69">
        <f t="shared" si="293"/>
        <v>5.0999999999999996</v>
      </c>
      <c r="I1219" s="70">
        <f t="shared" si="294"/>
        <v>0</v>
      </c>
      <c r="J1219" s="234">
        <v>1</v>
      </c>
      <c r="K1219" s="207">
        <v>5.0999999999999996</v>
      </c>
      <c r="L1219" s="208" t="s">
        <v>823</v>
      </c>
      <c r="M1219" s="209">
        <f t="shared" si="291"/>
        <v>1609.9679999999998</v>
      </c>
      <c r="N1219" s="210" t="s">
        <v>824</v>
      </c>
      <c r="O1219" s="211" t="s">
        <v>123</v>
      </c>
    </row>
    <row r="1220" spans="1:15" s="27" customFormat="1" ht="15">
      <c r="A1220" s="63">
        <f t="shared" si="295"/>
        <v>1097</v>
      </c>
      <c r="B1220" s="77">
        <v>10122087</v>
      </c>
      <c r="C1220" s="77">
        <v>40306023</v>
      </c>
      <c r="D1220" s="92" t="s">
        <v>799</v>
      </c>
      <c r="E1220" s="141" t="s">
        <v>1332</v>
      </c>
      <c r="F1220" s="164"/>
      <c r="G1220" s="154">
        <f t="shared" si="292"/>
        <v>3134.7024000000001</v>
      </c>
      <c r="H1220" s="69">
        <f t="shared" si="293"/>
        <v>9.93</v>
      </c>
      <c r="I1220" s="70">
        <f t="shared" si="294"/>
        <v>0</v>
      </c>
      <c r="J1220" s="234">
        <v>1</v>
      </c>
      <c r="K1220" s="207">
        <v>9.93</v>
      </c>
      <c r="L1220" s="208" t="s">
        <v>823</v>
      </c>
      <c r="M1220" s="209">
        <f t="shared" si="291"/>
        <v>3134.7024000000001</v>
      </c>
      <c r="N1220" s="210" t="s">
        <v>824</v>
      </c>
      <c r="O1220" s="211" t="s">
        <v>123</v>
      </c>
    </row>
    <row r="1221" spans="1:15" s="27" customFormat="1" ht="15">
      <c r="A1221" s="63">
        <f>A1220+1</f>
        <v>1098</v>
      </c>
      <c r="B1221" s="77">
        <v>10122089</v>
      </c>
      <c r="C1221" s="77">
        <v>40306024</v>
      </c>
      <c r="D1221" s="92" t="s">
        <v>801</v>
      </c>
      <c r="E1221" s="141" t="s">
        <v>1332</v>
      </c>
      <c r="F1221" s="164"/>
      <c r="G1221" s="154">
        <f t="shared" si="292"/>
        <v>748.16160000000002</v>
      </c>
      <c r="H1221" s="69">
        <f t="shared" si="293"/>
        <v>2.37</v>
      </c>
      <c r="I1221" s="70">
        <f t="shared" si="294"/>
        <v>0</v>
      </c>
      <c r="J1221" s="234">
        <v>1</v>
      </c>
      <c r="K1221" s="207">
        <v>2.37</v>
      </c>
      <c r="L1221" s="208" t="s">
        <v>823</v>
      </c>
      <c r="M1221" s="209">
        <f t="shared" si="291"/>
        <v>748.16160000000002</v>
      </c>
      <c r="N1221" s="210" t="s">
        <v>824</v>
      </c>
      <c r="O1221" s="211" t="s">
        <v>123</v>
      </c>
    </row>
    <row r="1222" spans="1:15" s="27" customFormat="1" ht="15">
      <c r="A1222" s="63">
        <f t="shared" si="295"/>
        <v>1099</v>
      </c>
      <c r="B1222" s="77">
        <v>10122090</v>
      </c>
      <c r="C1222" s="77">
        <v>40292047</v>
      </c>
      <c r="D1222" s="92" t="s">
        <v>1324</v>
      </c>
      <c r="E1222" s="141" t="s">
        <v>1332</v>
      </c>
      <c r="F1222" s="164"/>
      <c r="G1222" s="154">
        <f t="shared" si="292"/>
        <v>3210.4656</v>
      </c>
      <c r="H1222" s="69">
        <f t="shared" si="293"/>
        <v>10.17</v>
      </c>
      <c r="I1222" s="70">
        <f t="shared" si="294"/>
        <v>0</v>
      </c>
      <c r="J1222" s="234">
        <v>1</v>
      </c>
      <c r="K1222" s="207">
        <v>10.17</v>
      </c>
      <c r="L1222" s="208" t="s">
        <v>823</v>
      </c>
      <c r="M1222" s="209">
        <f t="shared" si="291"/>
        <v>3210.4656</v>
      </c>
      <c r="N1222" s="210" t="s">
        <v>824</v>
      </c>
      <c r="O1222" s="211" t="s">
        <v>123</v>
      </c>
    </row>
    <row r="1223" spans="1:15" s="27" customFormat="1" ht="15">
      <c r="A1223" s="63">
        <f t="shared" si="295"/>
        <v>1100</v>
      </c>
      <c r="B1223" s="77">
        <v>10122091</v>
      </c>
      <c r="C1223" s="77">
        <v>40292048</v>
      </c>
      <c r="D1223" s="92" t="s">
        <v>1310</v>
      </c>
      <c r="E1223" s="141" t="s">
        <v>1332</v>
      </c>
      <c r="F1223" s="164"/>
      <c r="G1223" s="154">
        <f t="shared" si="292"/>
        <v>7677.3375999999998</v>
      </c>
      <c r="H1223" s="69">
        <f t="shared" si="293"/>
        <v>24.32</v>
      </c>
      <c r="I1223" s="70">
        <f t="shared" si="294"/>
        <v>0</v>
      </c>
      <c r="J1223" s="234">
        <v>1</v>
      </c>
      <c r="K1223" s="207">
        <v>24.32</v>
      </c>
      <c r="L1223" s="208" t="s">
        <v>823</v>
      </c>
      <c r="M1223" s="209">
        <f t="shared" si="291"/>
        <v>7677.3375999999998</v>
      </c>
      <c r="N1223" s="210" t="s">
        <v>824</v>
      </c>
      <c r="O1223" s="211" t="s">
        <v>123</v>
      </c>
    </row>
    <row r="1224" spans="1:15" s="27" customFormat="1" ht="15">
      <c r="A1224" s="63">
        <f t="shared" si="295"/>
        <v>1101</v>
      </c>
      <c r="B1224" s="77">
        <v>10122092</v>
      </c>
      <c r="C1224" s="77">
        <v>40292049</v>
      </c>
      <c r="D1224" s="92" t="s">
        <v>1311</v>
      </c>
      <c r="E1224" s="141" t="s">
        <v>1332</v>
      </c>
      <c r="F1224" s="164"/>
      <c r="G1224" s="154">
        <f t="shared" si="292"/>
        <v>7175.4063999999998</v>
      </c>
      <c r="H1224" s="69">
        <f t="shared" si="293"/>
        <v>22.73</v>
      </c>
      <c r="I1224" s="70">
        <f t="shared" si="294"/>
        <v>0</v>
      </c>
      <c r="J1224" s="234">
        <v>1</v>
      </c>
      <c r="K1224" s="207">
        <v>22.73</v>
      </c>
      <c r="L1224" s="208" t="s">
        <v>823</v>
      </c>
      <c r="M1224" s="209">
        <f t="shared" si="291"/>
        <v>7175.4063999999998</v>
      </c>
      <c r="N1224" s="210" t="s">
        <v>824</v>
      </c>
      <c r="O1224" s="211" t="s">
        <v>123</v>
      </c>
    </row>
    <row r="1225" spans="1:15" s="27" customFormat="1" ht="15">
      <c r="A1225" s="63">
        <f t="shared" si="295"/>
        <v>1102</v>
      </c>
      <c r="B1225" s="77">
        <v>10122093</v>
      </c>
      <c r="C1225" s="77">
        <v>40306025</v>
      </c>
      <c r="D1225" s="92" t="s">
        <v>1300</v>
      </c>
      <c r="E1225" s="141" t="s">
        <v>1332</v>
      </c>
      <c r="F1225" s="164"/>
      <c r="G1225" s="154">
        <f t="shared" si="292"/>
        <v>11544.417600000001</v>
      </c>
      <c r="H1225" s="69">
        <f t="shared" si="293"/>
        <v>36.57</v>
      </c>
      <c r="I1225" s="70">
        <f t="shared" si="294"/>
        <v>0</v>
      </c>
      <c r="J1225" s="234">
        <v>1</v>
      </c>
      <c r="K1225" s="207">
        <v>36.57</v>
      </c>
      <c r="L1225" s="208" t="s">
        <v>823</v>
      </c>
      <c r="M1225" s="209">
        <f t="shared" si="291"/>
        <v>11544.417600000001</v>
      </c>
      <c r="N1225" s="210" t="s">
        <v>824</v>
      </c>
      <c r="O1225" s="211" t="s">
        <v>123</v>
      </c>
    </row>
    <row r="1226" spans="1:15" s="27" customFormat="1" ht="15">
      <c r="A1226" s="63">
        <f t="shared" si="295"/>
        <v>1103</v>
      </c>
      <c r="B1226" s="77">
        <v>10122094</v>
      </c>
      <c r="C1226" s="77">
        <v>40306026</v>
      </c>
      <c r="D1226" s="92" t="s">
        <v>1301</v>
      </c>
      <c r="E1226" s="141" t="s">
        <v>1332</v>
      </c>
      <c r="F1226" s="164"/>
      <c r="G1226" s="154">
        <f t="shared" si="292"/>
        <v>1363.7376000000002</v>
      </c>
      <c r="H1226" s="69">
        <f t="shared" si="293"/>
        <v>4.32</v>
      </c>
      <c r="I1226" s="70">
        <f t="shared" si="294"/>
        <v>0</v>
      </c>
      <c r="J1226" s="234">
        <v>1</v>
      </c>
      <c r="K1226" s="207">
        <v>4.32</v>
      </c>
      <c r="L1226" s="208" t="s">
        <v>823</v>
      </c>
      <c r="M1226" s="209">
        <f t="shared" si="291"/>
        <v>1363.7376000000002</v>
      </c>
      <c r="N1226" s="210" t="s">
        <v>824</v>
      </c>
      <c r="O1226" s="211" t="s">
        <v>123</v>
      </c>
    </row>
    <row r="1227" spans="1:15" s="27" customFormat="1" ht="15">
      <c r="A1227" s="63">
        <f t="shared" si="295"/>
        <v>1104</v>
      </c>
      <c r="B1227" s="77">
        <v>10122095</v>
      </c>
      <c r="C1227" s="77">
        <v>40306027</v>
      </c>
      <c r="D1227" s="92" t="s">
        <v>1302</v>
      </c>
      <c r="E1227" s="141" t="s">
        <v>1332</v>
      </c>
      <c r="F1227" s="164"/>
      <c r="G1227" s="154">
        <f t="shared" si="292"/>
        <v>3788.16</v>
      </c>
      <c r="H1227" s="69">
        <f t="shared" si="293"/>
        <v>12</v>
      </c>
      <c r="I1227" s="70">
        <f t="shared" si="294"/>
        <v>0</v>
      </c>
      <c r="J1227" s="234">
        <v>1</v>
      </c>
      <c r="K1227" s="207">
        <v>12</v>
      </c>
      <c r="L1227" s="208" t="s">
        <v>823</v>
      </c>
      <c r="M1227" s="209">
        <f t="shared" si="291"/>
        <v>3788.16</v>
      </c>
      <c r="N1227" s="210" t="s">
        <v>824</v>
      </c>
      <c r="O1227" s="211" t="s">
        <v>123</v>
      </c>
    </row>
    <row r="1228" spans="1:15" s="27" customFormat="1" ht="15">
      <c r="A1228" s="63">
        <f t="shared" si="295"/>
        <v>1105</v>
      </c>
      <c r="B1228" s="77">
        <v>10122096</v>
      </c>
      <c r="C1228" s="77">
        <v>40306028</v>
      </c>
      <c r="D1228" s="92" t="s">
        <v>1121</v>
      </c>
      <c r="E1228" s="141" t="s">
        <v>1332</v>
      </c>
      <c r="F1228" s="164"/>
      <c r="G1228" s="154">
        <f t="shared" si="292"/>
        <v>47140.494400000003</v>
      </c>
      <c r="H1228" s="69">
        <f t="shared" si="293"/>
        <v>149.33000000000001</v>
      </c>
      <c r="I1228" s="70">
        <f t="shared" si="294"/>
        <v>0</v>
      </c>
      <c r="J1228" s="234">
        <v>1</v>
      </c>
      <c r="K1228" s="207">
        <v>149.33000000000001</v>
      </c>
      <c r="L1228" s="208" t="s">
        <v>823</v>
      </c>
      <c r="M1228" s="209">
        <f t="shared" si="291"/>
        <v>47140.494400000003</v>
      </c>
      <c r="N1228" s="210" t="s">
        <v>824</v>
      </c>
      <c r="O1228" s="211" t="s">
        <v>123</v>
      </c>
    </row>
    <row r="1229" spans="1:15" s="27" customFormat="1" ht="15">
      <c r="A1229" s="63">
        <f t="shared" si="295"/>
        <v>1106</v>
      </c>
      <c r="B1229" s="77">
        <v>10122100</v>
      </c>
      <c r="C1229" s="77">
        <v>40306032</v>
      </c>
      <c r="D1229" s="92" t="s">
        <v>1313</v>
      </c>
      <c r="E1229" s="141" t="s">
        <v>1332</v>
      </c>
      <c r="F1229" s="164"/>
      <c r="G1229" s="154">
        <f t="shared" si="292"/>
        <v>7008.0959999999995</v>
      </c>
      <c r="H1229" s="69">
        <f t="shared" si="293"/>
        <v>22.2</v>
      </c>
      <c r="I1229" s="70">
        <f t="shared" si="294"/>
        <v>0</v>
      </c>
      <c r="J1229" s="234">
        <v>1</v>
      </c>
      <c r="K1229" s="207">
        <v>22.2</v>
      </c>
      <c r="L1229" s="208" t="s">
        <v>823</v>
      </c>
      <c r="M1229" s="209">
        <f t="shared" si="291"/>
        <v>7008.0959999999995</v>
      </c>
      <c r="N1229" s="210" t="s">
        <v>824</v>
      </c>
      <c r="O1229" s="211" t="s">
        <v>123</v>
      </c>
    </row>
    <row r="1230" spans="1:15" s="27" customFormat="1" ht="15">
      <c r="A1230" s="63">
        <f t="shared" si="295"/>
        <v>1107</v>
      </c>
      <c r="B1230" s="77">
        <v>10122238</v>
      </c>
      <c r="C1230" s="77">
        <v>40306033</v>
      </c>
      <c r="D1230" s="92" t="s">
        <v>1314</v>
      </c>
      <c r="E1230" s="141" t="s">
        <v>1332</v>
      </c>
      <c r="F1230" s="164"/>
      <c r="G1230" s="154">
        <f t="shared" si="292"/>
        <v>24742.9984</v>
      </c>
      <c r="H1230" s="69">
        <f t="shared" si="293"/>
        <v>78.38</v>
      </c>
      <c r="I1230" s="70">
        <f t="shared" si="294"/>
        <v>0</v>
      </c>
      <c r="J1230" s="234">
        <v>1</v>
      </c>
      <c r="K1230" s="207">
        <v>78.38</v>
      </c>
      <c r="L1230" s="208" t="s">
        <v>823</v>
      </c>
      <c r="M1230" s="209">
        <f t="shared" si="291"/>
        <v>24742.9984</v>
      </c>
      <c r="N1230" s="210" t="s">
        <v>824</v>
      </c>
      <c r="O1230" s="211" t="s">
        <v>123</v>
      </c>
    </row>
    <row r="1231" spans="1:15" s="27" customFormat="1" ht="15">
      <c r="A1231" s="63">
        <f t="shared" si="295"/>
        <v>1108</v>
      </c>
      <c r="B1231" s="77">
        <v>10122239</v>
      </c>
      <c r="C1231" s="77"/>
      <c r="D1231" s="92" t="s">
        <v>1315</v>
      </c>
      <c r="E1231" s="141" t="s">
        <v>1332</v>
      </c>
      <c r="F1231" s="164"/>
      <c r="G1231" s="154">
        <f t="shared" si="292"/>
        <v>28925.758399999999</v>
      </c>
      <c r="H1231" s="69">
        <f t="shared" si="293"/>
        <v>91.63</v>
      </c>
      <c r="I1231" s="70">
        <f t="shared" si="294"/>
        <v>0</v>
      </c>
      <c r="J1231" s="234">
        <v>1</v>
      </c>
      <c r="K1231" s="207">
        <v>91.63</v>
      </c>
      <c r="L1231" s="208" t="s">
        <v>823</v>
      </c>
      <c r="M1231" s="209">
        <f t="shared" si="291"/>
        <v>28925.758399999999</v>
      </c>
      <c r="N1231" s="210" t="s">
        <v>824</v>
      </c>
      <c r="O1231" s="211" t="s">
        <v>123</v>
      </c>
    </row>
    <row r="1232" spans="1:15" s="27" customFormat="1" ht="15">
      <c r="A1232" s="63">
        <f t="shared" si="295"/>
        <v>1109</v>
      </c>
      <c r="B1232" s="77">
        <v>10122240</v>
      </c>
      <c r="C1232" s="77">
        <v>40306034</v>
      </c>
      <c r="D1232" s="92" t="s">
        <v>1316</v>
      </c>
      <c r="E1232" s="141" t="s">
        <v>1332</v>
      </c>
      <c r="F1232" s="164"/>
      <c r="G1232" s="154">
        <f t="shared" si="292"/>
        <v>33108.518400000001</v>
      </c>
      <c r="H1232" s="69">
        <f t="shared" si="293"/>
        <v>104.88</v>
      </c>
      <c r="I1232" s="70">
        <f t="shared" si="294"/>
        <v>0</v>
      </c>
      <c r="J1232" s="234">
        <v>1</v>
      </c>
      <c r="K1232" s="207">
        <v>104.88</v>
      </c>
      <c r="L1232" s="208" t="s">
        <v>823</v>
      </c>
      <c r="M1232" s="209">
        <f t="shared" si="291"/>
        <v>33108.518400000001</v>
      </c>
      <c r="N1232" s="210" t="s">
        <v>824</v>
      </c>
      <c r="O1232" s="211" t="s">
        <v>123</v>
      </c>
    </row>
    <row r="1233" spans="1:15" s="27" customFormat="1" ht="15">
      <c r="A1233" s="63">
        <f t="shared" si="295"/>
        <v>1110</v>
      </c>
      <c r="B1233" s="77">
        <v>10122407</v>
      </c>
      <c r="C1233" s="77">
        <v>40306059</v>
      </c>
      <c r="D1233" s="92" t="s">
        <v>75</v>
      </c>
      <c r="E1233" s="141" t="s">
        <v>1332</v>
      </c>
      <c r="F1233" s="164"/>
      <c r="G1233" s="154">
        <f t="shared" si="292"/>
        <v>22706.862400000002</v>
      </c>
      <c r="H1233" s="69">
        <f t="shared" si="293"/>
        <v>71.930000000000007</v>
      </c>
      <c r="I1233" s="70">
        <f t="shared" si="294"/>
        <v>0</v>
      </c>
      <c r="J1233" s="234">
        <v>1</v>
      </c>
      <c r="K1233" s="207">
        <v>71.930000000000007</v>
      </c>
      <c r="L1233" s="208" t="s">
        <v>823</v>
      </c>
      <c r="M1233" s="209">
        <f t="shared" si="291"/>
        <v>22706.862400000002</v>
      </c>
      <c r="N1233" s="210" t="s">
        <v>824</v>
      </c>
      <c r="O1233" s="211" t="s">
        <v>123</v>
      </c>
    </row>
    <row r="1234" spans="1:15" s="27" customFormat="1" ht="15">
      <c r="A1234" s="63">
        <f t="shared" si="295"/>
        <v>1111</v>
      </c>
      <c r="B1234" s="77">
        <v>10122408</v>
      </c>
      <c r="C1234" s="77">
        <v>40306060</v>
      </c>
      <c r="D1234" s="92" t="s">
        <v>551</v>
      </c>
      <c r="E1234" s="141" t="s">
        <v>1332</v>
      </c>
      <c r="F1234" s="164"/>
      <c r="G1234" s="154">
        <f t="shared" si="292"/>
        <v>26416.102400000003</v>
      </c>
      <c r="H1234" s="69">
        <f t="shared" si="293"/>
        <v>83.68</v>
      </c>
      <c r="I1234" s="70">
        <f t="shared" si="294"/>
        <v>0</v>
      </c>
      <c r="J1234" s="234">
        <v>1</v>
      </c>
      <c r="K1234" s="207">
        <v>83.68</v>
      </c>
      <c r="L1234" s="208" t="s">
        <v>823</v>
      </c>
      <c r="M1234" s="209">
        <f t="shared" si="291"/>
        <v>26416.102400000003</v>
      </c>
      <c r="N1234" s="210" t="s">
        <v>824</v>
      </c>
      <c r="O1234" s="211" t="s">
        <v>123</v>
      </c>
    </row>
    <row r="1235" spans="1:15" s="27" customFormat="1" ht="15">
      <c r="A1235" s="63">
        <f t="shared" si="295"/>
        <v>1112</v>
      </c>
      <c r="B1235" s="77">
        <v>10122409</v>
      </c>
      <c r="C1235" s="77">
        <v>40306061</v>
      </c>
      <c r="D1235" s="92" t="s">
        <v>552</v>
      </c>
      <c r="E1235" s="141" t="s">
        <v>1332</v>
      </c>
      <c r="F1235" s="164"/>
      <c r="G1235" s="154">
        <f t="shared" si="292"/>
        <v>30141.126400000001</v>
      </c>
      <c r="H1235" s="69">
        <f t="shared" si="293"/>
        <v>95.48</v>
      </c>
      <c r="I1235" s="70">
        <f t="shared" si="294"/>
        <v>0</v>
      </c>
      <c r="J1235" s="234">
        <v>1</v>
      </c>
      <c r="K1235" s="207">
        <v>95.48</v>
      </c>
      <c r="L1235" s="208" t="s">
        <v>823</v>
      </c>
      <c r="M1235" s="209">
        <f t="shared" ref="M1235:M1266" si="297">H1235*N$2</f>
        <v>30141.126400000001</v>
      </c>
      <c r="N1235" s="210" t="s">
        <v>824</v>
      </c>
      <c r="O1235" s="211" t="s">
        <v>123</v>
      </c>
    </row>
    <row r="1236" spans="1:15" s="27" customFormat="1" ht="15">
      <c r="A1236" s="63">
        <f t="shared" si="295"/>
        <v>1113</v>
      </c>
      <c r="B1236" s="77">
        <v>10122241</v>
      </c>
      <c r="C1236" s="77">
        <v>40306035</v>
      </c>
      <c r="D1236" s="92" t="s">
        <v>1317</v>
      </c>
      <c r="E1236" s="141" t="s">
        <v>1332</v>
      </c>
      <c r="F1236" s="164"/>
      <c r="G1236" s="154">
        <f t="shared" si="292"/>
        <v>7955.1359999999995</v>
      </c>
      <c r="H1236" s="69">
        <f t="shared" si="293"/>
        <v>25.2</v>
      </c>
      <c r="I1236" s="70">
        <f t="shared" si="294"/>
        <v>0</v>
      </c>
      <c r="J1236" s="234">
        <v>1</v>
      </c>
      <c r="K1236" s="207">
        <v>25.2</v>
      </c>
      <c r="L1236" s="208" t="s">
        <v>823</v>
      </c>
      <c r="M1236" s="209">
        <f t="shared" si="297"/>
        <v>7955.1359999999995</v>
      </c>
      <c r="N1236" s="210" t="s">
        <v>824</v>
      </c>
      <c r="O1236" s="211" t="s">
        <v>123</v>
      </c>
    </row>
    <row r="1237" spans="1:15" s="27" customFormat="1" ht="15">
      <c r="A1237" s="63">
        <f t="shared" si="295"/>
        <v>1114</v>
      </c>
      <c r="B1237" s="77">
        <v>10122328</v>
      </c>
      <c r="C1237" s="77">
        <v>40298715</v>
      </c>
      <c r="D1237" s="92" t="s">
        <v>568</v>
      </c>
      <c r="E1237" s="141" t="s">
        <v>1332</v>
      </c>
      <c r="F1237" s="164"/>
      <c r="G1237" s="154">
        <f t="shared" si="292"/>
        <v>51433.742400000003</v>
      </c>
      <c r="H1237" s="69">
        <f t="shared" si="293"/>
        <v>162.93</v>
      </c>
      <c r="I1237" s="70">
        <f t="shared" si="294"/>
        <v>0</v>
      </c>
      <c r="J1237" s="234">
        <v>1</v>
      </c>
      <c r="K1237" s="207">
        <v>162.93</v>
      </c>
      <c r="L1237" s="208" t="s">
        <v>823</v>
      </c>
      <c r="M1237" s="209">
        <f t="shared" si="297"/>
        <v>51433.742400000003</v>
      </c>
      <c r="N1237" s="210" t="s">
        <v>824</v>
      </c>
      <c r="O1237" s="211" t="s">
        <v>123</v>
      </c>
    </row>
    <row r="1238" spans="1:15" s="27" customFormat="1" ht="15">
      <c r="A1238" s="63">
        <f t="shared" si="295"/>
        <v>1115</v>
      </c>
      <c r="B1238" s="77">
        <v>10122329</v>
      </c>
      <c r="C1238" s="77">
        <v>40298716</v>
      </c>
      <c r="D1238" s="92" t="s">
        <v>569</v>
      </c>
      <c r="E1238" s="141" t="s">
        <v>1332</v>
      </c>
      <c r="F1238" s="164"/>
      <c r="G1238" s="154">
        <f t="shared" si="292"/>
        <v>54843.0864</v>
      </c>
      <c r="H1238" s="69">
        <f t="shared" si="293"/>
        <v>173.73</v>
      </c>
      <c r="I1238" s="70">
        <f t="shared" si="294"/>
        <v>0</v>
      </c>
      <c r="J1238" s="234">
        <v>1</v>
      </c>
      <c r="K1238" s="207">
        <v>173.73</v>
      </c>
      <c r="L1238" s="208" t="s">
        <v>823</v>
      </c>
      <c r="M1238" s="209">
        <f t="shared" si="297"/>
        <v>54843.0864</v>
      </c>
      <c r="N1238" s="210" t="s">
        <v>824</v>
      </c>
      <c r="O1238" s="211" t="s">
        <v>123</v>
      </c>
    </row>
    <row r="1239" spans="1:15" s="27" customFormat="1" ht="15">
      <c r="A1239" s="63">
        <f t="shared" si="295"/>
        <v>1116</v>
      </c>
      <c r="B1239" s="77">
        <v>10122410</v>
      </c>
      <c r="C1239" s="77">
        <v>40298717</v>
      </c>
      <c r="D1239" s="92" t="s">
        <v>570</v>
      </c>
      <c r="E1239" s="141" t="s">
        <v>1332</v>
      </c>
      <c r="F1239" s="164"/>
      <c r="G1239" s="154">
        <f t="shared" si="292"/>
        <v>60525.326399999998</v>
      </c>
      <c r="H1239" s="69">
        <f t="shared" si="293"/>
        <v>191.73</v>
      </c>
      <c r="I1239" s="70">
        <f t="shared" si="294"/>
        <v>0</v>
      </c>
      <c r="J1239" s="234">
        <v>1</v>
      </c>
      <c r="K1239" s="207">
        <v>191.73</v>
      </c>
      <c r="L1239" s="208" t="s">
        <v>823</v>
      </c>
      <c r="M1239" s="209">
        <f t="shared" si="297"/>
        <v>60525.326399999998</v>
      </c>
      <c r="N1239" s="210" t="s">
        <v>824</v>
      </c>
      <c r="O1239" s="211" t="s">
        <v>123</v>
      </c>
    </row>
    <row r="1240" spans="1:15" s="27" customFormat="1" ht="15">
      <c r="A1240" s="63">
        <f t="shared" si="295"/>
        <v>1117</v>
      </c>
      <c r="B1240" s="77">
        <v>10122411</v>
      </c>
      <c r="C1240" s="77">
        <v>40298718</v>
      </c>
      <c r="D1240" s="92" t="s">
        <v>571</v>
      </c>
      <c r="E1240" s="141" t="s">
        <v>1332</v>
      </c>
      <c r="F1240" s="164"/>
      <c r="G1240" s="154">
        <f t="shared" si="292"/>
        <v>66207.566399999996</v>
      </c>
      <c r="H1240" s="69">
        <f t="shared" si="293"/>
        <v>209.73</v>
      </c>
      <c r="I1240" s="70">
        <f t="shared" si="294"/>
        <v>0</v>
      </c>
      <c r="J1240" s="234">
        <v>1</v>
      </c>
      <c r="K1240" s="207">
        <v>209.73</v>
      </c>
      <c r="L1240" s="208" t="s">
        <v>823</v>
      </c>
      <c r="M1240" s="209">
        <f t="shared" si="297"/>
        <v>66207.566399999996</v>
      </c>
      <c r="N1240" s="210" t="s">
        <v>824</v>
      </c>
      <c r="O1240" s="211" t="s">
        <v>123</v>
      </c>
    </row>
    <row r="1241" spans="1:15" s="27" customFormat="1" ht="15">
      <c r="A1241" s="63">
        <f t="shared" si="295"/>
        <v>1118</v>
      </c>
      <c r="B1241" s="77">
        <v>10122412</v>
      </c>
      <c r="C1241" s="77">
        <v>40298719</v>
      </c>
      <c r="D1241" s="92" t="s">
        <v>572</v>
      </c>
      <c r="E1241" s="141" t="s">
        <v>1332</v>
      </c>
      <c r="F1241" s="164"/>
      <c r="G1241" s="154">
        <f t="shared" si="292"/>
        <v>71889.806400000001</v>
      </c>
      <c r="H1241" s="69">
        <f t="shared" si="293"/>
        <v>227.73</v>
      </c>
      <c r="I1241" s="70">
        <f t="shared" si="294"/>
        <v>0</v>
      </c>
      <c r="J1241" s="234">
        <v>1</v>
      </c>
      <c r="K1241" s="207">
        <v>227.73</v>
      </c>
      <c r="L1241" s="208" t="s">
        <v>823</v>
      </c>
      <c r="M1241" s="209">
        <f t="shared" si="297"/>
        <v>71889.806400000001</v>
      </c>
      <c r="N1241" s="210" t="s">
        <v>824</v>
      </c>
      <c r="O1241" s="211" t="s">
        <v>123</v>
      </c>
    </row>
    <row r="1242" spans="1:15" s="27" customFormat="1" ht="15">
      <c r="A1242" s="63">
        <f t="shared" si="295"/>
        <v>1119</v>
      </c>
      <c r="B1242" s="77">
        <v>10122413</v>
      </c>
      <c r="C1242" s="77">
        <v>40298720</v>
      </c>
      <c r="D1242" s="92" t="s">
        <v>573</v>
      </c>
      <c r="E1242" s="141" t="s">
        <v>1332</v>
      </c>
      <c r="F1242" s="164"/>
      <c r="G1242" s="154">
        <f t="shared" si="292"/>
        <v>57580.032000000007</v>
      </c>
      <c r="H1242" s="69">
        <f t="shared" si="293"/>
        <v>182.4</v>
      </c>
      <c r="I1242" s="70">
        <f t="shared" si="294"/>
        <v>0</v>
      </c>
      <c r="J1242" s="234">
        <v>1</v>
      </c>
      <c r="K1242" s="207">
        <v>182.4</v>
      </c>
      <c r="L1242" s="208" t="s">
        <v>823</v>
      </c>
      <c r="M1242" s="209">
        <f t="shared" si="297"/>
        <v>57580.032000000007</v>
      </c>
      <c r="N1242" s="210" t="s">
        <v>824</v>
      </c>
      <c r="O1242" s="211" t="s">
        <v>123</v>
      </c>
    </row>
    <row r="1243" spans="1:15" s="27" customFormat="1" ht="15">
      <c r="A1243" s="63">
        <f t="shared" si="295"/>
        <v>1120</v>
      </c>
      <c r="B1243" s="77">
        <v>10122414</v>
      </c>
      <c r="C1243" s="77">
        <v>40298721</v>
      </c>
      <c r="D1243" s="92" t="s">
        <v>574</v>
      </c>
      <c r="E1243" s="141" t="s">
        <v>1332</v>
      </c>
      <c r="F1243" s="164"/>
      <c r="G1243" s="154">
        <f t="shared" si="292"/>
        <v>61368.192000000003</v>
      </c>
      <c r="H1243" s="69">
        <f t="shared" si="293"/>
        <v>194.4</v>
      </c>
      <c r="I1243" s="70">
        <f t="shared" si="294"/>
        <v>0</v>
      </c>
      <c r="J1243" s="234">
        <v>1</v>
      </c>
      <c r="K1243" s="207">
        <v>194.4</v>
      </c>
      <c r="L1243" s="208" t="s">
        <v>823</v>
      </c>
      <c r="M1243" s="209">
        <f t="shared" si="297"/>
        <v>61368.192000000003</v>
      </c>
      <c r="N1243" s="210" t="s">
        <v>824</v>
      </c>
      <c r="O1243" s="211" t="s">
        <v>123</v>
      </c>
    </row>
    <row r="1244" spans="1:15" s="27" customFormat="1" ht="15">
      <c r="A1244" s="63">
        <f t="shared" si="295"/>
        <v>1121</v>
      </c>
      <c r="B1244" s="77">
        <v>10122415</v>
      </c>
      <c r="C1244" s="77">
        <v>40298722</v>
      </c>
      <c r="D1244" s="92" t="s">
        <v>575</v>
      </c>
      <c r="E1244" s="141" t="s">
        <v>1332</v>
      </c>
      <c r="F1244" s="164"/>
      <c r="G1244" s="154">
        <f t="shared" si="292"/>
        <v>67681.792000000001</v>
      </c>
      <c r="H1244" s="69">
        <f t="shared" si="293"/>
        <v>214.4</v>
      </c>
      <c r="I1244" s="70">
        <f t="shared" si="294"/>
        <v>0</v>
      </c>
      <c r="J1244" s="234">
        <v>1</v>
      </c>
      <c r="K1244" s="207">
        <v>214.4</v>
      </c>
      <c r="L1244" s="208" t="s">
        <v>823</v>
      </c>
      <c r="M1244" s="209">
        <f t="shared" si="297"/>
        <v>67681.792000000001</v>
      </c>
      <c r="N1244" s="210" t="s">
        <v>824</v>
      </c>
      <c r="O1244" s="211" t="s">
        <v>123</v>
      </c>
    </row>
    <row r="1245" spans="1:15" s="27" customFormat="1" ht="15">
      <c r="A1245" s="63">
        <f t="shared" si="295"/>
        <v>1122</v>
      </c>
      <c r="B1245" s="77">
        <v>10122416</v>
      </c>
      <c r="C1245" s="77">
        <v>40298723</v>
      </c>
      <c r="D1245" s="92" t="s">
        <v>1217</v>
      </c>
      <c r="E1245" s="141" t="s">
        <v>1332</v>
      </c>
      <c r="F1245" s="164"/>
      <c r="G1245" s="154">
        <f t="shared" si="292"/>
        <v>73995.392000000007</v>
      </c>
      <c r="H1245" s="69">
        <f t="shared" si="293"/>
        <v>234.4</v>
      </c>
      <c r="I1245" s="70">
        <f t="shared" si="294"/>
        <v>0</v>
      </c>
      <c r="J1245" s="234">
        <v>1</v>
      </c>
      <c r="K1245" s="207">
        <v>234.4</v>
      </c>
      <c r="L1245" s="208" t="s">
        <v>823</v>
      </c>
      <c r="M1245" s="209">
        <f t="shared" si="297"/>
        <v>73995.392000000007</v>
      </c>
      <c r="N1245" s="210" t="s">
        <v>824</v>
      </c>
      <c r="O1245" s="211" t="s">
        <v>123</v>
      </c>
    </row>
    <row r="1246" spans="1:15" s="27" customFormat="1" ht="15">
      <c r="A1246" s="63">
        <f t="shared" si="295"/>
        <v>1123</v>
      </c>
      <c r="B1246" s="77">
        <v>10122417</v>
      </c>
      <c r="C1246" s="77">
        <v>40298724</v>
      </c>
      <c r="D1246" s="92" t="s">
        <v>1218</v>
      </c>
      <c r="E1246" s="141" t="s">
        <v>1332</v>
      </c>
      <c r="F1246" s="164"/>
      <c r="G1246" s="154">
        <f t="shared" si="292"/>
        <v>80308.991999999998</v>
      </c>
      <c r="H1246" s="69">
        <f t="shared" si="293"/>
        <v>254.4</v>
      </c>
      <c r="I1246" s="70">
        <f t="shared" si="294"/>
        <v>0</v>
      </c>
      <c r="J1246" s="234">
        <v>1</v>
      </c>
      <c r="K1246" s="207">
        <v>254.4</v>
      </c>
      <c r="L1246" s="208" t="s">
        <v>823</v>
      </c>
      <c r="M1246" s="209">
        <f t="shared" si="297"/>
        <v>80308.991999999998</v>
      </c>
      <c r="N1246" s="210" t="s">
        <v>824</v>
      </c>
      <c r="O1246" s="211" t="s">
        <v>123</v>
      </c>
    </row>
    <row r="1247" spans="1:15" s="27" customFormat="1" ht="15">
      <c r="A1247" s="63">
        <f t="shared" si="295"/>
        <v>1124</v>
      </c>
      <c r="B1247" s="77">
        <v>10122418</v>
      </c>
      <c r="C1247" s="77">
        <v>40298725</v>
      </c>
      <c r="D1247" s="92" t="s">
        <v>1219</v>
      </c>
      <c r="E1247" s="141" t="s">
        <v>1332</v>
      </c>
      <c r="F1247" s="164"/>
      <c r="G1247" s="154">
        <f t="shared" si="292"/>
        <v>21403.103999999999</v>
      </c>
      <c r="H1247" s="69">
        <f t="shared" si="293"/>
        <v>67.8</v>
      </c>
      <c r="I1247" s="70">
        <f t="shared" si="294"/>
        <v>0</v>
      </c>
      <c r="J1247" s="234">
        <v>1</v>
      </c>
      <c r="K1247" s="207">
        <v>67.8</v>
      </c>
      <c r="L1247" s="208" t="s">
        <v>823</v>
      </c>
      <c r="M1247" s="209">
        <f t="shared" si="297"/>
        <v>21403.103999999999</v>
      </c>
      <c r="N1247" s="210" t="s">
        <v>824</v>
      </c>
      <c r="O1247" s="211" t="s">
        <v>123</v>
      </c>
    </row>
    <row r="1248" spans="1:15" s="27" customFormat="1" ht="15">
      <c r="A1248" s="63">
        <f t="shared" si="295"/>
        <v>1125</v>
      </c>
      <c r="B1248" s="77">
        <v>10122419</v>
      </c>
      <c r="C1248" s="77">
        <v>40298726</v>
      </c>
      <c r="D1248" s="92" t="s">
        <v>1220</v>
      </c>
      <c r="E1248" s="141" t="s">
        <v>1332</v>
      </c>
      <c r="F1248" s="164"/>
      <c r="G1248" s="154">
        <f t="shared" si="292"/>
        <v>23628.647999999997</v>
      </c>
      <c r="H1248" s="69">
        <f t="shared" si="293"/>
        <v>74.849999999999994</v>
      </c>
      <c r="I1248" s="70">
        <f t="shared" si="294"/>
        <v>0</v>
      </c>
      <c r="J1248" s="234">
        <v>1</v>
      </c>
      <c r="K1248" s="207">
        <v>74.849999999999994</v>
      </c>
      <c r="L1248" s="208" t="s">
        <v>823</v>
      </c>
      <c r="M1248" s="209">
        <f t="shared" si="297"/>
        <v>23628.647999999997</v>
      </c>
      <c r="N1248" s="210" t="s">
        <v>824</v>
      </c>
      <c r="O1248" s="211" t="s">
        <v>123</v>
      </c>
    </row>
    <row r="1249" spans="1:15" s="27" customFormat="1" ht="15">
      <c r="A1249" s="63">
        <f t="shared" si="295"/>
        <v>1126</v>
      </c>
      <c r="B1249" s="77">
        <v>10122420</v>
      </c>
      <c r="C1249" s="77">
        <v>40298727</v>
      </c>
      <c r="D1249" s="92" t="s">
        <v>1221</v>
      </c>
      <c r="E1249" s="141" t="s">
        <v>1332</v>
      </c>
      <c r="F1249" s="164"/>
      <c r="G1249" s="154">
        <f t="shared" si="292"/>
        <v>27337.887999999999</v>
      </c>
      <c r="H1249" s="69">
        <f t="shared" si="293"/>
        <v>86.6</v>
      </c>
      <c r="I1249" s="70">
        <f t="shared" si="294"/>
        <v>0</v>
      </c>
      <c r="J1249" s="234">
        <v>1</v>
      </c>
      <c r="K1249" s="207">
        <v>86.6</v>
      </c>
      <c r="L1249" s="208" t="s">
        <v>823</v>
      </c>
      <c r="M1249" s="209">
        <f t="shared" si="297"/>
        <v>27337.887999999999</v>
      </c>
      <c r="N1249" s="210" t="s">
        <v>824</v>
      </c>
      <c r="O1249" s="211" t="s">
        <v>123</v>
      </c>
    </row>
    <row r="1250" spans="1:15" s="27" customFormat="1" ht="15">
      <c r="A1250" s="63">
        <f t="shared" si="295"/>
        <v>1127</v>
      </c>
      <c r="B1250" s="77">
        <v>10122421</v>
      </c>
      <c r="C1250" s="77">
        <v>40298728</v>
      </c>
      <c r="D1250" s="92" t="s">
        <v>1222</v>
      </c>
      <c r="E1250" s="141" t="s">
        <v>1332</v>
      </c>
      <c r="F1250" s="164"/>
      <c r="G1250" s="154">
        <f t="shared" si="292"/>
        <v>31047.128000000001</v>
      </c>
      <c r="H1250" s="69">
        <f t="shared" si="293"/>
        <v>98.35</v>
      </c>
      <c r="I1250" s="70">
        <f t="shared" si="294"/>
        <v>0</v>
      </c>
      <c r="J1250" s="234">
        <v>1</v>
      </c>
      <c r="K1250" s="207">
        <v>98.35</v>
      </c>
      <c r="L1250" s="208" t="s">
        <v>823</v>
      </c>
      <c r="M1250" s="209">
        <f t="shared" si="297"/>
        <v>31047.128000000001</v>
      </c>
      <c r="N1250" s="210" t="s">
        <v>824</v>
      </c>
      <c r="O1250" s="211" t="s">
        <v>123</v>
      </c>
    </row>
    <row r="1251" spans="1:15" s="27" customFormat="1" ht="15">
      <c r="A1251" s="63">
        <f t="shared" si="295"/>
        <v>1128</v>
      </c>
      <c r="B1251" s="77">
        <v>10122422</v>
      </c>
      <c r="C1251" s="77">
        <v>40298729</v>
      </c>
      <c r="D1251" s="92" t="s">
        <v>1223</v>
      </c>
      <c r="E1251" s="141" t="s">
        <v>1332</v>
      </c>
      <c r="F1251" s="164"/>
      <c r="G1251" s="154">
        <f t="shared" si="292"/>
        <v>34756.368000000002</v>
      </c>
      <c r="H1251" s="69">
        <f t="shared" si="293"/>
        <v>110.1</v>
      </c>
      <c r="I1251" s="70">
        <f t="shared" si="294"/>
        <v>0</v>
      </c>
      <c r="J1251" s="234">
        <v>1</v>
      </c>
      <c r="K1251" s="207">
        <v>110.1</v>
      </c>
      <c r="L1251" s="208" t="s">
        <v>823</v>
      </c>
      <c r="M1251" s="209">
        <f t="shared" si="297"/>
        <v>34756.368000000002</v>
      </c>
      <c r="N1251" s="210" t="s">
        <v>824</v>
      </c>
      <c r="O1251" s="211" t="s">
        <v>123</v>
      </c>
    </row>
    <row r="1252" spans="1:15" s="27" customFormat="1" ht="15">
      <c r="A1252" s="63">
        <f t="shared" si="295"/>
        <v>1129</v>
      </c>
      <c r="B1252" s="77">
        <v>10122423</v>
      </c>
      <c r="C1252" s="77">
        <v>40298730</v>
      </c>
      <c r="D1252" s="92" t="s">
        <v>1224</v>
      </c>
      <c r="E1252" s="141" t="s">
        <v>1332</v>
      </c>
      <c r="F1252" s="164"/>
      <c r="G1252" s="154">
        <f t="shared" si="292"/>
        <v>35412.982400000001</v>
      </c>
      <c r="H1252" s="69">
        <f t="shared" si="293"/>
        <v>112.18</v>
      </c>
      <c r="I1252" s="70">
        <f t="shared" si="294"/>
        <v>0</v>
      </c>
      <c r="J1252" s="234">
        <v>1</v>
      </c>
      <c r="K1252" s="207">
        <v>112.18</v>
      </c>
      <c r="L1252" s="208" t="s">
        <v>823</v>
      </c>
      <c r="M1252" s="209">
        <f t="shared" si="297"/>
        <v>35412.982400000001</v>
      </c>
      <c r="N1252" s="210" t="s">
        <v>824</v>
      </c>
      <c r="O1252" s="211" t="s">
        <v>123</v>
      </c>
    </row>
    <row r="1253" spans="1:15" s="27" customFormat="1" ht="15">
      <c r="A1253" s="63">
        <f t="shared" si="295"/>
        <v>1130</v>
      </c>
      <c r="B1253" s="77">
        <v>10122424</v>
      </c>
      <c r="C1253" s="77">
        <v>40298731</v>
      </c>
      <c r="D1253" s="92" t="s">
        <v>1225</v>
      </c>
      <c r="E1253" s="141" t="s">
        <v>1332</v>
      </c>
      <c r="F1253" s="164"/>
      <c r="G1253" s="154">
        <f t="shared" si="292"/>
        <v>38112.046399999999</v>
      </c>
      <c r="H1253" s="69">
        <f t="shared" si="293"/>
        <v>120.73</v>
      </c>
      <c r="I1253" s="70">
        <f t="shared" si="294"/>
        <v>0</v>
      </c>
      <c r="J1253" s="234">
        <v>1</v>
      </c>
      <c r="K1253" s="207">
        <v>120.73</v>
      </c>
      <c r="L1253" s="208" t="s">
        <v>823</v>
      </c>
      <c r="M1253" s="209">
        <f t="shared" si="297"/>
        <v>38112.046399999999</v>
      </c>
      <c r="N1253" s="210" t="s">
        <v>824</v>
      </c>
      <c r="O1253" s="211" t="s">
        <v>123</v>
      </c>
    </row>
    <row r="1254" spans="1:15" s="27" customFormat="1" ht="15">
      <c r="A1254" s="63">
        <f t="shared" si="295"/>
        <v>1131</v>
      </c>
      <c r="B1254" s="77">
        <v>10122425</v>
      </c>
      <c r="C1254" s="77">
        <v>40298732</v>
      </c>
      <c r="D1254" s="92" t="s">
        <v>1226</v>
      </c>
      <c r="E1254" s="141" t="s">
        <v>1332</v>
      </c>
      <c r="F1254" s="164"/>
      <c r="G1254" s="154">
        <f t="shared" si="292"/>
        <v>42610.486399999994</v>
      </c>
      <c r="H1254" s="69">
        <f t="shared" si="293"/>
        <v>134.97999999999999</v>
      </c>
      <c r="I1254" s="70">
        <f t="shared" si="294"/>
        <v>0</v>
      </c>
      <c r="J1254" s="234">
        <v>1</v>
      </c>
      <c r="K1254" s="207">
        <v>134.97999999999999</v>
      </c>
      <c r="L1254" s="208" t="s">
        <v>823</v>
      </c>
      <c r="M1254" s="209">
        <f t="shared" si="297"/>
        <v>42610.486399999994</v>
      </c>
      <c r="N1254" s="210" t="s">
        <v>824</v>
      </c>
      <c r="O1254" s="211" t="s">
        <v>123</v>
      </c>
    </row>
    <row r="1255" spans="1:15" s="27" customFormat="1" ht="15">
      <c r="A1255" s="63">
        <f t="shared" si="295"/>
        <v>1132</v>
      </c>
      <c r="B1255" s="77">
        <v>10122426</v>
      </c>
      <c r="C1255" s="77">
        <v>40298733</v>
      </c>
      <c r="D1255" s="92" t="s">
        <v>1227</v>
      </c>
      <c r="E1255" s="141" t="s">
        <v>1332</v>
      </c>
      <c r="F1255" s="164"/>
      <c r="G1255" s="154">
        <f t="shared" si="292"/>
        <v>47108.926399999997</v>
      </c>
      <c r="H1255" s="69">
        <f t="shared" si="293"/>
        <v>149.22999999999999</v>
      </c>
      <c r="I1255" s="70">
        <f t="shared" si="294"/>
        <v>0</v>
      </c>
      <c r="J1255" s="234">
        <v>1</v>
      </c>
      <c r="K1255" s="207">
        <v>149.22999999999999</v>
      </c>
      <c r="L1255" s="208" t="s">
        <v>823</v>
      </c>
      <c r="M1255" s="209">
        <f t="shared" si="297"/>
        <v>47108.926399999997</v>
      </c>
      <c r="N1255" s="210" t="s">
        <v>824</v>
      </c>
      <c r="O1255" s="211" t="s">
        <v>123</v>
      </c>
    </row>
    <row r="1256" spans="1:15" s="27" customFormat="1" ht="15">
      <c r="A1256" s="63">
        <f t="shared" si="295"/>
        <v>1133</v>
      </c>
      <c r="B1256" s="77">
        <v>10122427</v>
      </c>
      <c r="C1256" s="77">
        <v>40298734</v>
      </c>
      <c r="D1256" s="92" t="s">
        <v>1228</v>
      </c>
      <c r="E1256" s="141" t="s">
        <v>1332</v>
      </c>
      <c r="F1256" s="164"/>
      <c r="G1256" s="154">
        <f t="shared" si="292"/>
        <v>51607.366399999999</v>
      </c>
      <c r="H1256" s="69">
        <f t="shared" si="293"/>
        <v>163.47999999999999</v>
      </c>
      <c r="I1256" s="70">
        <f t="shared" si="294"/>
        <v>0</v>
      </c>
      <c r="J1256" s="234">
        <v>1</v>
      </c>
      <c r="K1256" s="207">
        <v>163.47999999999999</v>
      </c>
      <c r="L1256" s="208" t="s">
        <v>823</v>
      </c>
      <c r="M1256" s="209">
        <f t="shared" si="297"/>
        <v>51607.366399999999</v>
      </c>
      <c r="N1256" s="210" t="s">
        <v>824</v>
      </c>
      <c r="O1256" s="211" t="s">
        <v>123</v>
      </c>
    </row>
    <row r="1257" spans="1:15" s="27" customFormat="1" ht="15">
      <c r="A1257" s="63">
        <f t="shared" si="295"/>
        <v>1134</v>
      </c>
      <c r="B1257" s="77">
        <v>10122428</v>
      </c>
      <c r="C1257" s="77">
        <v>40298735</v>
      </c>
      <c r="D1257" s="92" t="s">
        <v>1229</v>
      </c>
      <c r="E1257" s="141" t="s">
        <v>1332</v>
      </c>
      <c r="F1257" s="164"/>
      <c r="G1257" s="154">
        <f t="shared" si="292"/>
        <v>45290.609600000003</v>
      </c>
      <c r="H1257" s="69">
        <f t="shared" si="293"/>
        <v>143.47</v>
      </c>
      <c r="I1257" s="70">
        <f t="shared" si="294"/>
        <v>0</v>
      </c>
      <c r="J1257" s="234">
        <v>1</v>
      </c>
      <c r="K1257" s="207">
        <v>143.47</v>
      </c>
      <c r="L1257" s="208" t="s">
        <v>823</v>
      </c>
      <c r="M1257" s="209">
        <f t="shared" si="297"/>
        <v>45290.609600000003</v>
      </c>
      <c r="N1257" s="210" t="s">
        <v>824</v>
      </c>
      <c r="O1257" s="211" t="s">
        <v>123</v>
      </c>
    </row>
    <row r="1258" spans="1:15" s="27" customFormat="1" ht="15">
      <c r="A1258" s="63">
        <f t="shared" si="295"/>
        <v>1135</v>
      </c>
      <c r="B1258" s="77">
        <v>10122429</v>
      </c>
      <c r="C1258" s="77">
        <v>40298736</v>
      </c>
      <c r="D1258" s="92" t="s">
        <v>1230</v>
      </c>
      <c r="E1258" s="141" t="s">
        <v>1332</v>
      </c>
      <c r="F1258" s="164"/>
      <c r="G1258" s="154">
        <f t="shared" si="292"/>
        <v>48321.137600000002</v>
      </c>
      <c r="H1258" s="69">
        <f t="shared" si="293"/>
        <v>153.07</v>
      </c>
      <c r="I1258" s="70">
        <f t="shared" si="294"/>
        <v>0</v>
      </c>
      <c r="J1258" s="234">
        <v>1</v>
      </c>
      <c r="K1258" s="207">
        <v>153.07</v>
      </c>
      <c r="L1258" s="208" t="s">
        <v>823</v>
      </c>
      <c r="M1258" s="209">
        <f t="shared" si="297"/>
        <v>48321.137600000002</v>
      </c>
      <c r="N1258" s="210" t="s">
        <v>824</v>
      </c>
      <c r="O1258" s="211" t="s">
        <v>123</v>
      </c>
    </row>
    <row r="1259" spans="1:15" s="27" customFormat="1" ht="15">
      <c r="A1259" s="63">
        <f t="shared" si="295"/>
        <v>1136</v>
      </c>
      <c r="B1259" s="77">
        <v>10122430</v>
      </c>
      <c r="C1259" s="77">
        <v>40298737</v>
      </c>
      <c r="D1259" s="92" t="s">
        <v>1231</v>
      </c>
      <c r="E1259" s="141" t="s">
        <v>1332</v>
      </c>
      <c r="F1259" s="164"/>
      <c r="G1259" s="154">
        <f t="shared" si="292"/>
        <v>53372.017599999999</v>
      </c>
      <c r="H1259" s="69">
        <f t="shared" si="293"/>
        <v>169.07</v>
      </c>
      <c r="I1259" s="70">
        <f t="shared" si="294"/>
        <v>0</v>
      </c>
      <c r="J1259" s="234">
        <v>1</v>
      </c>
      <c r="K1259" s="207">
        <v>169.07</v>
      </c>
      <c r="L1259" s="208" t="s">
        <v>823</v>
      </c>
      <c r="M1259" s="209">
        <f t="shared" si="297"/>
        <v>53372.017599999999</v>
      </c>
      <c r="N1259" s="210" t="s">
        <v>824</v>
      </c>
      <c r="O1259" s="211" t="s">
        <v>123</v>
      </c>
    </row>
    <row r="1260" spans="1:15" s="27" customFormat="1" ht="15">
      <c r="A1260" s="63">
        <f t="shared" si="295"/>
        <v>1137</v>
      </c>
      <c r="B1260" s="77">
        <v>10122431</v>
      </c>
      <c r="C1260" s="77">
        <v>40298738</v>
      </c>
      <c r="D1260" s="92" t="s">
        <v>1232</v>
      </c>
      <c r="E1260" s="141" t="s">
        <v>1332</v>
      </c>
      <c r="F1260" s="164"/>
      <c r="G1260" s="154">
        <f t="shared" si="292"/>
        <v>58422.897599999997</v>
      </c>
      <c r="H1260" s="69">
        <f t="shared" si="293"/>
        <v>185.07</v>
      </c>
      <c r="I1260" s="70">
        <f t="shared" si="294"/>
        <v>0</v>
      </c>
      <c r="J1260" s="234">
        <v>1</v>
      </c>
      <c r="K1260" s="207">
        <v>185.07</v>
      </c>
      <c r="L1260" s="208" t="s">
        <v>823</v>
      </c>
      <c r="M1260" s="209">
        <f t="shared" si="297"/>
        <v>58422.897599999997</v>
      </c>
      <c r="N1260" s="210" t="s">
        <v>824</v>
      </c>
      <c r="O1260" s="211" t="s">
        <v>123</v>
      </c>
    </row>
    <row r="1261" spans="1:15" s="27" customFormat="1" ht="15">
      <c r="A1261" s="63">
        <f t="shared" si="295"/>
        <v>1138</v>
      </c>
      <c r="B1261" s="77">
        <v>10122432</v>
      </c>
      <c r="C1261" s="77">
        <v>40298739</v>
      </c>
      <c r="D1261" s="92" t="s">
        <v>1233</v>
      </c>
      <c r="E1261" s="141" t="s">
        <v>1332</v>
      </c>
      <c r="F1261" s="164"/>
      <c r="G1261" s="154">
        <f t="shared" si="292"/>
        <v>63473.777600000001</v>
      </c>
      <c r="H1261" s="69">
        <f t="shared" si="293"/>
        <v>201.07</v>
      </c>
      <c r="I1261" s="70">
        <f t="shared" si="294"/>
        <v>0</v>
      </c>
      <c r="J1261" s="234">
        <v>1</v>
      </c>
      <c r="K1261" s="207">
        <v>201.07</v>
      </c>
      <c r="L1261" s="208" t="s">
        <v>823</v>
      </c>
      <c r="M1261" s="209">
        <f t="shared" si="297"/>
        <v>63473.777600000001</v>
      </c>
      <c r="N1261" s="210" t="s">
        <v>824</v>
      </c>
      <c r="O1261" s="211" t="s">
        <v>123</v>
      </c>
    </row>
    <row r="1262" spans="1:15" s="27" customFormat="1" ht="15">
      <c r="A1262" s="63">
        <f t="shared" si="295"/>
        <v>1139</v>
      </c>
      <c r="B1262" s="77">
        <v>10122434</v>
      </c>
      <c r="C1262" s="77">
        <v>40306062</v>
      </c>
      <c r="D1262" s="92" t="s">
        <v>1234</v>
      </c>
      <c r="E1262" s="141" t="s">
        <v>1332</v>
      </c>
      <c r="F1262" s="164"/>
      <c r="G1262" s="154">
        <f t="shared" si="292"/>
        <v>18940.8</v>
      </c>
      <c r="H1262" s="69">
        <f t="shared" ref="H1262:H1284" si="298">K1262</f>
        <v>60</v>
      </c>
      <c r="I1262" s="70">
        <f t="shared" ref="I1262:I1285" si="299">F1262*G1262</f>
        <v>0</v>
      </c>
      <c r="J1262" s="234">
        <v>1</v>
      </c>
      <c r="K1262" s="207">
        <v>60</v>
      </c>
      <c r="L1262" s="208" t="s">
        <v>823</v>
      </c>
      <c r="M1262" s="209">
        <f t="shared" si="297"/>
        <v>18940.8</v>
      </c>
      <c r="N1262" s="210" t="s">
        <v>824</v>
      </c>
      <c r="O1262" s="211" t="s">
        <v>123</v>
      </c>
    </row>
    <row r="1263" spans="1:15" s="27" customFormat="1" ht="15">
      <c r="A1263" s="63">
        <f t="shared" ref="A1263:A1285" si="300">A1262+1</f>
        <v>1140</v>
      </c>
      <c r="B1263" s="77">
        <v>10098750</v>
      </c>
      <c r="C1263" s="77">
        <v>40305732</v>
      </c>
      <c r="D1263" s="92" t="s">
        <v>1235</v>
      </c>
      <c r="E1263" s="141" t="s">
        <v>1332</v>
      </c>
      <c r="F1263" s="164"/>
      <c r="G1263" s="154">
        <f t="shared" si="292"/>
        <v>6272.5616</v>
      </c>
      <c r="H1263" s="69">
        <f t="shared" si="298"/>
        <v>19.87</v>
      </c>
      <c r="I1263" s="70">
        <f t="shared" si="299"/>
        <v>0</v>
      </c>
      <c r="J1263" s="234">
        <v>1</v>
      </c>
      <c r="K1263" s="207">
        <v>19.87</v>
      </c>
      <c r="L1263" s="208" t="s">
        <v>823</v>
      </c>
      <c r="M1263" s="209">
        <f t="shared" si="297"/>
        <v>6272.5616</v>
      </c>
      <c r="N1263" s="210" t="s">
        <v>824</v>
      </c>
      <c r="O1263" s="211" t="s">
        <v>123</v>
      </c>
    </row>
    <row r="1264" spans="1:15" s="27" customFormat="1" ht="15">
      <c r="A1264" s="63">
        <f t="shared" si="300"/>
        <v>1141</v>
      </c>
      <c r="B1264" s="77">
        <v>10098751</v>
      </c>
      <c r="C1264" s="77">
        <v>40305733</v>
      </c>
      <c r="D1264" s="77" t="s">
        <v>1236</v>
      </c>
      <c r="E1264" s="141" t="s">
        <v>1332</v>
      </c>
      <c r="F1264" s="164"/>
      <c r="G1264" s="154">
        <f t="shared" si="292"/>
        <v>6098.9376000000002</v>
      </c>
      <c r="H1264" s="69">
        <f t="shared" si="298"/>
        <v>19.32</v>
      </c>
      <c r="I1264" s="70">
        <f t="shared" si="299"/>
        <v>0</v>
      </c>
      <c r="J1264" s="234">
        <v>1</v>
      </c>
      <c r="K1264" s="207">
        <v>19.32</v>
      </c>
      <c r="L1264" s="208" t="s">
        <v>823</v>
      </c>
      <c r="M1264" s="209">
        <f t="shared" si="297"/>
        <v>6098.9376000000002</v>
      </c>
      <c r="N1264" s="210" t="s">
        <v>824</v>
      </c>
      <c r="O1264" s="211" t="s">
        <v>123</v>
      </c>
    </row>
    <row r="1265" spans="1:15" s="27" customFormat="1" ht="15">
      <c r="A1265" s="63">
        <f t="shared" si="300"/>
        <v>1142</v>
      </c>
      <c r="B1265" s="77">
        <v>10098752</v>
      </c>
      <c r="C1265" s="77">
        <v>40305734</v>
      </c>
      <c r="D1265" s="77" t="s">
        <v>1237</v>
      </c>
      <c r="E1265" s="141" t="s">
        <v>1332</v>
      </c>
      <c r="F1265" s="164"/>
      <c r="G1265" s="154">
        <f t="shared" si="292"/>
        <v>6143.1328000000003</v>
      </c>
      <c r="H1265" s="69">
        <f t="shared" si="298"/>
        <v>19.46</v>
      </c>
      <c r="I1265" s="70">
        <f t="shared" si="299"/>
        <v>0</v>
      </c>
      <c r="J1265" s="234">
        <v>1</v>
      </c>
      <c r="K1265" s="207">
        <v>19.46</v>
      </c>
      <c r="L1265" s="208" t="s">
        <v>823</v>
      </c>
      <c r="M1265" s="209">
        <f t="shared" si="297"/>
        <v>6143.1328000000003</v>
      </c>
      <c r="N1265" s="210" t="s">
        <v>824</v>
      </c>
      <c r="O1265" s="211" t="s">
        <v>123</v>
      </c>
    </row>
    <row r="1266" spans="1:15" s="27" customFormat="1" ht="15">
      <c r="A1266" s="63">
        <f t="shared" si="300"/>
        <v>1143</v>
      </c>
      <c r="B1266" s="77">
        <v>10098761</v>
      </c>
      <c r="C1266" s="77">
        <v>40305742</v>
      </c>
      <c r="D1266" s="77" t="s">
        <v>528</v>
      </c>
      <c r="E1266" s="141" t="s">
        <v>1332</v>
      </c>
      <c r="F1266" s="164"/>
      <c r="G1266" s="154">
        <f t="shared" si="292"/>
        <v>25052.364799999999</v>
      </c>
      <c r="H1266" s="69">
        <f t="shared" si="298"/>
        <v>79.36</v>
      </c>
      <c r="I1266" s="70">
        <f t="shared" si="299"/>
        <v>0</v>
      </c>
      <c r="J1266" s="234">
        <v>1</v>
      </c>
      <c r="K1266" s="207">
        <v>79.36</v>
      </c>
      <c r="L1266" s="208" t="s">
        <v>823</v>
      </c>
      <c r="M1266" s="209">
        <f t="shared" si="297"/>
        <v>25052.364799999999</v>
      </c>
      <c r="N1266" s="210" t="s">
        <v>824</v>
      </c>
      <c r="O1266" s="211" t="s">
        <v>123</v>
      </c>
    </row>
    <row r="1267" spans="1:15" s="27" customFormat="1" ht="15">
      <c r="A1267" s="63">
        <f t="shared" si="300"/>
        <v>1144</v>
      </c>
      <c r="B1267" s="77">
        <v>10098762</v>
      </c>
      <c r="C1267" s="77">
        <v>40305743</v>
      </c>
      <c r="D1267" s="77" t="s">
        <v>529</v>
      </c>
      <c r="E1267" s="141" t="s">
        <v>1332</v>
      </c>
      <c r="F1267" s="164"/>
      <c r="G1267" s="154">
        <f t="shared" si="292"/>
        <v>25052.364799999999</v>
      </c>
      <c r="H1267" s="69">
        <f t="shared" si="298"/>
        <v>79.36</v>
      </c>
      <c r="I1267" s="70">
        <f t="shared" si="299"/>
        <v>0</v>
      </c>
      <c r="J1267" s="234">
        <v>1</v>
      </c>
      <c r="K1267" s="207">
        <v>79.36</v>
      </c>
      <c r="L1267" s="208" t="s">
        <v>823</v>
      </c>
      <c r="M1267" s="209">
        <f t="shared" ref="M1267:M1284" si="301">H1267*N$2</f>
        <v>25052.364799999999</v>
      </c>
      <c r="N1267" s="210" t="s">
        <v>824</v>
      </c>
      <c r="O1267" s="211" t="s">
        <v>123</v>
      </c>
    </row>
    <row r="1268" spans="1:15" s="27" customFormat="1" ht="15">
      <c r="A1268" s="63">
        <f t="shared" si="300"/>
        <v>1145</v>
      </c>
      <c r="B1268" s="77">
        <v>10098763</v>
      </c>
      <c r="C1268" s="77">
        <v>40305744</v>
      </c>
      <c r="D1268" s="77" t="s">
        <v>530</v>
      </c>
      <c r="E1268" s="141" t="s">
        <v>1332</v>
      </c>
      <c r="F1268" s="164"/>
      <c r="G1268" s="154">
        <f t="shared" si="292"/>
        <v>26936.974399999999</v>
      </c>
      <c r="H1268" s="69">
        <f t="shared" si="298"/>
        <v>85.33</v>
      </c>
      <c r="I1268" s="70">
        <f t="shared" si="299"/>
        <v>0</v>
      </c>
      <c r="J1268" s="234">
        <v>1</v>
      </c>
      <c r="K1268" s="207">
        <v>85.33</v>
      </c>
      <c r="L1268" s="208" t="s">
        <v>823</v>
      </c>
      <c r="M1268" s="209">
        <f t="shared" si="301"/>
        <v>26936.974399999999</v>
      </c>
      <c r="N1268" s="210" t="s">
        <v>824</v>
      </c>
      <c r="O1268" s="211" t="s">
        <v>123</v>
      </c>
    </row>
    <row r="1269" spans="1:15" s="27" customFormat="1" ht="15">
      <c r="A1269" s="63">
        <f t="shared" si="300"/>
        <v>1146</v>
      </c>
      <c r="B1269" s="77">
        <v>10122564</v>
      </c>
      <c r="C1269" s="77">
        <v>40298740</v>
      </c>
      <c r="D1269" s="77" t="s">
        <v>819</v>
      </c>
      <c r="E1269" s="141" t="s">
        <v>1332</v>
      </c>
      <c r="F1269" s="164"/>
      <c r="G1269" s="154">
        <f t="shared" si="292"/>
        <v>77572.046399999992</v>
      </c>
      <c r="H1269" s="69">
        <f t="shared" si="298"/>
        <v>245.73</v>
      </c>
      <c r="I1269" s="70">
        <f t="shared" si="299"/>
        <v>0</v>
      </c>
      <c r="J1269" s="234">
        <v>1</v>
      </c>
      <c r="K1269" s="207">
        <v>245.73</v>
      </c>
      <c r="L1269" s="208" t="s">
        <v>823</v>
      </c>
      <c r="M1269" s="209">
        <f t="shared" si="301"/>
        <v>77572.046399999992</v>
      </c>
      <c r="N1269" s="210" t="s">
        <v>824</v>
      </c>
      <c r="O1269" s="211" t="s">
        <v>123</v>
      </c>
    </row>
    <row r="1270" spans="1:15" s="27" customFormat="1" ht="15">
      <c r="A1270" s="63">
        <f t="shared" si="300"/>
        <v>1147</v>
      </c>
      <c r="B1270" s="77">
        <v>10122565</v>
      </c>
      <c r="C1270" s="77">
        <v>40298741</v>
      </c>
      <c r="D1270" s="77" t="s">
        <v>820</v>
      </c>
      <c r="E1270" s="141" t="s">
        <v>1332</v>
      </c>
      <c r="F1270" s="164"/>
      <c r="G1270" s="154">
        <f t="shared" ref="G1270:G1284" si="302">M1270</f>
        <v>83254.286400000012</v>
      </c>
      <c r="H1270" s="69">
        <f t="shared" si="298"/>
        <v>263.73</v>
      </c>
      <c r="I1270" s="70">
        <f t="shared" si="299"/>
        <v>0</v>
      </c>
      <c r="J1270" s="234">
        <v>1</v>
      </c>
      <c r="K1270" s="207">
        <v>263.73</v>
      </c>
      <c r="L1270" s="208" t="s">
        <v>823</v>
      </c>
      <c r="M1270" s="209">
        <f t="shared" si="301"/>
        <v>83254.286400000012</v>
      </c>
      <c r="N1270" s="210" t="s">
        <v>824</v>
      </c>
      <c r="O1270" s="211" t="s">
        <v>123</v>
      </c>
    </row>
    <row r="1271" spans="1:15" s="27" customFormat="1" ht="15">
      <c r="A1271" s="63">
        <f t="shared" si="300"/>
        <v>1148</v>
      </c>
      <c r="B1271" s="77">
        <v>10122566</v>
      </c>
      <c r="C1271" s="77">
        <v>40298742</v>
      </c>
      <c r="D1271" s="77" t="s">
        <v>821</v>
      </c>
      <c r="E1271" s="141" t="s">
        <v>1332</v>
      </c>
      <c r="F1271" s="164"/>
      <c r="G1271" s="154">
        <f t="shared" si="302"/>
        <v>88936.526400000002</v>
      </c>
      <c r="H1271" s="69">
        <f t="shared" si="298"/>
        <v>281.73</v>
      </c>
      <c r="I1271" s="70">
        <f t="shared" si="299"/>
        <v>0</v>
      </c>
      <c r="J1271" s="234">
        <v>1</v>
      </c>
      <c r="K1271" s="207">
        <v>281.73</v>
      </c>
      <c r="L1271" s="208" t="s">
        <v>823</v>
      </c>
      <c r="M1271" s="209">
        <f t="shared" si="301"/>
        <v>88936.526400000002</v>
      </c>
      <c r="N1271" s="210" t="s">
        <v>824</v>
      </c>
      <c r="O1271" s="211" t="s">
        <v>123</v>
      </c>
    </row>
    <row r="1272" spans="1:15" s="27" customFormat="1" ht="15">
      <c r="A1272" s="63">
        <f t="shared" si="300"/>
        <v>1149</v>
      </c>
      <c r="B1272" s="77">
        <v>10122567</v>
      </c>
      <c r="C1272" s="77">
        <v>40298743</v>
      </c>
      <c r="D1272" s="77" t="s">
        <v>822</v>
      </c>
      <c r="E1272" s="141" t="s">
        <v>1332</v>
      </c>
      <c r="F1272" s="164"/>
      <c r="G1272" s="154">
        <f t="shared" si="302"/>
        <v>94618.766400000008</v>
      </c>
      <c r="H1272" s="69">
        <f t="shared" si="298"/>
        <v>299.73</v>
      </c>
      <c r="I1272" s="70">
        <f t="shared" si="299"/>
        <v>0</v>
      </c>
      <c r="J1272" s="234">
        <v>1</v>
      </c>
      <c r="K1272" s="207">
        <v>299.73</v>
      </c>
      <c r="L1272" s="208" t="s">
        <v>823</v>
      </c>
      <c r="M1272" s="209">
        <f t="shared" si="301"/>
        <v>94618.766400000008</v>
      </c>
      <c r="N1272" s="210" t="s">
        <v>824</v>
      </c>
      <c r="O1272" s="211" t="s">
        <v>123</v>
      </c>
    </row>
    <row r="1273" spans="1:15" s="27" customFormat="1" ht="15">
      <c r="A1273" s="63">
        <f t="shared" si="300"/>
        <v>1150</v>
      </c>
      <c r="B1273" s="77">
        <v>10122568</v>
      </c>
      <c r="C1273" s="77">
        <v>40298744</v>
      </c>
      <c r="D1273" s="77" t="s">
        <v>63</v>
      </c>
      <c r="E1273" s="141" t="s">
        <v>1332</v>
      </c>
      <c r="F1273" s="164"/>
      <c r="G1273" s="154">
        <f t="shared" si="302"/>
        <v>38465.608</v>
      </c>
      <c r="H1273" s="69">
        <f t="shared" si="298"/>
        <v>121.85</v>
      </c>
      <c r="I1273" s="70">
        <f t="shared" si="299"/>
        <v>0</v>
      </c>
      <c r="J1273" s="234">
        <v>1</v>
      </c>
      <c r="K1273" s="207">
        <v>121.85</v>
      </c>
      <c r="L1273" s="208" t="s">
        <v>823</v>
      </c>
      <c r="M1273" s="209">
        <f t="shared" si="301"/>
        <v>38465.608</v>
      </c>
      <c r="N1273" s="210" t="s">
        <v>824</v>
      </c>
      <c r="O1273" s="211" t="s">
        <v>123</v>
      </c>
    </row>
    <row r="1274" spans="1:15" s="27" customFormat="1" ht="15">
      <c r="A1274" s="63">
        <f t="shared" si="300"/>
        <v>1151</v>
      </c>
      <c r="B1274" s="77">
        <v>10122569</v>
      </c>
      <c r="C1274" s="77">
        <v>40298745</v>
      </c>
      <c r="D1274" s="77" t="s">
        <v>64</v>
      </c>
      <c r="E1274" s="141" t="s">
        <v>1332</v>
      </c>
      <c r="F1274" s="164"/>
      <c r="G1274" s="154">
        <f t="shared" si="302"/>
        <v>42174.847999999998</v>
      </c>
      <c r="H1274" s="69">
        <f t="shared" si="298"/>
        <v>133.6</v>
      </c>
      <c r="I1274" s="70">
        <f t="shared" si="299"/>
        <v>0</v>
      </c>
      <c r="J1274" s="234">
        <v>1</v>
      </c>
      <c r="K1274" s="207">
        <v>133.6</v>
      </c>
      <c r="L1274" s="208" t="s">
        <v>823</v>
      </c>
      <c r="M1274" s="209">
        <f t="shared" si="301"/>
        <v>42174.847999999998</v>
      </c>
      <c r="N1274" s="210" t="s">
        <v>824</v>
      </c>
      <c r="O1274" s="211" t="s">
        <v>123</v>
      </c>
    </row>
    <row r="1275" spans="1:15" s="27" customFormat="1" ht="15">
      <c r="A1275" s="63">
        <f t="shared" si="300"/>
        <v>1152</v>
      </c>
      <c r="B1275" s="77">
        <v>10122570</v>
      </c>
      <c r="C1275" s="77">
        <v>40298746</v>
      </c>
      <c r="D1275" s="77" t="s">
        <v>65</v>
      </c>
      <c r="E1275" s="141" t="s">
        <v>1332</v>
      </c>
      <c r="F1275" s="164"/>
      <c r="G1275" s="154">
        <f t="shared" si="302"/>
        <v>45884.087999999996</v>
      </c>
      <c r="H1275" s="69">
        <f t="shared" si="298"/>
        <v>145.35</v>
      </c>
      <c r="I1275" s="70">
        <f t="shared" si="299"/>
        <v>0</v>
      </c>
      <c r="J1275" s="234">
        <v>1</v>
      </c>
      <c r="K1275" s="207">
        <v>145.35</v>
      </c>
      <c r="L1275" s="208" t="s">
        <v>823</v>
      </c>
      <c r="M1275" s="209">
        <f t="shared" si="301"/>
        <v>45884.087999999996</v>
      </c>
      <c r="N1275" s="210" t="s">
        <v>824</v>
      </c>
      <c r="O1275" s="211" t="s">
        <v>123</v>
      </c>
    </row>
    <row r="1276" spans="1:15" s="27" customFormat="1" ht="15">
      <c r="A1276" s="63">
        <f t="shared" si="300"/>
        <v>1153</v>
      </c>
      <c r="B1276" s="77">
        <v>10122571</v>
      </c>
      <c r="C1276" s="77">
        <v>40298747</v>
      </c>
      <c r="D1276" s="77" t="s">
        <v>66</v>
      </c>
      <c r="E1276" s="141" t="s">
        <v>1332</v>
      </c>
      <c r="F1276" s="164"/>
      <c r="G1276" s="154">
        <f t="shared" si="302"/>
        <v>49593.328000000001</v>
      </c>
      <c r="H1276" s="69">
        <f t="shared" si="298"/>
        <v>157.1</v>
      </c>
      <c r="I1276" s="70">
        <f t="shared" si="299"/>
        <v>0</v>
      </c>
      <c r="J1276" s="234">
        <v>1</v>
      </c>
      <c r="K1276" s="207">
        <v>157.1</v>
      </c>
      <c r="L1276" s="208" t="s">
        <v>823</v>
      </c>
      <c r="M1276" s="209">
        <f t="shared" si="301"/>
        <v>49593.328000000001</v>
      </c>
      <c r="N1276" s="210" t="s">
        <v>824</v>
      </c>
      <c r="O1276" s="211" t="s">
        <v>123</v>
      </c>
    </row>
    <row r="1277" spans="1:15" s="27" customFormat="1" ht="15">
      <c r="A1277" s="63">
        <f t="shared" si="300"/>
        <v>1154</v>
      </c>
      <c r="B1277" s="77">
        <v>10122572</v>
      </c>
      <c r="C1277" s="77">
        <v>40298748</v>
      </c>
      <c r="D1277" s="77" t="s">
        <v>67</v>
      </c>
      <c r="E1277" s="141" t="s">
        <v>1332</v>
      </c>
      <c r="F1277" s="164"/>
      <c r="G1277" s="154">
        <f t="shared" si="302"/>
        <v>56105.806400000001</v>
      </c>
      <c r="H1277" s="69">
        <f t="shared" si="298"/>
        <v>177.73</v>
      </c>
      <c r="I1277" s="70">
        <f t="shared" si="299"/>
        <v>0</v>
      </c>
      <c r="J1277" s="234">
        <v>1</v>
      </c>
      <c r="K1277" s="207">
        <v>177.73</v>
      </c>
      <c r="L1277" s="208" t="s">
        <v>823</v>
      </c>
      <c r="M1277" s="209">
        <f t="shared" si="301"/>
        <v>56105.806400000001</v>
      </c>
      <c r="N1277" s="210" t="s">
        <v>824</v>
      </c>
      <c r="O1277" s="211" t="s">
        <v>123</v>
      </c>
    </row>
    <row r="1278" spans="1:15" s="27" customFormat="1" ht="15">
      <c r="A1278" s="63">
        <f t="shared" si="300"/>
        <v>1155</v>
      </c>
      <c r="B1278" s="77">
        <v>10122573</v>
      </c>
      <c r="C1278" s="77">
        <v>40298749</v>
      </c>
      <c r="D1278" s="77" t="s">
        <v>68</v>
      </c>
      <c r="E1278" s="141" t="s">
        <v>1332</v>
      </c>
      <c r="F1278" s="164"/>
      <c r="G1278" s="154">
        <f t="shared" si="302"/>
        <v>60604.246399999996</v>
      </c>
      <c r="H1278" s="69">
        <f t="shared" si="298"/>
        <v>191.98</v>
      </c>
      <c r="I1278" s="70">
        <f t="shared" si="299"/>
        <v>0</v>
      </c>
      <c r="J1278" s="234">
        <v>1</v>
      </c>
      <c r="K1278" s="207">
        <v>191.98</v>
      </c>
      <c r="L1278" s="208" t="s">
        <v>823</v>
      </c>
      <c r="M1278" s="209">
        <f t="shared" si="301"/>
        <v>60604.246399999996</v>
      </c>
      <c r="N1278" s="210" t="s">
        <v>824</v>
      </c>
      <c r="O1278" s="211" t="s">
        <v>123</v>
      </c>
    </row>
    <row r="1279" spans="1:15" s="27" customFormat="1" ht="15">
      <c r="A1279" s="63">
        <f t="shared" si="300"/>
        <v>1156</v>
      </c>
      <c r="B1279" s="77">
        <v>10122574</v>
      </c>
      <c r="C1279" s="77">
        <v>40298750</v>
      </c>
      <c r="D1279" s="77" t="s">
        <v>69</v>
      </c>
      <c r="E1279" s="141" t="s">
        <v>1332</v>
      </c>
      <c r="F1279" s="164"/>
      <c r="G1279" s="154">
        <f t="shared" si="302"/>
        <v>65102.686399999999</v>
      </c>
      <c r="H1279" s="69">
        <f t="shared" si="298"/>
        <v>206.23</v>
      </c>
      <c r="I1279" s="70">
        <f t="shared" si="299"/>
        <v>0</v>
      </c>
      <c r="J1279" s="234">
        <v>1</v>
      </c>
      <c r="K1279" s="207">
        <v>206.23</v>
      </c>
      <c r="L1279" s="208" t="s">
        <v>823</v>
      </c>
      <c r="M1279" s="209">
        <f t="shared" si="301"/>
        <v>65102.686399999999</v>
      </c>
      <c r="N1279" s="210" t="s">
        <v>824</v>
      </c>
      <c r="O1279" s="211" t="s">
        <v>123</v>
      </c>
    </row>
    <row r="1280" spans="1:15" s="27" customFormat="1" ht="15">
      <c r="A1280" s="63">
        <f t="shared" si="300"/>
        <v>1157</v>
      </c>
      <c r="B1280" s="77">
        <v>10122575</v>
      </c>
      <c r="C1280" s="77">
        <v>40298751</v>
      </c>
      <c r="D1280" s="77" t="s">
        <v>70</v>
      </c>
      <c r="E1280" s="141" t="s">
        <v>1332</v>
      </c>
      <c r="F1280" s="164"/>
      <c r="G1280" s="154">
        <f t="shared" si="302"/>
        <v>69601.126399999994</v>
      </c>
      <c r="H1280" s="69">
        <f t="shared" si="298"/>
        <v>220.48</v>
      </c>
      <c r="I1280" s="70">
        <f t="shared" si="299"/>
        <v>0</v>
      </c>
      <c r="J1280" s="234">
        <v>1</v>
      </c>
      <c r="K1280" s="207">
        <v>220.48</v>
      </c>
      <c r="L1280" s="208" t="s">
        <v>823</v>
      </c>
      <c r="M1280" s="209">
        <f t="shared" si="301"/>
        <v>69601.126399999994</v>
      </c>
      <c r="N1280" s="210" t="s">
        <v>824</v>
      </c>
      <c r="O1280" s="211" t="s">
        <v>123</v>
      </c>
    </row>
    <row r="1281" spans="1:17" s="27" customFormat="1" ht="15">
      <c r="A1281" s="63">
        <f t="shared" si="300"/>
        <v>1158</v>
      </c>
      <c r="B1281" s="77">
        <v>10122576</v>
      </c>
      <c r="C1281" s="77">
        <v>40298752</v>
      </c>
      <c r="D1281" s="77" t="s">
        <v>71</v>
      </c>
      <c r="E1281" s="141" t="s">
        <v>1332</v>
      </c>
      <c r="F1281" s="164"/>
      <c r="G1281" s="154">
        <f t="shared" si="302"/>
        <v>68524.657600000006</v>
      </c>
      <c r="H1281" s="69">
        <f t="shared" si="298"/>
        <v>217.07</v>
      </c>
      <c r="I1281" s="70">
        <f t="shared" si="299"/>
        <v>0</v>
      </c>
      <c r="J1281" s="234">
        <v>1</v>
      </c>
      <c r="K1281" s="207">
        <v>217.07</v>
      </c>
      <c r="L1281" s="208" t="s">
        <v>823</v>
      </c>
      <c r="M1281" s="209">
        <f t="shared" si="301"/>
        <v>68524.657600000006</v>
      </c>
      <c r="N1281" s="210" t="s">
        <v>824</v>
      </c>
      <c r="O1281" s="211" t="s">
        <v>123</v>
      </c>
    </row>
    <row r="1282" spans="1:17" s="27" customFormat="1" ht="15">
      <c r="A1282" s="63">
        <f t="shared" si="300"/>
        <v>1159</v>
      </c>
      <c r="B1282" s="77">
        <v>10122577</v>
      </c>
      <c r="C1282" s="77">
        <v>40298753</v>
      </c>
      <c r="D1282" s="77" t="s">
        <v>72</v>
      </c>
      <c r="E1282" s="141" t="s">
        <v>1332</v>
      </c>
      <c r="F1282" s="164"/>
      <c r="G1282" s="154">
        <f t="shared" si="302"/>
        <v>73575.537599999996</v>
      </c>
      <c r="H1282" s="69">
        <f t="shared" si="298"/>
        <v>233.07</v>
      </c>
      <c r="I1282" s="70">
        <f t="shared" si="299"/>
        <v>0</v>
      </c>
      <c r="J1282" s="234">
        <v>1</v>
      </c>
      <c r="K1282" s="207">
        <v>233.07</v>
      </c>
      <c r="L1282" s="208" t="s">
        <v>823</v>
      </c>
      <c r="M1282" s="209">
        <f t="shared" si="301"/>
        <v>73575.537599999996</v>
      </c>
      <c r="N1282" s="210" t="s">
        <v>824</v>
      </c>
      <c r="O1282" s="211" t="s">
        <v>123</v>
      </c>
    </row>
    <row r="1283" spans="1:17" s="27" customFormat="1" ht="15">
      <c r="A1283" s="63">
        <f t="shared" si="300"/>
        <v>1160</v>
      </c>
      <c r="B1283" s="77">
        <v>10122578</v>
      </c>
      <c r="C1283" s="77">
        <v>40298754</v>
      </c>
      <c r="D1283" s="77" t="s">
        <v>73</v>
      </c>
      <c r="E1283" s="141" t="s">
        <v>1332</v>
      </c>
      <c r="F1283" s="164"/>
      <c r="G1283" s="154">
        <f t="shared" si="302"/>
        <v>78626.417600000001</v>
      </c>
      <c r="H1283" s="69">
        <f t="shared" si="298"/>
        <v>249.07</v>
      </c>
      <c r="I1283" s="70">
        <f t="shared" si="299"/>
        <v>0</v>
      </c>
      <c r="J1283" s="234">
        <v>1</v>
      </c>
      <c r="K1283" s="207">
        <v>249.07</v>
      </c>
      <c r="L1283" s="208" t="s">
        <v>823</v>
      </c>
      <c r="M1283" s="209">
        <f t="shared" si="301"/>
        <v>78626.417600000001</v>
      </c>
      <c r="N1283" s="210" t="s">
        <v>824</v>
      </c>
      <c r="O1283" s="211" t="s">
        <v>123</v>
      </c>
    </row>
    <row r="1284" spans="1:17" s="27" customFormat="1" ht="15">
      <c r="A1284" s="63">
        <f t="shared" si="300"/>
        <v>1161</v>
      </c>
      <c r="B1284" s="77">
        <v>10122579</v>
      </c>
      <c r="C1284" s="77">
        <v>40298755</v>
      </c>
      <c r="D1284" s="77" t="s">
        <v>74</v>
      </c>
      <c r="E1284" s="141" t="s">
        <v>1332</v>
      </c>
      <c r="F1284" s="164"/>
      <c r="G1284" s="154">
        <f t="shared" si="302"/>
        <v>83677.297600000005</v>
      </c>
      <c r="H1284" s="69">
        <f t="shared" si="298"/>
        <v>265.07</v>
      </c>
      <c r="I1284" s="70">
        <f t="shared" si="299"/>
        <v>0</v>
      </c>
      <c r="J1284" s="234">
        <v>1</v>
      </c>
      <c r="K1284" s="207">
        <v>265.07</v>
      </c>
      <c r="L1284" s="208" t="s">
        <v>823</v>
      </c>
      <c r="M1284" s="209">
        <f t="shared" si="301"/>
        <v>83677.297600000005</v>
      </c>
      <c r="N1284" s="210" t="s">
        <v>824</v>
      </c>
      <c r="O1284" s="211" t="s">
        <v>123</v>
      </c>
    </row>
    <row r="1285" spans="1:17" s="27" customFormat="1" ht="15">
      <c r="A1285" s="63">
        <f t="shared" si="300"/>
        <v>1162</v>
      </c>
      <c r="B1285" s="77">
        <v>10125263</v>
      </c>
      <c r="C1285" s="77">
        <v>40306065</v>
      </c>
      <c r="D1285" s="77" t="s">
        <v>1119</v>
      </c>
      <c r="E1285" s="141" t="s">
        <v>1919</v>
      </c>
      <c r="F1285" s="164"/>
      <c r="G1285" s="154">
        <f>K1285</f>
        <v>1756</v>
      </c>
      <c r="H1285" s="69">
        <v>0</v>
      </c>
      <c r="I1285" s="70">
        <f t="shared" si="299"/>
        <v>0</v>
      </c>
      <c r="J1285" s="234">
        <v>1</v>
      </c>
      <c r="K1285" s="308">
        <v>1756</v>
      </c>
      <c r="L1285" s="208" t="s">
        <v>2073</v>
      </c>
      <c r="M1285" s="209"/>
      <c r="N1285" s="210" t="s">
        <v>824</v>
      </c>
      <c r="O1285" s="211" t="s">
        <v>123</v>
      </c>
    </row>
    <row r="1286" spans="1:17" s="27" customFormat="1" ht="15">
      <c r="A1286" s="63"/>
      <c r="B1286" s="77"/>
      <c r="C1286" s="77"/>
      <c r="D1286" s="77"/>
      <c r="E1286" s="141"/>
      <c r="F1286" s="164"/>
      <c r="G1286" s="154"/>
      <c r="H1286" s="69"/>
      <c r="I1286" s="70"/>
      <c r="J1286" s="234"/>
      <c r="K1286" s="207"/>
      <c r="L1286" s="208"/>
      <c r="M1286" s="209"/>
      <c r="N1286" s="210"/>
      <c r="O1286" s="211"/>
    </row>
    <row r="1287" spans="1:17" s="27" customFormat="1" ht="18">
      <c r="A1287" s="63"/>
      <c r="B1287" s="77"/>
      <c r="C1287" s="77"/>
      <c r="D1287" s="93" t="s">
        <v>1851</v>
      </c>
      <c r="E1287" s="141"/>
      <c r="F1287" s="164"/>
      <c r="G1287" s="154"/>
      <c r="H1287" s="69"/>
      <c r="I1287" s="70"/>
      <c r="J1287" s="234"/>
      <c r="K1287" s="207"/>
      <c r="L1287" s="208"/>
      <c r="M1287" s="209"/>
      <c r="N1287" s="210"/>
      <c r="O1287" s="211"/>
    </row>
    <row r="1288" spans="1:17" s="27" customFormat="1" ht="15">
      <c r="A1288" s="63">
        <f>A1285+1</f>
        <v>1163</v>
      </c>
      <c r="B1288" s="77">
        <v>10142767</v>
      </c>
      <c r="C1288" s="77">
        <v>40292259</v>
      </c>
      <c r="D1288" s="77" t="s">
        <v>341</v>
      </c>
      <c r="E1288" s="141" t="s">
        <v>655</v>
      </c>
      <c r="F1288" s="164"/>
      <c r="G1288" s="154">
        <f t="shared" ref="G1288:G1311" si="303">M1288</f>
        <v>126.27200000000001</v>
      </c>
      <c r="H1288" s="69">
        <f t="shared" ref="H1288:H1311" si="304">K1288</f>
        <v>0.4</v>
      </c>
      <c r="I1288" s="70">
        <f t="shared" ref="I1288:I1314" si="305">F1288*G1288</f>
        <v>0</v>
      </c>
      <c r="J1288" s="234">
        <v>1</v>
      </c>
      <c r="K1288" s="255">
        <v>0.4</v>
      </c>
      <c r="L1288" s="256" t="s">
        <v>1171</v>
      </c>
      <c r="M1288" s="13">
        <f t="shared" ref="M1288:M1311" si="306">H1288*N$2</f>
        <v>126.27200000000001</v>
      </c>
      <c r="N1288" s="257" t="s">
        <v>1173</v>
      </c>
      <c r="O1288" s="211" t="s">
        <v>123</v>
      </c>
    </row>
    <row r="1289" spans="1:17" s="27" customFormat="1" ht="15">
      <c r="A1289" s="63">
        <f>A1288+1</f>
        <v>1164</v>
      </c>
      <c r="B1289" s="77">
        <v>10168034</v>
      </c>
      <c r="C1289" s="77">
        <v>40299465</v>
      </c>
      <c r="D1289" s="77" t="s">
        <v>1849</v>
      </c>
      <c r="E1289" s="141" t="s">
        <v>655</v>
      </c>
      <c r="F1289" s="164"/>
      <c r="G1289" s="154">
        <f>M1289</f>
        <v>735.53440000000001</v>
      </c>
      <c r="H1289" s="69">
        <f>K1289</f>
        <v>2.33</v>
      </c>
      <c r="I1289" s="70">
        <f>F1289*G1289</f>
        <v>0</v>
      </c>
      <c r="J1289" s="234">
        <v>1</v>
      </c>
      <c r="K1289" s="396">
        <v>2.33</v>
      </c>
      <c r="L1289" s="256" t="s">
        <v>1171</v>
      </c>
      <c r="M1289" s="13">
        <f>H1289*N$2</f>
        <v>735.53440000000001</v>
      </c>
      <c r="N1289" s="257" t="s">
        <v>1173</v>
      </c>
      <c r="O1289" s="211" t="s">
        <v>123</v>
      </c>
    </row>
    <row r="1290" spans="1:17" s="27" customFormat="1" ht="15.75">
      <c r="A1290" s="63">
        <f>A1289+1</f>
        <v>1165</v>
      </c>
      <c r="B1290" s="77">
        <v>10142768</v>
      </c>
      <c r="C1290" s="77">
        <v>40298781</v>
      </c>
      <c r="D1290" s="77" t="s">
        <v>1848</v>
      </c>
      <c r="E1290" s="141" t="s">
        <v>655</v>
      </c>
      <c r="F1290" s="164"/>
      <c r="G1290" s="154">
        <f t="shared" si="303"/>
        <v>823.9248</v>
      </c>
      <c r="H1290" s="69">
        <f t="shared" si="304"/>
        <v>2.61</v>
      </c>
      <c r="I1290" s="70">
        <f t="shared" si="305"/>
        <v>0</v>
      </c>
      <c r="J1290" s="234">
        <v>1</v>
      </c>
      <c r="K1290" s="255">
        <v>2.61</v>
      </c>
      <c r="L1290" s="256" t="s">
        <v>1171</v>
      </c>
      <c r="M1290" s="13">
        <f t="shared" si="306"/>
        <v>823.9248</v>
      </c>
      <c r="N1290" s="257" t="s">
        <v>1173</v>
      </c>
      <c r="O1290" s="211" t="s">
        <v>123</v>
      </c>
      <c r="Q1290" s="375" t="s">
        <v>1894</v>
      </c>
    </row>
    <row r="1291" spans="1:17" s="27" customFormat="1" ht="15">
      <c r="A1291" s="63">
        <f>A1290+1</f>
        <v>1166</v>
      </c>
      <c r="B1291" s="77">
        <v>10168035</v>
      </c>
      <c r="C1291" s="77">
        <v>40299466</v>
      </c>
      <c r="D1291" s="77" t="s">
        <v>1850</v>
      </c>
      <c r="E1291" s="141" t="s">
        <v>655</v>
      </c>
      <c r="F1291" s="164"/>
      <c r="G1291" s="154">
        <f t="shared" si="303"/>
        <v>849.17920000000004</v>
      </c>
      <c r="H1291" s="69">
        <f t="shared" si="304"/>
        <v>2.69</v>
      </c>
      <c r="I1291" s="70">
        <f t="shared" si="305"/>
        <v>0</v>
      </c>
      <c r="J1291" s="234">
        <v>1</v>
      </c>
      <c r="K1291" s="396">
        <v>2.69</v>
      </c>
      <c r="L1291" s="256" t="s">
        <v>1171</v>
      </c>
      <c r="M1291" s="13">
        <f>H1291*N$2</f>
        <v>849.17920000000004</v>
      </c>
      <c r="N1291" s="257" t="s">
        <v>1173</v>
      </c>
      <c r="O1291" s="211" t="s">
        <v>123</v>
      </c>
    </row>
    <row r="1292" spans="1:17" s="27" customFormat="1" ht="15">
      <c r="A1292" s="63">
        <f>A1291+1</f>
        <v>1167</v>
      </c>
      <c r="B1292" s="77">
        <v>10142769</v>
      </c>
      <c r="C1292" s="77">
        <v>40292260</v>
      </c>
      <c r="D1292" s="77" t="s">
        <v>342</v>
      </c>
      <c r="E1292" s="141" t="s">
        <v>1332</v>
      </c>
      <c r="F1292" s="164"/>
      <c r="G1292" s="154">
        <f t="shared" si="303"/>
        <v>34693.232000000004</v>
      </c>
      <c r="H1292" s="69">
        <f t="shared" si="304"/>
        <v>109.9</v>
      </c>
      <c r="I1292" s="70">
        <f t="shared" si="305"/>
        <v>0</v>
      </c>
      <c r="J1292" s="234">
        <v>1</v>
      </c>
      <c r="K1292" s="255">
        <v>109.9</v>
      </c>
      <c r="L1292" s="256" t="s">
        <v>823</v>
      </c>
      <c r="M1292" s="13">
        <f t="shared" si="306"/>
        <v>34693.232000000004</v>
      </c>
      <c r="N1292" s="257" t="s">
        <v>824</v>
      </c>
      <c r="O1292" s="211" t="s">
        <v>123</v>
      </c>
    </row>
    <row r="1293" spans="1:17" s="27" customFormat="1" ht="15">
      <c r="A1293" s="63">
        <f t="shared" ref="A1293:A1321" si="307">A1292+1</f>
        <v>1168</v>
      </c>
      <c r="B1293" s="77">
        <v>10142820</v>
      </c>
      <c r="C1293" s="77">
        <v>40298782</v>
      </c>
      <c r="D1293" s="77" t="s">
        <v>343</v>
      </c>
      <c r="E1293" s="141" t="s">
        <v>655</v>
      </c>
      <c r="F1293" s="164"/>
      <c r="G1293" s="154">
        <f t="shared" si="303"/>
        <v>129.4288</v>
      </c>
      <c r="H1293" s="69">
        <f t="shared" si="304"/>
        <v>0.41</v>
      </c>
      <c r="I1293" s="70">
        <f t="shared" si="305"/>
        <v>0</v>
      </c>
      <c r="J1293" s="234">
        <v>1</v>
      </c>
      <c r="K1293" s="255">
        <v>0.41</v>
      </c>
      <c r="L1293" s="256" t="s">
        <v>1171</v>
      </c>
      <c r="M1293" s="13">
        <f t="shared" si="306"/>
        <v>129.4288</v>
      </c>
      <c r="N1293" s="257" t="s">
        <v>1173</v>
      </c>
      <c r="O1293" s="211" t="s">
        <v>123</v>
      </c>
    </row>
    <row r="1294" spans="1:17" s="27" customFormat="1" ht="15">
      <c r="A1294" s="63">
        <f t="shared" si="307"/>
        <v>1169</v>
      </c>
      <c r="B1294" s="77">
        <v>10142821</v>
      </c>
      <c r="C1294" s="77">
        <v>40292261</v>
      </c>
      <c r="D1294" s="77" t="s">
        <v>344</v>
      </c>
      <c r="E1294" s="141" t="s">
        <v>1332</v>
      </c>
      <c r="F1294" s="164"/>
      <c r="G1294" s="154">
        <f t="shared" si="303"/>
        <v>65977.119999999995</v>
      </c>
      <c r="H1294" s="69">
        <f t="shared" si="304"/>
        <v>209</v>
      </c>
      <c r="I1294" s="70">
        <f t="shared" si="305"/>
        <v>0</v>
      </c>
      <c r="J1294" s="234">
        <v>1</v>
      </c>
      <c r="K1294" s="255">
        <v>209</v>
      </c>
      <c r="L1294" s="256" t="s">
        <v>823</v>
      </c>
      <c r="M1294" s="13">
        <f t="shared" si="306"/>
        <v>65977.119999999995</v>
      </c>
      <c r="N1294" s="257" t="s">
        <v>824</v>
      </c>
      <c r="O1294" s="211" t="s">
        <v>123</v>
      </c>
    </row>
    <row r="1295" spans="1:17" s="27" customFormat="1" ht="15">
      <c r="A1295" s="63">
        <f t="shared" si="307"/>
        <v>1170</v>
      </c>
      <c r="B1295" s="77">
        <v>10142822</v>
      </c>
      <c r="C1295" s="77">
        <v>40300808</v>
      </c>
      <c r="D1295" s="77" t="s">
        <v>345</v>
      </c>
      <c r="E1295" s="141" t="s">
        <v>1332</v>
      </c>
      <c r="F1295" s="164"/>
      <c r="G1295" s="154">
        <f t="shared" si="303"/>
        <v>7765.728000000001</v>
      </c>
      <c r="H1295" s="69">
        <f t="shared" si="304"/>
        <v>24.6</v>
      </c>
      <c r="I1295" s="70">
        <f t="shared" si="305"/>
        <v>0</v>
      </c>
      <c r="J1295" s="234">
        <v>1</v>
      </c>
      <c r="K1295" s="255">
        <v>24.6</v>
      </c>
      <c r="L1295" s="256" t="s">
        <v>823</v>
      </c>
      <c r="M1295" s="13">
        <f t="shared" si="306"/>
        <v>7765.728000000001</v>
      </c>
      <c r="N1295" s="257" t="s">
        <v>824</v>
      </c>
      <c r="O1295" s="211" t="s">
        <v>123</v>
      </c>
    </row>
    <row r="1296" spans="1:17" s="27" customFormat="1" ht="15">
      <c r="A1296" s="63">
        <f t="shared" si="307"/>
        <v>1171</v>
      </c>
      <c r="B1296" s="77">
        <v>10142823</v>
      </c>
      <c r="C1296" s="77">
        <v>40300809</v>
      </c>
      <c r="D1296" s="77" t="s">
        <v>346</v>
      </c>
      <c r="E1296" s="141" t="s">
        <v>1332</v>
      </c>
      <c r="F1296" s="164"/>
      <c r="G1296" s="154">
        <f t="shared" si="303"/>
        <v>10957.2528</v>
      </c>
      <c r="H1296" s="69">
        <f t="shared" si="304"/>
        <v>34.71</v>
      </c>
      <c r="I1296" s="70">
        <f t="shared" si="305"/>
        <v>0</v>
      </c>
      <c r="J1296" s="234">
        <v>1</v>
      </c>
      <c r="K1296" s="255">
        <v>34.71</v>
      </c>
      <c r="L1296" s="256" t="s">
        <v>823</v>
      </c>
      <c r="M1296" s="13">
        <f t="shared" si="306"/>
        <v>10957.2528</v>
      </c>
      <c r="N1296" s="257" t="s">
        <v>824</v>
      </c>
      <c r="O1296" s="211" t="s">
        <v>123</v>
      </c>
    </row>
    <row r="1297" spans="1:18" s="27" customFormat="1" ht="15.75" hidden="1">
      <c r="A1297" s="63">
        <f t="shared" si="307"/>
        <v>1172</v>
      </c>
      <c r="B1297" s="77">
        <v>10142824</v>
      </c>
      <c r="C1297" s="77"/>
      <c r="D1297" s="77" t="s">
        <v>347</v>
      </c>
      <c r="E1297" s="141" t="s">
        <v>1332</v>
      </c>
      <c r="F1297" s="164"/>
      <c r="G1297" s="154">
        <f t="shared" si="303"/>
        <v>467.20640000000003</v>
      </c>
      <c r="H1297" s="69">
        <f t="shared" si="304"/>
        <v>1.48</v>
      </c>
      <c r="I1297" s="70">
        <f t="shared" si="305"/>
        <v>0</v>
      </c>
      <c r="J1297" s="234">
        <v>1</v>
      </c>
      <c r="K1297" s="255">
        <v>1.48</v>
      </c>
      <c r="L1297" s="256" t="s">
        <v>823</v>
      </c>
      <c r="M1297" s="13">
        <f t="shared" si="306"/>
        <v>467.20640000000003</v>
      </c>
      <c r="N1297" s="257" t="s">
        <v>824</v>
      </c>
      <c r="O1297" s="211" t="s">
        <v>123</v>
      </c>
      <c r="Q1297" s="375" t="s">
        <v>1894</v>
      </c>
    </row>
    <row r="1298" spans="1:18" s="27" customFormat="1" ht="15">
      <c r="A1298" s="63">
        <f t="shared" si="307"/>
        <v>1173</v>
      </c>
      <c r="B1298" s="77">
        <v>10142825</v>
      </c>
      <c r="C1298" s="77">
        <v>40292262</v>
      </c>
      <c r="D1298" s="77" t="s">
        <v>348</v>
      </c>
      <c r="E1298" s="141" t="s">
        <v>1332</v>
      </c>
      <c r="F1298" s="164"/>
      <c r="G1298" s="154">
        <f t="shared" si="303"/>
        <v>309.3664</v>
      </c>
      <c r="H1298" s="69">
        <f t="shared" si="304"/>
        <v>0.98</v>
      </c>
      <c r="I1298" s="70">
        <f t="shared" si="305"/>
        <v>0</v>
      </c>
      <c r="J1298" s="234">
        <v>1</v>
      </c>
      <c r="K1298" s="255">
        <v>0.98</v>
      </c>
      <c r="L1298" s="256" t="s">
        <v>823</v>
      </c>
      <c r="M1298" s="13">
        <f t="shared" si="306"/>
        <v>309.3664</v>
      </c>
      <c r="N1298" s="257" t="s">
        <v>824</v>
      </c>
      <c r="O1298" s="211" t="s">
        <v>123</v>
      </c>
    </row>
    <row r="1299" spans="1:18" s="27" customFormat="1" ht="15">
      <c r="A1299" s="63">
        <f t="shared" si="307"/>
        <v>1174</v>
      </c>
      <c r="B1299" s="77">
        <v>10142826</v>
      </c>
      <c r="C1299" s="77">
        <v>40292263</v>
      </c>
      <c r="D1299" s="77" t="s">
        <v>349</v>
      </c>
      <c r="E1299" s="141" t="s">
        <v>1332</v>
      </c>
      <c r="F1299" s="164"/>
      <c r="G1299" s="154">
        <f t="shared" si="303"/>
        <v>571.38080000000002</v>
      </c>
      <c r="H1299" s="69">
        <f t="shared" si="304"/>
        <v>1.81</v>
      </c>
      <c r="I1299" s="70">
        <f t="shared" si="305"/>
        <v>0</v>
      </c>
      <c r="J1299" s="234">
        <v>1</v>
      </c>
      <c r="K1299" s="255">
        <v>1.81</v>
      </c>
      <c r="L1299" s="256" t="s">
        <v>823</v>
      </c>
      <c r="M1299" s="13">
        <f t="shared" si="306"/>
        <v>571.38080000000002</v>
      </c>
      <c r="N1299" s="257" t="s">
        <v>824</v>
      </c>
      <c r="O1299" s="211" t="s">
        <v>123</v>
      </c>
    </row>
    <row r="1300" spans="1:18" s="27" customFormat="1" ht="15">
      <c r="A1300" s="63">
        <f t="shared" si="307"/>
        <v>1175</v>
      </c>
      <c r="B1300" s="77">
        <v>10142827</v>
      </c>
      <c r="C1300" s="77">
        <v>40300810</v>
      </c>
      <c r="D1300" s="77" t="s">
        <v>350</v>
      </c>
      <c r="E1300" s="141" t="s">
        <v>1332</v>
      </c>
      <c r="F1300" s="164"/>
      <c r="G1300" s="154">
        <f t="shared" si="303"/>
        <v>2193.9760000000001</v>
      </c>
      <c r="H1300" s="69">
        <f t="shared" si="304"/>
        <v>6.95</v>
      </c>
      <c r="I1300" s="70">
        <f t="shared" si="305"/>
        <v>0</v>
      </c>
      <c r="J1300" s="234">
        <v>1</v>
      </c>
      <c r="K1300" s="255">
        <v>6.95</v>
      </c>
      <c r="L1300" s="256" t="s">
        <v>823</v>
      </c>
      <c r="M1300" s="13">
        <f t="shared" si="306"/>
        <v>2193.9760000000001</v>
      </c>
      <c r="N1300" s="257" t="s">
        <v>824</v>
      </c>
      <c r="O1300" s="211" t="s">
        <v>123</v>
      </c>
    </row>
    <row r="1301" spans="1:18" s="27" customFormat="1" ht="15">
      <c r="A1301" s="63">
        <f t="shared" si="307"/>
        <v>1176</v>
      </c>
      <c r="B1301" s="77">
        <v>10142828</v>
      </c>
      <c r="C1301" s="77">
        <v>40292264</v>
      </c>
      <c r="D1301" s="77" t="s">
        <v>351</v>
      </c>
      <c r="E1301" s="141" t="s">
        <v>1332</v>
      </c>
      <c r="F1301" s="164"/>
      <c r="G1301" s="154">
        <f t="shared" si="303"/>
        <v>1019.6464</v>
      </c>
      <c r="H1301" s="69">
        <f t="shared" si="304"/>
        <v>3.23</v>
      </c>
      <c r="I1301" s="70">
        <f t="shared" si="305"/>
        <v>0</v>
      </c>
      <c r="J1301" s="234">
        <v>1</v>
      </c>
      <c r="K1301" s="255">
        <v>3.23</v>
      </c>
      <c r="L1301" s="256" t="s">
        <v>823</v>
      </c>
      <c r="M1301" s="13">
        <f t="shared" si="306"/>
        <v>1019.6464</v>
      </c>
      <c r="N1301" s="257" t="s">
        <v>824</v>
      </c>
      <c r="O1301" s="211" t="s">
        <v>123</v>
      </c>
    </row>
    <row r="1302" spans="1:18" s="27" customFormat="1" ht="15">
      <c r="A1302" s="63">
        <f t="shared" si="307"/>
        <v>1177</v>
      </c>
      <c r="B1302" s="77">
        <v>10142829</v>
      </c>
      <c r="C1302" s="77">
        <v>40292265</v>
      </c>
      <c r="D1302" s="77" t="s">
        <v>352</v>
      </c>
      <c r="E1302" s="141" t="s">
        <v>1332</v>
      </c>
      <c r="F1302" s="164"/>
      <c r="G1302" s="154">
        <f t="shared" si="303"/>
        <v>34614.312000000005</v>
      </c>
      <c r="H1302" s="69">
        <f t="shared" si="304"/>
        <v>109.65</v>
      </c>
      <c r="I1302" s="70">
        <f t="shared" si="305"/>
        <v>0</v>
      </c>
      <c r="J1302" s="234">
        <v>1</v>
      </c>
      <c r="K1302" s="255">
        <v>109.65</v>
      </c>
      <c r="L1302" s="256" t="s">
        <v>823</v>
      </c>
      <c r="M1302" s="13">
        <f t="shared" si="306"/>
        <v>34614.312000000005</v>
      </c>
      <c r="N1302" s="257" t="s">
        <v>824</v>
      </c>
      <c r="O1302" s="211" t="s">
        <v>123</v>
      </c>
    </row>
    <row r="1303" spans="1:18" s="27" customFormat="1" ht="15">
      <c r="A1303" s="63">
        <f t="shared" si="307"/>
        <v>1178</v>
      </c>
      <c r="B1303" s="77">
        <v>10142830</v>
      </c>
      <c r="C1303" s="77"/>
      <c r="D1303" s="77" t="s">
        <v>353</v>
      </c>
      <c r="E1303" s="141" t="s">
        <v>1332</v>
      </c>
      <c r="F1303" s="164"/>
      <c r="G1303" s="154">
        <f t="shared" si="303"/>
        <v>118380</v>
      </c>
      <c r="H1303" s="69">
        <f t="shared" si="304"/>
        <v>375</v>
      </c>
      <c r="I1303" s="70">
        <f t="shared" si="305"/>
        <v>0</v>
      </c>
      <c r="J1303" s="234">
        <v>1</v>
      </c>
      <c r="K1303" s="255">
        <v>375</v>
      </c>
      <c r="L1303" s="256" t="s">
        <v>823</v>
      </c>
      <c r="M1303" s="13">
        <f t="shared" si="306"/>
        <v>118380</v>
      </c>
      <c r="N1303" s="257" t="s">
        <v>824</v>
      </c>
      <c r="O1303" s="211" t="s">
        <v>123</v>
      </c>
    </row>
    <row r="1304" spans="1:18" s="27" customFormat="1" ht="15">
      <c r="A1304" s="63">
        <f t="shared" si="307"/>
        <v>1179</v>
      </c>
      <c r="B1304" s="77">
        <v>10142831</v>
      </c>
      <c r="C1304" s="77">
        <v>40292266</v>
      </c>
      <c r="D1304" s="77" t="s">
        <v>354</v>
      </c>
      <c r="E1304" s="141" t="s">
        <v>1332</v>
      </c>
      <c r="F1304" s="164"/>
      <c r="G1304" s="154">
        <f t="shared" si="303"/>
        <v>5366.56</v>
      </c>
      <c r="H1304" s="69">
        <f t="shared" si="304"/>
        <v>17</v>
      </c>
      <c r="I1304" s="70">
        <f t="shared" si="305"/>
        <v>0</v>
      </c>
      <c r="J1304" s="234">
        <v>1</v>
      </c>
      <c r="K1304" s="396">
        <v>17</v>
      </c>
      <c r="L1304" s="256" t="s">
        <v>823</v>
      </c>
      <c r="M1304" s="13">
        <f t="shared" si="306"/>
        <v>5366.56</v>
      </c>
      <c r="N1304" s="257" t="s">
        <v>824</v>
      </c>
      <c r="O1304" s="211" t="s">
        <v>123</v>
      </c>
      <c r="R1304" s="344" t="s">
        <v>2024</v>
      </c>
    </row>
    <row r="1305" spans="1:18" s="27" customFormat="1" ht="15">
      <c r="A1305" s="63">
        <f t="shared" si="307"/>
        <v>1180</v>
      </c>
      <c r="B1305" s="77">
        <v>10142832</v>
      </c>
      <c r="C1305" s="77">
        <v>40292267</v>
      </c>
      <c r="D1305" s="77" t="s">
        <v>355</v>
      </c>
      <c r="E1305" s="141" t="s">
        <v>1332</v>
      </c>
      <c r="F1305" s="164"/>
      <c r="G1305" s="154">
        <f t="shared" si="303"/>
        <v>15531.456000000002</v>
      </c>
      <c r="H1305" s="69">
        <f t="shared" si="304"/>
        <v>49.2</v>
      </c>
      <c r="I1305" s="70">
        <f t="shared" si="305"/>
        <v>0</v>
      </c>
      <c r="J1305" s="234">
        <v>1</v>
      </c>
      <c r="K1305" s="255">
        <v>49.2</v>
      </c>
      <c r="L1305" s="256" t="s">
        <v>823</v>
      </c>
      <c r="M1305" s="13">
        <f t="shared" si="306"/>
        <v>15531.456000000002</v>
      </c>
      <c r="N1305" s="257" t="s">
        <v>824</v>
      </c>
      <c r="O1305" s="211" t="s">
        <v>123</v>
      </c>
    </row>
    <row r="1306" spans="1:18" s="27" customFormat="1" ht="15">
      <c r="A1306" s="63">
        <f t="shared" si="307"/>
        <v>1181</v>
      </c>
      <c r="B1306" s="77">
        <v>10142833</v>
      </c>
      <c r="C1306" s="77">
        <v>40292268</v>
      </c>
      <c r="D1306" s="77" t="s">
        <v>356</v>
      </c>
      <c r="E1306" s="141" t="s">
        <v>1332</v>
      </c>
      <c r="F1306" s="164"/>
      <c r="G1306" s="154">
        <f t="shared" si="303"/>
        <v>5366.56</v>
      </c>
      <c r="H1306" s="69">
        <f t="shared" si="304"/>
        <v>17</v>
      </c>
      <c r="I1306" s="70">
        <f t="shared" si="305"/>
        <v>0</v>
      </c>
      <c r="J1306" s="234">
        <v>1</v>
      </c>
      <c r="K1306" s="255">
        <v>17</v>
      </c>
      <c r="L1306" s="256" t="s">
        <v>823</v>
      </c>
      <c r="M1306" s="13">
        <f t="shared" si="306"/>
        <v>5366.56</v>
      </c>
      <c r="N1306" s="257" t="s">
        <v>824</v>
      </c>
      <c r="O1306" s="211" t="s">
        <v>123</v>
      </c>
    </row>
    <row r="1307" spans="1:18" s="27" customFormat="1" ht="15">
      <c r="A1307" s="63">
        <f t="shared" si="307"/>
        <v>1182</v>
      </c>
      <c r="B1307" s="77">
        <v>10168314</v>
      </c>
      <c r="C1307" s="77">
        <v>40306603</v>
      </c>
      <c r="D1307" s="77" t="s">
        <v>1852</v>
      </c>
      <c r="E1307" s="141" t="s">
        <v>1332</v>
      </c>
      <c r="F1307" s="164"/>
      <c r="G1307" s="154">
        <f t="shared" si="303"/>
        <v>1568.9295999999999</v>
      </c>
      <c r="H1307" s="69">
        <f t="shared" si="304"/>
        <v>4.97</v>
      </c>
      <c r="I1307" s="70">
        <f t="shared" si="305"/>
        <v>0</v>
      </c>
      <c r="J1307" s="234">
        <v>1</v>
      </c>
      <c r="K1307" s="255">
        <v>4.97</v>
      </c>
      <c r="L1307" s="256" t="s">
        <v>823</v>
      </c>
      <c r="M1307" s="13">
        <f t="shared" si="306"/>
        <v>1568.9295999999999</v>
      </c>
      <c r="N1307" s="257" t="s">
        <v>824</v>
      </c>
      <c r="O1307" s="211" t="s">
        <v>123</v>
      </c>
    </row>
    <row r="1308" spans="1:18" s="27" customFormat="1" ht="15">
      <c r="A1308" s="63">
        <f t="shared" si="307"/>
        <v>1183</v>
      </c>
      <c r="B1308" s="77">
        <v>10170301</v>
      </c>
      <c r="C1308" s="77">
        <v>40306644</v>
      </c>
      <c r="D1308" s="77" t="s">
        <v>1853</v>
      </c>
      <c r="E1308" s="141" t="s">
        <v>1332</v>
      </c>
      <c r="F1308" s="164"/>
      <c r="G1308" s="154">
        <f t="shared" si="303"/>
        <v>20519.2</v>
      </c>
      <c r="H1308" s="69">
        <f t="shared" si="304"/>
        <v>65</v>
      </c>
      <c r="I1308" s="70">
        <f t="shared" si="305"/>
        <v>0</v>
      </c>
      <c r="J1308" s="234">
        <v>1</v>
      </c>
      <c r="K1308" s="255">
        <v>65</v>
      </c>
      <c r="L1308" s="256" t="s">
        <v>823</v>
      </c>
      <c r="M1308" s="13">
        <f t="shared" si="306"/>
        <v>20519.2</v>
      </c>
      <c r="N1308" s="257" t="s">
        <v>824</v>
      </c>
      <c r="O1308" s="211" t="s">
        <v>123</v>
      </c>
    </row>
    <row r="1309" spans="1:18" s="27" customFormat="1" ht="15">
      <c r="A1309" s="63">
        <f t="shared" si="307"/>
        <v>1184</v>
      </c>
      <c r="B1309" s="77">
        <v>10181342</v>
      </c>
      <c r="C1309" s="77">
        <v>40306791</v>
      </c>
      <c r="D1309" s="77" t="s">
        <v>1891</v>
      </c>
      <c r="E1309" s="141" t="s">
        <v>1332</v>
      </c>
      <c r="F1309" s="164"/>
      <c r="G1309" s="154">
        <f t="shared" si="303"/>
        <v>39488.411200000002</v>
      </c>
      <c r="H1309" s="69">
        <f t="shared" si="304"/>
        <v>125.09</v>
      </c>
      <c r="I1309" s="70">
        <f t="shared" si="305"/>
        <v>0</v>
      </c>
      <c r="J1309" s="234">
        <v>1</v>
      </c>
      <c r="K1309" s="396">
        <v>125.09</v>
      </c>
      <c r="L1309" s="256" t="s">
        <v>823</v>
      </c>
      <c r="M1309" s="13">
        <f t="shared" si="306"/>
        <v>39488.411200000002</v>
      </c>
      <c r="N1309" s="257" t="s">
        <v>824</v>
      </c>
      <c r="O1309" s="211" t="s">
        <v>123</v>
      </c>
    </row>
    <row r="1310" spans="1:18" s="27" customFormat="1" ht="15">
      <c r="A1310" s="63">
        <f t="shared" si="307"/>
        <v>1185</v>
      </c>
      <c r="B1310" s="77">
        <v>10181343</v>
      </c>
      <c r="C1310" s="77">
        <v>40306792</v>
      </c>
      <c r="D1310" s="77" t="s">
        <v>1892</v>
      </c>
      <c r="E1310" s="141" t="s">
        <v>1332</v>
      </c>
      <c r="F1310" s="164"/>
      <c r="G1310" s="154">
        <f t="shared" si="303"/>
        <v>19455.358400000001</v>
      </c>
      <c r="H1310" s="69">
        <f t="shared" si="304"/>
        <v>61.63</v>
      </c>
      <c r="I1310" s="70">
        <f t="shared" si="305"/>
        <v>0</v>
      </c>
      <c r="J1310" s="234">
        <v>1</v>
      </c>
      <c r="K1310" s="396">
        <v>61.63</v>
      </c>
      <c r="L1310" s="256" t="s">
        <v>823</v>
      </c>
      <c r="M1310" s="13">
        <f t="shared" si="306"/>
        <v>19455.358400000001</v>
      </c>
      <c r="N1310" s="257" t="s">
        <v>824</v>
      </c>
      <c r="O1310" s="211" t="s">
        <v>123</v>
      </c>
    </row>
    <row r="1311" spans="1:18" s="27" customFormat="1" ht="15">
      <c r="A1311" s="63">
        <f t="shared" si="307"/>
        <v>1186</v>
      </c>
      <c r="B1311" s="77">
        <v>10181344</v>
      </c>
      <c r="C1311" s="77">
        <v>40306793</v>
      </c>
      <c r="D1311" s="77" t="s">
        <v>1893</v>
      </c>
      <c r="E1311" s="141" t="s">
        <v>1332</v>
      </c>
      <c r="F1311" s="164"/>
      <c r="G1311" s="154">
        <f t="shared" si="303"/>
        <v>23123.56</v>
      </c>
      <c r="H1311" s="69">
        <f t="shared" si="304"/>
        <v>73.25</v>
      </c>
      <c r="I1311" s="70">
        <f t="shared" si="305"/>
        <v>0</v>
      </c>
      <c r="J1311" s="234">
        <v>1</v>
      </c>
      <c r="K1311" s="396">
        <v>73.25</v>
      </c>
      <c r="L1311" s="256" t="s">
        <v>823</v>
      </c>
      <c r="M1311" s="13">
        <f t="shared" si="306"/>
        <v>23123.56</v>
      </c>
      <c r="N1311" s="257" t="s">
        <v>824</v>
      </c>
      <c r="O1311" s="211" t="s">
        <v>123</v>
      </c>
    </row>
    <row r="1312" spans="1:18" s="27" customFormat="1" ht="15">
      <c r="A1312" s="63">
        <f t="shared" si="307"/>
        <v>1187</v>
      </c>
      <c r="B1312" s="77">
        <v>10182502</v>
      </c>
      <c r="C1312" s="77">
        <v>40306827</v>
      </c>
      <c r="D1312" s="77" t="s">
        <v>1913</v>
      </c>
      <c r="E1312" s="141" t="s">
        <v>1914</v>
      </c>
      <c r="F1312" s="164"/>
      <c r="G1312" s="154">
        <f>K1312</f>
        <v>7450</v>
      </c>
      <c r="H1312" s="69"/>
      <c r="I1312" s="70">
        <f t="shared" si="305"/>
        <v>0</v>
      </c>
      <c r="J1312" s="234">
        <v>1</v>
      </c>
      <c r="K1312" s="255">
        <v>7450</v>
      </c>
      <c r="L1312" s="256" t="s">
        <v>824</v>
      </c>
      <c r="M1312" s="13"/>
      <c r="N1312" s="257"/>
      <c r="O1312" s="211" t="s">
        <v>123</v>
      </c>
    </row>
    <row r="1313" spans="1:15" s="27" customFormat="1" ht="15">
      <c r="A1313" s="63">
        <f t="shared" si="307"/>
        <v>1188</v>
      </c>
      <c r="B1313" s="77">
        <v>10182503</v>
      </c>
      <c r="C1313" s="77">
        <v>40306828</v>
      </c>
      <c r="D1313" s="77" t="s">
        <v>1915</v>
      </c>
      <c r="E1313" s="141" t="s">
        <v>1914</v>
      </c>
      <c r="F1313" s="164"/>
      <c r="G1313" s="154">
        <f>K1313</f>
        <v>4280</v>
      </c>
      <c r="H1313" s="69"/>
      <c r="I1313" s="70">
        <f t="shared" si="305"/>
        <v>0</v>
      </c>
      <c r="J1313" s="234">
        <v>1</v>
      </c>
      <c r="K1313" s="255">
        <v>4280</v>
      </c>
      <c r="L1313" s="256" t="s">
        <v>824</v>
      </c>
      <c r="M1313" s="13"/>
      <c r="N1313" s="257"/>
      <c r="O1313" s="211" t="s">
        <v>123</v>
      </c>
    </row>
    <row r="1314" spans="1:15" s="27" customFormat="1" ht="15">
      <c r="A1314" s="63">
        <f t="shared" si="307"/>
        <v>1189</v>
      </c>
      <c r="B1314" s="77">
        <v>10182504</v>
      </c>
      <c r="C1314" s="77">
        <v>40306829</v>
      </c>
      <c r="D1314" s="77" t="s">
        <v>1916</v>
      </c>
      <c r="E1314" s="141" t="s">
        <v>1914</v>
      </c>
      <c r="F1314" s="164"/>
      <c r="G1314" s="154">
        <f>K1314</f>
        <v>3800</v>
      </c>
      <c r="H1314" s="69"/>
      <c r="I1314" s="70">
        <f t="shared" si="305"/>
        <v>0</v>
      </c>
      <c r="J1314" s="234">
        <v>1</v>
      </c>
      <c r="K1314" s="255">
        <v>3800</v>
      </c>
      <c r="L1314" s="256" t="s">
        <v>824</v>
      </c>
      <c r="M1314" s="13"/>
      <c r="N1314" s="257"/>
      <c r="O1314" s="211" t="s">
        <v>123</v>
      </c>
    </row>
    <row r="1315" spans="1:15" s="27" customFormat="1" ht="15">
      <c r="A1315" s="63">
        <f t="shared" si="307"/>
        <v>1190</v>
      </c>
      <c r="B1315" s="77">
        <v>10185422</v>
      </c>
      <c r="C1315" s="77">
        <v>40306890</v>
      </c>
      <c r="D1315" s="77" t="s">
        <v>2003</v>
      </c>
      <c r="E1315" s="141" t="s">
        <v>1332</v>
      </c>
      <c r="F1315" s="164"/>
      <c r="G1315" s="154">
        <f>M1315</f>
        <v>1562.616</v>
      </c>
      <c r="H1315" s="69">
        <f>K1315</f>
        <v>4.95</v>
      </c>
      <c r="I1315" s="70">
        <f t="shared" ref="I1315:I1321" si="308">F1315*G1315</f>
        <v>0</v>
      </c>
      <c r="J1315" s="234">
        <v>1</v>
      </c>
      <c r="K1315" s="255">
        <v>4.95</v>
      </c>
      <c r="L1315" s="256" t="s">
        <v>823</v>
      </c>
      <c r="M1315" s="13">
        <f>H1315*N$2</f>
        <v>1562.616</v>
      </c>
      <c r="N1315" s="257" t="s">
        <v>824</v>
      </c>
      <c r="O1315" s="211" t="s">
        <v>123</v>
      </c>
    </row>
    <row r="1316" spans="1:15" s="27" customFormat="1" ht="15">
      <c r="A1316" s="63">
        <f t="shared" si="307"/>
        <v>1191</v>
      </c>
      <c r="B1316" s="77">
        <v>10185423</v>
      </c>
      <c r="C1316" s="77">
        <v>40306891</v>
      </c>
      <c r="D1316" s="77" t="s">
        <v>2004</v>
      </c>
      <c r="E1316" s="141" t="s">
        <v>1332</v>
      </c>
      <c r="F1316" s="164"/>
      <c r="G1316" s="154">
        <f>M1316</f>
        <v>6218.8959999999997</v>
      </c>
      <c r="H1316" s="69">
        <f>K1316</f>
        <v>19.7</v>
      </c>
      <c r="I1316" s="70">
        <f t="shared" si="308"/>
        <v>0</v>
      </c>
      <c r="J1316" s="234">
        <v>1</v>
      </c>
      <c r="K1316" s="255">
        <v>19.7</v>
      </c>
      <c r="L1316" s="256" t="s">
        <v>823</v>
      </c>
      <c r="M1316" s="13">
        <f>H1316*N$2</f>
        <v>6218.8959999999997</v>
      </c>
      <c r="N1316" s="257" t="s">
        <v>824</v>
      </c>
      <c r="O1316" s="211" t="s">
        <v>123</v>
      </c>
    </row>
    <row r="1317" spans="1:15" s="27" customFormat="1" ht="15">
      <c r="A1317" s="63">
        <f t="shared" si="307"/>
        <v>1192</v>
      </c>
      <c r="B1317" s="77">
        <v>10185424</v>
      </c>
      <c r="C1317" s="77">
        <v>40306892</v>
      </c>
      <c r="D1317" s="77" t="s">
        <v>2005</v>
      </c>
      <c r="E1317" s="141" t="s">
        <v>1332</v>
      </c>
      <c r="F1317" s="164"/>
      <c r="G1317" s="154">
        <f>M1317</f>
        <v>3219.9359999999997</v>
      </c>
      <c r="H1317" s="69">
        <f>K1317</f>
        <v>10.199999999999999</v>
      </c>
      <c r="I1317" s="70">
        <f t="shared" si="308"/>
        <v>0</v>
      </c>
      <c r="J1317" s="234">
        <v>1</v>
      </c>
      <c r="K1317" s="255">
        <v>10.199999999999999</v>
      </c>
      <c r="L1317" s="256" t="s">
        <v>823</v>
      </c>
      <c r="M1317" s="13">
        <f>K1317*N$2</f>
        <v>3219.9359999999997</v>
      </c>
      <c r="N1317" s="257" t="s">
        <v>824</v>
      </c>
      <c r="O1317" s="211" t="s">
        <v>123</v>
      </c>
    </row>
    <row r="1318" spans="1:15" s="27" customFormat="1" ht="15">
      <c r="A1318" s="63">
        <f t="shared" si="307"/>
        <v>1193</v>
      </c>
      <c r="B1318" s="77">
        <v>10186914</v>
      </c>
      <c r="C1318" s="77">
        <v>40307748</v>
      </c>
      <c r="D1318" s="77" t="s">
        <v>2031</v>
      </c>
      <c r="E1318" s="141" t="s">
        <v>1332</v>
      </c>
      <c r="F1318" s="164"/>
      <c r="G1318" s="154">
        <f>M1318</f>
        <v>2746.4159999999997</v>
      </c>
      <c r="H1318" s="69">
        <f>K1318</f>
        <v>8.6999999999999993</v>
      </c>
      <c r="I1318" s="70">
        <f t="shared" si="308"/>
        <v>0</v>
      </c>
      <c r="J1318" s="234">
        <v>1</v>
      </c>
      <c r="K1318" s="255">
        <v>8.6999999999999993</v>
      </c>
      <c r="L1318" s="256" t="s">
        <v>823</v>
      </c>
      <c r="M1318" s="13">
        <f>K1318*N$2</f>
        <v>2746.4159999999997</v>
      </c>
      <c r="N1318" s="257" t="s">
        <v>824</v>
      </c>
      <c r="O1318" s="211" t="s">
        <v>123</v>
      </c>
    </row>
    <row r="1319" spans="1:15" s="27" customFormat="1" ht="15">
      <c r="A1319" s="63">
        <f t="shared" si="307"/>
        <v>1194</v>
      </c>
      <c r="B1319" s="77">
        <v>10187017</v>
      </c>
      <c r="C1319" s="77">
        <v>40308391</v>
      </c>
      <c r="D1319" s="77" t="s">
        <v>2032</v>
      </c>
      <c r="E1319" s="141" t="s">
        <v>1332</v>
      </c>
      <c r="F1319" s="164"/>
      <c r="G1319" s="154">
        <f>K1319</f>
        <v>2605</v>
      </c>
      <c r="H1319" s="69"/>
      <c r="I1319" s="70">
        <f t="shared" si="308"/>
        <v>0</v>
      </c>
      <c r="J1319" s="234">
        <v>1</v>
      </c>
      <c r="K1319" s="255">
        <v>2605</v>
      </c>
      <c r="L1319" s="256" t="s">
        <v>824</v>
      </c>
      <c r="M1319" s="13"/>
      <c r="N1319" s="257"/>
      <c r="O1319" s="211" t="s">
        <v>123</v>
      </c>
    </row>
    <row r="1320" spans="1:15" s="27" customFormat="1" ht="15">
      <c r="A1320" s="63">
        <f t="shared" si="307"/>
        <v>1195</v>
      </c>
      <c r="B1320" s="77">
        <v>10187018</v>
      </c>
      <c r="C1320" s="77">
        <v>40308392</v>
      </c>
      <c r="D1320" s="77" t="s">
        <v>2033</v>
      </c>
      <c r="E1320" s="141" t="s">
        <v>1332</v>
      </c>
      <c r="F1320" s="164"/>
      <c r="G1320" s="154">
        <f>K1320</f>
        <v>1449</v>
      </c>
      <c r="H1320" s="69"/>
      <c r="I1320" s="70">
        <f t="shared" si="308"/>
        <v>0</v>
      </c>
      <c r="J1320" s="234">
        <v>1</v>
      </c>
      <c r="K1320" s="255">
        <v>1449</v>
      </c>
      <c r="L1320" s="256" t="s">
        <v>824</v>
      </c>
      <c r="M1320" s="13"/>
      <c r="N1320" s="257"/>
      <c r="O1320" s="211" t="s">
        <v>123</v>
      </c>
    </row>
    <row r="1321" spans="1:15" s="27" customFormat="1" ht="15">
      <c r="A1321" s="63">
        <f t="shared" si="307"/>
        <v>1196</v>
      </c>
      <c r="B1321" s="77">
        <v>10187019</v>
      </c>
      <c r="C1321" s="77">
        <v>40308393</v>
      </c>
      <c r="D1321" s="77" t="s">
        <v>2034</v>
      </c>
      <c r="E1321" s="141" t="s">
        <v>1332</v>
      </c>
      <c r="F1321" s="164"/>
      <c r="G1321" s="154">
        <f>K1321</f>
        <v>590</v>
      </c>
      <c r="H1321" s="69"/>
      <c r="I1321" s="70">
        <f t="shared" si="308"/>
        <v>0</v>
      </c>
      <c r="J1321" s="234">
        <v>1</v>
      </c>
      <c r="K1321" s="255">
        <v>590</v>
      </c>
      <c r="L1321" s="256" t="s">
        <v>824</v>
      </c>
      <c r="M1321" s="13"/>
      <c r="N1321" s="257"/>
      <c r="O1321" s="211" t="s">
        <v>123</v>
      </c>
    </row>
    <row r="1322" spans="1:15" s="27" customFormat="1" ht="15">
      <c r="A1322" s="63"/>
      <c r="B1322" s="77"/>
      <c r="C1322" s="77"/>
      <c r="D1322" s="77"/>
      <c r="E1322" s="141"/>
      <c r="F1322" s="164"/>
      <c r="G1322" s="154"/>
      <c r="H1322" s="69"/>
      <c r="I1322" s="70"/>
      <c r="J1322" s="234"/>
      <c r="K1322" s="255"/>
      <c r="L1322" s="256"/>
      <c r="M1322" s="13"/>
      <c r="N1322" s="257"/>
      <c r="O1322" s="211"/>
    </row>
    <row r="1323" spans="1:15" s="27" customFormat="1" ht="18">
      <c r="A1323" s="63"/>
      <c r="B1323" s="77"/>
      <c r="C1323" s="77"/>
      <c r="D1323" s="65" t="s">
        <v>2055</v>
      </c>
      <c r="E1323" s="141"/>
      <c r="F1323" s="164"/>
      <c r="G1323" s="154"/>
      <c r="H1323" s="69"/>
      <c r="I1323" s="70"/>
      <c r="J1323" s="234"/>
      <c r="K1323" s="255"/>
      <c r="L1323" s="256"/>
      <c r="M1323" s="13"/>
      <c r="N1323" s="257"/>
      <c r="O1323" s="211"/>
    </row>
    <row r="1324" spans="1:15" s="27" customFormat="1" ht="15">
      <c r="A1324" s="63">
        <f>A1321+1</f>
        <v>1197</v>
      </c>
      <c r="B1324" s="77">
        <v>10187446</v>
      </c>
      <c r="C1324" s="77">
        <v>40307759</v>
      </c>
      <c r="D1324" s="77" t="s">
        <v>2056</v>
      </c>
      <c r="E1324" s="141" t="s">
        <v>1332</v>
      </c>
      <c r="F1324" s="164"/>
      <c r="G1324" s="154">
        <f t="shared" ref="G1324:G1334" si="309">K1324</f>
        <v>1930.6</v>
      </c>
      <c r="H1324" s="69"/>
      <c r="I1324" s="70">
        <f t="shared" ref="I1324:I1334" si="310">F1324*G1324</f>
        <v>0</v>
      </c>
      <c r="J1324" s="234">
        <v>1</v>
      </c>
      <c r="K1324" s="255">
        <v>1930.6</v>
      </c>
      <c r="L1324" s="256" t="s">
        <v>824</v>
      </c>
      <c r="M1324" s="13"/>
      <c r="N1324" s="257"/>
      <c r="O1324" s="211" t="s">
        <v>123</v>
      </c>
    </row>
    <row r="1325" spans="1:15" s="27" customFormat="1" ht="15">
      <c r="A1325" s="63">
        <f t="shared" ref="A1325:A1339" si="311">A1324+1</f>
        <v>1198</v>
      </c>
      <c r="B1325" s="77">
        <v>10187447</v>
      </c>
      <c r="C1325" s="77">
        <v>40307760</v>
      </c>
      <c r="D1325" s="77" t="s">
        <v>2057</v>
      </c>
      <c r="E1325" s="141" t="s">
        <v>1332</v>
      </c>
      <c r="F1325" s="164"/>
      <c r="G1325" s="154">
        <f t="shared" si="309"/>
        <v>2545.1999999999998</v>
      </c>
      <c r="H1325" s="69"/>
      <c r="I1325" s="70">
        <f t="shared" si="310"/>
        <v>0</v>
      </c>
      <c r="J1325" s="234">
        <v>1</v>
      </c>
      <c r="K1325" s="255">
        <v>2545.1999999999998</v>
      </c>
      <c r="L1325" s="256" t="s">
        <v>824</v>
      </c>
      <c r="M1325" s="13"/>
      <c r="N1325" s="257"/>
      <c r="O1325" s="211" t="s">
        <v>123</v>
      </c>
    </row>
    <row r="1326" spans="1:15" s="27" customFormat="1" ht="15">
      <c r="A1326" s="63">
        <f t="shared" si="311"/>
        <v>1199</v>
      </c>
      <c r="B1326" s="77">
        <v>10187448</v>
      </c>
      <c r="C1326" s="77">
        <v>40307761</v>
      </c>
      <c r="D1326" s="77" t="s">
        <v>2058</v>
      </c>
      <c r="E1326" s="141" t="s">
        <v>1332</v>
      </c>
      <c r="F1326" s="164"/>
      <c r="G1326" s="154">
        <f t="shared" si="309"/>
        <v>2699.9</v>
      </c>
      <c r="H1326" s="69"/>
      <c r="I1326" s="70">
        <f t="shared" si="310"/>
        <v>0</v>
      </c>
      <c r="J1326" s="234">
        <v>1</v>
      </c>
      <c r="K1326" s="255">
        <v>2699.9</v>
      </c>
      <c r="L1326" s="256" t="s">
        <v>824</v>
      </c>
      <c r="M1326" s="13"/>
      <c r="N1326" s="257"/>
      <c r="O1326" s="211" t="s">
        <v>123</v>
      </c>
    </row>
    <row r="1327" spans="1:15" s="27" customFormat="1" ht="15">
      <c r="A1327" s="63">
        <f t="shared" si="311"/>
        <v>1200</v>
      </c>
      <c r="B1327" s="77">
        <v>10187449</v>
      </c>
      <c r="C1327" s="77">
        <v>40307762</v>
      </c>
      <c r="D1327" s="77" t="s">
        <v>2059</v>
      </c>
      <c r="E1327" s="141" t="s">
        <v>1332</v>
      </c>
      <c r="F1327" s="164"/>
      <c r="G1327" s="154">
        <f t="shared" si="309"/>
        <v>2003.4</v>
      </c>
      <c r="H1327" s="69"/>
      <c r="I1327" s="70">
        <f t="shared" si="310"/>
        <v>0</v>
      </c>
      <c r="J1327" s="234">
        <v>1</v>
      </c>
      <c r="K1327" s="255">
        <v>2003.4</v>
      </c>
      <c r="L1327" s="256" t="s">
        <v>824</v>
      </c>
      <c r="M1327" s="13"/>
      <c r="N1327" s="257"/>
      <c r="O1327" s="211" t="s">
        <v>123</v>
      </c>
    </row>
    <row r="1328" spans="1:15" s="27" customFormat="1" ht="15">
      <c r="A1328" s="63">
        <f t="shared" si="311"/>
        <v>1201</v>
      </c>
      <c r="B1328" s="77">
        <v>10187540</v>
      </c>
      <c r="C1328" s="77">
        <v>40307765</v>
      </c>
      <c r="D1328" s="77" t="s">
        <v>2060</v>
      </c>
      <c r="E1328" s="141" t="s">
        <v>1332</v>
      </c>
      <c r="F1328" s="164"/>
      <c r="G1328" s="154">
        <f t="shared" si="309"/>
        <v>2310</v>
      </c>
      <c r="H1328" s="69"/>
      <c r="I1328" s="70">
        <f t="shared" si="310"/>
        <v>0</v>
      </c>
      <c r="J1328" s="234">
        <v>1</v>
      </c>
      <c r="K1328" s="255">
        <v>2310</v>
      </c>
      <c r="L1328" s="256" t="s">
        <v>824</v>
      </c>
      <c r="M1328" s="13"/>
      <c r="N1328" s="257"/>
      <c r="O1328" s="211" t="s">
        <v>123</v>
      </c>
    </row>
    <row r="1329" spans="1:18" s="27" customFormat="1" ht="15">
      <c r="A1329" s="63">
        <f t="shared" si="311"/>
        <v>1202</v>
      </c>
      <c r="B1329" s="77">
        <v>10187541</v>
      </c>
      <c r="C1329" s="77">
        <v>40307766</v>
      </c>
      <c r="D1329" s="77" t="s">
        <v>2061</v>
      </c>
      <c r="E1329" s="141" t="s">
        <v>1332</v>
      </c>
      <c r="F1329" s="164"/>
      <c r="G1329" s="154">
        <f t="shared" si="309"/>
        <v>2852.5</v>
      </c>
      <c r="H1329" s="69"/>
      <c r="I1329" s="70">
        <f t="shared" si="310"/>
        <v>0</v>
      </c>
      <c r="J1329" s="234">
        <v>1</v>
      </c>
      <c r="K1329" s="255">
        <v>2852.5</v>
      </c>
      <c r="L1329" s="256" t="s">
        <v>824</v>
      </c>
      <c r="M1329" s="13"/>
      <c r="N1329" s="257"/>
      <c r="O1329" s="211" t="s">
        <v>123</v>
      </c>
    </row>
    <row r="1330" spans="1:18" s="27" customFormat="1" ht="15">
      <c r="A1330" s="63">
        <f t="shared" si="311"/>
        <v>1203</v>
      </c>
      <c r="B1330" s="77">
        <v>10187542</v>
      </c>
      <c r="C1330" s="77">
        <v>40307767</v>
      </c>
      <c r="D1330" s="77" t="s">
        <v>2062</v>
      </c>
      <c r="E1330" s="141" t="s">
        <v>1332</v>
      </c>
      <c r="F1330" s="164"/>
      <c r="G1330" s="154">
        <f t="shared" si="309"/>
        <v>3159.1</v>
      </c>
      <c r="H1330" s="69"/>
      <c r="I1330" s="70">
        <f t="shared" si="310"/>
        <v>0</v>
      </c>
      <c r="J1330" s="234">
        <v>1</v>
      </c>
      <c r="K1330" s="255">
        <v>3159.1</v>
      </c>
      <c r="L1330" s="256" t="s">
        <v>824</v>
      </c>
      <c r="M1330" s="13"/>
      <c r="N1330" s="257"/>
      <c r="O1330" s="211" t="s">
        <v>123</v>
      </c>
    </row>
    <row r="1331" spans="1:18" s="27" customFormat="1" ht="15">
      <c r="A1331" s="63">
        <f t="shared" si="311"/>
        <v>1204</v>
      </c>
      <c r="B1331" s="77">
        <v>10187543</v>
      </c>
      <c r="C1331" s="77">
        <v>40307768</v>
      </c>
      <c r="D1331" s="77" t="s">
        <v>2063</v>
      </c>
      <c r="E1331" s="141" t="s">
        <v>1332</v>
      </c>
      <c r="F1331" s="164"/>
      <c r="G1331" s="154">
        <f t="shared" si="309"/>
        <v>1199.0999999999999</v>
      </c>
      <c r="H1331" s="69"/>
      <c r="I1331" s="70">
        <f t="shared" si="310"/>
        <v>0</v>
      </c>
      <c r="J1331" s="234">
        <v>1</v>
      </c>
      <c r="K1331" s="255">
        <v>1199.0999999999999</v>
      </c>
      <c r="L1331" s="256" t="s">
        <v>824</v>
      </c>
      <c r="M1331" s="13"/>
      <c r="N1331" s="257"/>
      <c r="O1331" s="211" t="s">
        <v>123</v>
      </c>
    </row>
    <row r="1332" spans="1:18" s="27" customFormat="1" ht="15">
      <c r="A1332" s="63">
        <f t="shared" si="311"/>
        <v>1205</v>
      </c>
      <c r="B1332" s="77">
        <v>10187544</v>
      </c>
      <c r="C1332" s="77">
        <v>40307769</v>
      </c>
      <c r="D1332" s="77" t="s">
        <v>2064</v>
      </c>
      <c r="E1332" s="141" t="s">
        <v>1332</v>
      </c>
      <c r="F1332" s="164"/>
      <c r="G1332" s="154">
        <f t="shared" si="309"/>
        <v>1053.5</v>
      </c>
      <c r="H1332" s="69"/>
      <c r="I1332" s="70">
        <f t="shared" si="310"/>
        <v>0</v>
      </c>
      <c r="J1332" s="234">
        <v>1</v>
      </c>
      <c r="K1332" s="255">
        <v>1053.5</v>
      </c>
      <c r="L1332" s="256" t="s">
        <v>824</v>
      </c>
      <c r="M1332" s="13"/>
      <c r="N1332" s="257"/>
      <c r="O1332" s="211" t="s">
        <v>123</v>
      </c>
    </row>
    <row r="1333" spans="1:18" s="27" customFormat="1" ht="15">
      <c r="A1333" s="63">
        <f t="shared" si="311"/>
        <v>1206</v>
      </c>
      <c r="B1333" s="77">
        <v>10187545</v>
      </c>
      <c r="C1333" s="77">
        <v>40307770</v>
      </c>
      <c r="D1333" s="77" t="s">
        <v>2065</v>
      </c>
      <c r="E1333" s="141" t="s">
        <v>1332</v>
      </c>
      <c r="F1333" s="164"/>
      <c r="G1333" s="154">
        <f t="shared" si="309"/>
        <v>1768.2</v>
      </c>
      <c r="H1333" s="69"/>
      <c r="I1333" s="70">
        <f t="shared" si="310"/>
        <v>0</v>
      </c>
      <c r="J1333" s="234">
        <v>1</v>
      </c>
      <c r="K1333" s="255">
        <v>1768.2</v>
      </c>
      <c r="L1333" s="256" t="s">
        <v>824</v>
      </c>
      <c r="M1333" s="13"/>
      <c r="N1333" s="257"/>
      <c r="O1333" s="211" t="s">
        <v>123</v>
      </c>
    </row>
    <row r="1334" spans="1:18" s="27" customFormat="1" ht="15">
      <c r="A1334" s="63">
        <f t="shared" si="311"/>
        <v>1207</v>
      </c>
      <c r="B1334" s="77">
        <v>10187546</v>
      </c>
      <c r="C1334" s="77">
        <v>40307771</v>
      </c>
      <c r="D1334" s="77" t="s">
        <v>2066</v>
      </c>
      <c r="E1334" s="141" t="s">
        <v>1332</v>
      </c>
      <c r="F1334" s="164"/>
      <c r="G1334" s="154">
        <f t="shared" si="309"/>
        <v>646.1</v>
      </c>
      <c r="H1334" s="69"/>
      <c r="I1334" s="70">
        <f t="shared" si="310"/>
        <v>0</v>
      </c>
      <c r="J1334" s="234">
        <v>1</v>
      </c>
      <c r="K1334" s="255">
        <v>646.1</v>
      </c>
      <c r="L1334" s="256" t="s">
        <v>824</v>
      </c>
      <c r="M1334" s="13"/>
      <c r="N1334" s="257"/>
      <c r="O1334" s="211" t="s">
        <v>123</v>
      </c>
    </row>
    <row r="1335" spans="1:18" s="27" customFormat="1" ht="15">
      <c r="A1335" s="63">
        <f t="shared" si="311"/>
        <v>1208</v>
      </c>
      <c r="B1335" s="77">
        <v>10187547</v>
      </c>
      <c r="C1335" s="77">
        <v>40307772</v>
      </c>
      <c r="D1335" s="77" t="s">
        <v>2067</v>
      </c>
      <c r="E1335" s="141" t="s">
        <v>2072</v>
      </c>
      <c r="F1335" s="164"/>
      <c r="G1335" s="154">
        <f>K1335</f>
        <v>1236.2</v>
      </c>
      <c r="H1335" s="69"/>
      <c r="I1335" s="70">
        <f>F1335*G1335</f>
        <v>0</v>
      </c>
      <c r="J1335" s="234">
        <v>1</v>
      </c>
      <c r="K1335" s="255">
        <v>1236.2</v>
      </c>
      <c r="L1335" s="256" t="s">
        <v>824</v>
      </c>
      <c r="M1335" s="13"/>
      <c r="N1335" s="257"/>
      <c r="O1335" s="211" t="s">
        <v>123</v>
      </c>
    </row>
    <row r="1336" spans="1:18" s="27" customFormat="1" ht="15">
      <c r="A1336" s="63">
        <f t="shared" si="311"/>
        <v>1209</v>
      </c>
      <c r="B1336" s="77">
        <v>10187548</v>
      </c>
      <c r="C1336" s="77">
        <v>40307773</v>
      </c>
      <c r="D1336" s="77" t="s">
        <v>2068</v>
      </c>
      <c r="E1336" s="141" t="s">
        <v>2072</v>
      </c>
      <c r="F1336" s="164"/>
      <c r="G1336" s="154">
        <f>K1336</f>
        <v>2583</v>
      </c>
      <c r="H1336" s="69"/>
      <c r="I1336" s="70">
        <f>F1336*G1336</f>
        <v>0</v>
      </c>
      <c r="J1336" s="234">
        <v>1</v>
      </c>
      <c r="K1336" s="255">
        <v>2583</v>
      </c>
      <c r="L1336" s="256" t="s">
        <v>824</v>
      </c>
      <c r="M1336" s="13"/>
      <c r="N1336" s="257"/>
      <c r="O1336" s="211" t="s">
        <v>123</v>
      </c>
    </row>
    <row r="1337" spans="1:18" s="27" customFormat="1" ht="15">
      <c r="A1337" s="63">
        <f t="shared" si="311"/>
        <v>1210</v>
      </c>
      <c r="B1337" s="77">
        <v>10187549</v>
      </c>
      <c r="C1337" s="77">
        <v>40307774</v>
      </c>
      <c r="D1337" s="77" t="s">
        <v>2069</v>
      </c>
      <c r="E1337" s="141" t="s">
        <v>2072</v>
      </c>
      <c r="F1337" s="164"/>
      <c r="G1337" s="154">
        <f>K1337</f>
        <v>1261.4000000000001</v>
      </c>
      <c r="H1337" s="69"/>
      <c r="I1337" s="70">
        <f>F1337*G1337</f>
        <v>0</v>
      </c>
      <c r="J1337" s="234">
        <v>1</v>
      </c>
      <c r="K1337" s="255">
        <v>1261.4000000000001</v>
      </c>
      <c r="L1337" s="256" t="s">
        <v>824</v>
      </c>
      <c r="M1337" s="13"/>
      <c r="N1337" s="257"/>
      <c r="O1337" s="211" t="s">
        <v>123</v>
      </c>
    </row>
    <row r="1338" spans="1:18" s="27" customFormat="1" ht="15">
      <c r="A1338" s="63">
        <f t="shared" si="311"/>
        <v>1211</v>
      </c>
      <c r="B1338" s="77">
        <v>10187550</v>
      </c>
      <c r="C1338" s="77">
        <v>40307775</v>
      </c>
      <c r="D1338" s="77" t="s">
        <v>2070</v>
      </c>
      <c r="E1338" s="141" t="s">
        <v>2072</v>
      </c>
      <c r="F1338" s="164"/>
      <c r="G1338" s="154">
        <f>K1338</f>
        <v>1999.2</v>
      </c>
      <c r="H1338" s="69"/>
      <c r="I1338" s="70">
        <f>F1338*G1338</f>
        <v>0</v>
      </c>
      <c r="J1338" s="234">
        <v>1</v>
      </c>
      <c r="K1338" s="255">
        <v>1999.2</v>
      </c>
      <c r="L1338" s="256" t="s">
        <v>824</v>
      </c>
      <c r="M1338" s="13"/>
      <c r="N1338" s="257"/>
      <c r="O1338" s="211" t="s">
        <v>123</v>
      </c>
    </row>
    <row r="1339" spans="1:18" s="27" customFormat="1" ht="15">
      <c r="A1339" s="63">
        <f t="shared" si="311"/>
        <v>1212</v>
      </c>
      <c r="B1339" s="77">
        <v>10187551</v>
      </c>
      <c r="C1339" s="77">
        <v>40307776</v>
      </c>
      <c r="D1339" s="77" t="s">
        <v>2071</v>
      </c>
      <c r="E1339" s="141" t="s">
        <v>2072</v>
      </c>
      <c r="F1339" s="164"/>
      <c r="G1339" s="154">
        <f>K1339</f>
        <v>759.5</v>
      </c>
      <c r="H1339" s="69"/>
      <c r="I1339" s="70">
        <f>F1339*G1339</f>
        <v>0</v>
      </c>
      <c r="J1339" s="234">
        <v>1</v>
      </c>
      <c r="K1339" s="255">
        <v>759.5</v>
      </c>
      <c r="L1339" s="256" t="s">
        <v>824</v>
      </c>
      <c r="M1339" s="13"/>
      <c r="N1339" s="257"/>
      <c r="O1339" s="211" t="s">
        <v>123</v>
      </c>
    </row>
    <row r="1340" spans="1:18" s="27" customFormat="1" ht="15">
      <c r="A1340" s="63"/>
      <c r="B1340" s="77"/>
      <c r="C1340" s="77"/>
      <c r="D1340" s="77"/>
      <c r="E1340" s="141"/>
      <c r="F1340" s="164"/>
      <c r="G1340" s="154"/>
      <c r="H1340" s="69"/>
      <c r="I1340" s="70"/>
      <c r="J1340" s="234"/>
      <c r="K1340" s="255"/>
      <c r="L1340" s="256"/>
      <c r="M1340" s="13"/>
      <c r="N1340" s="257"/>
      <c r="O1340" s="211"/>
    </row>
    <row r="1341" spans="1:18" ht="18">
      <c r="A1341" s="63"/>
      <c r="B1341" s="66"/>
      <c r="C1341" s="66"/>
      <c r="D1341" s="65" t="s">
        <v>1192</v>
      </c>
      <c r="E1341" s="144"/>
      <c r="F1341" s="164"/>
      <c r="G1341" s="153"/>
      <c r="H1341" s="69"/>
      <c r="I1341" s="70"/>
      <c r="J1341" s="231"/>
      <c r="K1341" s="14"/>
      <c r="L1341" s="14"/>
      <c r="M1341" s="13"/>
      <c r="N1341" s="15"/>
      <c r="R1341" s="23"/>
    </row>
    <row r="1342" spans="1:18" ht="15" customHeight="1">
      <c r="A1342" s="63">
        <f>A1339+1</f>
        <v>1213</v>
      </c>
      <c r="B1342" s="66">
        <v>10013773</v>
      </c>
      <c r="C1342" s="66">
        <v>40304596</v>
      </c>
      <c r="D1342" s="66" t="s">
        <v>1193</v>
      </c>
      <c r="E1342" s="144" t="s">
        <v>1332</v>
      </c>
      <c r="F1342" s="164"/>
      <c r="G1342" s="157">
        <f>M1342</f>
        <v>5413.9119999999994</v>
      </c>
      <c r="H1342" s="69">
        <v>15.91</v>
      </c>
      <c r="I1342" s="70">
        <f>F1342*G1342</f>
        <v>0</v>
      </c>
      <c r="J1342" s="231">
        <v>1</v>
      </c>
      <c r="K1342" s="14">
        <v>17.149999999999999</v>
      </c>
      <c r="L1342" s="14" t="s">
        <v>823</v>
      </c>
      <c r="M1342" s="13">
        <f>K1342*N$2</f>
        <v>5413.9119999999994</v>
      </c>
      <c r="N1342" s="15" t="s">
        <v>824</v>
      </c>
      <c r="O1342" s="211" t="s">
        <v>123</v>
      </c>
      <c r="R1342" s="23"/>
    </row>
    <row r="1343" spans="1:18" ht="15">
      <c r="A1343" s="63"/>
      <c r="B1343" s="66"/>
      <c r="C1343" s="66"/>
      <c r="D1343" s="66"/>
      <c r="E1343" s="144"/>
      <c r="F1343" s="164"/>
      <c r="G1343" s="157"/>
      <c r="H1343" s="69"/>
      <c r="I1343" s="70"/>
      <c r="J1343" s="231"/>
      <c r="K1343" s="14"/>
      <c r="L1343" s="14"/>
      <c r="M1343" s="13"/>
      <c r="N1343" s="15"/>
      <c r="O1343" s="211"/>
      <c r="R1343" s="23"/>
    </row>
    <row r="1344" spans="1:18" ht="18" customHeight="1">
      <c r="A1344" s="63"/>
      <c r="B1344" s="66"/>
      <c r="C1344" s="66"/>
      <c r="D1344" s="65" t="s">
        <v>510</v>
      </c>
      <c r="E1344" s="144"/>
      <c r="F1344" s="164"/>
      <c r="G1344" s="153"/>
      <c r="H1344" s="69"/>
      <c r="I1344" s="70"/>
      <c r="J1344" s="231"/>
      <c r="K1344" s="14"/>
      <c r="L1344" s="14"/>
      <c r="M1344" s="15"/>
      <c r="N1344" s="15"/>
      <c r="O1344" s="211"/>
      <c r="R1344" s="23"/>
    </row>
    <row r="1345" spans="1:17" s="27" customFormat="1" ht="18" customHeight="1">
      <c r="A1345" s="83"/>
      <c r="B1345" s="100"/>
      <c r="C1345" s="100"/>
      <c r="D1345" s="65" t="s">
        <v>802</v>
      </c>
      <c r="E1345" s="144"/>
      <c r="F1345" s="164"/>
      <c r="G1345" s="153"/>
      <c r="H1345" s="69"/>
      <c r="I1345" s="70"/>
      <c r="J1345" s="231"/>
      <c r="K1345" s="14"/>
      <c r="L1345" s="14"/>
      <c r="M1345" s="6"/>
      <c r="N1345" s="6"/>
      <c r="O1345" s="211"/>
      <c r="P1345" s="26"/>
      <c r="Q1345" s="26"/>
    </row>
    <row r="1346" spans="1:17" s="27" customFormat="1" ht="15">
      <c r="A1346" s="83">
        <f>A1342+1</f>
        <v>1214</v>
      </c>
      <c r="B1346" s="77">
        <v>10066332</v>
      </c>
      <c r="C1346" s="77">
        <v>40305476</v>
      </c>
      <c r="D1346" s="77" t="s">
        <v>146</v>
      </c>
      <c r="E1346" s="130" t="s">
        <v>1332</v>
      </c>
      <c r="F1346" s="164"/>
      <c r="G1346" s="153">
        <f>M1346</f>
        <v>1335.3264000000001</v>
      </c>
      <c r="H1346" s="69">
        <f>K1346</f>
        <v>4.2300000000000004</v>
      </c>
      <c r="I1346" s="70">
        <f>F1346*G1346</f>
        <v>0</v>
      </c>
      <c r="J1346" s="231">
        <v>1</v>
      </c>
      <c r="K1346" s="14">
        <v>4.2300000000000004</v>
      </c>
      <c r="L1346" s="14" t="s">
        <v>823</v>
      </c>
      <c r="M1346" s="16">
        <f>K1346*N$2</f>
        <v>1335.3264000000001</v>
      </c>
      <c r="N1346" s="6" t="s">
        <v>824</v>
      </c>
      <c r="O1346" s="211" t="s">
        <v>123</v>
      </c>
      <c r="P1346" s="26"/>
      <c r="Q1346" s="26"/>
    </row>
    <row r="1347" spans="1:17" s="27" customFormat="1" ht="15">
      <c r="A1347" s="83">
        <f>A1346+1</f>
        <v>1215</v>
      </c>
      <c r="B1347" s="77">
        <v>10066331</v>
      </c>
      <c r="C1347" s="77">
        <v>40305475</v>
      </c>
      <c r="D1347" s="77" t="s">
        <v>147</v>
      </c>
      <c r="E1347" s="130" t="s">
        <v>1332</v>
      </c>
      <c r="F1347" s="164"/>
      <c r="G1347" s="153">
        <f t="shared" ref="G1347:G1376" si="312">M1347</f>
        <v>1600.4976000000001</v>
      </c>
      <c r="H1347" s="69">
        <f t="shared" ref="H1347:H1376" si="313">K1347</f>
        <v>5.07</v>
      </c>
      <c r="I1347" s="70">
        <f>F1347*G1347</f>
        <v>0</v>
      </c>
      <c r="J1347" s="231">
        <v>1</v>
      </c>
      <c r="K1347" s="397">
        <v>5.07</v>
      </c>
      <c r="L1347" s="14" t="s">
        <v>823</v>
      </c>
      <c r="M1347" s="16">
        <f>K1347*N$2</f>
        <v>1600.4976000000001</v>
      </c>
      <c r="N1347" s="6" t="s">
        <v>824</v>
      </c>
      <c r="O1347" s="211" t="s">
        <v>123</v>
      </c>
      <c r="P1347" s="26"/>
      <c r="Q1347" s="26"/>
    </row>
    <row r="1348" spans="1:17" s="27" customFormat="1" ht="15">
      <c r="A1348" s="83">
        <f>A1347+1</f>
        <v>1216</v>
      </c>
      <c r="B1348" s="77">
        <v>10066330</v>
      </c>
      <c r="C1348" s="77">
        <v>40305474</v>
      </c>
      <c r="D1348" s="77" t="s">
        <v>148</v>
      </c>
      <c r="E1348" s="130" t="s">
        <v>1332</v>
      </c>
      <c r="F1348" s="164"/>
      <c r="G1348" s="153">
        <f t="shared" si="312"/>
        <v>1676.2608</v>
      </c>
      <c r="H1348" s="69">
        <f t="shared" si="313"/>
        <v>5.31</v>
      </c>
      <c r="I1348" s="70">
        <f>F1348*G1348</f>
        <v>0</v>
      </c>
      <c r="J1348" s="231">
        <v>1</v>
      </c>
      <c r="K1348" s="397">
        <v>5.31</v>
      </c>
      <c r="L1348" s="14" t="s">
        <v>823</v>
      </c>
      <c r="M1348" s="16">
        <f>K1348*N$2</f>
        <v>1676.2608</v>
      </c>
      <c r="N1348" s="6" t="s">
        <v>824</v>
      </c>
      <c r="O1348" s="211" t="s">
        <v>123</v>
      </c>
      <c r="P1348" s="26"/>
      <c r="Q1348" s="26"/>
    </row>
    <row r="1349" spans="1:17" s="27" customFormat="1" ht="15">
      <c r="A1349" s="83">
        <f>A1348+1</f>
        <v>1217</v>
      </c>
      <c r="B1349" s="77">
        <v>10066329</v>
      </c>
      <c r="C1349" s="77">
        <v>40305473</v>
      </c>
      <c r="D1349" s="77" t="s">
        <v>149</v>
      </c>
      <c r="E1349" s="130" t="s">
        <v>1332</v>
      </c>
      <c r="F1349" s="164"/>
      <c r="G1349" s="153">
        <f t="shared" si="312"/>
        <v>2257.1120000000001</v>
      </c>
      <c r="H1349" s="69">
        <f t="shared" si="313"/>
        <v>7.15</v>
      </c>
      <c r="I1349" s="70">
        <f>F1349*G1349</f>
        <v>0</v>
      </c>
      <c r="J1349" s="231">
        <v>1</v>
      </c>
      <c r="K1349" s="397">
        <v>7.15</v>
      </c>
      <c r="L1349" s="14" t="s">
        <v>823</v>
      </c>
      <c r="M1349" s="16">
        <f>K1349*N$2</f>
        <v>2257.1120000000001</v>
      </c>
      <c r="N1349" s="6" t="s">
        <v>824</v>
      </c>
      <c r="O1349" s="211" t="s">
        <v>123</v>
      </c>
      <c r="P1349" s="26"/>
      <c r="Q1349" s="26"/>
    </row>
    <row r="1350" spans="1:17" s="27" customFormat="1" ht="15">
      <c r="A1350" s="83">
        <f>A1349+1</f>
        <v>1218</v>
      </c>
      <c r="B1350" s="77">
        <v>10066338</v>
      </c>
      <c r="C1350" s="77">
        <v>40305482</v>
      </c>
      <c r="D1350" s="77" t="s">
        <v>150</v>
      </c>
      <c r="E1350" s="130" t="s">
        <v>1332</v>
      </c>
      <c r="F1350" s="164"/>
      <c r="G1350" s="153">
        <f t="shared" si="312"/>
        <v>3248.3471999999997</v>
      </c>
      <c r="H1350" s="69">
        <f t="shared" si="313"/>
        <v>10.29</v>
      </c>
      <c r="I1350" s="70">
        <f>F1350*G1350</f>
        <v>0</v>
      </c>
      <c r="J1350" s="231">
        <v>1</v>
      </c>
      <c r="K1350" s="397">
        <v>10.29</v>
      </c>
      <c r="L1350" s="14" t="s">
        <v>823</v>
      </c>
      <c r="M1350" s="16">
        <f>K1350*N$2</f>
        <v>3248.3471999999997</v>
      </c>
      <c r="N1350" s="6" t="s">
        <v>824</v>
      </c>
      <c r="O1350" s="211" t="s">
        <v>123</v>
      </c>
      <c r="P1350" s="26"/>
      <c r="Q1350" s="26"/>
    </row>
    <row r="1351" spans="1:17" s="27" customFormat="1" ht="18" customHeight="1">
      <c r="A1351" s="83"/>
      <c r="B1351" s="77"/>
      <c r="C1351" s="77"/>
      <c r="D1351" s="65" t="s">
        <v>738</v>
      </c>
      <c r="E1351" s="130"/>
      <c r="F1351" s="164"/>
      <c r="G1351" s="153"/>
      <c r="H1351" s="69"/>
      <c r="I1351" s="70"/>
      <c r="J1351" s="231"/>
      <c r="K1351" s="14"/>
      <c r="L1351" s="14"/>
      <c r="M1351" s="16"/>
      <c r="N1351" s="6"/>
      <c r="O1351" s="211"/>
      <c r="P1351" s="26"/>
      <c r="Q1351" s="26"/>
    </row>
    <row r="1352" spans="1:17" s="27" customFormat="1" ht="15">
      <c r="A1352" s="83">
        <f>A1350+1</f>
        <v>1219</v>
      </c>
      <c r="B1352" s="77">
        <v>10066326</v>
      </c>
      <c r="C1352" s="77">
        <v>40305470</v>
      </c>
      <c r="D1352" s="77" t="s">
        <v>532</v>
      </c>
      <c r="E1352" s="130" t="s">
        <v>1332</v>
      </c>
      <c r="F1352" s="164"/>
      <c r="G1352" s="153">
        <f t="shared" si="312"/>
        <v>2497.0288</v>
      </c>
      <c r="H1352" s="69">
        <f t="shared" si="313"/>
        <v>7.91</v>
      </c>
      <c r="I1352" s="70">
        <f>F1352*G1352</f>
        <v>0</v>
      </c>
      <c r="J1352" s="231">
        <v>1</v>
      </c>
      <c r="K1352" s="14">
        <v>7.91</v>
      </c>
      <c r="L1352" s="14" t="s">
        <v>823</v>
      </c>
      <c r="M1352" s="16">
        <f>K1352*N$2</f>
        <v>2497.0288</v>
      </c>
      <c r="N1352" s="6" t="s">
        <v>824</v>
      </c>
      <c r="O1352" s="211" t="s">
        <v>123</v>
      </c>
      <c r="P1352" s="26"/>
      <c r="Q1352" s="26"/>
    </row>
    <row r="1353" spans="1:17" s="27" customFormat="1" ht="15">
      <c r="A1353" s="83">
        <f>A1352+1</f>
        <v>1220</v>
      </c>
      <c r="B1353" s="77">
        <v>10066335</v>
      </c>
      <c r="C1353" s="77">
        <v>40305479</v>
      </c>
      <c r="D1353" s="77" t="s">
        <v>873</v>
      </c>
      <c r="E1353" s="130" t="s">
        <v>1332</v>
      </c>
      <c r="F1353" s="164"/>
      <c r="G1353" s="153">
        <f t="shared" si="312"/>
        <v>3150.4864000000002</v>
      </c>
      <c r="H1353" s="69">
        <f t="shared" si="313"/>
        <v>9.98</v>
      </c>
      <c r="I1353" s="70">
        <f>F1353*G1353</f>
        <v>0</v>
      </c>
      <c r="J1353" s="231">
        <v>1</v>
      </c>
      <c r="K1353" s="14">
        <v>9.98</v>
      </c>
      <c r="L1353" s="14" t="s">
        <v>823</v>
      </c>
      <c r="M1353" s="16">
        <f>K1353*N$2</f>
        <v>3150.4864000000002</v>
      </c>
      <c r="N1353" s="6" t="s">
        <v>824</v>
      </c>
      <c r="O1353" s="211" t="s">
        <v>123</v>
      </c>
      <c r="P1353" s="26"/>
      <c r="Q1353" s="26"/>
    </row>
    <row r="1354" spans="1:17" s="27" customFormat="1" ht="15">
      <c r="A1354" s="83">
        <f>A1353+1</f>
        <v>1221</v>
      </c>
      <c r="B1354" s="77">
        <v>10066334</v>
      </c>
      <c r="C1354" s="77">
        <v>40305478</v>
      </c>
      <c r="D1354" s="77" t="s">
        <v>874</v>
      </c>
      <c r="E1354" s="130" t="s">
        <v>1332</v>
      </c>
      <c r="F1354" s="164"/>
      <c r="G1354" s="153">
        <f t="shared" si="312"/>
        <v>3747.1215999999999</v>
      </c>
      <c r="H1354" s="69">
        <f t="shared" si="313"/>
        <v>11.87</v>
      </c>
      <c r="I1354" s="70">
        <f>F1354*G1354</f>
        <v>0</v>
      </c>
      <c r="J1354" s="231">
        <v>1</v>
      </c>
      <c r="K1354" s="14">
        <v>11.87</v>
      </c>
      <c r="L1354" s="14" t="s">
        <v>823</v>
      </c>
      <c r="M1354" s="16">
        <f>K1354*N$2</f>
        <v>3747.1215999999999</v>
      </c>
      <c r="N1354" s="6" t="s">
        <v>824</v>
      </c>
      <c r="O1354" s="211" t="s">
        <v>123</v>
      </c>
      <c r="P1354" s="26"/>
      <c r="Q1354" s="26"/>
    </row>
    <row r="1355" spans="1:17" s="27" customFormat="1" ht="15">
      <c r="A1355" s="83">
        <f>A1354+1</f>
        <v>1222</v>
      </c>
      <c r="B1355" s="77">
        <v>10066323</v>
      </c>
      <c r="C1355" s="77">
        <v>40305467</v>
      </c>
      <c r="D1355" s="77" t="s">
        <v>875</v>
      </c>
      <c r="E1355" s="130" t="s">
        <v>1332</v>
      </c>
      <c r="F1355" s="164"/>
      <c r="G1355" s="153">
        <f t="shared" si="312"/>
        <v>4994.0576000000001</v>
      </c>
      <c r="H1355" s="69">
        <f t="shared" si="313"/>
        <v>15.82</v>
      </c>
      <c r="I1355" s="70">
        <f>F1355*G1355</f>
        <v>0</v>
      </c>
      <c r="J1355" s="231">
        <v>1</v>
      </c>
      <c r="K1355" s="14">
        <v>15.82</v>
      </c>
      <c r="L1355" s="14" t="s">
        <v>823</v>
      </c>
      <c r="M1355" s="16">
        <f>K1355*N$2</f>
        <v>4994.0576000000001</v>
      </c>
      <c r="N1355" s="6" t="s">
        <v>824</v>
      </c>
      <c r="O1355" s="211" t="s">
        <v>123</v>
      </c>
      <c r="P1355" s="26"/>
      <c r="Q1355" s="26"/>
    </row>
    <row r="1356" spans="1:17" s="27" customFormat="1" ht="18" customHeight="1">
      <c r="A1356" s="83"/>
      <c r="B1356" s="77"/>
      <c r="C1356" s="77"/>
      <c r="D1356" s="65" t="s">
        <v>739</v>
      </c>
      <c r="E1356" s="130"/>
      <c r="F1356" s="164"/>
      <c r="G1356" s="153"/>
      <c r="H1356" s="69"/>
      <c r="I1356" s="70"/>
      <c r="J1356" s="231"/>
      <c r="K1356" s="14"/>
      <c r="L1356" s="14"/>
      <c r="M1356" s="16"/>
      <c r="N1356" s="6"/>
      <c r="O1356" s="211"/>
      <c r="P1356" s="26"/>
      <c r="Q1356" s="26"/>
    </row>
    <row r="1357" spans="1:17" s="27" customFormat="1" ht="15">
      <c r="A1357" s="83">
        <f>A1355+1</f>
        <v>1223</v>
      </c>
      <c r="B1357" s="77">
        <v>10066325</v>
      </c>
      <c r="C1357" s="77">
        <v>40305469</v>
      </c>
      <c r="D1357" s="77" t="s">
        <v>534</v>
      </c>
      <c r="E1357" s="130" t="s">
        <v>1332</v>
      </c>
      <c r="F1357" s="164"/>
      <c r="G1357" s="153">
        <f t="shared" si="312"/>
        <v>4091.2128000000002</v>
      </c>
      <c r="H1357" s="69">
        <f t="shared" si="313"/>
        <v>12.96</v>
      </c>
      <c r="I1357" s="70">
        <f>F1357*G1357</f>
        <v>0</v>
      </c>
      <c r="J1357" s="231">
        <v>1</v>
      </c>
      <c r="K1357" s="14">
        <v>12.96</v>
      </c>
      <c r="L1357" s="14" t="s">
        <v>823</v>
      </c>
      <c r="M1357" s="16">
        <f>K1357*N$2</f>
        <v>4091.2128000000002</v>
      </c>
      <c r="N1357" s="6" t="s">
        <v>824</v>
      </c>
      <c r="O1357" s="211" t="s">
        <v>123</v>
      </c>
      <c r="P1357" s="26"/>
      <c r="Q1357" s="26"/>
    </row>
    <row r="1358" spans="1:17" s="27" customFormat="1" ht="15">
      <c r="A1358" s="83">
        <f>A1357+1</f>
        <v>1224</v>
      </c>
      <c r="B1358" s="77">
        <v>10066324</v>
      </c>
      <c r="C1358" s="77">
        <v>40305468</v>
      </c>
      <c r="D1358" s="77" t="s">
        <v>535</v>
      </c>
      <c r="E1358" s="130" t="s">
        <v>1332</v>
      </c>
      <c r="F1358" s="164"/>
      <c r="G1358" s="153">
        <f t="shared" si="312"/>
        <v>5155.0544</v>
      </c>
      <c r="H1358" s="69">
        <f t="shared" si="313"/>
        <v>16.329999999999998</v>
      </c>
      <c r="I1358" s="70">
        <f>F1358*G1358</f>
        <v>0</v>
      </c>
      <c r="J1358" s="231">
        <v>1</v>
      </c>
      <c r="K1358" s="14">
        <v>16.329999999999998</v>
      </c>
      <c r="L1358" s="14" t="s">
        <v>823</v>
      </c>
      <c r="M1358" s="16">
        <f>K1358*N$2</f>
        <v>5155.0544</v>
      </c>
      <c r="N1358" s="6" t="s">
        <v>824</v>
      </c>
      <c r="O1358" s="211" t="s">
        <v>123</v>
      </c>
      <c r="P1358" s="26"/>
      <c r="Q1358" s="26"/>
    </row>
    <row r="1359" spans="1:17" s="27" customFormat="1" ht="15">
      <c r="A1359" s="83">
        <f>A1358+1</f>
        <v>1225</v>
      </c>
      <c r="B1359" s="77">
        <v>10066322</v>
      </c>
      <c r="C1359" s="77">
        <v>40305466</v>
      </c>
      <c r="D1359" s="77" t="s">
        <v>536</v>
      </c>
      <c r="E1359" s="130" t="s">
        <v>1332</v>
      </c>
      <c r="F1359" s="164"/>
      <c r="G1359" s="153">
        <f t="shared" si="312"/>
        <v>7289.0511999999999</v>
      </c>
      <c r="H1359" s="69">
        <f t="shared" si="313"/>
        <v>23.09</v>
      </c>
      <c r="I1359" s="70">
        <f>F1359*G1359</f>
        <v>0</v>
      </c>
      <c r="J1359" s="231">
        <v>1</v>
      </c>
      <c r="K1359" s="397">
        <v>23.09</v>
      </c>
      <c r="L1359" s="14" t="s">
        <v>823</v>
      </c>
      <c r="M1359" s="16">
        <f>K1359*N$2</f>
        <v>7289.0511999999999</v>
      </c>
      <c r="N1359" s="6" t="s">
        <v>824</v>
      </c>
      <c r="O1359" s="211" t="s">
        <v>123</v>
      </c>
      <c r="P1359" s="26"/>
      <c r="Q1359" s="26"/>
    </row>
    <row r="1360" spans="1:17" s="27" customFormat="1" ht="15">
      <c r="A1360" s="83">
        <f>A1359+1</f>
        <v>1226</v>
      </c>
      <c r="B1360" s="77">
        <v>10066321</v>
      </c>
      <c r="C1360" s="77">
        <v>40305465</v>
      </c>
      <c r="D1360" s="77" t="s">
        <v>537</v>
      </c>
      <c r="E1360" s="130" t="s">
        <v>276</v>
      </c>
      <c r="F1360" s="164"/>
      <c r="G1360" s="153">
        <f t="shared" si="312"/>
        <v>669.24160000000006</v>
      </c>
      <c r="H1360" s="69">
        <f t="shared" si="313"/>
        <v>2.12</v>
      </c>
      <c r="I1360" s="70">
        <f>F1360*G1360</f>
        <v>0</v>
      </c>
      <c r="J1360" s="231">
        <v>1</v>
      </c>
      <c r="K1360" s="397">
        <v>2.12</v>
      </c>
      <c r="L1360" s="14" t="s">
        <v>1175</v>
      </c>
      <c r="M1360" s="16">
        <f>K1360*N$2</f>
        <v>669.24160000000006</v>
      </c>
      <c r="N1360" s="6" t="s">
        <v>453</v>
      </c>
      <c r="O1360" s="211" t="s">
        <v>123</v>
      </c>
      <c r="P1360" s="26"/>
      <c r="Q1360" s="26"/>
    </row>
    <row r="1361" spans="1:18" s="27" customFormat="1" ht="18" customHeight="1">
      <c r="A1361" s="83"/>
      <c r="B1361" s="77"/>
      <c r="C1361" s="77"/>
      <c r="D1361" s="65" t="s">
        <v>740</v>
      </c>
      <c r="E1361" s="130"/>
      <c r="F1361" s="164"/>
      <c r="G1361" s="153"/>
      <c r="H1361" s="69"/>
      <c r="I1361" s="70"/>
      <c r="J1361" s="231"/>
      <c r="K1361" s="14"/>
      <c r="L1361" s="14"/>
      <c r="M1361" s="16"/>
      <c r="N1361" s="6"/>
      <c r="O1361" s="211"/>
      <c r="P1361" s="26"/>
      <c r="Q1361" s="26"/>
    </row>
    <row r="1362" spans="1:18" s="27" customFormat="1" ht="15">
      <c r="A1362" s="83">
        <f>A1360+1</f>
        <v>1227</v>
      </c>
      <c r="B1362" s="77">
        <v>10066336</v>
      </c>
      <c r="C1362" s="77">
        <v>40305480</v>
      </c>
      <c r="D1362" s="77" t="s">
        <v>533</v>
      </c>
      <c r="E1362" s="130" t="s">
        <v>1332</v>
      </c>
      <c r="F1362" s="164"/>
      <c r="G1362" s="153">
        <f t="shared" si="312"/>
        <v>4618.3984</v>
      </c>
      <c r="H1362" s="69">
        <f t="shared" si="313"/>
        <v>14.63</v>
      </c>
      <c r="I1362" s="70">
        <f>F1362*G1362</f>
        <v>0</v>
      </c>
      <c r="J1362" s="231">
        <v>1</v>
      </c>
      <c r="K1362" s="397">
        <v>14.63</v>
      </c>
      <c r="L1362" s="14" t="s">
        <v>823</v>
      </c>
      <c r="M1362" s="16">
        <f>K1362*N$2</f>
        <v>4618.3984</v>
      </c>
      <c r="N1362" s="6" t="s">
        <v>824</v>
      </c>
      <c r="O1362" s="211" t="s">
        <v>123</v>
      </c>
      <c r="P1362" s="26"/>
      <c r="Q1362" s="26"/>
    </row>
    <row r="1363" spans="1:18" s="27" customFormat="1" ht="15">
      <c r="A1363" s="83">
        <f t="shared" ref="A1363:A1371" si="314">A1362+1</f>
        <v>1228</v>
      </c>
      <c r="B1363" s="77">
        <v>10066319</v>
      </c>
      <c r="C1363" s="77">
        <v>40305463</v>
      </c>
      <c r="D1363" s="77" t="s">
        <v>538</v>
      </c>
      <c r="E1363" s="130" t="s">
        <v>1332</v>
      </c>
      <c r="F1363" s="164"/>
      <c r="G1363" s="153">
        <f t="shared" si="312"/>
        <v>12485.144</v>
      </c>
      <c r="H1363" s="69">
        <f t="shared" si="313"/>
        <v>39.549999999999997</v>
      </c>
      <c r="I1363" s="70">
        <f>F1363*G1363</f>
        <v>0</v>
      </c>
      <c r="J1363" s="231">
        <v>1</v>
      </c>
      <c r="K1363" s="397">
        <v>39.549999999999997</v>
      </c>
      <c r="L1363" s="14" t="s">
        <v>823</v>
      </c>
      <c r="M1363" s="16">
        <f>K1363*N$2</f>
        <v>12485.144</v>
      </c>
      <c r="N1363" s="6" t="s">
        <v>824</v>
      </c>
      <c r="O1363" s="211" t="s">
        <v>123</v>
      </c>
      <c r="P1363" s="26"/>
      <c r="Q1363" s="26"/>
    </row>
    <row r="1364" spans="1:18" s="27" customFormat="1" ht="15">
      <c r="A1364" s="83">
        <f t="shared" si="314"/>
        <v>1229</v>
      </c>
      <c r="B1364" s="77">
        <v>10066327</v>
      </c>
      <c r="C1364" s="77">
        <v>40305471</v>
      </c>
      <c r="D1364" s="77" t="s">
        <v>539</v>
      </c>
      <c r="E1364" s="130" t="s">
        <v>1332</v>
      </c>
      <c r="F1364" s="164"/>
      <c r="G1364" s="153">
        <f t="shared" si="312"/>
        <v>22915.211200000002</v>
      </c>
      <c r="H1364" s="69">
        <f t="shared" si="313"/>
        <v>72.59</v>
      </c>
      <c r="I1364" s="70">
        <f>F1364*G1364</f>
        <v>0</v>
      </c>
      <c r="J1364" s="231">
        <v>1</v>
      </c>
      <c r="K1364" s="14">
        <v>72.59</v>
      </c>
      <c r="L1364" s="14" t="s">
        <v>823</v>
      </c>
      <c r="M1364" s="16">
        <f>K1364*N$2</f>
        <v>22915.211200000002</v>
      </c>
      <c r="N1364" s="6" t="s">
        <v>824</v>
      </c>
      <c r="O1364" s="211" t="s">
        <v>123</v>
      </c>
      <c r="P1364" s="26"/>
      <c r="Q1364" s="26"/>
    </row>
    <row r="1365" spans="1:18" s="27" customFormat="1" ht="18" customHeight="1">
      <c r="A1365" s="83"/>
      <c r="B1365" s="77"/>
      <c r="C1365" s="77"/>
      <c r="D1365" s="65" t="s">
        <v>134</v>
      </c>
      <c r="E1365" s="130"/>
      <c r="F1365" s="164"/>
      <c r="G1365" s="153"/>
      <c r="H1365" s="69"/>
      <c r="I1365" s="70"/>
      <c r="J1365" s="231"/>
      <c r="K1365" s="14"/>
      <c r="L1365" s="14"/>
      <c r="M1365" s="16"/>
      <c r="N1365" s="6"/>
      <c r="O1365" s="211"/>
      <c r="P1365" s="26"/>
      <c r="Q1365" s="26"/>
    </row>
    <row r="1366" spans="1:18" s="27" customFormat="1" ht="15">
      <c r="A1366" s="83">
        <f>A1364+1</f>
        <v>1230</v>
      </c>
      <c r="B1366" s="77">
        <v>10066337</v>
      </c>
      <c r="C1366" s="77">
        <v>40305481</v>
      </c>
      <c r="D1366" s="77" t="s">
        <v>540</v>
      </c>
      <c r="E1366" s="130" t="s">
        <v>1332</v>
      </c>
      <c r="F1366" s="164"/>
      <c r="G1366" s="153">
        <f t="shared" si="312"/>
        <v>8791.6880000000001</v>
      </c>
      <c r="H1366" s="69">
        <f t="shared" si="313"/>
        <v>27.85</v>
      </c>
      <c r="I1366" s="70">
        <f t="shared" ref="I1366:I1371" si="315">F1366*G1366</f>
        <v>0</v>
      </c>
      <c r="J1366" s="231">
        <v>1</v>
      </c>
      <c r="K1366" s="397">
        <v>27.85</v>
      </c>
      <c r="L1366" s="14" t="s">
        <v>823</v>
      </c>
      <c r="M1366" s="16">
        <f>K1366*N$2</f>
        <v>8791.6880000000001</v>
      </c>
      <c r="N1366" s="6" t="s">
        <v>824</v>
      </c>
      <c r="O1366" s="211" t="s">
        <v>123</v>
      </c>
      <c r="P1366" s="26"/>
      <c r="Q1366" s="26"/>
    </row>
    <row r="1367" spans="1:18" s="27" customFormat="1" ht="15">
      <c r="A1367" s="83">
        <f t="shared" si="314"/>
        <v>1231</v>
      </c>
      <c r="B1367" s="77">
        <v>10066320</v>
      </c>
      <c r="C1367" s="77">
        <v>40305464</v>
      </c>
      <c r="D1367" s="77" t="s">
        <v>541</v>
      </c>
      <c r="E1367" s="130" t="s">
        <v>1332</v>
      </c>
      <c r="F1367" s="164"/>
      <c r="G1367" s="153">
        <f t="shared" si="312"/>
        <v>17258.225600000002</v>
      </c>
      <c r="H1367" s="69">
        <f t="shared" si="313"/>
        <v>54.67</v>
      </c>
      <c r="I1367" s="70">
        <f t="shared" si="315"/>
        <v>0</v>
      </c>
      <c r="J1367" s="231">
        <v>1</v>
      </c>
      <c r="K1367" s="397">
        <v>54.67</v>
      </c>
      <c r="L1367" s="14" t="s">
        <v>823</v>
      </c>
      <c r="M1367" s="16">
        <f>K1367*N$2</f>
        <v>17258.225600000002</v>
      </c>
      <c r="N1367" s="6" t="s">
        <v>824</v>
      </c>
      <c r="O1367" s="211" t="s">
        <v>123</v>
      </c>
      <c r="P1367" s="26"/>
      <c r="Q1367" s="26"/>
    </row>
    <row r="1368" spans="1:18" s="27" customFormat="1" ht="15">
      <c r="A1368" s="83">
        <f t="shared" si="314"/>
        <v>1232</v>
      </c>
      <c r="B1368" s="77">
        <v>10066328</v>
      </c>
      <c r="C1368" s="77">
        <v>40305472</v>
      </c>
      <c r="D1368" s="77" t="s">
        <v>542</v>
      </c>
      <c r="E1368" s="130" t="s">
        <v>1332</v>
      </c>
      <c r="F1368" s="164"/>
      <c r="G1368" s="153">
        <f t="shared" si="312"/>
        <v>25128.127999999997</v>
      </c>
      <c r="H1368" s="69">
        <f t="shared" si="313"/>
        <v>79.599999999999994</v>
      </c>
      <c r="I1368" s="70">
        <f t="shared" si="315"/>
        <v>0</v>
      </c>
      <c r="J1368" s="231">
        <v>1</v>
      </c>
      <c r="K1368" s="14">
        <v>79.599999999999994</v>
      </c>
      <c r="L1368" s="14" t="s">
        <v>823</v>
      </c>
      <c r="M1368" s="16">
        <f>K1368*N$2</f>
        <v>25128.127999999997</v>
      </c>
      <c r="N1368" s="6" t="s">
        <v>824</v>
      </c>
      <c r="O1368" s="211" t="s">
        <v>123</v>
      </c>
      <c r="P1368" s="26"/>
      <c r="Q1368" s="26"/>
    </row>
    <row r="1369" spans="1:18" s="27" customFormat="1" ht="15">
      <c r="A1369" s="83">
        <f>A1368+1</f>
        <v>1233</v>
      </c>
      <c r="B1369" s="77">
        <v>10066333</v>
      </c>
      <c r="C1369" s="77">
        <v>40305477</v>
      </c>
      <c r="D1369" s="77" t="s">
        <v>543</v>
      </c>
      <c r="E1369" s="130" t="s">
        <v>276</v>
      </c>
      <c r="F1369" s="164"/>
      <c r="G1369" s="153">
        <f t="shared" si="312"/>
        <v>2550.6943999999999</v>
      </c>
      <c r="H1369" s="69">
        <f t="shared" si="313"/>
        <v>8.08</v>
      </c>
      <c r="I1369" s="70">
        <f t="shared" si="315"/>
        <v>0</v>
      </c>
      <c r="J1369" s="231">
        <v>1</v>
      </c>
      <c r="K1369" s="14">
        <v>8.08</v>
      </c>
      <c r="L1369" s="14" t="s">
        <v>1175</v>
      </c>
      <c r="M1369" s="16">
        <f>K1369*N$2</f>
        <v>2550.6943999999999</v>
      </c>
      <c r="N1369" s="6" t="s">
        <v>453</v>
      </c>
      <c r="O1369" s="211" t="s">
        <v>123</v>
      </c>
      <c r="P1369" s="26"/>
      <c r="Q1369" s="26"/>
    </row>
    <row r="1370" spans="1:18" s="27" customFormat="1" ht="15">
      <c r="A1370" s="83">
        <f t="shared" si="314"/>
        <v>1234</v>
      </c>
      <c r="B1370" s="77">
        <v>10013198</v>
      </c>
      <c r="C1370" s="77">
        <v>40304482</v>
      </c>
      <c r="D1370" s="77" t="s">
        <v>544</v>
      </c>
      <c r="E1370" s="130" t="s">
        <v>1332</v>
      </c>
      <c r="F1370" s="164"/>
      <c r="G1370" s="153">
        <f t="shared" si="312"/>
        <v>3153.6432</v>
      </c>
      <c r="H1370" s="69">
        <f t="shared" si="313"/>
        <v>9.99</v>
      </c>
      <c r="I1370" s="70">
        <f t="shared" si="315"/>
        <v>0</v>
      </c>
      <c r="J1370" s="231">
        <v>1</v>
      </c>
      <c r="K1370" s="14">
        <v>9.99</v>
      </c>
      <c r="L1370" s="14" t="s">
        <v>823</v>
      </c>
      <c r="M1370" s="16">
        <f>K1370*N$2</f>
        <v>3153.6432</v>
      </c>
      <c r="N1370" s="6" t="s">
        <v>824</v>
      </c>
      <c r="O1370" s="211" t="s">
        <v>123</v>
      </c>
      <c r="P1370" s="26"/>
      <c r="Q1370" s="26"/>
    </row>
    <row r="1371" spans="1:18" s="27" customFormat="1" ht="15">
      <c r="A1371" s="83">
        <f t="shared" si="314"/>
        <v>1235</v>
      </c>
      <c r="B1371" s="77">
        <v>10180564</v>
      </c>
      <c r="C1371" s="77">
        <v>40292951</v>
      </c>
      <c r="D1371" s="77" t="s">
        <v>1879</v>
      </c>
      <c r="E1371" s="130" t="s">
        <v>1332</v>
      </c>
      <c r="F1371" s="164"/>
      <c r="G1371" s="153">
        <f t="shared" si="312"/>
        <v>19000</v>
      </c>
      <c r="H1371" s="69"/>
      <c r="I1371" s="70">
        <f t="shared" si="315"/>
        <v>0</v>
      </c>
      <c r="J1371" s="231">
        <v>1</v>
      </c>
      <c r="K1371" s="14">
        <v>19000</v>
      </c>
      <c r="L1371" s="14" t="s">
        <v>824</v>
      </c>
      <c r="M1371" s="16">
        <f>K1371</f>
        <v>19000</v>
      </c>
      <c r="N1371" s="6" t="str">
        <f>L1371</f>
        <v>HUF/db</v>
      </c>
      <c r="O1371" s="211" t="s">
        <v>123</v>
      </c>
      <c r="P1371" s="26"/>
      <c r="Q1371" s="26"/>
    </row>
    <row r="1372" spans="1:18" s="27" customFormat="1" ht="15">
      <c r="A1372" s="83"/>
      <c r="B1372" s="77"/>
      <c r="C1372" s="77"/>
      <c r="D1372" s="92"/>
      <c r="E1372" s="130"/>
      <c r="F1372" s="164"/>
      <c r="G1372" s="153"/>
      <c r="H1372" s="69"/>
      <c r="I1372" s="70"/>
      <c r="J1372" s="231"/>
      <c r="K1372" s="14"/>
      <c r="L1372" s="14"/>
      <c r="M1372" s="16"/>
      <c r="N1372" s="6"/>
      <c r="O1372" s="211"/>
      <c r="P1372" s="26"/>
      <c r="Q1372" s="26"/>
    </row>
    <row r="1373" spans="1:18" ht="18">
      <c r="A1373" s="63"/>
      <c r="B1373" s="66"/>
      <c r="C1373" s="66"/>
      <c r="D1373" s="65" t="s">
        <v>1195</v>
      </c>
      <c r="E1373" s="144"/>
      <c r="F1373" s="164"/>
      <c r="G1373" s="153"/>
      <c r="H1373" s="69"/>
      <c r="I1373" s="70"/>
      <c r="J1373" s="231"/>
      <c r="K1373" s="14"/>
      <c r="L1373" s="14"/>
      <c r="M1373" s="16"/>
      <c r="N1373" s="6"/>
      <c r="O1373" s="211"/>
      <c r="R1373" s="23"/>
    </row>
    <row r="1374" spans="1:18" ht="15">
      <c r="A1374" s="63">
        <f>A1371+1</f>
        <v>1236</v>
      </c>
      <c r="B1374" s="66">
        <v>10050977</v>
      </c>
      <c r="C1374" s="66">
        <v>40305151</v>
      </c>
      <c r="D1374" s="92" t="s">
        <v>38</v>
      </c>
      <c r="E1374" s="144" t="s">
        <v>1332</v>
      </c>
      <c r="F1374" s="164"/>
      <c r="G1374" s="157">
        <f t="shared" si="312"/>
        <v>15831.352000000001</v>
      </c>
      <c r="H1374" s="69">
        <f t="shared" si="313"/>
        <v>50.15</v>
      </c>
      <c r="I1374" s="70">
        <f>F1374*G1374</f>
        <v>0</v>
      </c>
      <c r="J1374" s="231">
        <v>1</v>
      </c>
      <c r="K1374" s="14">
        <v>50.15</v>
      </c>
      <c r="L1374" s="14" t="s">
        <v>823</v>
      </c>
      <c r="M1374" s="16">
        <f>K1374*N$2</f>
        <v>15831.352000000001</v>
      </c>
      <c r="N1374" s="6" t="s">
        <v>824</v>
      </c>
      <c r="O1374" s="211" t="s">
        <v>273</v>
      </c>
      <c r="R1374" s="23"/>
    </row>
    <row r="1375" spans="1:18" ht="15">
      <c r="A1375" s="63">
        <f>A1374+1</f>
        <v>1237</v>
      </c>
      <c r="B1375" s="66">
        <v>10053063</v>
      </c>
      <c r="C1375" s="66">
        <v>40305162</v>
      </c>
      <c r="D1375" s="92" t="s">
        <v>39</v>
      </c>
      <c r="E1375" s="144" t="s">
        <v>1332</v>
      </c>
      <c r="F1375" s="164"/>
      <c r="G1375" s="157">
        <f t="shared" si="312"/>
        <v>17302.4208</v>
      </c>
      <c r="H1375" s="69">
        <f t="shared" si="313"/>
        <v>54.81</v>
      </c>
      <c r="I1375" s="70">
        <f>F1375*G1375</f>
        <v>0</v>
      </c>
      <c r="J1375" s="231">
        <v>1</v>
      </c>
      <c r="K1375" s="14">
        <v>54.81</v>
      </c>
      <c r="L1375" s="14" t="s">
        <v>823</v>
      </c>
      <c r="M1375" s="16">
        <f>K1375*N$2</f>
        <v>17302.4208</v>
      </c>
      <c r="N1375" s="6" t="s">
        <v>824</v>
      </c>
      <c r="O1375" s="211" t="s">
        <v>273</v>
      </c>
      <c r="R1375" s="23"/>
    </row>
    <row r="1376" spans="1:18" ht="15">
      <c r="A1376" s="63">
        <f>A1375+1</f>
        <v>1238</v>
      </c>
      <c r="B1376" s="66">
        <v>10053064</v>
      </c>
      <c r="C1376" s="66">
        <v>40305163</v>
      </c>
      <c r="D1376" s="92" t="s">
        <v>272</v>
      </c>
      <c r="E1376" s="144" t="s">
        <v>1332</v>
      </c>
      <c r="F1376" s="164"/>
      <c r="G1376" s="157">
        <f t="shared" si="312"/>
        <v>23947.484800000002</v>
      </c>
      <c r="H1376" s="69">
        <f t="shared" si="313"/>
        <v>75.86</v>
      </c>
      <c r="I1376" s="70">
        <f>F1376*G1376</f>
        <v>0</v>
      </c>
      <c r="J1376" s="231">
        <v>1</v>
      </c>
      <c r="K1376" s="14">
        <v>75.86</v>
      </c>
      <c r="L1376" s="14" t="s">
        <v>823</v>
      </c>
      <c r="M1376" s="16">
        <f>K1376*N$2</f>
        <v>23947.484800000002</v>
      </c>
      <c r="N1376" s="6" t="s">
        <v>824</v>
      </c>
      <c r="O1376" s="211" t="s">
        <v>273</v>
      </c>
      <c r="R1376" s="23"/>
    </row>
    <row r="1377" spans="1:18" ht="15">
      <c r="A1377" s="63">
        <f>A1376+1</f>
        <v>1239</v>
      </c>
      <c r="B1377" s="66">
        <v>10176331</v>
      </c>
      <c r="C1377" s="66">
        <v>40306710</v>
      </c>
      <c r="D1377" s="92" t="s">
        <v>1803</v>
      </c>
      <c r="E1377" s="144" t="s">
        <v>1332</v>
      </c>
      <c r="F1377" s="164"/>
      <c r="G1377" s="157">
        <f>M1377</f>
        <v>33146.400000000001</v>
      </c>
      <c r="H1377" s="69">
        <f>K1377</f>
        <v>105</v>
      </c>
      <c r="I1377" s="70">
        <f>F1377*G1377</f>
        <v>0</v>
      </c>
      <c r="J1377" s="231">
        <v>1</v>
      </c>
      <c r="K1377" s="14">
        <v>105</v>
      </c>
      <c r="L1377" s="14" t="s">
        <v>823</v>
      </c>
      <c r="M1377" s="16">
        <f>K1377*N$2</f>
        <v>33146.400000000001</v>
      </c>
      <c r="N1377" s="6" t="s">
        <v>824</v>
      </c>
      <c r="O1377" s="211" t="s">
        <v>273</v>
      </c>
      <c r="R1377" s="23"/>
    </row>
    <row r="1378" spans="1:18" ht="18">
      <c r="A1378" s="63"/>
      <c r="B1378" s="66"/>
      <c r="C1378" s="66"/>
      <c r="D1378" s="65" t="s">
        <v>1196</v>
      </c>
      <c r="E1378" s="144"/>
      <c r="F1378" s="164"/>
      <c r="G1378" s="153"/>
      <c r="H1378" s="69"/>
      <c r="I1378" s="70"/>
      <c r="J1378" s="231"/>
      <c r="K1378" s="14"/>
      <c r="L1378" s="14"/>
      <c r="M1378" s="16"/>
      <c r="N1378" s="15"/>
      <c r="O1378" s="211"/>
      <c r="R1378" s="23"/>
    </row>
    <row r="1379" spans="1:18" ht="15">
      <c r="A1379" s="63">
        <f>A1377+1</f>
        <v>1240</v>
      </c>
      <c r="B1379" s="66">
        <v>10053062</v>
      </c>
      <c r="C1379" s="66">
        <v>40305161</v>
      </c>
      <c r="D1379" s="66" t="s">
        <v>1197</v>
      </c>
      <c r="E1379" s="144" t="s">
        <v>1332</v>
      </c>
      <c r="F1379" s="164"/>
      <c r="G1379" s="157">
        <f>M1379</f>
        <v>6944.96</v>
      </c>
      <c r="H1379" s="84"/>
      <c r="I1379" s="70">
        <f>F1379*G1379</f>
        <v>0</v>
      </c>
      <c r="J1379" s="231">
        <v>1</v>
      </c>
      <c r="K1379" s="14">
        <v>22</v>
      </c>
      <c r="L1379" s="14" t="s">
        <v>823</v>
      </c>
      <c r="M1379" s="16">
        <f>K1379*N$2</f>
        <v>6944.96</v>
      </c>
      <c r="N1379" s="15" t="s">
        <v>824</v>
      </c>
      <c r="O1379" s="211" t="s">
        <v>273</v>
      </c>
      <c r="R1379" s="23"/>
    </row>
    <row r="1380" spans="1:18" ht="18" customHeight="1">
      <c r="A1380" s="63"/>
      <c r="B1380" s="66"/>
      <c r="C1380" s="66"/>
      <c r="D1380" s="65" t="s">
        <v>1198</v>
      </c>
      <c r="E1380" s="144"/>
      <c r="F1380" s="164"/>
      <c r="G1380" s="153"/>
      <c r="H1380" s="69"/>
      <c r="I1380" s="70"/>
      <c r="J1380" s="231"/>
      <c r="K1380" s="14"/>
      <c r="L1380" s="14"/>
      <c r="M1380" s="15"/>
      <c r="N1380" s="15"/>
      <c r="O1380" s="211"/>
      <c r="R1380" s="23"/>
    </row>
    <row r="1381" spans="1:18" ht="15" customHeight="1">
      <c r="A1381" s="184">
        <f>A1379+1</f>
        <v>1241</v>
      </c>
      <c r="B1381" s="185">
        <v>10013444</v>
      </c>
      <c r="C1381" s="185">
        <v>40304524</v>
      </c>
      <c r="D1381" s="192" t="s">
        <v>1199</v>
      </c>
      <c r="E1381" s="193" t="s">
        <v>1332</v>
      </c>
      <c r="F1381" s="188"/>
      <c r="G1381" s="189">
        <f>K1381</f>
        <v>585</v>
      </c>
      <c r="H1381" s="190"/>
      <c r="I1381" s="191">
        <f>F1381*G1381</f>
        <v>0</v>
      </c>
      <c r="J1381" s="246">
        <v>4</v>
      </c>
      <c r="K1381" s="398">
        <v>585</v>
      </c>
      <c r="L1381" s="14" t="s">
        <v>824</v>
      </c>
      <c r="M1381" s="15"/>
      <c r="N1381" s="15"/>
      <c r="O1381" s="211" t="s">
        <v>123</v>
      </c>
      <c r="P1381" s="21" t="s">
        <v>1066</v>
      </c>
      <c r="R1381" s="23"/>
    </row>
    <row r="1382" spans="1:18" ht="15" customHeight="1">
      <c r="A1382" s="184">
        <f>A1381+1</f>
        <v>1242</v>
      </c>
      <c r="B1382" s="185">
        <v>10003511</v>
      </c>
      <c r="C1382" s="185">
        <v>40304409</v>
      </c>
      <c r="D1382" s="192" t="s">
        <v>1113</v>
      </c>
      <c r="E1382" s="193" t="s">
        <v>655</v>
      </c>
      <c r="F1382" s="188"/>
      <c r="G1382" s="189">
        <f>K1382</f>
        <v>265</v>
      </c>
      <c r="H1382" s="190"/>
      <c r="I1382" s="191">
        <f>F1382*G1382</f>
        <v>0</v>
      </c>
      <c r="J1382" s="246">
        <v>4</v>
      </c>
      <c r="K1382" s="398">
        <v>265</v>
      </c>
      <c r="L1382" s="14" t="s">
        <v>1173</v>
      </c>
      <c r="M1382" s="15"/>
      <c r="N1382" s="15"/>
      <c r="O1382" s="211" t="s">
        <v>123</v>
      </c>
      <c r="R1382" s="23"/>
    </row>
    <row r="1383" spans="1:18" ht="15" customHeight="1">
      <c r="A1383" s="63">
        <f>A1382+1</f>
        <v>1243</v>
      </c>
      <c r="B1383" s="77">
        <v>10050251</v>
      </c>
      <c r="C1383" s="77">
        <v>40305131</v>
      </c>
      <c r="D1383" s="66" t="s">
        <v>1754</v>
      </c>
      <c r="E1383" s="144" t="s">
        <v>1332</v>
      </c>
      <c r="F1383" s="164"/>
      <c r="G1383" s="157">
        <f>K1383</f>
        <v>2600</v>
      </c>
      <c r="H1383" s="84"/>
      <c r="I1383" s="97">
        <f>F1383*G1383</f>
        <v>0</v>
      </c>
      <c r="J1383" s="231">
        <v>1</v>
      </c>
      <c r="K1383" s="17">
        <v>2600</v>
      </c>
      <c r="L1383" s="14" t="s">
        <v>824</v>
      </c>
      <c r="M1383" s="15"/>
      <c r="N1383" s="15"/>
      <c r="O1383" s="211" t="s">
        <v>123</v>
      </c>
      <c r="R1383" s="23"/>
    </row>
    <row r="1384" spans="1:18" ht="15" customHeight="1">
      <c r="A1384" s="63">
        <f>A1383+1</f>
        <v>1244</v>
      </c>
      <c r="B1384" s="77">
        <v>10014024</v>
      </c>
      <c r="C1384" s="77">
        <v>40304634</v>
      </c>
      <c r="D1384" s="66" t="s">
        <v>1758</v>
      </c>
      <c r="E1384" s="144" t="s">
        <v>1332</v>
      </c>
      <c r="F1384" s="164"/>
      <c r="G1384" s="157">
        <f>K1384</f>
        <v>1190</v>
      </c>
      <c r="H1384" s="84"/>
      <c r="I1384" s="97">
        <f>F1384*G1384</f>
        <v>0</v>
      </c>
      <c r="J1384" s="231">
        <v>1</v>
      </c>
      <c r="K1384" s="399">
        <v>1190</v>
      </c>
      <c r="L1384" s="14" t="s">
        <v>824</v>
      </c>
      <c r="M1384" s="15"/>
      <c r="N1384" s="15"/>
      <c r="O1384" s="211" t="s">
        <v>123</v>
      </c>
      <c r="R1384" s="23"/>
    </row>
    <row r="1385" spans="1:18" ht="18">
      <c r="A1385" s="63"/>
      <c r="B1385" s="66"/>
      <c r="C1385" s="66"/>
      <c r="D1385" s="65" t="s">
        <v>1202</v>
      </c>
      <c r="E1385" s="144"/>
      <c r="F1385" s="164"/>
      <c r="G1385" s="153"/>
      <c r="H1385" s="69"/>
      <c r="I1385" s="70"/>
      <c r="J1385" s="231"/>
      <c r="K1385" s="14"/>
      <c r="L1385" s="14"/>
      <c r="M1385" s="15"/>
      <c r="N1385" s="15"/>
      <c r="O1385" s="211"/>
      <c r="R1385" s="23"/>
    </row>
    <row r="1386" spans="1:18" ht="15">
      <c r="A1386" s="184">
        <f>A1384+1</f>
        <v>1245</v>
      </c>
      <c r="B1386" s="185">
        <v>10043637</v>
      </c>
      <c r="C1386" s="185">
        <v>40304956</v>
      </c>
      <c r="D1386" s="192" t="s">
        <v>1210</v>
      </c>
      <c r="E1386" s="193" t="s">
        <v>1332</v>
      </c>
      <c r="F1386" s="188"/>
      <c r="G1386" s="189">
        <f>K1386</f>
        <v>2764</v>
      </c>
      <c r="H1386" s="190"/>
      <c r="I1386" s="191">
        <f t="shared" ref="I1386:I1397" si="316">F1386*G1386</f>
        <v>0</v>
      </c>
      <c r="J1386" s="246">
        <v>4</v>
      </c>
      <c r="K1386" s="194">
        <v>2764</v>
      </c>
      <c r="L1386" s="14" t="s">
        <v>824</v>
      </c>
      <c r="M1386" s="15"/>
      <c r="N1386" s="15"/>
      <c r="O1386" s="318" t="s">
        <v>1379</v>
      </c>
      <c r="R1386" s="23"/>
    </row>
    <row r="1387" spans="1:18" ht="15">
      <c r="A1387" s="184">
        <f t="shared" ref="A1387:A1397" si="317">A1386+1</f>
        <v>1246</v>
      </c>
      <c r="B1387" s="185">
        <v>10014171</v>
      </c>
      <c r="C1387" s="185">
        <v>40304654</v>
      </c>
      <c r="D1387" s="192" t="s">
        <v>1211</v>
      </c>
      <c r="E1387" s="193" t="s">
        <v>1332</v>
      </c>
      <c r="F1387" s="188"/>
      <c r="G1387" s="189">
        <f>K1387</f>
        <v>1706</v>
      </c>
      <c r="H1387" s="190"/>
      <c r="I1387" s="191">
        <f t="shared" si="316"/>
        <v>0</v>
      </c>
      <c r="J1387" s="246">
        <v>4</v>
      </c>
      <c r="K1387" s="194">
        <v>1706</v>
      </c>
      <c r="L1387" s="14" t="s">
        <v>824</v>
      </c>
      <c r="M1387" s="15"/>
      <c r="N1387" s="15"/>
      <c r="O1387" s="211" t="s">
        <v>760</v>
      </c>
      <c r="R1387" s="23"/>
    </row>
    <row r="1388" spans="1:18" ht="15">
      <c r="A1388" s="184">
        <f t="shared" si="317"/>
        <v>1247</v>
      </c>
      <c r="B1388" s="185">
        <v>10014172</v>
      </c>
      <c r="C1388" s="185">
        <v>40304655</v>
      </c>
      <c r="D1388" s="192" t="s">
        <v>1212</v>
      </c>
      <c r="E1388" s="193" t="s">
        <v>1332</v>
      </c>
      <c r="F1388" s="188"/>
      <c r="G1388" s="189">
        <f t="shared" ref="G1388:G1393" si="318">K1388</f>
        <v>2800</v>
      </c>
      <c r="H1388" s="190"/>
      <c r="I1388" s="191">
        <f t="shared" si="316"/>
        <v>0</v>
      </c>
      <c r="J1388" s="246">
        <v>4</v>
      </c>
      <c r="K1388" s="194">
        <v>2800</v>
      </c>
      <c r="L1388" s="14" t="s">
        <v>824</v>
      </c>
      <c r="M1388" s="15"/>
      <c r="N1388" s="15"/>
      <c r="O1388" s="211" t="s">
        <v>760</v>
      </c>
      <c r="R1388" s="23"/>
    </row>
    <row r="1389" spans="1:18" ht="15">
      <c r="A1389" s="184">
        <f t="shared" si="317"/>
        <v>1248</v>
      </c>
      <c r="B1389" s="185">
        <v>10014173</v>
      </c>
      <c r="C1389" s="185">
        <v>40304656</v>
      </c>
      <c r="D1389" s="192" t="s">
        <v>1213</v>
      </c>
      <c r="E1389" s="193" t="s">
        <v>1332</v>
      </c>
      <c r="F1389" s="188"/>
      <c r="G1389" s="189">
        <f t="shared" si="318"/>
        <v>550</v>
      </c>
      <c r="H1389" s="190"/>
      <c r="I1389" s="191">
        <f t="shared" si="316"/>
        <v>0</v>
      </c>
      <c r="J1389" s="246">
        <v>4</v>
      </c>
      <c r="K1389" s="194">
        <v>550</v>
      </c>
      <c r="L1389" s="14" t="s">
        <v>824</v>
      </c>
      <c r="M1389" s="15"/>
      <c r="N1389" s="15"/>
      <c r="O1389" s="211" t="s">
        <v>760</v>
      </c>
      <c r="R1389" s="23"/>
    </row>
    <row r="1390" spans="1:18" ht="15">
      <c r="A1390" s="184">
        <f t="shared" si="317"/>
        <v>1249</v>
      </c>
      <c r="B1390" s="185">
        <v>10014174</v>
      </c>
      <c r="C1390" s="185">
        <v>40304657</v>
      </c>
      <c r="D1390" s="192" t="s">
        <v>1214</v>
      </c>
      <c r="E1390" s="193" t="s">
        <v>1332</v>
      </c>
      <c r="F1390" s="188"/>
      <c r="G1390" s="189">
        <f t="shared" si="318"/>
        <v>1800</v>
      </c>
      <c r="H1390" s="190"/>
      <c r="I1390" s="191">
        <f t="shared" si="316"/>
        <v>0</v>
      </c>
      <c r="J1390" s="246">
        <v>4</v>
      </c>
      <c r="K1390" s="194">
        <v>1800</v>
      </c>
      <c r="L1390" s="14" t="s">
        <v>824</v>
      </c>
      <c r="M1390" s="15"/>
      <c r="N1390" s="15"/>
      <c r="O1390" s="211" t="s">
        <v>760</v>
      </c>
      <c r="R1390" s="23"/>
    </row>
    <row r="1391" spans="1:18" ht="15">
      <c r="A1391" s="184">
        <f t="shared" si="317"/>
        <v>1250</v>
      </c>
      <c r="B1391" s="185">
        <v>10014175</v>
      </c>
      <c r="C1391" s="185">
        <v>40304658</v>
      </c>
      <c r="D1391" s="192" t="s">
        <v>1215</v>
      </c>
      <c r="E1391" s="193" t="s">
        <v>1332</v>
      </c>
      <c r="F1391" s="188"/>
      <c r="G1391" s="189">
        <f t="shared" si="318"/>
        <v>500</v>
      </c>
      <c r="H1391" s="190"/>
      <c r="I1391" s="191">
        <f t="shared" si="316"/>
        <v>0</v>
      </c>
      <c r="J1391" s="246">
        <v>4</v>
      </c>
      <c r="K1391" s="194">
        <v>500</v>
      </c>
      <c r="L1391" s="14" t="s">
        <v>824</v>
      </c>
      <c r="M1391" s="15"/>
      <c r="N1391" s="15"/>
      <c r="O1391" s="211" t="s">
        <v>760</v>
      </c>
      <c r="R1391" s="23"/>
    </row>
    <row r="1392" spans="1:18" ht="15">
      <c r="A1392" s="184">
        <f t="shared" si="317"/>
        <v>1251</v>
      </c>
      <c r="B1392" s="185">
        <v>10014176</v>
      </c>
      <c r="C1392" s="185">
        <v>40304659</v>
      </c>
      <c r="D1392" s="192" t="s">
        <v>1216</v>
      </c>
      <c r="E1392" s="193" t="s">
        <v>1332</v>
      </c>
      <c r="F1392" s="188"/>
      <c r="G1392" s="189">
        <f t="shared" si="318"/>
        <v>310</v>
      </c>
      <c r="H1392" s="190"/>
      <c r="I1392" s="191">
        <f t="shared" si="316"/>
        <v>0</v>
      </c>
      <c r="J1392" s="246">
        <v>4</v>
      </c>
      <c r="K1392" s="194">
        <v>310</v>
      </c>
      <c r="L1392" s="14" t="s">
        <v>824</v>
      </c>
      <c r="M1392" s="15"/>
      <c r="N1392" s="15"/>
      <c r="O1392" s="211" t="s">
        <v>760</v>
      </c>
      <c r="R1392" s="23"/>
    </row>
    <row r="1393" spans="1:18" ht="15">
      <c r="A1393" s="184">
        <f t="shared" si="317"/>
        <v>1252</v>
      </c>
      <c r="B1393" s="185">
        <v>10014177</v>
      </c>
      <c r="C1393" s="185">
        <v>40304660</v>
      </c>
      <c r="D1393" s="192" t="s">
        <v>106</v>
      </c>
      <c r="E1393" s="193" t="s">
        <v>1332</v>
      </c>
      <c r="F1393" s="188"/>
      <c r="G1393" s="189">
        <f t="shared" si="318"/>
        <v>740</v>
      </c>
      <c r="H1393" s="190"/>
      <c r="I1393" s="191">
        <f t="shared" si="316"/>
        <v>0</v>
      </c>
      <c r="J1393" s="246">
        <v>4</v>
      </c>
      <c r="K1393" s="194">
        <v>740</v>
      </c>
      <c r="L1393" s="14" t="s">
        <v>824</v>
      </c>
      <c r="M1393" s="15"/>
      <c r="N1393" s="15"/>
      <c r="O1393" s="211" t="s">
        <v>760</v>
      </c>
      <c r="R1393" s="23"/>
    </row>
    <row r="1394" spans="1:18" ht="15" customHeight="1">
      <c r="A1394" s="184">
        <f t="shared" si="317"/>
        <v>1253</v>
      </c>
      <c r="B1394" s="185">
        <v>10011264</v>
      </c>
      <c r="C1394" s="185">
        <v>40304430</v>
      </c>
      <c r="D1394" s="192" t="s">
        <v>1124</v>
      </c>
      <c r="E1394" s="193" t="s">
        <v>1332</v>
      </c>
      <c r="F1394" s="188"/>
      <c r="G1394" s="189">
        <v>78</v>
      </c>
      <c r="H1394" s="190"/>
      <c r="I1394" s="191">
        <f t="shared" si="316"/>
        <v>0</v>
      </c>
      <c r="J1394" s="246">
        <v>4</v>
      </c>
      <c r="K1394" s="194" t="s">
        <v>1131</v>
      </c>
      <c r="L1394" s="14"/>
      <c r="M1394" s="15"/>
      <c r="N1394" s="15"/>
      <c r="O1394" s="211" t="s">
        <v>760</v>
      </c>
      <c r="Q1394" s="21" t="s">
        <v>1131</v>
      </c>
      <c r="R1394" s="23"/>
    </row>
    <row r="1395" spans="1:18" ht="15" customHeight="1">
      <c r="A1395" s="184">
        <f t="shared" si="317"/>
        <v>1254</v>
      </c>
      <c r="B1395" s="185">
        <v>10011284</v>
      </c>
      <c r="C1395" s="185"/>
      <c r="D1395" s="192" t="s">
        <v>1125</v>
      </c>
      <c r="E1395" s="193" t="s">
        <v>1332</v>
      </c>
      <c r="F1395" s="188"/>
      <c r="G1395" s="189">
        <v>25</v>
      </c>
      <c r="H1395" s="190"/>
      <c r="I1395" s="191">
        <f t="shared" si="316"/>
        <v>0</v>
      </c>
      <c r="J1395" s="246">
        <v>4</v>
      </c>
      <c r="K1395" s="194" t="s">
        <v>1131</v>
      </c>
      <c r="L1395" s="14"/>
      <c r="M1395" s="15"/>
      <c r="N1395" s="15"/>
      <c r="O1395" s="211" t="s">
        <v>760</v>
      </c>
      <c r="Q1395" s="21" t="s">
        <v>1131</v>
      </c>
      <c r="R1395" s="23"/>
    </row>
    <row r="1396" spans="1:18" ht="15">
      <c r="A1396" s="184">
        <f t="shared" si="317"/>
        <v>1255</v>
      </c>
      <c r="B1396" s="185">
        <v>10057887</v>
      </c>
      <c r="C1396" s="185">
        <v>40305242</v>
      </c>
      <c r="D1396" s="185" t="s">
        <v>1108</v>
      </c>
      <c r="E1396" s="187" t="s">
        <v>1332</v>
      </c>
      <c r="F1396" s="188"/>
      <c r="G1396" s="189">
        <f>K1396</f>
        <v>3300</v>
      </c>
      <c r="H1396" s="190"/>
      <c r="I1396" s="191">
        <f t="shared" si="316"/>
        <v>0</v>
      </c>
      <c r="J1396" s="246">
        <v>4</v>
      </c>
      <c r="K1396" s="194">
        <v>3300</v>
      </c>
      <c r="L1396" s="14" t="s">
        <v>824</v>
      </c>
      <c r="M1396" s="15"/>
      <c r="N1396" s="15"/>
      <c r="O1396" s="211" t="s">
        <v>760</v>
      </c>
      <c r="R1396" s="23"/>
    </row>
    <row r="1397" spans="1:18" ht="15">
      <c r="A1397" s="184">
        <f t="shared" si="317"/>
        <v>1256</v>
      </c>
      <c r="B1397" s="185">
        <v>10057888</v>
      </c>
      <c r="C1397" s="185">
        <v>40305243</v>
      </c>
      <c r="D1397" s="185" t="s">
        <v>1109</v>
      </c>
      <c r="E1397" s="187" t="s">
        <v>1332</v>
      </c>
      <c r="F1397" s="188"/>
      <c r="G1397" s="189">
        <f>K1397</f>
        <v>4300</v>
      </c>
      <c r="H1397" s="190"/>
      <c r="I1397" s="191">
        <f t="shared" si="316"/>
        <v>0</v>
      </c>
      <c r="J1397" s="246">
        <v>4</v>
      </c>
      <c r="K1397" s="194">
        <v>4300</v>
      </c>
      <c r="L1397" s="14" t="s">
        <v>824</v>
      </c>
      <c r="M1397" s="15"/>
      <c r="N1397" s="15"/>
      <c r="O1397" s="211" t="s">
        <v>760</v>
      </c>
      <c r="R1397" s="23"/>
    </row>
    <row r="1398" spans="1:18" ht="18">
      <c r="A1398" s="184"/>
      <c r="B1398" s="185"/>
      <c r="C1398" s="185"/>
      <c r="D1398" s="65" t="s">
        <v>737</v>
      </c>
      <c r="E1398" s="187"/>
      <c r="F1398" s="188"/>
      <c r="G1398" s="189"/>
      <c r="H1398" s="190"/>
      <c r="I1398" s="191"/>
      <c r="J1398" s="246"/>
      <c r="K1398" s="194"/>
      <c r="L1398" s="14"/>
      <c r="M1398" s="15"/>
      <c r="N1398" s="15"/>
      <c r="O1398" s="211"/>
      <c r="R1398" s="23"/>
    </row>
    <row r="1399" spans="1:18" ht="18" customHeight="1">
      <c r="A1399" s="63"/>
      <c r="B1399" s="66"/>
      <c r="C1399" s="66"/>
      <c r="D1399" s="65" t="s">
        <v>2253</v>
      </c>
      <c r="E1399" s="144"/>
      <c r="F1399" s="164"/>
      <c r="G1399" s="153"/>
      <c r="H1399" s="69"/>
      <c r="I1399" s="70"/>
      <c r="J1399" s="231"/>
      <c r="K1399" s="14"/>
      <c r="L1399" s="14"/>
      <c r="M1399" s="15"/>
      <c r="N1399" s="15"/>
      <c r="O1399" s="211"/>
      <c r="R1399" s="23"/>
    </row>
    <row r="1400" spans="1:18" ht="15" customHeight="1">
      <c r="A1400" s="182">
        <f>A1397+1</f>
        <v>1257</v>
      </c>
      <c r="B1400" s="77">
        <v>10013495</v>
      </c>
      <c r="C1400" s="77">
        <v>40304538</v>
      </c>
      <c r="D1400" s="66" t="s">
        <v>108</v>
      </c>
      <c r="E1400" s="144" t="s">
        <v>1332</v>
      </c>
      <c r="F1400" s="164"/>
      <c r="G1400" s="157">
        <f>K1400</f>
        <v>37625</v>
      </c>
      <c r="H1400" s="84"/>
      <c r="I1400" s="70">
        <f t="shared" ref="I1400:I1407" si="319">F1400*G1400</f>
        <v>0</v>
      </c>
      <c r="J1400" s="231">
        <v>1</v>
      </c>
      <c r="K1400" s="14">
        <v>37625</v>
      </c>
      <c r="L1400" s="14" t="s">
        <v>824</v>
      </c>
      <c r="M1400" s="15"/>
      <c r="N1400" s="15"/>
      <c r="O1400" s="211" t="s">
        <v>760</v>
      </c>
      <c r="P1400" s="21" t="s">
        <v>1066</v>
      </c>
      <c r="R1400" s="23"/>
    </row>
    <row r="1401" spans="1:18" ht="15" customHeight="1">
      <c r="A1401" s="182">
        <f t="shared" ref="A1401:A1422" si="320">A1400+1</f>
        <v>1258</v>
      </c>
      <c r="B1401" s="77">
        <v>10013518</v>
      </c>
      <c r="C1401" s="77">
        <v>40304539</v>
      </c>
      <c r="D1401" s="66" t="s">
        <v>109</v>
      </c>
      <c r="E1401" s="144" t="s">
        <v>1332</v>
      </c>
      <c r="F1401" s="164"/>
      <c r="G1401" s="157">
        <f>K1401</f>
        <v>13822</v>
      </c>
      <c r="H1401" s="84"/>
      <c r="I1401" s="70">
        <f t="shared" si="319"/>
        <v>0</v>
      </c>
      <c r="J1401" s="231">
        <v>1</v>
      </c>
      <c r="K1401" s="14">
        <v>13822</v>
      </c>
      <c r="L1401" s="14" t="s">
        <v>824</v>
      </c>
      <c r="M1401" s="15"/>
      <c r="N1401" s="15"/>
      <c r="O1401" s="318" t="s">
        <v>1379</v>
      </c>
      <c r="R1401" s="23"/>
    </row>
    <row r="1402" spans="1:18" ht="15" customHeight="1">
      <c r="A1402" s="182">
        <f t="shared" si="320"/>
        <v>1259</v>
      </c>
      <c r="B1402" s="77">
        <v>10013521</v>
      </c>
      <c r="C1402" s="77">
        <v>40304540</v>
      </c>
      <c r="D1402" s="66" t="s">
        <v>2087</v>
      </c>
      <c r="E1402" s="144" t="s">
        <v>1332</v>
      </c>
      <c r="F1402" s="164"/>
      <c r="G1402" s="157">
        <f t="shared" ref="G1402:G1424" si="321">K1402</f>
        <v>62488</v>
      </c>
      <c r="H1402" s="84"/>
      <c r="I1402" s="70">
        <f t="shared" si="319"/>
        <v>0</v>
      </c>
      <c r="J1402" s="231">
        <v>1</v>
      </c>
      <c r="K1402" s="14">
        <v>62488</v>
      </c>
      <c r="L1402" s="14" t="s">
        <v>824</v>
      </c>
      <c r="M1402" s="15"/>
      <c r="N1402" s="15"/>
      <c r="O1402" s="318" t="s">
        <v>1379</v>
      </c>
      <c r="R1402" s="23"/>
    </row>
    <row r="1403" spans="1:18" ht="15" customHeight="1">
      <c r="A1403" s="182">
        <f t="shared" si="320"/>
        <v>1260</v>
      </c>
      <c r="B1403" s="77">
        <v>10013523</v>
      </c>
      <c r="C1403" s="77">
        <v>40304541</v>
      </c>
      <c r="D1403" s="66" t="s">
        <v>93</v>
      </c>
      <c r="E1403" s="144" t="s">
        <v>1332</v>
      </c>
      <c r="F1403" s="164"/>
      <c r="G1403" s="157">
        <f t="shared" si="321"/>
        <v>16065</v>
      </c>
      <c r="H1403" s="84"/>
      <c r="I1403" s="70">
        <f t="shared" si="319"/>
        <v>0</v>
      </c>
      <c r="J1403" s="231">
        <v>1</v>
      </c>
      <c r="K1403" s="14">
        <v>16065</v>
      </c>
      <c r="L1403" s="14" t="s">
        <v>824</v>
      </c>
      <c r="M1403" s="15"/>
      <c r="N1403" s="15"/>
      <c r="O1403" s="318" t="s">
        <v>1379</v>
      </c>
      <c r="R1403" s="23"/>
    </row>
    <row r="1404" spans="1:18" ht="15" customHeight="1">
      <c r="A1404" s="182">
        <f t="shared" si="320"/>
        <v>1261</v>
      </c>
      <c r="B1404" s="77">
        <v>10013524</v>
      </c>
      <c r="C1404" s="77">
        <v>40304542</v>
      </c>
      <c r="D1404" s="66" t="s">
        <v>94</v>
      </c>
      <c r="E1404" s="144" t="s">
        <v>1332</v>
      </c>
      <c r="F1404" s="164"/>
      <c r="G1404" s="157">
        <f t="shared" si="321"/>
        <v>13353</v>
      </c>
      <c r="H1404" s="84"/>
      <c r="I1404" s="70">
        <f t="shared" si="319"/>
        <v>0</v>
      </c>
      <c r="J1404" s="231">
        <v>1</v>
      </c>
      <c r="K1404" s="14">
        <v>13353</v>
      </c>
      <c r="L1404" s="14" t="s">
        <v>824</v>
      </c>
      <c r="M1404" s="15"/>
      <c r="N1404" s="15"/>
      <c r="O1404" s="318" t="s">
        <v>1379</v>
      </c>
      <c r="R1404" s="23"/>
    </row>
    <row r="1405" spans="1:18" ht="15" customHeight="1">
      <c r="A1405" s="182">
        <f t="shared" si="320"/>
        <v>1262</v>
      </c>
      <c r="B1405" s="77">
        <v>10013529</v>
      </c>
      <c r="C1405" s="77">
        <v>40304543</v>
      </c>
      <c r="D1405" s="66" t="s">
        <v>95</v>
      </c>
      <c r="E1405" s="144" t="s">
        <v>1332</v>
      </c>
      <c r="F1405" s="164"/>
      <c r="G1405" s="157">
        <f t="shared" si="321"/>
        <v>12101</v>
      </c>
      <c r="H1405" s="84"/>
      <c r="I1405" s="70">
        <f t="shared" si="319"/>
        <v>0</v>
      </c>
      <c r="J1405" s="231">
        <v>1</v>
      </c>
      <c r="K1405" s="14">
        <v>12101</v>
      </c>
      <c r="L1405" s="14" t="s">
        <v>824</v>
      </c>
      <c r="M1405" s="15"/>
      <c r="N1405" s="15"/>
      <c r="O1405" s="318" t="s">
        <v>1379</v>
      </c>
      <c r="R1405" s="23"/>
    </row>
    <row r="1406" spans="1:18" ht="15" customHeight="1">
      <c r="A1406" s="182">
        <f t="shared" si="320"/>
        <v>1263</v>
      </c>
      <c r="B1406" s="77">
        <v>10013552</v>
      </c>
      <c r="C1406" s="77">
        <v>40304552</v>
      </c>
      <c r="D1406" s="66" t="s">
        <v>96</v>
      </c>
      <c r="E1406" s="144" t="s">
        <v>1332</v>
      </c>
      <c r="F1406" s="164"/>
      <c r="G1406" s="157">
        <f t="shared" si="321"/>
        <v>45953</v>
      </c>
      <c r="H1406" s="84"/>
      <c r="I1406" s="70">
        <f t="shared" si="319"/>
        <v>0</v>
      </c>
      <c r="J1406" s="231">
        <v>1</v>
      </c>
      <c r="K1406" s="14">
        <v>45953</v>
      </c>
      <c r="L1406" s="14" t="s">
        <v>824</v>
      </c>
      <c r="M1406" s="15"/>
      <c r="N1406" s="15"/>
      <c r="O1406" s="318" t="s">
        <v>1379</v>
      </c>
      <c r="R1406" s="23"/>
    </row>
    <row r="1407" spans="1:18" ht="15" customHeight="1">
      <c r="A1407" s="182">
        <f t="shared" si="320"/>
        <v>1264</v>
      </c>
      <c r="B1407" s="77">
        <v>10013553</v>
      </c>
      <c r="C1407" s="77">
        <v>40304553</v>
      </c>
      <c r="D1407" s="66" t="s">
        <v>1126</v>
      </c>
      <c r="E1407" s="144" t="s">
        <v>1332</v>
      </c>
      <c r="F1407" s="164"/>
      <c r="G1407" s="157">
        <f t="shared" si="321"/>
        <v>23576</v>
      </c>
      <c r="H1407" s="84"/>
      <c r="I1407" s="70">
        <f t="shared" si="319"/>
        <v>0</v>
      </c>
      <c r="J1407" s="231">
        <v>1</v>
      </c>
      <c r="K1407" s="14">
        <v>23576</v>
      </c>
      <c r="L1407" s="14" t="s">
        <v>824</v>
      </c>
      <c r="M1407" s="15"/>
      <c r="N1407" s="15"/>
      <c r="O1407" s="318" t="s">
        <v>1379</v>
      </c>
      <c r="R1407" s="23"/>
    </row>
    <row r="1408" spans="1:18" ht="15" customHeight="1">
      <c r="A1408" s="63">
        <f t="shared" si="320"/>
        <v>1265</v>
      </c>
      <c r="B1408" s="66">
        <v>10033743</v>
      </c>
      <c r="C1408" s="66">
        <v>40304739</v>
      </c>
      <c r="D1408" s="66" t="s">
        <v>1135</v>
      </c>
      <c r="E1408" s="144" t="s">
        <v>1332</v>
      </c>
      <c r="F1408" s="164"/>
      <c r="G1408" s="153">
        <f t="shared" si="321"/>
        <v>8972</v>
      </c>
      <c r="H1408" s="84"/>
      <c r="I1408" s="70">
        <f t="shared" ref="I1408:I1424" si="322">F1408*G1408</f>
        <v>0</v>
      </c>
      <c r="J1408" s="231">
        <v>1</v>
      </c>
      <c r="K1408" s="14">
        <v>8972</v>
      </c>
      <c r="L1408" s="14" t="s">
        <v>824</v>
      </c>
      <c r="M1408" s="15"/>
      <c r="N1408" s="15"/>
      <c r="O1408" s="211" t="s">
        <v>760</v>
      </c>
      <c r="R1408" s="23"/>
    </row>
    <row r="1409" spans="1:18" ht="15" customHeight="1">
      <c r="A1409" s="63">
        <f t="shared" si="320"/>
        <v>1266</v>
      </c>
      <c r="B1409" s="66">
        <v>10039613</v>
      </c>
      <c r="C1409" s="66">
        <v>40304866</v>
      </c>
      <c r="D1409" s="66" t="s">
        <v>98</v>
      </c>
      <c r="E1409" s="144" t="s">
        <v>1332</v>
      </c>
      <c r="F1409" s="164"/>
      <c r="G1409" s="153">
        <f t="shared" si="321"/>
        <v>20864</v>
      </c>
      <c r="H1409" s="84"/>
      <c r="I1409" s="70">
        <f t="shared" si="322"/>
        <v>0</v>
      </c>
      <c r="J1409" s="231">
        <v>1</v>
      </c>
      <c r="K1409" s="14">
        <v>20864</v>
      </c>
      <c r="L1409" s="14" t="s">
        <v>824</v>
      </c>
      <c r="M1409" s="15"/>
      <c r="N1409" s="15"/>
      <c r="O1409" s="318" t="s">
        <v>1379</v>
      </c>
      <c r="R1409" s="23"/>
    </row>
    <row r="1410" spans="1:18" ht="15" customHeight="1">
      <c r="A1410" s="63">
        <f t="shared" si="320"/>
        <v>1267</v>
      </c>
      <c r="B1410" s="66">
        <v>10039614</v>
      </c>
      <c r="C1410" s="66">
        <v>40304867</v>
      </c>
      <c r="D1410" s="66" t="s">
        <v>122</v>
      </c>
      <c r="E1410" s="144" t="s">
        <v>1332</v>
      </c>
      <c r="F1410" s="164"/>
      <c r="G1410" s="153">
        <f t="shared" si="321"/>
        <v>22950</v>
      </c>
      <c r="H1410" s="84"/>
      <c r="I1410" s="70">
        <f t="shared" si="322"/>
        <v>0</v>
      </c>
      <c r="J1410" s="231">
        <v>1</v>
      </c>
      <c r="K1410" s="14">
        <v>22950</v>
      </c>
      <c r="L1410" s="14" t="s">
        <v>824</v>
      </c>
      <c r="M1410" s="15"/>
      <c r="N1410" s="15"/>
      <c r="O1410" s="211" t="s">
        <v>760</v>
      </c>
      <c r="R1410" s="23"/>
    </row>
    <row r="1411" spans="1:18" ht="15" customHeight="1">
      <c r="A1411" s="63">
        <f t="shared" si="320"/>
        <v>1268</v>
      </c>
      <c r="B1411" s="66">
        <v>10039615</v>
      </c>
      <c r="C1411" s="66">
        <v>40304868</v>
      </c>
      <c r="D1411" s="66" t="s">
        <v>525</v>
      </c>
      <c r="E1411" s="144" t="s">
        <v>1332</v>
      </c>
      <c r="F1411" s="164"/>
      <c r="G1411" s="153">
        <f t="shared" si="321"/>
        <v>24880</v>
      </c>
      <c r="H1411" s="84"/>
      <c r="I1411" s="70">
        <f t="shared" si="322"/>
        <v>0</v>
      </c>
      <c r="J1411" s="231">
        <v>1</v>
      </c>
      <c r="K1411" s="14">
        <v>24880</v>
      </c>
      <c r="L1411" s="14" t="s">
        <v>824</v>
      </c>
      <c r="M1411" s="15"/>
      <c r="N1411" s="15"/>
      <c r="O1411" s="318" t="s">
        <v>1379</v>
      </c>
      <c r="R1411" s="23"/>
    </row>
    <row r="1412" spans="1:18" ht="15" customHeight="1">
      <c r="A1412" s="63">
        <f t="shared" si="320"/>
        <v>1269</v>
      </c>
      <c r="B1412" s="66">
        <v>10039617</v>
      </c>
      <c r="C1412" s="66">
        <v>40304869</v>
      </c>
      <c r="D1412" s="66" t="s">
        <v>153</v>
      </c>
      <c r="E1412" s="144" t="s">
        <v>1332</v>
      </c>
      <c r="F1412" s="164"/>
      <c r="G1412" s="153">
        <f t="shared" si="321"/>
        <v>40320</v>
      </c>
      <c r="H1412" s="84"/>
      <c r="I1412" s="70">
        <f t="shared" si="322"/>
        <v>0</v>
      </c>
      <c r="J1412" s="231">
        <v>1</v>
      </c>
      <c r="K1412" s="14">
        <v>40320</v>
      </c>
      <c r="L1412" s="14" t="s">
        <v>824</v>
      </c>
      <c r="M1412" s="15"/>
      <c r="N1412" s="15"/>
      <c r="O1412" s="318" t="s">
        <v>1379</v>
      </c>
      <c r="R1412" s="23"/>
    </row>
    <row r="1413" spans="1:18" ht="15" customHeight="1">
      <c r="A1413" s="63">
        <f t="shared" si="320"/>
        <v>1270</v>
      </c>
      <c r="B1413" s="66">
        <v>10039619</v>
      </c>
      <c r="C1413" s="66">
        <v>40304870</v>
      </c>
      <c r="D1413" s="66" t="s">
        <v>154</v>
      </c>
      <c r="E1413" s="144" t="s">
        <v>1332</v>
      </c>
      <c r="F1413" s="164"/>
      <c r="G1413" s="153">
        <f t="shared" si="321"/>
        <v>43606</v>
      </c>
      <c r="H1413" s="84"/>
      <c r="I1413" s="70">
        <f t="shared" si="322"/>
        <v>0</v>
      </c>
      <c r="J1413" s="231">
        <v>1</v>
      </c>
      <c r="K1413" s="14">
        <v>43606</v>
      </c>
      <c r="L1413" s="14" t="s">
        <v>824</v>
      </c>
      <c r="M1413" s="15"/>
      <c r="N1413" s="15"/>
      <c r="O1413" s="211" t="s">
        <v>760</v>
      </c>
      <c r="R1413" s="23"/>
    </row>
    <row r="1414" spans="1:18" ht="15" customHeight="1">
      <c r="A1414" s="63">
        <f t="shared" si="320"/>
        <v>1271</v>
      </c>
      <c r="B1414" s="66">
        <v>10040441</v>
      </c>
      <c r="C1414" s="66">
        <v>40304883</v>
      </c>
      <c r="D1414" s="66" t="s">
        <v>143</v>
      </c>
      <c r="E1414" s="144" t="s">
        <v>1332</v>
      </c>
      <c r="F1414" s="164"/>
      <c r="G1414" s="153">
        <f t="shared" si="321"/>
        <v>74328</v>
      </c>
      <c r="H1414" s="84"/>
      <c r="I1414" s="70">
        <f t="shared" si="322"/>
        <v>0</v>
      </c>
      <c r="J1414" s="231">
        <v>1</v>
      </c>
      <c r="K1414" s="14">
        <v>74328</v>
      </c>
      <c r="L1414" s="14" t="s">
        <v>824</v>
      </c>
      <c r="M1414" s="15"/>
      <c r="N1414" s="15"/>
      <c r="O1414" s="318" t="s">
        <v>1379</v>
      </c>
      <c r="R1414" s="23"/>
    </row>
    <row r="1415" spans="1:18" ht="15" customHeight="1">
      <c r="A1415" s="63">
        <f t="shared" si="320"/>
        <v>1272</v>
      </c>
      <c r="B1415" s="66">
        <v>10042251</v>
      </c>
      <c r="C1415" s="66">
        <v>40304941</v>
      </c>
      <c r="D1415" s="66" t="s">
        <v>1099</v>
      </c>
      <c r="E1415" s="144" t="s">
        <v>1332</v>
      </c>
      <c r="F1415" s="164"/>
      <c r="G1415" s="153">
        <f t="shared" si="321"/>
        <v>8033</v>
      </c>
      <c r="H1415" s="84"/>
      <c r="I1415" s="70">
        <f t="shared" si="322"/>
        <v>0</v>
      </c>
      <c r="J1415" s="231">
        <v>1</v>
      </c>
      <c r="K1415" s="14">
        <v>8033</v>
      </c>
      <c r="L1415" s="14" t="s">
        <v>824</v>
      </c>
      <c r="M1415" s="15"/>
      <c r="N1415" s="15"/>
      <c r="O1415" s="318" t="s">
        <v>1379</v>
      </c>
      <c r="R1415" s="23"/>
    </row>
    <row r="1416" spans="1:18" ht="15" customHeight="1">
      <c r="A1416" s="63">
        <f t="shared" si="320"/>
        <v>1273</v>
      </c>
      <c r="B1416" s="66">
        <v>10042252</v>
      </c>
      <c r="C1416" s="66">
        <v>40304942</v>
      </c>
      <c r="D1416" s="66" t="s">
        <v>1101</v>
      </c>
      <c r="E1416" s="144" t="s">
        <v>1332</v>
      </c>
      <c r="F1416" s="164"/>
      <c r="G1416" s="153">
        <f t="shared" si="321"/>
        <v>16065</v>
      </c>
      <c r="H1416" s="84"/>
      <c r="I1416" s="70">
        <f t="shared" si="322"/>
        <v>0</v>
      </c>
      <c r="J1416" s="231">
        <v>1</v>
      </c>
      <c r="K1416" s="14">
        <v>16065</v>
      </c>
      <c r="L1416" s="14" t="s">
        <v>824</v>
      </c>
      <c r="M1416" s="15"/>
      <c r="N1416" s="15"/>
      <c r="O1416" s="318" t="s">
        <v>1379</v>
      </c>
      <c r="R1416" s="23"/>
    </row>
    <row r="1417" spans="1:18" ht="15" customHeight="1">
      <c r="A1417" s="63">
        <f t="shared" si="320"/>
        <v>1274</v>
      </c>
      <c r="B1417" s="66">
        <v>10042253</v>
      </c>
      <c r="C1417" s="66">
        <v>40304943</v>
      </c>
      <c r="D1417" s="66" t="s">
        <v>1100</v>
      </c>
      <c r="E1417" s="144" t="s">
        <v>1332</v>
      </c>
      <c r="F1417" s="164"/>
      <c r="G1417" s="153">
        <f t="shared" si="321"/>
        <v>16065</v>
      </c>
      <c r="H1417" s="84"/>
      <c r="I1417" s="70">
        <f t="shared" si="322"/>
        <v>0</v>
      </c>
      <c r="J1417" s="231">
        <v>1</v>
      </c>
      <c r="K1417" s="14">
        <v>16065</v>
      </c>
      <c r="L1417" s="14" t="s">
        <v>824</v>
      </c>
      <c r="M1417" s="15"/>
      <c r="N1417" s="15"/>
      <c r="O1417" s="318" t="s">
        <v>1379</v>
      </c>
      <c r="R1417" s="23"/>
    </row>
    <row r="1418" spans="1:18" ht="15" customHeight="1">
      <c r="A1418" s="63">
        <f t="shared" si="320"/>
        <v>1275</v>
      </c>
      <c r="B1418" s="177">
        <v>10043722</v>
      </c>
      <c r="C1418" s="177">
        <v>40304959</v>
      </c>
      <c r="D1418" s="66" t="s">
        <v>144</v>
      </c>
      <c r="E1418" s="144" t="s">
        <v>1332</v>
      </c>
      <c r="F1418" s="164"/>
      <c r="G1418" s="153">
        <f t="shared" si="321"/>
        <v>11736</v>
      </c>
      <c r="H1418" s="84"/>
      <c r="I1418" s="70">
        <f t="shared" si="322"/>
        <v>0</v>
      </c>
      <c r="J1418" s="231">
        <v>1</v>
      </c>
      <c r="K1418" s="14">
        <v>11736</v>
      </c>
      <c r="L1418" s="14" t="s">
        <v>824</v>
      </c>
      <c r="M1418" s="15"/>
      <c r="N1418" s="15"/>
      <c r="O1418" s="211" t="s">
        <v>760</v>
      </c>
      <c r="R1418" s="23"/>
    </row>
    <row r="1419" spans="1:18" ht="15" customHeight="1">
      <c r="A1419" s="63">
        <f t="shared" si="320"/>
        <v>1276</v>
      </c>
      <c r="B1419" s="177">
        <v>10043724</v>
      </c>
      <c r="C1419" s="177">
        <v>40304960</v>
      </c>
      <c r="D1419" s="66" t="s">
        <v>145</v>
      </c>
      <c r="E1419" s="144" t="s">
        <v>1332</v>
      </c>
      <c r="F1419" s="164"/>
      <c r="G1419" s="153">
        <f t="shared" si="321"/>
        <v>12362</v>
      </c>
      <c r="H1419" s="84"/>
      <c r="I1419" s="70">
        <f t="shared" si="322"/>
        <v>0</v>
      </c>
      <c r="J1419" s="231">
        <v>1</v>
      </c>
      <c r="K1419" s="14">
        <v>12362</v>
      </c>
      <c r="L1419" s="14" t="s">
        <v>824</v>
      </c>
      <c r="M1419" s="15"/>
      <c r="N1419" s="15"/>
      <c r="O1419" s="211" t="s">
        <v>760</v>
      </c>
      <c r="R1419" s="23"/>
    </row>
    <row r="1420" spans="1:18" ht="15" customHeight="1">
      <c r="A1420" s="63">
        <f t="shared" si="320"/>
        <v>1277</v>
      </c>
      <c r="B1420" s="177">
        <v>10043726</v>
      </c>
      <c r="C1420" s="177">
        <v>40304961</v>
      </c>
      <c r="D1420" s="66" t="s">
        <v>803</v>
      </c>
      <c r="E1420" s="144" t="s">
        <v>1332</v>
      </c>
      <c r="F1420" s="164"/>
      <c r="G1420" s="153">
        <f t="shared" si="321"/>
        <v>21646</v>
      </c>
      <c r="H1420" s="84"/>
      <c r="I1420" s="70">
        <f t="shared" si="322"/>
        <v>0</v>
      </c>
      <c r="J1420" s="231">
        <v>1</v>
      </c>
      <c r="K1420" s="14">
        <v>21646</v>
      </c>
      <c r="L1420" s="14" t="s">
        <v>824</v>
      </c>
      <c r="M1420" s="15"/>
      <c r="N1420" s="15"/>
      <c r="O1420" s="211" t="s">
        <v>760</v>
      </c>
      <c r="R1420" s="23"/>
    </row>
    <row r="1421" spans="1:18" ht="15" customHeight="1">
      <c r="A1421" s="63">
        <f t="shared" si="320"/>
        <v>1278</v>
      </c>
      <c r="B1421" s="177">
        <v>10043729</v>
      </c>
      <c r="C1421" s="177">
        <v>40304963</v>
      </c>
      <c r="D1421" s="66" t="s">
        <v>804</v>
      </c>
      <c r="E1421" s="144" t="s">
        <v>1332</v>
      </c>
      <c r="F1421" s="164"/>
      <c r="G1421" s="153">
        <f t="shared" si="321"/>
        <v>39798</v>
      </c>
      <c r="H1421" s="84"/>
      <c r="I1421" s="70">
        <f t="shared" si="322"/>
        <v>0</v>
      </c>
      <c r="J1421" s="231">
        <v>1</v>
      </c>
      <c r="K1421" s="14">
        <v>39798</v>
      </c>
      <c r="L1421" s="14" t="s">
        <v>824</v>
      </c>
      <c r="M1421" s="15"/>
      <c r="N1421" s="15"/>
      <c r="O1421" s="211" t="s">
        <v>760</v>
      </c>
      <c r="R1421" s="23"/>
    </row>
    <row r="1422" spans="1:18" ht="15" customHeight="1">
      <c r="A1422" s="63">
        <f t="shared" si="320"/>
        <v>1279</v>
      </c>
      <c r="B1422" s="177">
        <v>10043732</v>
      </c>
      <c r="C1422" s="177">
        <v>40304964</v>
      </c>
      <c r="D1422" s="66" t="s">
        <v>805</v>
      </c>
      <c r="E1422" s="144" t="s">
        <v>1332</v>
      </c>
      <c r="F1422" s="164"/>
      <c r="G1422" s="153">
        <f t="shared" si="321"/>
        <v>19769</v>
      </c>
      <c r="H1422" s="84"/>
      <c r="I1422" s="70">
        <f t="shared" si="322"/>
        <v>0</v>
      </c>
      <c r="J1422" s="231">
        <v>1</v>
      </c>
      <c r="K1422" s="14">
        <v>19769</v>
      </c>
      <c r="L1422" s="14" t="s">
        <v>824</v>
      </c>
      <c r="M1422" s="15"/>
      <c r="N1422" s="15"/>
      <c r="O1422" s="211" t="s">
        <v>760</v>
      </c>
      <c r="R1422" s="23"/>
    </row>
    <row r="1423" spans="1:18" ht="15" customHeight="1">
      <c r="A1423" s="63">
        <f t="shared" ref="A1423:A1428" si="323">A1422+1</f>
        <v>1280</v>
      </c>
      <c r="B1423" s="177">
        <v>10043733</v>
      </c>
      <c r="C1423" s="177">
        <v>40304965</v>
      </c>
      <c r="D1423" s="66" t="s">
        <v>1102</v>
      </c>
      <c r="E1423" s="144" t="s">
        <v>1332</v>
      </c>
      <c r="F1423" s="164"/>
      <c r="G1423" s="153">
        <f t="shared" si="321"/>
        <v>6437</v>
      </c>
      <c r="H1423" s="84"/>
      <c r="I1423" s="70">
        <f t="shared" si="322"/>
        <v>0</v>
      </c>
      <c r="J1423" s="231">
        <v>1</v>
      </c>
      <c r="K1423" s="14">
        <v>6437</v>
      </c>
      <c r="L1423" s="14" t="s">
        <v>824</v>
      </c>
      <c r="M1423" s="15"/>
      <c r="N1423" s="15"/>
      <c r="O1423" s="211" t="s">
        <v>760</v>
      </c>
      <c r="R1423" s="23"/>
    </row>
    <row r="1424" spans="1:18" s="168" customFormat="1" ht="15" customHeight="1">
      <c r="A1424" s="63">
        <f t="shared" si="323"/>
        <v>1281</v>
      </c>
      <c r="B1424" s="177">
        <v>10050188</v>
      </c>
      <c r="C1424" s="177">
        <v>40305128</v>
      </c>
      <c r="D1424" s="66" t="s">
        <v>1151</v>
      </c>
      <c r="E1424" s="144" t="s">
        <v>1332</v>
      </c>
      <c r="F1424" s="164"/>
      <c r="G1424" s="153">
        <f t="shared" si="321"/>
        <v>24200</v>
      </c>
      <c r="H1424" s="84"/>
      <c r="I1424" s="70">
        <f t="shared" si="322"/>
        <v>0</v>
      </c>
      <c r="J1424" s="231">
        <v>1</v>
      </c>
      <c r="K1424" s="14">
        <v>24200</v>
      </c>
      <c r="L1424" s="14" t="s">
        <v>824</v>
      </c>
      <c r="M1424" s="170"/>
      <c r="N1424" s="170"/>
      <c r="O1424" s="211" t="s">
        <v>760</v>
      </c>
      <c r="P1424" s="48"/>
      <c r="Q1424" s="48"/>
    </row>
    <row r="1425" spans="1:18" ht="15" customHeight="1">
      <c r="A1425" s="63">
        <f t="shared" si="323"/>
        <v>1282</v>
      </c>
      <c r="B1425" s="177">
        <v>10162211</v>
      </c>
      <c r="C1425" s="177">
        <v>40306334</v>
      </c>
      <c r="D1425" s="66" t="s">
        <v>1369</v>
      </c>
      <c r="E1425" s="144" t="s">
        <v>1332</v>
      </c>
      <c r="F1425" s="164"/>
      <c r="G1425" s="153">
        <f t="shared" ref="G1425:G1437" si="324">K1425</f>
        <v>26000</v>
      </c>
      <c r="H1425" s="84"/>
      <c r="I1425" s="70">
        <f>F1425*G1425</f>
        <v>0</v>
      </c>
      <c r="J1425" s="231">
        <v>1</v>
      </c>
      <c r="K1425" s="14">
        <v>26000</v>
      </c>
      <c r="L1425" s="14" t="s">
        <v>824</v>
      </c>
      <c r="M1425" s="15"/>
      <c r="N1425" s="15"/>
      <c r="O1425" s="211" t="s">
        <v>760</v>
      </c>
      <c r="R1425" s="23"/>
    </row>
    <row r="1426" spans="1:18" ht="15" customHeight="1">
      <c r="A1426" s="63">
        <f t="shared" si="323"/>
        <v>1283</v>
      </c>
      <c r="B1426" s="177">
        <v>10162212</v>
      </c>
      <c r="C1426" s="177">
        <v>40306335</v>
      </c>
      <c r="D1426" s="66" t="s">
        <v>1370</v>
      </c>
      <c r="E1426" s="144" t="s">
        <v>1332</v>
      </c>
      <c r="F1426" s="164"/>
      <c r="G1426" s="153">
        <f t="shared" si="324"/>
        <v>26000</v>
      </c>
      <c r="H1426" s="84"/>
      <c r="I1426" s="70">
        <f>F1426*G1426</f>
        <v>0</v>
      </c>
      <c r="J1426" s="231">
        <v>1</v>
      </c>
      <c r="K1426" s="14">
        <v>26000</v>
      </c>
      <c r="L1426" s="14" t="s">
        <v>824</v>
      </c>
      <c r="M1426" s="15"/>
      <c r="N1426" s="15"/>
      <c r="O1426" s="211" t="s">
        <v>760</v>
      </c>
      <c r="R1426" s="23"/>
    </row>
    <row r="1427" spans="1:18" s="168" customFormat="1" ht="15" customHeight="1">
      <c r="A1427" s="63">
        <f t="shared" si="323"/>
        <v>1284</v>
      </c>
      <c r="B1427" s="177">
        <v>10050189</v>
      </c>
      <c r="C1427" s="177">
        <v>40305129</v>
      </c>
      <c r="D1427" s="66" t="s">
        <v>1152</v>
      </c>
      <c r="E1427" s="144" t="s">
        <v>1332</v>
      </c>
      <c r="F1427" s="164"/>
      <c r="G1427" s="153">
        <f t="shared" si="324"/>
        <v>9500</v>
      </c>
      <c r="H1427" s="84"/>
      <c r="I1427" s="70">
        <f>F1427*G1427</f>
        <v>0</v>
      </c>
      <c r="J1427" s="231">
        <v>1</v>
      </c>
      <c r="K1427" s="14">
        <v>9500</v>
      </c>
      <c r="L1427" s="14" t="s">
        <v>824</v>
      </c>
      <c r="M1427" s="170"/>
      <c r="N1427" s="170"/>
      <c r="O1427" s="211" t="s">
        <v>760</v>
      </c>
      <c r="P1427" s="48"/>
      <c r="Q1427" s="48"/>
    </row>
    <row r="1428" spans="1:18" s="168" customFormat="1" ht="15" customHeight="1">
      <c r="A1428" s="63">
        <f t="shared" si="323"/>
        <v>1285</v>
      </c>
      <c r="B1428" s="77">
        <v>10063367</v>
      </c>
      <c r="C1428" s="77">
        <v>40305306</v>
      </c>
      <c r="D1428" s="77" t="s">
        <v>1103</v>
      </c>
      <c r="E1428" s="130" t="s">
        <v>1332</v>
      </c>
      <c r="F1428" s="164"/>
      <c r="G1428" s="153">
        <f t="shared" si="324"/>
        <v>13500</v>
      </c>
      <c r="H1428" s="84"/>
      <c r="I1428" s="70">
        <f t="shared" ref="I1428:I1437" si="325">F1428*G1428</f>
        <v>0</v>
      </c>
      <c r="J1428" s="231">
        <v>1</v>
      </c>
      <c r="K1428" s="14">
        <v>13500</v>
      </c>
      <c r="L1428" s="14" t="s">
        <v>824</v>
      </c>
      <c r="M1428" s="170"/>
      <c r="N1428" s="170"/>
      <c r="O1428" s="211" t="s">
        <v>760</v>
      </c>
      <c r="P1428" s="48"/>
      <c r="Q1428" s="48"/>
    </row>
    <row r="1429" spans="1:18" s="168" customFormat="1" ht="15" customHeight="1">
      <c r="A1429" s="63">
        <f>A1428+1</f>
        <v>1286</v>
      </c>
      <c r="B1429" s="77">
        <v>10063366</v>
      </c>
      <c r="C1429" s="77">
        <v>40305305</v>
      </c>
      <c r="D1429" s="77" t="s">
        <v>1104</v>
      </c>
      <c r="E1429" s="130" t="s">
        <v>1332</v>
      </c>
      <c r="F1429" s="164"/>
      <c r="G1429" s="153">
        <f t="shared" si="324"/>
        <v>14800</v>
      </c>
      <c r="H1429" s="84"/>
      <c r="I1429" s="70">
        <f t="shared" si="325"/>
        <v>0</v>
      </c>
      <c r="J1429" s="231">
        <v>1</v>
      </c>
      <c r="K1429" s="14">
        <v>14800</v>
      </c>
      <c r="L1429" s="14" t="s">
        <v>824</v>
      </c>
      <c r="M1429" s="170"/>
      <c r="N1429" s="170"/>
      <c r="O1429" s="211" t="s">
        <v>760</v>
      </c>
      <c r="P1429" s="48"/>
      <c r="Q1429" s="48"/>
    </row>
    <row r="1430" spans="1:18" s="168" customFormat="1" ht="15" customHeight="1">
      <c r="A1430" s="63">
        <f>A1429+1</f>
        <v>1287</v>
      </c>
      <c r="B1430" s="77">
        <v>10062354</v>
      </c>
      <c r="C1430" s="77">
        <v>40305293</v>
      </c>
      <c r="D1430" s="77" t="s">
        <v>1105</v>
      </c>
      <c r="E1430" s="130" t="s">
        <v>1332</v>
      </c>
      <c r="F1430" s="164"/>
      <c r="G1430" s="153">
        <f t="shared" si="324"/>
        <v>71300</v>
      </c>
      <c r="H1430" s="84"/>
      <c r="I1430" s="70">
        <f t="shared" si="325"/>
        <v>0</v>
      </c>
      <c r="J1430" s="231">
        <v>1</v>
      </c>
      <c r="K1430" s="14">
        <v>71300</v>
      </c>
      <c r="L1430" s="14" t="s">
        <v>824</v>
      </c>
      <c r="M1430" s="170"/>
      <c r="N1430" s="170"/>
      <c r="O1430" s="211" t="s">
        <v>760</v>
      </c>
      <c r="P1430" s="48"/>
      <c r="Q1430" s="48"/>
    </row>
    <row r="1431" spans="1:18" s="168" customFormat="1" ht="15" customHeight="1">
      <c r="A1431" s="63">
        <f>A1430+1</f>
        <v>1288</v>
      </c>
      <c r="B1431" s="77">
        <v>10039612</v>
      </c>
      <c r="C1431" s="77">
        <v>40304865</v>
      </c>
      <c r="D1431" s="77" t="s">
        <v>136</v>
      </c>
      <c r="E1431" s="130" t="s">
        <v>1332</v>
      </c>
      <c r="F1431" s="164"/>
      <c r="G1431" s="153">
        <f t="shared" si="324"/>
        <v>14553</v>
      </c>
      <c r="H1431" s="84"/>
      <c r="I1431" s="70">
        <f t="shared" si="325"/>
        <v>0</v>
      </c>
      <c r="J1431" s="231">
        <v>1</v>
      </c>
      <c r="K1431" s="14">
        <v>14553</v>
      </c>
      <c r="L1431" s="14" t="s">
        <v>824</v>
      </c>
      <c r="M1431" s="170"/>
      <c r="N1431" s="170"/>
      <c r="O1431" s="211" t="s">
        <v>760</v>
      </c>
      <c r="P1431" s="48"/>
      <c r="Q1431" s="48"/>
    </row>
    <row r="1432" spans="1:18" s="168" customFormat="1" ht="15" customHeight="1">
      <c r="A1432" s="63">
        <f>A1431+1</f>
        <v>1289</v>
      </c>
      <c r="B1432" s="77">
        <v>10063365</v>
      </c>
      <c r="C1432" s="77">
        <v>40305304</v>
      </c>
      <c r="D1432" s="77" t="s">
        <v>137</v>
      </c>
      <c r="E1432" s="130" t="s">
        <v>1332</v>
      </c>
      <c r="F1432" s="164"/>
      <c r="G1432" s="153">
        <f t="shared" si="324"/>
        <v>14600</v>
      </c>
      <c r="H1432" s="84"/>
      <c r="I1432" s="70">
        <f t="shared" si="325"/>
        <v>0</v>
      </c>
      <c r="J1432" s="231">
        <v>1</v>
      </c>
      <c r="K1432" s="14">
        <v>14600</v>
      </c>
      <c r="L1432" s="14" t="s">
        <v>824</v>
      </c>
      <c r="M1432" s="170"/>
      <c r="N1432" s="170"/>
      <c r="O1432" s="211" t="s">
        <v>760</v>
      </c>
      <c r="P1432" s="48"/>
      <c r="Q1432" s="48"/>
    </row>
    <row r="1433" spans="1:18" s="168" customFormat="1" ht="15" customHeight="1">
      <c r="A1433" s="63">
        <f>A1432+1</f>
        <v>1290</v>
      </c>
      <c r="B1433" s="77">
        <v>10063368</v>
      </c>
      <c r="C1433" s="77">
        <v>40305307</v>
      </c>
      <c r="D1433" s="77" t="s">
        <v>137</v>
      </c>
      <c r="E1433" s="130" t="s">
        <v>1332</v>
      </c>
      <c r="F1433" s="164"/>
      <c r="G1433" s="153">
        <f t="shared" si="324"/>
        <v>23200</v>
      </c>
      <c r="H1433" s="84"/>
      <c r="I1433" s="70">
        <f t="shared" si="325"/>
        <v>0</v>
      </c>
      <c r="J1433" s="231">
        <v>1</v>
      </c>
      <c r="K1433" s="14">
        <v>23200</v>
      </c>
      <c r="L1433" s="14" t="s">
        <v>824</v>
      </c>
      <c r="M1433" s="170"/>
      <c r="N1433" s="170"/>
      <c r="O1433" s="211" t="s">
        <v>760</v>
      </c>
      <c r="P1433" s="48"/>
      <c r="Q1433" s="48"/>
    </row>
    <row r="1434" spans="1:18" s="312" customFormat="1" ht="15" customHeight="1">
      <c r="A1434" s="63">
        <f t="shared" ref="A1434:A1498" si="326">A1433+1</f>
        <v>1291</v>
      </c>
      <c r="B1434" s="77">
        <v>10163693</v>
      </c>
      <c r="C1434" s="77">
        <v>40306357</v>
      </c>
      <c r="D1434" s="77" t="s">
        <v>1694</v>
      </c>
      <c r="E1434" s="130" t="s">
        <v>1332</v>
      </c>
      <c r="F1434" s="164"/>
      <c r="G1434" s="153">
        <f t="shared" si="324"/>
        <v>43718</v>
      </c>
      <c r="H1434" s="84"/>
      <c r="I1434" s="70">
        <f t="shared" si="325"/>
        <v>0</v>
      </c>
      <c r="J1434" s="231">
        <v>1</v>
      </c>
      <c r="K1434" s="14">
        <v>43718</v>
      </c>
      <c r="L1434" s="14" t="s">
        <v>824</v>
      </c>
      <c r="M1434" s="15"/>
      <c r="N1434" s="15"/>
      <c r="O1434" s="211" t="s">
        <v>760</v>
      </c>
      <c r="P1434" s="306"/>
      <c r="Q1434" s="306"/>
    </row>
    <row r="1435" spans="1:18" s="312" customFormat="1" ht="15" customHeight="1">
      <c r="A1435" s="63">
        <f t="shared" si="326"/>
        <v>1292</v>
      </c>
      <c r="B1435" s="77">
        <v>10163694</v>
      </c>
      <c r="C1435" s="77">
        <v>40306358</v>
      </c>
      <c r="D1435" s="77" t="s">
        <v>1695</v>
      </c>
      <c r="E1435" s="130" t="s">
        <v>1332</v>
      </c>
      <c r="F1435" s="164"/>
      <c r="G1435" s="153">
        <f t="shared" si="324"/>
        <v>48310</v>
      </c>
      <c r="H1435" s="84"/>
      <c r="I1435" s="70">
        <f t="shared" si="325"/>
        <v>0</v>
      </c>
      <c r="J1435" s="231">
        <v>1</v>
      </c>
      <c r="K1435" s="14">
        <v>48310</v>
      </c>
      <c r="L1435" s="14" t="s">
        <v>824</v>
      </c>
      <c r="M1435" s="15"/>
      <c r="N1435" s="15"/>
      <c r="O1435" s="211" t="s">
        <v>760</v>
      </c>
      <c r="P1435" s="306"/>
      <c r="Q1435" s="306"/>
    </row>
    <row r="1436" spans="1:18" s="312" customFormat="1" ht="15" customHeight="1">
      <c r="A1436" s="63">
        <f t="shared" si="326"/>
        <v>1293</v>
      </c>
      <c r="B1436" s="77">
        <v>10163695</v>
      </c>
      <c r="C1436" s="77">
        <v>40306359</v>
      </c>
      <c r="D1436" s="77" t="s">
        <v>1696</v>
      </c>
      <c r="E1436" s="130" t="s">
        <v>1332</v>
      </c>
      <c r="F1436" s="164"/>
      <c r="G1436" s="153">
        <f t="shared" si="324"/>
        <v>40791</v>
      </c>
      <c r="H1436" s="84"/>
      <c r="I1436" s="70">
        <f t="shared" si="325"/>
        <v>0</v>
      </c>
      <c r="J1436" s="231">
        <v>1</v>
      </c>
      <c r="K1436" s="14">
        <v>40791</v>
      </c>
      <c r="L1436" s="14" t="s">
        <v>824</v>
      </c>
      <c r="M1436" s="15"/>
      <c r="N1436" s="15"/>
      <c r="O1436" s="211" t="s">
        <v>760</v>
      </c>
      <c r="P1436" s="306"/>
      <c r="Q1436" s="306"/>
    </row>
    <row r="1437" spans="1:18" s="312" customFormat="1" ht="15" customHeight="1">
      <c r="A1437" s="63">
        <f t="shared" si="326"/>
        <v>1294</v>
      </c>
      <c r="B1437" s="77">
        <v>10163696</v>
      </c>
      <c r="C1437" s="77">
        <v>40306360</v>
      </c>
      <c r="D1437" s="77" t="s">
        <v>1697</v>
      </c>
      <c r="E1437" s="130" t="s">
        <v>1332</v>
      </c>
      <c r="F1437" s="164"/>
      <c r="G1437" s="153">
        <f t="shared" si="324"/>
        <v>19858</v>
      </c>
      <c r="H1437" s="84"/>
      <c r="I1437" s="70">
        <f t="shared" si="325"/>
        <v>0</v>
      </c>
      <c r="J1437" s="231">
        <v>1</v>
      </c>
      <c r="K1437" s="14">
        <v>19858</v>
      </c>
      <c r="L1437" s="14" t="s">
        <v>824</v>
      </c>
      <c r="M1437" s="15"/>
      <c r="N1437" s="15"/>
      <c r="O1437" s="211" t="s">
        <v>760</v>
      </c>
      <c r="P1437" s="306"/>
      <c r="Q1437" s="306"/>
    </row>
    <row r="1438" spans="1:18" s="168" customFormat="1" ht="15" customHeight="1">
      <c r="A1438" s="63">
        <f t="shared" si="326"/>
        <v>1295</v>
      </c>
      <c r="B1438" s="77">
        <v>10166237</v>
      </c>
      <c r="C1438" s="77">
        <v>40306455</v>
      </c>
      <c r="D1438" s="77" t="s">
        <v>1414</v>
      </c>
      <c r="E1438" s="130" t="s">
        <v>1332</v>
      </c>
      <c r="F1438" s="164"/>
      <c r="G1438" s="153">
        <f t="shared" ref="G1438:G1503" si="327">K1438</f>
        <v>22325.56</v>
      </c>
      <c r="H1438" s="84"/>
      <c r="I1438" s="70">
        <f t="shared" ref="I1438:I1503" si="328">F1438*G1438</f>
        <v>0</v>
      </c>
      <c r="J1438" s="231">
        <v>1</v>
      </c>
      <c r="K1438" s="338">
        <v>22325.56</v>
      </c>
      <c r="L1438" s="14" t="s">
        <v>824</v>
      </c>
      <c r="M1438" s="15"/>
      <c r="N1438" s="15"/>
      <c r="O1438" s="211" t="s">
        <v>760</v>
      </c>
      <c r="P1438" s="48"/>
      <c r="Q1438" s="48"/>
    </row>
    <row r="1439" spans="1:18" s="168" customFormat="1" ht="15" customHeight="1">
      <c r="A1439" s="63">
        <f t="shared" si="326"/>
        <v>1296</v>
      </c>
      <c r="B1439" s="77">
        <v>10166236</v>
      </c>
      <c r="C1439" s="77">
        <v>40306454</v>
      </c>
      <c r="D1439" s="77" t="s">
        <v>1415</v>
      </c>
      <c r="E1439" s="130" t="s">
        <v>1332</v>
      </c>
      <c r="F1439" s="164"/>
      <c r="G1439" s="153">
        <f t="shared" si="327"/>
        <v>24269.32</v>
      </c>
      <c r="H1439" s="84"/>
      <c r="I1439" s="70">
        <f t="shared" si="328"/>
        <v>0</v>
      </c>
      <c r="J1439" s="231">
        <v>1</v>
      </c>
      <c r="K1439" s="338">
        <v>24269.32</v>
      </c>
      <c r="L1439" s="14" t="s">
        <v>824</v>
      </c>
      <c r="M1439" s="15"/>
      <c r="N1439" s="15"/>
      <c r="O1439" s="211" t="s">
        <v>760</v>
      </c>
      <c r="P1439" s="48"/>
      <c r="Q1439" s="48"/>
    </row>
    <row r="1440" spans="1:18" s="168" customFormat="1" ht="15" customHeight="1">
      <c r="A1440" s="63">
        <f t="shared" si="326"/>
        <v>1297</v>
      </c>
      <c r="B1440" s="77">
        <v>10166271</v>
      </c>
      <c r="C1440" s="77">
        <v>40306459</v>
      </c>
      <c r="D1440" s="77" t="s">
        <v>1416</v>
      </c>
      <c r="E1440" s="130" t="s">
        <v>1332</v>
      </c>
      <c r="F1440" s="164"/>
      <c r="G1440" s="153">
        <f t="shared" si="327"/>
        <v>24920.800000000003</v>
      </c>
      <c r="H1440" s="84"/>
      <c r="I1440" s="70">
        <f t="shared" si="328"/>
        <v>0</v>
      </c>
      <c r="J1440" s="231">
        <v>1</v>
      </c>
      <c r="K1440" s="338">
        <v>24920.800000000003</v>
      </c>
      <c r="L1440" s="14" t="s">
        <v>824</v>
      </c>
      <c r="M1440" s="15"/>
      <c r="N1440" s="15"/>
      <c r="O1440" s="211" t="s">
        <v>760</v>
      </c>
      <c r="P1440" s="48"/>
      <c r="Q1440" s="48"/>
    </row>
    <row r="1441" spans="1:17" s="168" customFormat="1" ht="15" customHeight="1">
      <c r="A1441" s="63">
        <f t="shared" si="326"/>
        <v>1298</v>
      </c>
      <c r="B1441" s="77">
        <v>10166270</v>
      </c>
      <c r="C1441" s="77">
        <v>40306458</v>
      </c>
      <c r="D1441" s="77" t="s">
        <v>1417</v>
      </c>
      <c r="E1441" s="130" t="s">
        <v>1332</v>
      </c>
      <c r="F1441" s="164"/>
      <c r="G1441" s="153">
        <f t="shared" si="327"/>
        <v>26736.400000000001</v>
      </c>
      <c r="H1441" s="84"/>
      <c r="I1441" s="70">
        <f t="shared" si="328"/>
        <v>0</v>
      </c>
      <c r="J1441" s="231">
        <v>1</v>
      </c>
      <c r="K1441" s="338">
        <v>26736.400000000001</v>
      </c>
      <c r="L1441" s="14" t="s">
        <v>824</v>
      </c>
      <c r="M1441" s="15"/>
      <c r="N1441" s="15"/>
      <c r="O1441" s="211" t="s">
        <v>760</v>
      </c>
      <c r="P1441" s="48"/>
      <c r="Q1441" s="48"/>
    </row>
    <row r="1442" spans="1:17" s="168" customFormat="1" ht="15" customHeight="1">
      <c r="A1442" s="63">
        <f t="shared" si="326"/>
        <v>1299</v>
      </c>
      <c r="B1442" s="77">
        <v>10166275</v>
      </c>
      <c r="C1442" s="77">
        <v>40306463</v>
      </c>
      <c r="D1442" s="77" t="s">
        <v>1418</v>
      </c>
      <c r="E1442" s="130" t="s">
        <v>1332</v>
      </c>
      <c r="F1442" s="164"/>
      <c r="G1442" s="153">
        <f t="shared" si="327"/>
        <v>27537.4</v>
      </c>
      <c r="H1442" s="84"/>
      <c r="I1442" s="70">
        <f t="shared" si="328"/>
        <v>0</v>
      </c>
      <c r="J1442" s="231">
        <v>1</v>
      </c>
      <c r="K1442" s="338">
        <v>27537.4</v>
      </c>
      <c r="L1442" s="14" t="s">
        <v>824</v>
      </c>
      <c r="M1442" s="15"/>
      <c r="N1442" s="15"/>
      <c r="O1442" s="211" t="s">
        <v>760</v>
      </c>
      <c r="P1442" s="48"/>
      <c r="Q1442" s="48"/>
    </row>
    <row r="1443" spans="1:17" s="168" customFormat="1" ht="15" customHeight="1">
      <c r="A1443" s="63">
        <f t="shared" si="326"/>
        <v>1300</v>
      </c>
      <c r="B1443" s="77">
        <v>10166274</v>
      </c>
      <c r="C1443" s="77">
        <v>40306462</v>
      </c>
      <c r="D1443" s="77" t="s">
        <v>1419</v>
      </c>
      <c r="E1443" s="130" t="s">
        <v>1332</v>
      </c>
      <c r="F1443" s="164"/>
      <c r="G1443" s="153">
        <f t="shared" si="327"/>
        <v>29620</v>
      </c>
      <c r="H1443" s="84"/>
      <c r="I1443" s="70">
        <f t="shared" si="328"/>
        <v>0</v>
      </c>
      <c r="J1443" s="231">
        <v>1</v>
      </c>
      <c r="K1443" s="338">
        <v>29620</v>
      </c>
      <c r="L1443" s="14" t="s">
        <v>824</v>
      </c>
      <c r="M1443" s="15"/>
      <c r="N1443" s="15"/>
      <c r="O1443" s="211" t="s">
        <v>760</v>
      </c>
      <c r="P1443" s="48"/>
      <c r="Q1443" s="48"/>
    </row>
    <row r="1444" spans="1:17" s="168" customFormat="1" ht="15" customHeight="1">
      <c r="A1444" s="63">
        <f t="shared" si="326"/>
        <v>1301</v>
      </c>
      <c r="B1444" s="77">
        <v>10166289</v>
      </c>
      <c r="C1444" s="77">
        <v>40306477</v>
      </c>
      <c r="D1444" s="77" t="s">
        <v>1420</v>
      </c>
      <c r="E1444" s="130" t="s">
        <v>1332</v>
      </c>
      <c r="F1444" s="164"/>
      <c r="G1444" s="153">
        <f t="shared" si="327"/>
        <v>28018</v>
      </c>
      <c r="H1444" s="84"/>
      <c r="I1444" s="70">
        <f t="shared" si="328"/>
        <v>0</v>
      </c>
      <c r="J1444" s="231">
        <v>1</v>
      </c>
      <c r="K1444" s="338">
        <v>28018</v>
      </c>
      <c r="L1444" s="14" t="s">
        <v>824</v>
      </c>
      <c r="M1444" s="15"/>
      <c r="N1444" s="15"/>
      <c r="O1444" s="211" t="s">
        <v>760</v>
      </c>
      <c r="P1444" s="48"/>
      <c r="Q1444" s="48"/>
    </row>
    <row r="1445" spans="1:17" s="168" customFormat="1" ht="15" customHeight="1">
      <c r="A1445" s="63">
        <f t="shared" si="326"/>
        <v>1302</v>
      </c>
      <c r="B1445" s="77">
        <v>10166288</v>
      </c>
      <c r="C1445" s="77">
        <v>40306476</v>
      </c>
      <c r="D1445" s="77" t="s">
        <v>1421</v>
      </c>
      <c r="E1445" s="130" t="s">
        <v>1332</v>
      </c>
      <c r="F1445" s="164"/>
      <c r="G1445" s="153">
        <f t="shared" si="327"/>
        <v>31115.200000000001</v>
      </c>
      <c r="H1445" s="84"/>
      <c r="I1445" s="70">
        <f t="shared" si="328"/>
        <v>0</v>
      </c>
      <c r="J1445" s="231">
        <v>1</v>
      </c>
      <c r="K1445" s="338">
        <v>31115.200000000001</v>
      </c>
      <c r="L1445" s="14" t="s">
        <v>824</v>
      </c>
      <c r="M1445" s="15"/>
      <c r="N1445" s="15"/>
      <c r="O1445" s="211" t="s">
        <v>760</v>
      </c>
      <c r="P1445" s="48"/>
      <c r="Q1445" s="48"/>
    </row>
    <row r="1446" spans="1:17" s="168" customFormat="1" ht="15" customHeight="1">
      <c r="A1446" s="63">
        <f t="shared" si="326"/>
        <v>1303</v>
      </c>
      <c r="B1446" s="77">
        <v>10166287</v>
      </c>
      <c r="C1446" s="77">
        <v>40306475</v>
      </c>
      <c r="D1446" s="77" t="s">
        <v>1422</v>
      </c>
      <c r="E1446" s="130" t="s">
        <v>1332</v>
      </c>
      <c r="F1446" s="164"/>
      <c r="G1446" s="153">
        <f t="shared" si="327"/>
        <v>32717.200000000001</v>
      </c>
      <c r="H1446" s="84"/>
      <c r="I1446" s="70">
        <f t="shared" si="328"/>
        <v>0</v>
      </c>
      <c r="J1446" s="231">
        <v>1</v>
      </c>
      <c r="K1446" s="338">
        <v>32717.200000000001</v>
      </c>
      <c r="L1446" s="14" t="s">
        <v>824</v>
      </c>
      <c r="M1446" s="15"/>
      <c r="N1446" s="15"/>
      <c r="O1446" s="211" t="s">
        <v>760</v>
      </c>
      <c r="P1446" s="48"/>
      <c r="Q1446" s="48"/>
    </row>
    <row r="1447" spans="1:17" s="168" customFormat="1" ht="15" customHeight="1">
      <c r="A1447" s="63">
        <f t="shared" si="326"/>
        <v>1304</v>
      </c>
      <c r="B1447" s="77">
        <v>10166286</v>
      </c>
      <c r="C1447" s="77">
        <v>40306474</v>
      </c>
      <c r="D1447" s="77" t="s">
        <v>1423</v>
      </c>
      <c r="E1447" s="130" t="s">
        <v>1332</v>
      </c>
      <c r="F1447" s="164"/>
      <c r="G1447" s="153">
        <f t="shared" si="327"/>
        <v>35600.800000000003</v>
      </c>
      <c r="H1447" s="84"/>
      <c r="I1447" s="70">
        <f t="shared" si="328"/>
        <v>0</v>
      </c>
      <c r="J1447" s="231">
        <v>1</v>
      </c>
      <c r="K1447" s="338">
        <v>35600.800000000003</v>
      </c>
      <c r="L1447" s="14" t="s">
        <v>824</v>
      </c>
      <c r="M1447" s="15"/>
      <c r="N1447" s="15"/>
      <c r="O1447" s="211" t="s">
        <v>760</v>
      </c>
      <c r="P1447" s="48"/>
      <c r="Q1447" s="48"/>
    </row>
    <row r="1448" spans="1:17" s="168" customFormat="1" ht="15" customHeight="1">
      <c r="A1448" s="63">
        <f t="shared" si="326"/>
        <v>1305</v>
      </c>
      <c r="B1448" s="77">
        <v>10166301</v>
      </c>
      <c r="C1448" s="77">
        <v>40306489</v>
      </c>
      <c r="D1448" s="77" t="s">
        <v>1424</v>
      </c>
      <c r="E1448" s="130" t="s">
        <v>1332</v>
      </c>
      <c r="F1448" s="164"/>
      <c r="G1448" s="153">
        <f t="shared" si="327"/>
        <v>31649.200000000001</v>
      </c>
      <c r="H1448" s="84"/>
      <c r="I1448" s="70">
        <f t="shared" si="328"/>
        <v>0</v>
      </c>
      <c r="J1448" s="231">
        <v>1</v>
      </c>
      <c r="K1448" s="338">
        <v>31649.200000000001</v>
      </c>
      <c r="L1448" s="14" t="s">
        <v>824</v>
      </c>
      <c r="M1448" s="15"/>
      <c r="N1448" s="15"/>
      <c r="O1448" s="211" t="s">
        <v>760</v>
      </c>
      <c r="P1448" s="48"/>
      <c r="Q1448" s="48"/>
    </row>
    <row r="1449" spans="1:17" s="168" customFormat="1" ht="15" customHeight="1">
      <c r="A1449" s="63">
        <f t="shared" si="326"/>
        <v>1306</v>
      </c>
      <c r="B1449" s="77">
        <v>10166300</v>
      </c>
      <c r="C1449" s="77">
        <v>40306488</v>
      </c>
      <c r="D1449" s="77" t="s">
        <v>1425</v>
      </c>
      <c r="E1449" s="130" t="s">
        <v>1332</v>
      </c>
      <c r="F1449" s="164"/>
      <c r="G1449" s="153">
        <f t="shared" si="327"/>
        <v>34319.200000000004</v>
      </c>
      <c r="H1449" s="84"/>
      <c r="I1449" s="70">
        <f t="shared" si="328"/>
        <v>0</v>
      </c>
      <c r="J1449" s="231">
        <v>1</v>
      </c>
      <c r="K1449" s="338">
        <v>34319.200000000004</v>
      </c>
      <c r="L1449" s="14" t="s">
        <v>824</v>
      </c>
      <c r="M1449" s="15"/>
      <c r="N1449" s="15"/>
      <c r="O1449" s="211" t="s">
        <v>760</v>
      </c>
      <c r="P1449" s="48"/>
      <c r="Q1449" s="48"/>
    </row>
    <row r="1450" spans="1:17" s="168" customFormat="1" ht="15" customHeight="1">
      <c r="A1450" s="63">
        <f t="shared" si="326"/>
        <v>1307</v>
      </c>
      <c r="B1450" s="77">
        <v>10166299</v>
      </c>
      <c r="C1450" s="77">
        <v>40306487</v>
      </c>
      <c r="D1450" s="77" t="s">
        <v>1426</v>
      </c>
      <c r="E1450" s="130" t="s">
        <v>1332</v>
      </c>
      <c r="F1450" s="164"/>
      <c r="G1450" s="153">
        <f t="shared" si="327"/>
        <v>38270.800000000003</v>
      </c>
      <c r="H1450" s="84"/>
      <c r="I1450" s="70">
        <f t="shared" si="328"/>
        <v>0</v>
      </c>
      <c r="J1450" s="231">
        <v>1</v>
      </c>
      <c r="K1450" s="338">
        <v>38270.800000000003</v>
      </c>
      <c r="L1450" s="14" t="s">
        <v>824</v>
      </c>
      <c r="M1450" s="15"/>
      <c r="N1450" s="15"/>
      <c r="O1450" s="211" t="s">
        <v>760</v>
      </c>
      <c r="P1450" s="48"/>
      <c r="Q1450" s="48"/>
    </row>
    <row r="1451" spans="1:17" s="168" customFormat="1" ht="15" customHeight="1">
      <c r="A1451" s="63">
        <f t="shared" si="326"/>
        <v>1308</v>
      </c>
      <c r="B1451" s="77">
        <v>10166298</v>
      </c>
      <c r="C1451" s="77">
        <v>40306486</v>
      </c>
      <c r="D1451" s="77" t="s">
        <v>1427</v>
      </c>
      <c r="E1451" s="130" t="s">
        <v>1332</v>
      </c>
      <c r="F1451" s="164"/>
      <c r="G1451" s="153">
        <f t="shared" si="327"/>
        <v>40513.600000000006</v>
      </c>
      <c r="H1451" s="84"/>
      <c r="I1451" s="70">
        <f t="shared" si="328"/>
        <v>0</v>
      </c>
      <c r="J1451" s="231">
        <v>1</v>
      </c>
      <c r="K1451" s="338">
        <v>40513.600000000006</v>
      </c>
      <c r="L1451" s="14" t="s">
        <v>824</v>
      </c>
      <c r="M1451" s="15"/>
      <c r="N1451" s="15"/>
      <c r="O1451" s="211" t="s">
        <v>760</v>
      </c>
      <c r="P1451" s="48"/>
      <c r="Q1451" s="48"/>
    </row>
    <row r="1452" spans="1:17" s="168" customFormat="1" ht="15" customHeight="1">
      <c r="A1452" s="63">
        <f t="shared" si="326"/>
        <v>1309</v>
      </c>
      <c r="B1452" s="77">
        <v>10166313</v>
      </c>
      <c r="C1452" s="77">
        <v>40306501</v>
      </c>
      <c r="D1452" s="77" t="s">
        <v>1428</v>
      </c>
      <c r="E1452" s="130" t="s">
        <v>1332</v>
      </c>
      <c r="F1452" s="164"/>
      <c r="G1452" s="153">
        <f t="shared" si="327"/>
        <v>33892</v>
      </c>
      <c r="H1452" s="84"/>
      <c r="I1452" s="70">
        <f t="shared" si="328"/>
        <v>0</v>
      </c>
      <c r="J1452" s="231">
        <v>1</v>
      </c>
      <c r="K1452" s="338">
        <v>33892</v>
      </c>
      <c r="L1452" s="14" t="s">
        <v>824</v>
      </c>
      <c r="M1452" s="15"/>
      <c r="N1452" s="15"/>
      <c r="O1452" s="211" t="s">
        <v>760</v>
      </c>
      <c r="P1452" s="48"/>
      <c r="Q1452" s="48"/>
    </row>
    <row r="1453" spans="1:17" s="168" customFormat="1" ht="15" customHeight="1">
      <c r="A1453" s="63">
        <f t="shared" si="326"/>
        <v>1310</v>
      </c>
      <c r="B1453" s="77">
        <v>10166312</v>
      </c>
      <c r="C1453" s="77">
        <v>40306500</v>
      </c>
      <c r="D1453" s="77" t="s">
        <v>1429</v>
      </c>
      <c r="E1453" s="130" t="s">
        <v>1332</v>
      </c>
      <c r="F1453" s="164"/>
      <c r="G1453" s="153">
        <f t="shared" si="327"/>
        <v>37096</v>
      </c>
      <c r="H1453" s="84"/>
      <c r="I1453" s="70">
        <f t="shared" si="328"/>
        <v>0</v>
      </c>
      <c r="J1453" s="231">
        <v>1</v>
      </c>
      <c r="K1453" s="338">
        <v>37096</v>
      </c>
      <c r="L1453" s="14" t="s">
        <v>824</v>
      </c>
      <c r="M1453" s="15"/>
      <c r="N1453" s="15"/>
      <c r="O1453" s="211" t="s">
        <v>760</v>
      </c>
      <c r="P1453" s="48"/>
      <c r="Q1453" s="48"/>
    </row>
    <row r="1454" spans="1:17" s="168" customFormat="1" ht="15" customHeight="1">
      <c r="A1454" s="63">
        <f t="shared" si="326"/>
        <v>1311</v>
      </c>
      <c r="B1454" s="77">
        <v>10166311</v>
      </c>
      <c r="C1454" s="77">
        <v>40306499</v>
      </c>
      <c r="D1454" s="77" t="s">
        <v>1430</v>
      </c>
      <c r="E1454" s="130" t="s">
        <v>1332</v>
      </c>
      <c r="F1454" s="164"/>
      <c r="G1454" s="153">
        <f t="shared" si="327"/>
        <v>43717.600000000006</v>
      </c>
      <c r="H1454" s="84"/>
      <c r="I1454" s="70">
        <f t="shared" si="328"/>
        <v>0</v>
      </c>
      <c r="J1454" s="231">
        <v>1</v>
      </c>
      <c r="K1454" s="338">
        <v>43717.600000000006</v>
      </c>
      <c r="L1454" s="14" t="s">
        <v>824</v>
      </c>
      <c r="M1454" s="15"/>
      <c r="N1454" s="15"/>
      <c r="O1454" s="211" t="s">
        <v>760</v>
      </c>
      <c r="P1454" s="48"/>
      <c r="Q1454" s="48"/>
    </row>
    <row r="1455" spans="1:17" s="168" customFormat="1" ht="15" customHeight="1">
      <c r="A1455" s="63">
        <f t="shared" si="326"/>
        <v>1312</v>
      </c>
      <c r="B1455" s="77">
        <v>10166310</v>
      </c>
      <c r="C1455" s="77">
        <v>40306498</v>
      </c>
      <c r="D1455" s="77" t="s">
        <v>1431</v>
      </c>
      <c r="E1455" s="130" t="s">
        <v>1332</v>
      </c>
      <c r="F1455" s="164"/>
      <c r="G1455" s="153">
        <f t="shared" si="327"/>
        <v>48310</v>
      </c>
      <c r="H1455" s="84"/>
      <c r="I1455" s="70">
        <f t="shared" si="328"/>
        <v>0</v>
      </c>
      <c r="J1455" s="231">
        <v>1</v>
      </c>
      <c r="K1455" s="338">
        <v>48310</v>
      </c>
      <c r="L1455" s="14" t="s">
        <v>824</v>
      </c>
      <c r="M1455" s="15"/>
      <c r="N1455" s="15"/>
      <c r="O1455" s="211" t="s">
        <v>760</v>
      </c>
      <c r="P1455" s="48"/>
      <c r="Q1455" s="48"/>
    </row>
    <row r="1456" spans="1:17" s="168" customFormat="1" ht="15" customHeight="1">
      <c r="A1456" s="63">
        <f t="shared" si="326"/>
        <v>1313</v>
      </c>
      <c r="B1456" s="77">
        <v>10166239</v>
      </c>
      <c r="C1456" s="77">
        <v>40306457</v>
      </c>
      <c r="D1456" s="77" t="s">
        <v>1432</v>
      </c>
      <c r="E1456" s="130" t="s">
        <v>1332</v>
      </c>
      <c r="F1456" s="164"/>
      <c r="G1456" s="153">
        <f t="shared" si="327"/>
        <v>30314.2</v>
      </c>
      <c r="H1456" s="84"/>
      <c r="I1456" s="70">
        <f t="shared" si="328"/>
        <v>0</v>
      </c>
      <c r="J1456" s="231">
        <v>1</v>
      </c>
      <c r="K1456" s="338">
        <v>30314.2</v>
      </c>
      <c r="L1456" s="14" t="s">
        <v>824</v>
      </c>
      <c r="M1456" s="15"/>
      <c r="N1456" s="15"/>
      <c r="O1456" s="211" t="s">
        <v>760</v>
      </c>
      <c r="P1456" s="48"/>
      <c r="Q1456" s="48"/>
    </row>
    <row r="1457" spans="1:17" s="168" customFormat="1" ht="15" customHeight="1">
      <c r="A1457" s="63">
        <f t="shared" si="326"/>
        <v>1314</v>
      </c>
      <c r="B1457" s="77">
        <v>10166238</v>
      </c>
      <c r="C1457" s="77">
        <v>40306456</v>
      </c>
      <c r="D1457" s="77" t="s">
        <v>1433</v>
      </c>
      <c r="E1457" s="130" t="s">
        <v>1332</v>
      </c>
      <c r="F1457" s="164"/>
      <c r="G1457" s="153">
        <f t="shared" si="327"/>
        <v>32791.960000000006</v>
      </c>
      <c r="H1457" s="84"/>
      <c r="I1457" s="70">
        <f t="shared" si="328"/>
        <v>0</v>
      </c>
      <c r="J1457" s="231">
        <v>1</v>
      </c>
      <c r="K1457" s="338">
        <v>32791.960000000006</v>
      </c>
      <c r="L1457" s="14" t="s">
        <v>824</v>
      </c>
      <c r="M1457" s="15"/>
      <c r="N1457" s="15"/>
      <c r="O1457" s="211" t="s">
        <v>760</v>
      </c>
      <c r="P1457" s="48"/>
      <c r="Q1457" s="48"/>
    </row>
    <row r="1458" spans="1:17" s="168" customFormat="1" ht="15" customHeight="1">
      <c r="A1458" s="63">
        <f t="shared" si="326"/>
        <v>1315</v>
      </c>
      <c r="B1458" s="77">
        <v>10166273</v>
      </c>
      <c r="C1458" s="77">
        <v>40306461</v>
      </c>
      <c r="D1458" s="77" t="s">
        <v>1434</v>
      </c>
      <c r="E1458" s="130" t="s">
        <v>1332</v>
      </c>
      <c r="F1458" s="164"/>
      <c r="G1458" s="153">
        <f t="shared" si="327"/>
        <v>34201.72</v>
      </c>
      <c r="H1458" s="84"/>
      <c r="I1458" s="70">
        <f t="shared" si="328"/>
        <v>0</v>
      </c>
      <c r="J1458" s="231">
        <v>1</v>
      </c>
      <c r="K1458" s="338">
        <v>34201.72</v>
      </c>
      <c r="L1458" s="14" t="s">
        <v>824</v>
      </c>
      <c r="M1458" s="15"/>
      <c r="N1458" s="15"/>
      <c r="O1458" s="211" t="s">
        <v>760</v>
      </c>
      <c r="P1458" s="48"/>
      <c r="Q1458" s="48"/>
    </row>
    <row r="1459" spans="1:17" s="168" customFormat="1" ht="15" customHeight="1">
      <c r="A1459" s="63">
        <f t="shared" si="326"/>
        <v>1316</v>
      </c>
      <c r="B1459" s="77">
        <v>10166272</v>
      </c>
      <c r="C1459" s="77">
        <v>40306460</v>
      </c>
      <c r="D1459" s="77" t="s">
        <v>1435</v>
      </c>
      <c r="E1459" s="130" t="s">
        <v>1332</v>
      </c>
      <c r="F1459" s="164"/>
      <c r="G1459" s="153">
        <f t="shared" si="327"/>
        <v>36679.480000000003</v>
      </c>
      <c r="H1459" s="84"/>
      <c r="I1459" s="70">
        <f t="shared" si="328"/>
        <v>0</v>
      </c>
      <c r="J1459" s="231">
        <v>1</v>
      </c>
      <c r="K1459" s="338">
        <v>36679.480000000003</v>
      </c>
      <c r="L1459" s="14" t="s">
        <v>824</v>
      </c>
      <c r="M1459" s="15"/>
      <c r="N1459" s="15"/>
      <c r="O1459" s="211" t="s">
        <v>760</v>
      </c>
      <c r="P1459" s="48"/>
      <c r="Q1459" s="48"/>
    </row>
    <row r="1460" spans="1:17" s="168" customFormat="1" ht="15" customHeight="1">
      <c r="A1460" s="63">
        <f t="shared" si="326"/>
        <v>1317</v>
      </c>
      <c r="B1460" s="77">
        <v>10166277</v>
      </c>
      <c r="C1460" s="77">
        <v>40306465</v>
      </c>
      <c r="D1460" s="77" t="s">
        <v>1436</v>
      </c>
      <c r="E1460" s="130" t="s">
        <v>1332</v>
      </c>
      <c r="F1460" s="164"/>
      <c r="G1460" s="153">
        <f t="shared" si="327"/>
        <v>37982.44</v>
      </c>
      <c r="H1460" s="84"/>
      <c r="I1460" s="70">
        <f t="shared" si="328"/>
        <v>0</v>
      </c>
      <c r="J1460" s="231">
        <v>1</v>
      </c>
      <c r="K1460" s="338">
        <v>37982.44</v>
      </c>
      <c r="L1460" s="14" t="s">
        <v>824</v>
      </c>
      <c r="M1460" s="15"/>
      <c r="N1460" s="15"/>
      <c r="O1460" s="211" t="s">
        <v>760</v>
      </c>
      <c r="P1460" s="48"/>
      <c r="Q1460" s="48"/>
    </row>
    <row r="1461" spans="1:17" s="168" customFormat="1" ht="15" customHeight="1">
      <c r="A1461" s="63">
        <f t="shared" si="326"/>
        <v>1318</v>
      </c>
      <c r="B1461" s="77">
        <v>10166276</v>
      </c>
      <c r="C1461" s="77">
        <v>40306464</v>
      </c>
      <c r="D1461" s="77" t="s">
        <v>1437</v>
      </c>
      <c r="E1461" s="130" t="s">
        <v>1332</v>
      </c>
      <c r="F1461" s="164"/>
      <c r="G1461" s="153">
        <f t="shared" si="327"/>
        <v>41763.160000000003</v>
      </c>
      <c r="H1461" s="84"/>
      <c r="I1461" s="70">
        <f t="shared" si="328"/>
        <v>0</v>
      </c>
      <c r="J1461" s="231">
        <v>1</v>
      </c>
      <c r="K1461" s="338">
        <v>41763.160000000003</v>
      </c>
      <c r="L1461" s="14" t="s">
        <v>824</v>
      </c>
      <c r="M1461" s="15"/>
      <c r="N1461" s="15"/>
      <c r="O1461" s="211" t="s">
        <v>760</v>
      </c>
      <c r="P1461" s="48"/>
      <c r="Q1461" s="48"/>
    </row>
    <row r="1462" spans="1:17" s="168" customFormat="1" ht="15" customHeight="1">
      <c r="A1462" s="63">
        <f t="shared" si="326"/>
        <v>1319</v>
      </c>
      <c r="B1462" s="77">
        <v>10166295</v>
      </c>
      <c r="C1462" s="77">
        <v>40306483</v>
      </c>
      <c r="D1462" s="77" t="s">
        <v>1438</v>
      </c>
      <c r="E1462" s="130" t="s">
        <v>1332</v>
      </c>
      <c r="F1462" s="164"/>
      <c r="G1462" s="153">
        <f t="shared" si="327"/>
        <v>57922</v>
      </c>
      <c r="H1462" s="84"/>
      <c r="I1462" s="70">
        <f t="shared" si="328"/>
        <v>0</v>
      </c>
      <c r="J1462" s="231">
        <v>1</v>
      </c>
      <c r="K1462" s="338">
        <v>57922</v>
      </c>
      <c r="L1462" s="14" t="s">
        <v>824</v>
      </c>
      <c r="M1462" s="15"/>
      <c r="N1462" s="15"/>
      <c r="O1462" s="211" t="s">
        <v>760</v>
      </c>
      <c r="P1462" s="48"/>
      <c r="Q1462" s="48"/>
    </row>
    <row r="1463" spans="1:17" s="168" customFormat="1" ht="15" customHeight="1">
      <c r="A1463" s="63">
        <f t="shared" si="326"/>
        <v>1320</v>
      </c>
      <c r="B1463" s="77">
        <v>10166294</v>
      </c>
      <c r="C1463" s="77">
        <v>40306482</v>
      </c>
      <c r="D1463" s="77" t="s">
        <v>1439</v>
      </c>
      <c r="E1463" s="130" t="s">
        <v>1332</v>
      </c>
      <c r="F1463" s="164"/>
      <c r="G1463" s="153">
        <f t="shared" si="327"/>
        <v>62578.48</v>
      </c>
      <c r="H1463" s="84"/>
      <c r="I1463" s="70">
        <f t="shared" si="328"/>
        <v>0</v>
      </c>
      <c r="J1463" s="231">
        <v>1</v>
      </c>
      <c r="K1463" s="338">
        <v>62578.48</v>
      </c>
      <c r="L1463" s="14" t="s">
        <v>824</v>
      </c>
      <c r="M1463" s="15"/>
      <c r="N1463" s="15"/>
      <c r="O1463" s="211" t="s">
        <v>760</v>
      </c>
      <c r="P1463" s="48"/>
      <c r="Q1463" s="48"/>
    </row>
    <row r="1464" spans="1:17" s="168" customFormat="1" ht="15" customHeight="1">
      <c r="A1464" s="63">
        <f t="shared" si="326"/>
        <v>1321</v>
      </c>
      <c r="B1464" s="77">
        <v>10166291</v>
      </c>
      <c r="C1464" s="77">
        <v>40306479</v>
      </c>
      <c r="D1464" s="77" t="s">
        <v>1440</v>
      </c>
      <c r="E1464" s="130" t="s">
        <v>1332</v>
      </c>
      <c r="F1464" s="164"/>
      <c r="G1464" s="153">
        <f t="shared" si="327"/>
        <v>64191</v>
      </c>
      <c r="H1464" s="84"/>
      <c r="I1464" s="70">
        <f t="shared" si="328"/>
        <v>0</v>
      </c>
      <c r="J1464" s="231">
        <v>1</v>
      </c>
      <c r="K1464" s="338">
        <v>64191</v>
      </c>
      <c r="L1464" s="14" t="s">
        <v>824</v>
      </c>
      <c r="M1464" s="15"/>
      <c r="N1464" s="15"/>
      <c r="O1464" s="211" t="s">
        <v>760</v>
      </c>
      <c r="P1464" s="48"/>
      <c r="Q1464" s="48"/>
    </row>
    <row r="1465" spans="1:17" s="168" customFormat="1" ht="15" customHeight="1">
      <c r="A1465" s="63">
        <f t="shared" si="326"/>
        <v>1322</v>
      </c>
      <c r="B1465" s="77">
        <v>10166290</v>
      </c>
      <c r="C1465" s="77">
        <v>40306478</v>
      </c>
      <c r="D1465" s="77" t="s">
        <v>1441</v>
      </c>
      <c r="E1465" s="130" t="s">
        <v>1332</v>
      </c>
      <c r="F1465" s="164"/>
      <c r="G1465" s="153">
        <f t="shared" si="327"/>
        <v>68847</v>
      </c>
      <c r="H1465" s="84"/>
      <c r="I1465" s="70">
        <f t="shared" si="328"/>
        <v>0</v>
      </c>
      <c r="J1465" s="231">
        <v>1</v>
      </c>
      <c r="K1465" s="338">
        <v>68847</v>
      </c>
      <c r="L1465" s="14" t="s">
        <v>824</v>
      </c>
      <c r="M1465" s="15"/>
      <c r="N1465" s="15"/>
      <c r="O1465" s="211" t="s">
        <v>760</v>
      </c>
      <c r="P1465" s="48"/>
      <c r="Q1465" s="48"/>
    </row>
    <row r="1466" spans="1:17" s="168" customFormat="1" ht="15" customHeight="1">
      <c r="A1466" s="63">
        <f t="shared" si="326"/>
        <v>1323</v>
      </c>
      <c r="B1466" s="77">
        <v>10166307</v>
      </c>
      <c r="C1466" s="77">
        <v>40306495</v>
      </c>
      <c r="D1466" s="77" t="s">
        <v>1442</v>
      </c>
      <c r="E1466" s="130" t="s">
        <v>1332</v>
      </c>
      <c r="F1466" s="164"/>
      <c r="G1466" s="153">
        <f t="shared" si="327"/>
        <v>60164.800000000003</v>
      </c>
      <c r="H1466" s="84"/>
      <c r="I1466" s="70">
        <f t="shared" si="328"/>
        <v>0</v>
      </c>
      <c r="J1466" s="231">
        <v>1</v>
      </c>
      <c r="K1466" s="338">
        <v>60164.800000000003</v>
      </c>
      <c r="L1466" s="14" t="s">
        <v>824</v>
      </c>
      <c r="M1466" s="15"/>
      <c r="N1466" s="15"/>
      <c r="O1466" s="211" t="s">
        <v>760</v>
      </c>
      <c r="P1466" s="48"/>
      <c r="Q1466" s="48"/>
    </row>
    <row r="1467" spans="1:17" s="168" customFormat="1" ht="15" customHeight="1">
      <c r="A1467" s="63">
        <f t="shared" si="326"/>
        <v>1324</v>
      </c>
      <c r="B1467" s="77">
        <v>10166306</v>
      </c>
      <c r="C1467" s="77">
        <v>40306494</v>
      </c>
      <c r="D1467" s="77" t="s">
        <v>1443</v>
      </c>
      <c r="E1467" s="130" t="s">
        <v>1332</v>
      </c>
      <c r="F1467" s="164"/>
      <c r="G1467" s="153">
        <f t="shared" si="327"/>
        <v>64821.280000000006</v>
      </c>
      <c r="H1467" s="84"/>
      <c r="I1467" s="70">
        <f t="shared" si="328"/>
        <v>0</v>
      </c>
      <c r="J1467" s="231">
        <v>1</v>
      </c>
      <c r="K1467" s="338">
        <v>64821.280000000006</v>
      </c>
      <c r="L1467" s="14" t="s">
        <v>824</v>
      </c>
      <c r="M1467" s="15"/>
      <c r="N1467" s="15"/>
      <c r="O1467" s="211" t="s">
        <v>760</v>
      </c>
      <c r="P1467" s="48"/>
      <c r="Q1467" s="48"/>
    </row>
    <row r="1468" spans="1:17" s="168" customFormat="1" ht="15" customHeight="1">
      <c r="A1468" s="63">
        <f t="shared" si="326"/>
        <v>1325</v>
      </c>
      <c r="B1468" s="77">
        <v>10166303</v>
      </c>
      <c r="C1468" s="77">
        <v>40306491</v>
      </c>
      <c r="D1468" s="77" t="s">
        <v>1444</v>
      </c>
      <c r="E1468" s="130" t="s">
        <v>1332</v>
      </c>
      <c r="F1468" s="164"/>
      <c r="G1468" s="153">
        <f t="shared" si="327"/>
        <v>66434</v>
      </c>
      <c r="H1468" s="84"/>
      <c r="I1468" s="70">
        <f t="shared" si="328"/>
        <v>0</v>
      </c>
      <c r="J1468" s="231">
        <v>1</v>
      </c>
      <c r="K1468" s="338">
        <v>66434</v>
      </c>
      <c r="L1468" s="14" t="s">
        <v>824</v>
      </c>
      <c r="M1468" s="15"/>
      <c r="N1468" s="15"/>
      <c r="O1468" s="211" t="s">
        <v>760</v>
      </c>
      <c r="P1468" s="48"/>
      <c r="Q1468" s="48"/>
    </row>
    <row r="1469" spans="1:17" s="168" customFormat="1" ht="15" customHeight="1">
      <c r="A1469" s="63">
        <f t="shared" si="326"/>
        <v>1326</v>
      </c>
      <c r="B1469" s="77">
        <v>10166302</v>
      </c>
      <c r="C1469" s="77">
        <v>40306490</v>
      </c>
      <c r="D1469" s="77" t="s">
        <v>1445</v>
      </c>
      <c r="E1469" s="130" t="s">
        <v>1332</v>
      </c>
      <c r="F1469" s="164"/>
      <c r="G1469" s="153">
        <f t="shared" si="327"/>
        <v>71090</v>
      </c>
      <c r="H1469" s="84"/>
      <c r="I1469" s="70">
        <f t="shared" si="328"/>
        <v>0</v>
      </c>
      <c r="J1469" s="231">
        <v>1</v>
      </c>
      <c r="K1469" s="338">
        <v>71090</v>
      </c>
      <c r="L1469" s="14" t="s">
        <v>824</v>
      </c>
      <c r="M1469" s="15"/>
      <c r="N1469" s="15"/>
      <c r="O1469" s="211" t="s">
        <v>760</v>
      </c>
      <c r="P1469" s="48"/>
      <c r="Q1469" s="48"/>
    </row>
    <row r="1470" spans="1:17" s="168" customFormat="1" ht="15" customHeight="1">
      <c r="A1470" s="63">
        <f t="shared" si="326"/>
        <v>1327</v>
      </c>
      <c r="B1470" s="77">
        <v>10166319</v>
      </c>
      <c r="C1470" s="77">
        <v>40306507</v>
      </c>
      <c r="D1470" s="77" t="s">
        <v>1446</v>
      </c>
      <c r="E1470" s="130" t="s">
        <v>1332</v>
      </c>
      <c r="F1470" s="164"/>
      <c r="G1470" s="153">
        <f t="shared" si="327"/>
        <v>62327.5</v>
      </c>
      <c r="H1470" s="84"/>
      <c r="I1470" s="70">
        <f t="shared" si="328"/>
        <v>0</v>
      </c>
      <c r="J1470" s="231">
        <v>1</v>
      </c>
      <c r="K1470" s="338">
        <v>62327.5</v>
      </c>
      <c r="L1470" s="14" t="s">
        <v>824</v>
      </c>
      <c r="M1470" s="15"/>
      <c r="N1470" s="15"/>
      <c r="O1470" s="211" t="s">
        <v>760</v>
      </c>
      <c r="P1470" s="48"/>
      <c r="Q1470" s="48"/>
    </row>
    <row r="1471" spans="1:17" s="168" customFormat="1" ht="15" customHeight="1">
      <c r="A1471" s="63">
        <f t="shared" si="326"/>
        <v>1328</v>
      </c>
      <c r="B1471" s="77">
        <v>10166318</v>
      </c>
      <c r="C1471" s="77">
        <v>40306506</v>
      </c>
      <c r="D1471" s="77" t="s">
        <v>1447</v>
      </c>
      <c r="E1471" s="130" t="s">
        <v>1332</v>
      </c>
      <c r="F1471" s="164"/>
      <c r="G1471" s="153">
        <f t="shared" si="327"/>
        <v>66983.98000000001</v>
      </c>
      <c r="H1471" s="84"/>
      <c r="I1471" s="70">
        <f t="shared" si="328"/>
        <v>0</v>
      </c>
      <c r="J1471" s="231">
        <v>1</v>
      </c>
      <c r="K1471" s="338">
        <v>66983.98000000001</v>
      </c>
      <c r="L1471" s="14" t="s">
        <v>824</v>
      </c>
      <c r="M1471" s="15"/>
      <c r="N1471" s="15"/>
      <c r="O1471" s="211" t="s">
        <v>760</v>
      </c>
      <c r="P1471" s="48"/>
      <c r="Q1471" s="48"/>
    </row>
    <row r="1472" spans="1:17" s="168" customFormat="1" ht="15" customHeight="1">
      <c r="A1472" s="63">
        <f t="shared" si="326"/>
        <v>1329</v>
      </c>
      <c r="B1472" s="77">
        <v>10166315</v>
      </c>
      <c r="C1472" s="77">
        <v>40306503</v>
      </c>
      <c r="D1472" s="77" t="s">
        <v>1448</v>
      </c>
      <c r="E1472" s="130" t="s">
        <v>1332</v>
      </c>
      <c r="F1472" s="164"/>
      <c r="G1472" s="153">
        <f t="shared" si="327"/>
        <v>68597</v>
      </c>
      <c r="H1472" s="84"/>
      <c r="I1472" s="70">
        <f t="shared" si="328"/>
        <v>0</v>
      </c>
      <c r="J1472" s="231">
        <v>1</v>
      </c>
      <c r="K1472" s="338">
        <v>68597</v>
      </c>
      <c r="L1472" s="14" t="s">
        <v>824</v>
      </c>
      <c r="M1472" s="15"/>
      <c r="N1472" s="15"/>
      <c r="O1472" s="211" t="s">
        <v>760</v>
      </c>
      <c r="P1472" s="48"/>
      <c r="Q1472" s="48"/>
    </row>
    <row r="1473" spans="1:17" s="168" customFormat="1" ht="15" customHeight="1">
      <c r="A1473" s="63">
        <f t="shared" si="326"/>
        <v>1330</v>
      </c>
      <c r="B1473" s="77">
        <v>10166314</v>
      </c>
      <c r="C1473" s="77">
        <v>40306502</v>
      </c>
      <c r="D1473" s="77" t="s">
        <v>1449</v>
      </c>
      <c r="E1473" s="130" t="s">
        <v>1332</v>
      </c>
      <c r="F1473" s="164"/>
      <c r="G1473" s="153">
        <f t="shared" si="327"/>
        <v>73253</v>
      </c>
      <c r="H1473" s="84"/>
      <c r="I1473" s="70">
        <f t="shared" si="328"/>
        <v>0</v>
      </c>
      <c r="J1473" s="231">
        <v>1</v>
      </c>
      <c r="K1473" s="338">
        <v>73253</v>
      </c>
      <c r="L1473" s="14" t="s">
        <v>824</v>
      </c>
      <c r="M1473" s="15"/>
      <c r="N1473" s="15"/>
      <c r="O1473" s="211" t="s">
        <v>760</v>
      </c>
      <c r="P1473" s="48"/>
      <c r="Q1473" s="48"/>
    </row>
    <row r="1474" spans="1:17" s="168" customFormat="1" ht="15" customHeight="1">
      <c r="A1474" s="63">
        <f t="shared" si="326"/>
        <v>1331</v>
      </c>
      <c r="B1474" s="77">
        <v>10166297</v>
      </c>
      <c r="C1474" s="77">
        <v>40306485</v>
      </c>
      <c r="D1474" s="77" t="s">
        <v>1450</v>
      </c>
      <c r="E1474" s="130" t="s">
        <v>1332</v>
      </c>
      <c r="F1474" s="164"/>
      <c r="G1474" s="153">
        <f t="shared" si="327"/>
        <v>84152.08</v>
      </c>
      <c r="H1474" s="84"/>
      <c r="I1474" s="70">
        <f t="shared" si="328"/>
        <v>0</v>
      </c>
      <c r="J1474" s="231">
        <v>1</v>
      </c>
      <c r="K1474" s="338">
        <v>84152.08</v>
      </c>
      <c r="L1474" s="14" t="s">
        <v>824</v>
      </c>
      <c r="M1474" s="15"/>
      <c r="N1474" s="15"/>
      <c r="O1474" s="211" t="s">
        <v>760</v>
      </c>
      <c r="P1474" s="48"/>
      <c r="Q1474" s="48"/>
    </row>
    <row r="1475" spans="1:17" s="168" customFormat="1" ht="15" customHeight="1">
      <c r="A1475" s="63">
        <f t="shared" si="326"/>
        <v>1332</v>
      </c>
      <c r="B1475" s="77">
        <v>10166296</v>
      </c>
      <c r="C1475" s="77">
        <v>40306484</v>
      </c>
      <c r="D1475" s="77" t="s">
        <v>1451</v>
      </c>
      <c r="E1475" s="130" t="s">
        <v>1332</v>
      </c>
      <c r="F1475" s="164"/>
      <c r="G1475" s="153">
        <f t="shared" si="327"/>
        <v>88808.560000000012</v>
      </c>
      <c r="H1475" s="84"/>
      <c r="I1475" s="70">
        <f t="shared" si="328"/>
        <v>0</v>
      </c>
      <c r="J1475" s="231">
        <v>1</v>
      </c>
      <c r="K1475" s="338">
        <v>88808.560000000012</v>
      </c>
      <c r="L1475" s="14" t="s">
        <v>824</v>
      </c>
      <c r="M1475" s="15"/>
      <c r="N1475" s="15"/>
      <c r="O1475" s="211" t="s">
        <v>760</v>
      </c>
      <c r="P1475" s="48"/>
      <c r="Q1475" s="48"/>
    </row>
    <row r="1476" spans="1:17" s="168" customFormat="1" ht="15" customHeight="1">
      <c r="A1476" s="63">
        <f t="shared" si="326"/>
        <v>1333</v>
      </c>
      <c r="B1476" s="77">
        <v>10166293</v>
      </c>
      <c r="C1476" s="77">
        <v>40306481</v>
      </c>
      <c r="D1476" s="77" t="s">
        <v>1452</v>
      </c>
      <c r="E1476" s="130" t="s">
        <v>1332</v>
      </c>
      <c r="F1476" s="164"/>
      <c r="G1476" s="153">
        <f t="shared" si="327"/>
        <v>90421</v>
      </c>
      <c r="H1476" s="84"/>
      <c r="I1476" s="70">
        <f t="shared" si="328"/>
        <v>0</v>
      </c>
      <c r="J1476" s="231">
        <v>1</v>
      </c>
      <c r="K1476" s="338">
        <v>90421</v>
      </c>
      <c r="L1476" s="14" t="s">
        <v>824</v>
      </c>
      <c r="M1476" s="15"/>
      <c r="N1476" s="15"/>
      <c r="O1476" s="211" t="s">
        <v>760</v>
      </c>
      <c r="P1476" s="48"/>
      <c r="Q1476" s="48"/>
    </row>
    <row r="1477" spans="1:17" s="168" customFormat="1" ht="15" customHeight="1">
      <c r="A1477" s="63">
        <f t="shared" si="326"/>
        <v>1334</v>
      </c>
      <c r="B1477" s="77">
        <v>10166292</v>
      </c>
      <c r="C1477" s="77">
        <v>40306480</v>
      </c>
      <c r="D1477" s="77" t="s">
        <v>1453</v>
      </c>
      <c r="E1477" s="130" t="s">
        <v>1332</v>
      </c>
      <c r="F1477" s="164"/>
      <c r="G1477" s="153">
        <f t="shared" si="327"/>
        <v>95078</v>
      </c>
      <c r="H1477" s="84"/>
      <c r="I1477" s="70">
        <f t="shared" si="328"/>
        <v>0</v>
      </c>
      <c r="J1477" s="231">
        <v>1</v>
      </c>
      <c r="K1477" s="338">
        <v>95078</v>
      </c>
      <c r="L1477" s="14" t="s">
        <v>824</v>
      </c>
      <c r="M1477" s="15"/>
      <c r="N1477" s="15"/>
      <c r="O1477" s="211" t="s">
        <v>760</v>
      </c>
      <c r="P1477" s="48"/>
      <c r="Q1477" s="48"/>
    </row>
    <row r="1478" spans="1:17" s="168" customFormat="1" ht="15" customHeight="1">
      <c r="A1478" s="63">
        <f t="shared" si="326"/>
        <v>1335</v>
      </c>
      <c r="B1478" s="77">
        <v>10166309</v>
      </c>
      <c r="C1478" s="77">
        <v>40306497</v>
      </c>
      <c r="D1478" s="77" t="s">
        <v>1454</v>
      </c>
      <c r="E1478" s="130" t="s">
        <v>1332</v>
      </c>
      <c r="F1478" s="164"/>
      <c r="G1478" s="153">
        <f t="shared" si="327"/>
        <v>88285.24</v>
      </c>
      <c r="H1478" s="84"/>
      <c r="I1478" s="70">
        <f t="shared" si="328"/>
        <v>0</v>
      </c>
      <c r="J1478" s="231">
        <v>1</v>
      </c>
      <c r="K1478" s="338">
        <v>88285.24</v>
      </c>
      <c r="L1478" s="14" t="s">
        <v>824</v>
      </c>
      <c r="M1478" s="15"/>
      <c r="N1478" s="15"/>
      <c r="O1478" s="211" t="s">
        <v>760</v>
      </c>
      <c r="P1478" s="48"/>
      <c r="Q1478" s="48"/>
    </row>
    <row r="1479" spans="1:17" s="168" customFormat="1" ht="15" customHeight="1">
      <c r="A1479" s="63">
        <f t="shared" si="326"/>
        <v>1336</v>
      </c>
      <c r="B1479" s="77">
        <v>10166308</v>
      </c>
      <c r="C1479" s="77">
        <v>40306496</v>
      </c>
      <c r="D1479" s="77" t="s">
        <v>1455</v>
      </c>
      <c r="E1479" s="130" t="s">
        <v>1332</v>
      </c>
      <c r="F1479" s="164"/>
      <c r="G1479" s="153">
        <f t="shared" si="327"/>
        <v>90880.48000000001</v>
      </c>
      <c r="H1479" s="84"/>
      <c r="I1479" s="70">
        <f t="shared" si="328"/>
        <v>0</v>
      </c>
      <c r="J1479" s="231">
        <v>1</v>
      </c>
      <c r="K1479" s="338">
        <v>90880.48000000001</v>
      </c>
      <c r="L1479" s="14" t="s">
        <v>824</v>
      </c>
      <c r="M1479" s="15"/>
      <c r="N1479" s="15"/>
      <c r="O1479" s="211" t="s">
        <v>760</v>
      </c>
      <c r="P1479" s="48"/>
      <c r="Q1479" s="48"/>
    </row>
    <row r="1480" spans="1:17" s="168" customFormat="1" ht="15" customHeight="1">
      <c r="A1480" s="63">
        <f t="shared" si="326"/>
        <v>1337</v>
      </c>
      <c r="B1480" s="77">
        <v>10166305</v>
      </c>
      <c r="C1480" s="77">
        <v>40306493</v>
      </c>
      <c r="D1480" s="77" t="s">
        <v>1456</v>
      </c>
      <c r="E1480" s="130" t="s">
        <v>1332</v>
      </c>
      <c r="F1480" s="164"/>
      <c r="G1480" s="153">
        <f t="shared" si="327"/>
        <v>94554</v>
      </c>
      <c r="H1480" s="84"/>
      <c r="I1480" s="70">
        <f t="shared" si="328"/>
        <v>0</v>
      </c>
      <c r="J1480" s="231">
        <v>1</v>
      </c>
      <c r="K1480" s="338">
        <v>94554</v>
      </c>
      <c r="L1480" s="14" t="s">
        <v>824</v>
      </c>
      <c r="M1480" s="15"/>
      <c r="N1480" s="15"/>
      <c r="O1480" s="211" t="s">
        <v>760</v>
      </c>
      <c r="P1480" s="48"/>
      <c r="Q1480" s="48"/>
    </row>
    <row r="1481" spans="1:17" s="168" customFormat="1" ht="15" customHeight="1">
      <c r="A1481" s="63">
        <f t="shared" si="326"/>
        <v>1338</v>
      </c>
      <c r="B1481" s="77">
        <v>10166304</v>
      </c>
      <c r="C1481" s="77">
        <v>40306492</v>
      </c>
      <c r="D1481" s="77" t="s">
        <v>1457</v>
      </c>
      <c r="E1481" s="130" t="s">
        <v>1332</v>
      </c>
      <c r="F1481" s="164"/>
      <c r="G1481" s="153">
        <f t="shared" si="327"/>
        <v>97149</v>
      </c>
      <c r="H1481" s="84"/>
      <c r="I1481" s="70">
        <f t="shared" si="328"/>
        <v>0</v>
      </c>
      <c r="J1481" s="231">
        <v>1</v>
      </c>
      <c r="K1481" s="338">
        <v>97149</v>
      </c>
      <c r="L1481" s="14" t="s">
        <v>824</v>
      </c>
      <c r="M1481" s="15"/>
      <c r="N1481" s="15"/>
      <c r="O1481" s="211" t="s">
        <v>760</v>
      </c>
      <c r="P1481" s="48"/>
      <c r="Q1481" s="48"/>
    </row>
    <row r="1482" spans="1:17" s="168" customFormat="1" ht="15" customHeight="1">
      <c r="A1482" s="63">
        <f t="shared" si="326"/>
        <v>1339</v>
      </c>
      <c r="B1482" s="77">
        <v>10166321</v>
      </c>
      <c r="C1482" s="77">
        <v>40306509</v>
      </c>
      <c r="D1482" s="77" t="s">
        <v>1458</v>
      </c>
      <c r="E1482" s="130" t="s">
        <v>1332</v>
      </c>
      <c r="F1482" s="164"/>
      <c r="G1482" s="153">
        <f t="shared" si="327"/>
        <v>88765.840000000011</v>
      </c>
      <c r="H1482" s="84"/>
      <c r="I1482" s="70">
        <f t="shared" si="328"/>
        <v>0</v>
      </c>
      <c r="J1482" s="231">
        <v>1</v>
      </c>
      <c r="K1482" s="338">
        <v>88765.840000000011</v>
      </c>
      <c r="L1482" s="14" t="s">
        <v>824</v>
      </c>
      <c r="M1482" s="15"/>
      <c r="N1482" s="15"/>
      <c r="O1482" s="211" t="s">
        <v>760</v>
      </c>
      <c r="P1482" s="48"/>
      <c r="Q1482" s="48"/>
    </row>
    <row r="1483" spans="1:17" s="168" customFormat="1" ht="15" customHeight="1">
      <c r="A1483" s="63">
        <f t="shared" si="326"/>
        <v>1340</v>
      </c>
      <c r="B1483" s="77">
        <v>10166320</v>
      </c>
      <c r="C1483" s="77">
        <v>40306508</v>
      </c>
      <c r="D1483" s="77" t="s">
        <v>1459</v>
      </c>
      <c r="E1483" s="130" t="s">
        <v>1332</v>
      </c>
      <c r="F1483" s="164"/>
      <c r="G1483" s="153">
        <f t="shared" si="327"/>
        <v>94212.64</v>
      </c>
      <c r="H1483" s="84"/>
      <c r="I1483" s="70">
        <f t="shared" si="328"/>
        <v>0</v>
      </c>
      <c r="J1483" s="231">
        <v>1</v>
      </c>
      <c r="K1483" s="338">
        <v>94212.64</v>
      </c>
      <c r="L1483" s="14" t="s">
        <v>824</v>
      </c>
      <c r="M1483" s="15"/>
      <c r="N1483" s="15"/>
      <c r="O1483" s="211" t="s">
        <v>760</v>
      </c>
      <c r="P1483" s="48"/>
      <c r="Q1483" s="48"/>
    </row>
    <row r="1484" spans="1:17" s="168" customFormat="1" ht="15" customHeight="1">
      <c r="A1484" s="63">
        <f t="shared" si="326"/>
        <v>1341</v>
      </c>
      <c r="B1484" s="77">
        <v>10166317</v>
      </c>
      <c r="C1484" s="77">
        <v>40306505</v>
      </c>
      <c r="D1484" s="77" t="s">
        <v>1460</v>
      </c>
      <c r="E1484" s="130" t="s">
        <v>1332</v>
      </c>
      <c r="F1484" s="164"/>
      <c r="G1484" s="153">
        <f t="shared" si="327"/>
        <v>95035</v>
      </c>
      <c r="H1484" s="84"/>
      <c r="I1484" s="70">
        <f t="shared" si="328"/>
        <v>0</v>
      </c>
      <c r="J1484" s="231">
        <v>1</v>
      </c>
      <c r="K1484" s="338">
        <v>95035</v>
      </c>
      <c r="L1484" s="14" t="s">
        <v>824</v>
      </c>
      <c r="M1484" s="15"/>
      <c r="N1484" s="15"/>
      <c r="O1484" s="211" t="s">
        <v>760</v>
      </c>
      <c r="P1484" s="48"/>
      <c r="Q1484" s="48"/>
    </row>
    <row r="1485" spans="1:17" s="168" customFormat="1" ht="15" customHeight="1">
      <c r="A1485" s="63">
        <f t="shared" si="326"/>
        <v>1342</v>
      </c>
      <c r="B1485" s="77">
        <v>10166316</v>
      </c>
      <c r="C1485" s="77">
        <v>40306504</v>
      </c>
      <c r="D1485" s="77" t="s">
        <v>1461</v>
      </c>
      <c r="E1485" s="130" t="s">
        <v>1332</v>
      </c>
      <c r="F1485" s="164"/>
      <c r="G1485" s="153">
        <f t="shared" si="327"/>
        <v>100482</v>
      </c>
      <c r="H1485" s="84"/>
      <c r="I1485" s="70">
        <f t="shared" si="328"/>
        <v>0</v>
      </c>
      <c r="J1485" s="231">
        <v>1</v>
      </c>
      <c r="K1485" s="338">
        <v>100482</v>
      </c>
      <c r="L1485" s="14" t="s">
        <v>824</v>
      </c>
      <c r="M1485" s="15"/>
      <c r="N1485" s="15"/>
      <c r="O1485" s="211" t="s">
        <v>760</v>
      </c>
      <c r="P1485" s="48"/>
      <c r="Q1485" s="48"/>
    </row>
    <row r="1486" spans="1:17" s="168" customFormat="1" ht="15" customHeight="1">
      <c r="A1486" s="63">
        <f t="shared" si="326"/>
        <v>1343</v>
      </c>
      <c r="B1486" s="77">
        <v>10166346</v>
      </c>
      <c r="C1486" s="77">
        <v>40306534</v>
      </c>
      <c r="D1486" s="77" t="s">
        <v>1462</v>
      </c>
      <c r="E1486" s="130" t="s">
        <v>1332</v>
      </c>
      <c r="F1486" s="164"/>
      <c r="G1486" s="153">
        <f t="shared" si="327"/>
        <v>6828.4000000000005</v>
      </c>
      <c r="H1486" s="84"/>
      <c r="I1486" s="70">
        <f t="shared" si="328"/>
        <v>0</v>
      </c>
      <c r="J1486" s="231">
        <v>1</v>
      </c>
      <c r="K1486" s="338">
        <v>6828.4000000000005</v>
      </c>
      <c r="L1486" s="14" t="s">
        <v>824</v>
      </c>
      <c r="M1486" s="15"/>
      <c r="N1486" s="15"/>
      <c r="O1486" s="211" t="s">
        <v>760</v>
      </c>
      <c r="P1486" s="48"/>
      <c r="Q1486" s="48"/>
    </row>
    <row r="1487" spans="1:17" s="168" customFormat="1" ht="15" customHeight="1">
      <c r="A1487" s="63">
        <f t="shared" si="326"/>
        <v>1344</v>
      </c>
      <c r="B1487" s="77">
        <v>10166347</v>
      </c>
      <c r="C1487" s="77">
        <v>40306535</v>
      </c>
      <c r="D1487" s="77" t="s">
        <v>1463</v>
      </c>
      <c r="E1487" s="130" t="s">
        <v>1332</v>
      </c>
      <c r="F1487" s="164"/>
      <c r="G1487" s="153">
        <f t="shared" si="327"/>
        <v>11581</v>
      </c>
      <c r="H1487" s="84"/>
      <c r="I1487" s="70">
        <f t="shared" si="328"/>
        <v>0</v>
      </c>
      <c r="J1487" s="231">
        <v>1</v>
      </c>
      <c r="K1487" s="338">
        <v>11581</v>
      </c>
      <c r="L1487" s="14" t="s">
        <v>824</v>
      </c>
      <c r="M1487" s="15"/>
      <c r="N1487" s="15"/>
      <c r="O1487" s="211" t="s">
        <v>760</v>
      </c>
      <c r="P1487" s="48"/>
      <c r="Q1487" s="48"/>
    </row>
    <row r="1488" spans="1:17" s="168" customFormat="1" ht="15" customHeight="1">
      <c r="A1488" s="63">
        <f t="shared" si="326"/>
        <v>1345</v>
      </c>
      <c r="B1488" s="77">
        <v>10166348</v>
      </c>
      <c r="C1488" s="77">
        <v>40306536</v>
      </c>
      <c r="D1488" s="77" t="s">
        <v>1464</v>
      </c>
      <c r="E1488" s="130" t="s">
        <v>1332</v>
      </c>
      <c r="F1488" s="164"/>
      <c r="G1488" s="153">
        <f t="shared" si="327"/>
        <v>9391.6</v>
      </c>
      <c r="H1488" s="84"/>
      <c r="I1488" s="70">
        <f t="shared" si="328"/>
        <v>0</v>
      </c>
      <c r="J1488" s="231">
        <v>1</v>
      </c>
      <c r="K1488" s="338">
        <v>9391.6</v>
      </c>
      <c r="L1488" s="14" t="s">
        <v>824</v>
      </c>
      <c r="M1488" s="15"/>
      <c r="N1488" s="15"/>
      <c r="O1488" s="211" t="s">
        <v>760</v>
      </c>
      <c r="P1488" s="48"/>
      <c r="Q1488" s="48"/>
    </row>
    <row r="1489" spans="1:18" s="168" customFormat="1" ht="15" customHeight="1">
      <c r="A1489" s="63">
        <f t="shared" si="326"/>
        <v>1346</v>
      </c>
      <c r="B1489" s="77">
        <v>10166349</v>
      </c>
      <c r="C1489" s="77">
        <v>40306537</v>
      </c>
      <c r="D1489" s="77" t="s">
        <v>1465</v>
      </c>
      <c r="E1489" s="130" t="s">
        <v>1332</v>
      </c>
      <c r="F1489" s="164"/>
      <c r="G1489" s="153">
        <f t="shared" si="327"/>
        <v>14090.800000000001</v>
      </c>
      <c r="H1489" s="84"/>
      <c r="I1489" s="70">
        <f t="shared" si="328"/>
        <v>0</v>
      </c>
      <c r="J1489" s="231">
        <v>1</v>
      </c>
      <c r="K1489" s="338">
        <v>14090.800000000001</v>
      </c>
      <c r="L1489" s="14" t="s">
        <v>824</v>
      </c>
      <c r="M1489" s="15"/>
      <c r="N1489" s="15"/>
      <c r="O1489" s="211" t="s">
        <v>760</v>
      </c>
      <c r="P1489" s="48"/>
      <c r="Q1489" s="48"/>
    </row>
    <row r="1490" spans="1:18" s="168" customFormat="1" ht="15" customHeight="1">
      <c r="A1490" s="63">
        <f t="shared" si="326"/>
        <v>1347</v>
      </c>
      <c r="B1490" s="77">
        <v>10166350</v>
      </c>
      <c r="C1490" s="77">
        <v>40306538</v>
      </c>
      <c r="D1490" s="77" t="s">
        <v>1466</v>
      </c>
      <c r="E1490" s="130" t="s">
        <v>1332</v>
      </c>
      <c r="F1490" s="164"/>
      <c r="G1490" s="153">
        <f t="shared" si="327"/>
        <v>9979</v>
      </c>
      <c r="H1490" s="84"/>
      <c r="I1490" s="70">
        <f t="shared" si="328"/>
        <v>0</v>
      </c>
      <c r="J1490" s="231">
        <v>1</v>
      </c>
      <c r="K1490" s="338">
        <v>9979</v>
      </c>
      <c r="L1490" s="14" t="s">
        <v>824</v>
      </c>
      <c r="M1490" s="15"/>
      <c r="N1490" s="15"/>
      <c r="O1490" s="211" t="s">
        <v>760</v>
      </c>
      <c r="P1490" s="48"/>
      <c r="Q1490" s="48"/>
    </row>
    <row r="1491" spans="1:18" s="168" customFormat="1" ht="15" customHeight="1">
      <c r="A1491" s="63">
        <f t="shared" si="326"/>
        <v>1348</v>
      </c>
      <c r="B1491" s="77">
        <v>10166351</v>
      </c>
      <c r="C1491" s="77">
        <v>40306539</v>
      </c>
      <c r="D1491" s="77" t="s">
        <v>1467</v>
      </c>
      <c r="E1491" s="130" t="s">
        <v>1332</v>
      </c>
      <c r="F1491" s="164"/>
      <c r="G1491" s="153">
        <f t="shared" si="327"/>
        <v>14838.400000000001</v>
      </c>
      <c r="H1491" s="84"/>
      <c r="I1491" s="70">
        <f t="shared" si="328"/>
        <v>0</v>
      </c>
      <c r="J1491" s="231">
        <v>1</v>
      </c>
      <c r="K1491" s="338">
        <v>14838.400000000001</v>
      </c>
      <c r="L1491" s="14" t="s">
        <v>824</v>
      </c>
      <c r="M1491" s="15"/>
      <c r="N1491" s="15"/>
      <c r="O1491" s="211" t="s">
        <v>760</v>
      </c>
      <c r="P1491" s="48"/>
      <c r="Q1491" s="48"/>
    </row>
    <row r="1492" spans="1:18" s="168" customFormat="1" ht="15" customHeight="1">
      <c r="A1492" s="63">
        <f t="shared" si="326"/>
        <v>1349</v>
      </c>
      <c r="B1492" s="77">
        <v>10166354</v>
      </c>
      <c r="C1492" s="77">
        <v>40306542</v>
      </c>
      <c r="D1492" s="77" t="s">
        <v>1468</v>
      </c>
      <c r="E1492" s="130" t="s">
        <v>1332</v>
      </c>
      <c r="F1492" s="164"/>
      <c r="G1492" s="153">
        <f t="shared" si="327"/>
        <v>8644</v>
      </c>
      <c r="H1492" s="84"/>
      <c r="I1492" s="70">
        <f t="shared" si="328"/>
        <v>0</v>
      </c>
      <c r="J1492" s="231">
        <v>1</v>
      </c>
      <c r="K1492" s="338">
        <v>8644</v>
      </c>
      <c r="L1492" s="14" t="s">
        <v>824</v>
      </c>
      <c r="M1492" s="15"/>
      <c r="N1492" s="15"/>
      <c r="O1492" s="211" t="s">
        <v>760</v>
      </c>
      <c r="P1492" s="48"/>
      <c r="Q1492" s="48"/>
    </row>
    <row r="1493" spans="1:18" s="168" customFormat="1" ht="15" customHeight="1">
      <c r="A1493" s="63">
        <f t="shared" si="326"/>
        <v>1350</v>
      </c>
      <c r="B1493" s="77">
        <v>10166355</v>
      </c>
      <c r="C1493" s="77">
        <v>40306543</v>
      </c>
      <c r="D1493" s="77" t="s">
        <v>1469</v>
      </c>
      <c r="E1493" s="130" t="s">
        <v>1332</v>
      </c>
      <c r="F1493" s="164"/>
      <c r="G1493" s="153">
        <f t="shared" si="327"/>
        <v>12382</v>
      </c>
      <c r="H1493" s="84"/>
      <c r="I1493" s="70">
        <f t="shared" si="328"/>
        <v>0</v>
      </c>
      <c r="J1493" s="231">
        <v>1</v>
      </c>
      <c r="K1493" s="338">
        <v>12382</v>
      </c>
      <c r="L1493" s="14" t="s">
        <v>824</v>
      </c>
      <c r="M1493" s="15"/>
      <c r="N1493" s="15"/>
      <c r="O1493" s="211" t="s">
        <v>760</v>
      </c>
      <c r="P1493" s="48"/>
      <c r="Q1493" s="48"/>
    </row>
    <row r="1494" spans="1:18" s="168" customFormat="1" ht="15" customHeight="1">
      <c r="A1494" s="63">
        <f t="shared" si="326"/>
        <v>1351</v>
      </c>
      <c r="B1494" s="77">
        <v>10166356</v>
      </c>
      <c r="C1494" s="77">
        <v>40306544</v>
      </c>
      <c r="D1494" s="77" t="s">
        <v>1470</v>
      </c>
      <c r="E1494" s="130" t="s">
        <v>1332</v>
      </c>
      <c r="F1494" s="164"/>
      <c r="G1494" s="153">
        <f t="shared" si="327"/>
        <v>12916</v>
      </c>
      <c r="H1494" s="84"/>
      <c r="I1494" s="70">
        <f t="shared" si="328"/>
        <v>0</v>
      </c>
      <c r="J1494" s="231">
        <v>1</v>
      </c>
      <c r="K1494" s="338">
        <v>12916</v>
      </c>
      <c r="L1494" s="14" t="s">
        <v>824</v>
      </c>
      <c r="M1494" s="15"/>
      <c r="N1494" s="15"/>
      <c r="O1494" s="211" t="s">
        <v>760</v>
      </c>
      <c r="P1494" s="48"/>
      <c r="Q1494" s="48"/>
    </row>
    <row r="1495" spans="1:18" s="168" customFormat="1" ht="15" customHeight="1">
      <c r="A1495" s="63">
        <f t="shared" si="326"/>
        <v>1352</v>
      </c>
      <c r="B1495" s="77">
        <v>10166357</v>
      </c>
      <c r="C1495" s="77">
        <v>40306545</v>
      </c>
      <c r="D1495" s="77" t="s">
        <v>1471</v>
      </c>
      <c r="E1495" s="130" t="s">
        <v>1332</v>
      </c>
      <c r="F1495" s="164"/>
      <c r="G1495" s="153">
        <f t="shared" si="327"/>
        <v>15479.2</v>
      </c>
      <c r="H1495" s="84"/>
      <c r="I1495" s="70">
        <f t="shared" si="328"/>
        <v>0</v>
      </c>
      <c r="J1495" s="231">
        <v>1</v>
      </c>
      <c r="K1495" s="338">
        <v>15479.2</v>
      </c>
      <c r="L1495" s="14" t="s">
        <v>824</v>
      </c>
      <c r="M1495" s="15"/>
      <c r="N1495" s="15"/>
      <c r="O1495" s="211" t="s">
        <v>760</v>
      </c>
      <c r="P1495" s="48"/>
      <c r="Q1495" s="48"/>
    </row>
    <row r="1496" spans="1:18" s="168" customFormat="1" ht="15" customHeight="1">
      <c r="A1496" s="63">
        <f t="shared" si="326"/>
        <v>1353</v>
      </c>
      <c r="B1496" s="77">
        <v>10166358</v>
      </c>
      <c r="C1496" s="77">
        <v>40306546</v>
      </c>
      <c r="D1496" s="77" t="s">
        <v>1472</v>
      </c>
      <c r="E1496" s="130" t="s">
        <v>1332</v>
      </c>
      <c r="F1496" s="164"/>
      <c r="G1496" s="153">
        <f t="shared" si="327"/>
        <v>15692.800000000001</v>
      </c>
      <c r="H1496" s="84"/>
      <c r="I1496" s="70">
        <f t="shared" si="328"/>
        <v>0</v>
      </c>
      <c r="J1496" s="231">
        <v>1</v>
      </c>
      <c r="K1496" s="338">
        <v>15692.800000000001</v>
      </c>
      <c r="L1496" s="14" t="s">
        <v>824</v>
      </c>
      <c r="M1496" s="15"/>
      <c r="N1496" s="15"/>
      <c r="O1496" s="211" t="s">
        <v>760</v>
      </c>
      <c r="P1496" s="48"/>
      <c r="Q1496" s="48"/>
    </row>
    <row r="1497" spans="1:18" s="168" customFormat="1" ht="15" customHeight="1">
      <c r="A1497" s="63">
        <f t="shared" si="326"/>
        <v>1354</v>
      </c>
      <c r="B1497" s="77">
        <v>10166359</v>
      </c>
      <c r="C1497" s="77">
        <v>40306547</v>
      </c>
      <c r="D1497" s="77" t="s">
        <v>1473</v>
      </c>
      <c r="E1497" s="130" t="s">
        <v>1332</v>
      </c>
      <c r="F1497" s="164"/>
      <c r="G1497" s="153">
        <f t="shared" si="327"/>
        <v>19858</v>
      </c>
      <c r="H1497" s="84"/>
      <c r="I1497" s="70">
        <f t="shared" si="328"/>
        <v>0</v>
      </c>
      <c r="J1497" s="231">
        <v>1</v>
      </c>
      <c r="K1497" s="338">
        <v>19858</v>
      </c>
      <c r="L1497" s="14" t="s">
        <v>824</v>
      </c>
      <c r="M1497" s="15"/>
      <c r="N1497" s="15"/>
      <c r="O1497" s="211" t="s">
        <v>760</v>
      </c>
      <c r="P1497" s="48"/>
      <c r="Q1497" s="48"/>
    </row>
    <row r="1498" spans="1:18" ht="15" customHeight="1">
      <c r="A1498" s="63">
        <f t="shared" si="326"/>
        <v>1355</v>
      </c>
      <c r="B1498" s="77">
        <v>10165927</v>
      </c>
      <c r="C1498" s="77">
        <v>40306443</v>
      </c>
      <c r="D1498" s="77" t="s">
        <v>2086</v>
      </c>
      <c r="E1498" s="130" t="s">
        <v>1332</v>
      </c>
      <c r="F1498" s="164"/>
      <c r="G1498" s="153">
        <f t="shared" si="327"/>
        <v>25091</v>
      </c>
      <c r="H1498" s="84"/>
      <c r="I1498" s="70">
        <f t="shared" si="328"/>
        <v>0</v>
      </c>
      <c r="J1498" s="231">
        <v>1</v>
      </c>
      <c r="K1498" s="338">
        <v>25091</v>
      </c>
      <c r="L1498" s="14" t="s">
        <v>824</v>
      </c>
      <c r="M1498" s="15"/>
      <c r="N1498" s="15"/>
      <c r="O1498" s="211" t="s">
        <v>760</v>
      </c>
      <c r="R1498" s="23"/>
    </row>
    <row r="1499" spans="1:18" s="168" customFormat="1" ht="15" customHeight="1">
      <c r="A1499" s="63">
        <f>A1498+1</f>
        <v>1356</v>
      </c>
      <c r="B1499" s="77">
        <v>10166340</v>
      </c>
      <c r="C1499" s="77">
        <v>40306528</v>
      </c>
      <c r="D1499" s="77" t="s">
        <v>1474</v>
      </c>
      <c r="E1499" s="130" t="s">
        <v>1332</v>
      </c>
      <c r="F1499" s="164"/>
      <c r="G1499" s="153">
        <f t="shared" si="327"/>
        <v>17188</v>
      </c>
      <c r="H1499" s="84"/>
      <c r="I1499" s="70">
        <f t="shared" si="328"/>
        <v>0</v>
      </c>
      <c r="J1499" s="231">
        <v>1</v>
      </c>
      <c r="K1499" s="338">
        <v>17188</v>
      </c>
      <c r="L1499" s="14" t="s">
        <v>824</v>
      </c>
      <c r="M1499" s="15"/>
      <c r="N1499" s="15"/>
      <c r="O1499" s="211" t="s">
        <v>760</v>
      </c>
      <c r="P1499" s="48"/>
      <c r="Q1499" s="48"/>
    </row>
    <row r="1500" spans="1:18" s="168" customFormat="1" ht="15" customHeight="1">
      <c r="A1500" s="63">
        <f t="shared" ref="A1500:A1544" si="329">A1499+1</f>
        <v>1357</v>
      </c>
      <c r="B1500" s="77">
        <v>10166341</v>
      </c>
      <c r="C1500" s="77">
        <v>40306529</v>
      </c>
      <c r="D1500" s="77" t="s">
        <v>1475</v>
      </c>
      <c r="E1500" s="130" t="s">
        <v>1332</v>
      </c>
      <c r="F1500" s="164"/>
      <c r="G1500" s="153">
        <f t="shared" si="327"/>
        <v>25091.200000000001</v>
      </c>
      <c r="H1500" s="84"/>
      <c r="I1500" s="70">
        <f t="shared" si="328"/>
        <v>0</v>
      </c>
      <c r="J1500" s="231">
        <v>1</v>
      </c>
      <c r="K1500" s="338">
        <v>25091.200000000001</v>
      </c>
      <c r="L1500" s="14" t="s">
        <v>824</v>
      </c>
      <c r="M1500" s="15"/>
      <c r="N1500" s="15"/>
      <c r="O1500" s="211" t="s">
        <v>760</v>
      </c>
      <c r="P1500" s="48"/>
      <c r="Q1500" s="48"/>
    </row>
    <row r="1501" spans="1:18" s="168" customFormat="1" ht="15" customHeight="1">
      <c r="A1501" s="63">
        <f t="shared" si="329"/>
        <v>1358</v>
      </c>
      <c r="B1501" s="77">
        <v>10166332</v>
      </c>
      <c r="C1501" s="77">
        <v>40306520</v>
      </c>
      <c r="D1501" s="77" t="s">
        <v>1476</v>
      </c>
      <c r="E1501" s="130" t="s">
        <v>1332</v>
      </c>
      <c r="F1501" s="164"/>
      <c r="G1501" s="153">
        <f t="shared" si="327"/>
        <v>17188</v>
      </c>
      <c r="H1501" s="84"/>
      <c r="I1501" s="70">
        <f t="shared" si="328"/>
        <v>0</v>
      </c>
      <c r="J1501" s="231">
        <v>1</v>
      </c>
      <c r="K1501" s="338">
        <v>17188</v>
      </c>
      <c r="L1501" s="14" t="s">
        <v>824</v>
      </c>
      <c r="M1501" s="15"/>
      <c r="N1501" s="15"/>
      <c r="O1501" s="211" t="s">
        <v>760</v>
      </c>
      <c r="P1501" s="48"/>
      <c r="Q1501" s="48"/>
    </row>
    <row r="1502" spans="1:18" s="168" customFormat="1" ht="15" customHeight="1">
      <c r="A1502" s="63">
        <f t="shared" si="329"/>
        <v>1359</v>
      </c>
      <c r="B1502" s="77">
        <v>10166333</v>
      </c>
      <c r="C1502" s="77">
        <v>40306521</v>
      </c>
      <c r="D1502" s="77" t="s">
        <v>1477</v>
      </c>
      <c r="E1502" s="130" t="s">
        <v>1332</v>
      </c>
      <c r="F1502" s="164"/>
      <c r="G1502" s="153">
        <f t="shared" si="327"/>
        <v>25091.200000000001</v>
      </c>
      <c r="H1502" s="84"/>
      <c r="I1502" s="70">
        <f t="shared" si="328"/>
        <v>0</v>
      </c>
      <c r="J1502" s="231">
        <v>1</v>
      </c>
      <c r="K1502" s="338">
        <v>25091.200000000001</v>
      </c>
      <c r="L1502" s="14" t="s">
        <v>824</v>
      </c>
      <c r="M1502" s="15"/>
      <c r="N1502" s="15"/>
      <c r="O1502" s="211" t="s">
        <v>760</v>
      </c>
      <c r="P1502" s="48"/>
      <c r="Q1502" s="48"/>
    </row>
    <row r="1503" spans="1:18" ht="15" customHeight="1">
      <c r="A1503" s="63">
        <f t="shared" si="329"/>
        <v>1360</v>
      </c>
      <c r="B1503" s="77">
        <v>10165928</v>
      </c>
      <c r="C1503" s="77"/>
      <c r="D1503" s="77" t="s">
        <v>2085</v>
      </c>
      <c r="E1503" s="130" t="s">
        <v>1332</v>
      </c>
      <c r="F1503" s="164"/>
      <c r="G1503" s="153">
        <f t="shared" si="327"/>
        <v>33635</v>
      </c>
      <c r="H1503" s="84"/>
      <c r="I1503" s="70">
        <f t="shared" si="328"/>
        <v>0</v>
      </c>
      <c r="J1503" s="231">
        <v>1</v>
      </c>
      <c r="K1503" s="338">
        <v>33635</v>
      </c>
      <c r="L1503" s="14" t="s">
        <v>824</v>
      </c>
      <c r="M1503" s="15"/>
      <c r="N1503" s="15"/>
      <c r="O1503" s="211" t="s">
        <v>760</v>
      </c>
      <c r="R1503" s="23"/>
    </row>
    <row r="1504" spans="1:18" s="168" customFormat="1" ht="15" customHeight="1">
      <c r="A1504" s="63">
        <f>A1503+1</f>
        <v>1361</v>
      </c>
      <c r="B1504" s="77">
        <v>10166342</v>
      </c>
      <c r="C1504" s="77">
        <v>40306530</v>
      </c>
      <c r="D1504" s="77" t="s">
        <v>1478</v>
      </c>
      <c r="E1504" s="130" t="s">
        <v>1332</v>
      </c>
      <c r="F1504" s="164"/>
      <c r="G1504" s="153">
        <f t="shared" ref="G1504:G1544" si="330">K1504</f>
        <v>27227.200000000001</v>
      </c>
      <c r="H1504" s="84"/>
      <c r="I1504" s="70">
        <f t="shared" ref="I1504:I1544" si="331">F1504*G1504</f>
        <v>0</v>
      </c>
      <c r="J1504" s="231">
        <v>1</v>
      </c>
      <c r="K1504" s="338">
        <v>27227.200000000001</v>
      </c>
      <c r="L1504" s="14" t="s">
        <v>824</v>
      </c>
      <c r="M1504" s="15"/>
      <c r="N1504" s="15"/>
      <c r="O1504" s="211" t="s">
        <v>760</v>
      </c>
      <c r="P1504" s="48"/>
      <c r="Q1504" s="48"/>
    </row>
    <row r="1505" spans="1:17" s="168" customFormat="1" ht="15" customHeight="1">
      <c r="A1505" s="63">
        <f t="shared" si="329"/>
        <v>1362</v>
      </c>
      <c r="B1505" s="77">
        <v>10166343</v>
      </c>
      <c r="C1505" s="77">
        <v>40306531</v>
      </c>
      <c r="D1505" s="77" t="s">
        <v>1479</v>
      </c>
      <c r="E1505" s="130" t="s">
        <v>1332</v>
      </c>
      <c r="F1505" s="164"/>
      <c r="G1505" s="153">
        <f t="shared" si="330"/>
        <v>33635.200000000004</v>
      </c>
      <c r="H1505" s="84"/>
      <c r="I1505" s="70">
        <f t="shared" si="331"/>
        <v>0</v>
      </c>
      <c r="J1505" s="231">
        <v>1</v>
      </c>
      <c r="K1505" s="338">
        <v>33635.200000000004</v>
      </c>
      <c r="L1505" s="14" t="s">
        <v>824</v>
      </c>
      <c r="M1505" s="15"/>
      <c r="N1505" s="15"/>
      <c r="O1505" s="211" t="s">
        <v>760</v>
      </c>
      <c r="P1505" s="48"/>
      <c r="Q1505" s="48"/>
    </row>
    <row r="1506" spans="1:17" s="168" customFormat="1" ht="15" customHeight="1">
      <c r="A1506" s="63">
        <f t="shared" si="329"/>
        <v>1363</v>
      </c>
      <c r="B1506" s="77">
        <v>10166334</v>
      </c>
      <c r="C1506" s="77">
        <v>40306522</v>
      </c>
      <c r="D1506" s="77" t="s">
        <v>1480</v>
      </c>
      <c r="E1506" s="130" t="s">
        <v>1332</v>
      </c>
      <c r="F1506" s="164"/>
      <c r="G1506" s="153">
        <f t="shared" si="330"/>
        <v>27227</v>
      </c>
      <c r="H1506" s="84"/>
      <c r="I1506" s="70">
        <f t="shared" si="331"/>
        <v>0</v>
      </c>
      <c r="J1506" s="231">
        <v>1</v>
      </c>
      <c r="K1506" s="338">
        <v>27227</v>
      </c>
      <c r="L1506" s="14" t="s">
        <v>824</v>
      </c>
      <c r="M1506" s="15"/>
      <c r="N1506" s="15"/>
      <c r="O1506" s="211" t="s">
        <v>760</v>
      </c>
      <c r="P1506" s="48"/>
      <c r="Q1506" s="48"/>
    </row>
    <row r="1507" spans="1:17" s="168" customFormat="1" ht="15" customHeight="1">
      <c r="A1507" s="63">
        <f t="shared" si="329"/>
        <v>1364</v>
      </c>
      <c r="B1507" s="77">
        <v>10166335</v>
      </c>
      <c r="C1507" s="77">
        <v>40306523</v>
      </c>
      <c r="D1507" s="77" t="s">
        <v>1481</v>
      </c>
      <c r="E1507" s="130" t="s">
        <v>1332</v>
      </c>
      <c r="F1507" s="164"/>
      <c r="G1507" s="153">
        <f t="shared" si="330"/>
        <v>33635</v>
      </c>
      <c r="H1507" s="84"/>
      <c r="I1507" s="70">
        <f t="shared" si="331"/>
        <v>0</v>
      </c>
      <c r="J1507" s="231">
        <v>1</v>
      </c>
      <c r="K1507" s="338">
        <v>33635</v>
      </c>
      <c r="L1507" s="14" t="s">
        <v>824</v>
      </c>
      <c r="M1507" s="15"/>
      <c r="N1507" s="15"/>
      <c r="O1507" s="211" t="s">
        <v>760</v>
      </c>
      <c r="P1507" s="48"/>
      <c r="Q1507" s="48"/>
    </row>
    <row r="1508" spans="1:17" s="168" customFormat="1" ht="15" customHeight="1">
      <c r="A1508" s="63">
        <f t="shared" si="329"/>
        <v>1365</v>
      </c>
      <c r="B1508" s="77">
        <v>10166344</v>
      </c>
      <c r="C1508" s="77">
        <v>40306532</v>
      </c>
      <c r="D1508" s="77" t="s">
        <v>1482</v>
      </c>
      <c r="E1508" s="130" t="s">
        <v>1332</v>
      </c>
      <c r="F1508" s="164"/>
      <c r="G1508" s="153">
        <f t="shared" si="330"/>
        <v>31606</v>
      </c>
      <c r="H1508" s="84"/>
      <c r="I1508" s="70">
        <f t="shared" si="331"/>
        <v>0</v>
      </c>
      <c r="J1508" s="231">
        <v>1</v>
      </c>
      <c r="K1508" s="338">
        <v>31606</v>
      </c>
      <c r="L1508" s="14" t="s">
        <v>824</v>
      </c>
      <c r="M1508" s="15"/>
      <c r="N1508" s="15"/>
      <c r="O1508" s="211" t="s">
        <v>760</v>
      </c>
      <c r="P1508" s="48"/>
      <c r="Q1508" s="48"/>
    </row>
    <row r="1509" spans="1:17" s="168" customFormat="1" ht="15" customHeight="1">
      <c r="A1509" s="63">
        <f t="shared" si="329"/>
        <v>1366</v>
      </c>
      <c r="B1509" s="77">
        <v>10166345</v>
      </c>
      <c r="C1509" s="77">
        <v>40306533</v>
      </c>
      <c r="D1509" s="77" t="s">
        <v>1483</v>
      </c>
      <c r="E1509" s="130" t="s">
        <v>1332</v>
      </c>
      <c r="F1509" s="164"/>
      <c r="G1509" s="153">
        <f t="shared" si="330"/>
        <v>40790.800000000003</v>
      </c>
      <c r="H1509" s="84"/>
      <c r="I1509" s="70">
        <f t="shared" si="331"/>
        <v>0</v>
      </c>
      <c r="J1509" s="231">
        <v>1</v>
      </c>
      <c r="K1509" s="338">
        <v>40790.800000000003</v>
      </c>
      <c r="L1509" s="14" t="s">
        <v>824</v>
      </c>
      <c r="M1509" s="15"/>
      <c r="N1509" s="15"/>
      <c r="O1509" s="211" t="s">
        <v>760</v>
      </c>
      <c r="P1509" s="48"/>
      <c r="Q1509" s="48"/>
    </row>
    <row r="1510" spans="1:17" s="168" customFormat="1" ht="15" customHeight="1">
      <c r="A1510" s="63">
        <f t="shared" si="329"/>
        <v>1367</v>
      </c>
      <c r="B1510" s="77">
        <v>10166336</v>
      </c>
      <c r="C1510" s="77">
        <v>40306524</v>
      </c>
      <c r="D1510" s="77" t="s">
        <v>1484</v>
      </c>
      <c r="E1510" s="130" t="s">
        <v>1332</v>
      </c>
      <c r="F1510" s="164"/>
      <c r="G1510" s="153">
        <f t="shared" si="330"/>
        <v>31606</v>
      </c>
      <c r="H1510" s="84"/>
      <c r="I1510" s="70">
        <f t="shared" si="331"/>
        <v>0</v>
      </c>
      <c r="J1510" s="231">
        <v>1</v>
      </c>
      <c r="K1510" s="338">
        <v>31606</v>
      </c>
      <c r="L1510" s="14" t="s">
        <v>824</v>
      </c>
      <c r="M1510" s="15"/>
      <c r="N1510" s="15"/>
      <c r="O1510" s="211" t="s">
        <v>760</v>
      </c>
      <c r="P1510" s="48"/>
      <c r="Q1510" s="48"/>
    </row>
    <row r="1511" spans="1:17" s="168" customFormat="1" ht="15" customHeight="1">
      <c r="A1511" s="63">
        <f t="shared" si="329"/>
        <v>1368</v>
      </c>
      <c r="B1511" s="77">
        <v>10166337</v>
      </c>
      <c r="C1511" s="77">
        <v>40306525</v>
      </c>
      <c r="D1511" s="77" t="s">
        <v>1485</v>
      </c>
      <c r="E1511" s="130" t="s">
        <v>1332</v>
      </c>
      <c r="F1511" s="164"/>
      <c r="G1511" s="153">
        <f t="shared" si="330"/>
        <v>40791</v>
      </c>
      <c r="H1511" s="84"/>
      <c r="I1511" s="70">
        <f t="shared" si="331"/>
        <v>0</v>
      </c>
      <c r="J1511" s="231">
        <v>1</v>
      </c>
      <c r="K1511" s="338">
        <v>40791</v>
      </c>
      <c r="L1511" s="14" t="s">
        <v>824</v>
      </c>
      <c r="M1511" s="15"/>
      <c r="N1511" s="15"/>
      <c r="O1511" s="211" t="s">
        <v>760</v>
      </c>
      <c r="P1511" s="48"/>
      <c r="Q1511" s="48"/>
    </row>
    <row r="1512" spans="1:17" s="168" customFormat="1" ht="15" customHeight="1">
      <c r="A1512" s="63">
        <f t="shared" si="329"/>
        <v>1369</v>
      </c>
      <c r="B1512" s="77">
        <v>10166352</v>
      </c>
      <c r="C1512" s="77">
        <v>40306540</v>
      </c>
      <c r="D1512" s="77" t="s">
        <v>1486</v>
      </c>
      <c r="E1512" s="130" t="s">
        <v>1332</v>
      </c>
      <c r="F1512" s="164"/>
      <c r="G1512" s="153">
        <f t="shared" si="330"/>
        <v>15692.800000000001</v>
      </c>
      <c r="H1512" s="84"/>
      <c r="I1512" s="70">
        <f t="shared" si="331"/>
        <v>0</v>
      </c>
      <c r="J1512" s="231">
        <v>1</v>
      </c>
      <c r="K1512" s="338">
        <v>15692.800000000001</v>
      </c>
      <c r="L1512" s="14" t="s">
        <v>824</v>
      </c>
      <c r="M1512" s="15"/>
      <c r="N1512" s="15"/>
      <c r="O1512" s="211" t="s">
        <v>760</v>
      </c>
      <c r="P1512" s="48"/>
      <c r="Q1512" s="48"/>
    </row>
    <row r="1513" spans="1:17" s="168" customFormat="1" ht="15" customHeight="1">
      <c r="A1513" s="63">
        <f t="shared" si="329"/>
        <v>1370</v>
      </c>
      <c r="B1513" s="77">
        <v>10166353</v>
      </c>
      <c r="C1513" s="77">
        <v>40306541</v>
      </c>
      <c r="D1513" s="77" t="s">
        <v>1487</v>
      </c>
      <c r="E1513" s="130" t="s">
        <v>1332</v>
      </c>
      <c r="F1513" s="164"/>
      <c r="G1513" s="153">
        <f t="shared" si="330"/>
        <v>19858</v>
      </c>
      <c r="H1513" s="84"/>
      <c r="I1513" s="70">
        <f t="shared" si="331"/>
        <v>0</v>
      </c>
      <c r="J1513" s="231">
        <v>1</v>
      </c>
      <c r="K1513" s="338">
        <v>19858</v>
      </c>
      <c r="L1513" s="14" t="s">
        <v>824</v>
      </c>
      <c r="M1513" s="15"/>
      <c r="N1513" s="15"/>
      <c r="O1513" s="211" t="s">
        <v>760</v>
      </c>
      <c r="P1513" s="48"/>
      <c r="Q1513" s="48"/>
    </row>
    <row r="1514" spans="1:17" s="168" customFormat="1" ht="15" customHeight="1">
      <c r="A1514" s="63">
        <f t="shared" si="329"/>
        <v>1371</v>
      </c>
      <c r="B1514" s="77">
        <v>10166331</v>
      </c>
      <c r="C1514" s="77">
        <v>40306519</v>
      </c>
      <c r="D1514" s="77" t="s">
        <v>1488</v>
      </c>
      <c r="E1514" s="130" t="s">
        <v>1332</v>
      </c>
      <c r="F1514" s="164"/>
      <c r="G1514" s="153">
        <f t="shared" si="330"/>
        <v>34810</v>
      </c>
      <c r="H1514" s="84"/>
      <c r="I1514" s="70">
        <f t="shared" si="331"/>
        <v>0</v>
      </c>
      <c r="J1514" s="231">
        <v>1</v>
      </c>
      <c r="K1514" s="338">
        <v>34810</v>
      </c>
      <c r="L1514" s="14" t="s">
        <v>824</v>
      </c>
      <c r="M1514" s="15"/>
      <c r="N1514" s="15"/>
      <c r="O1514" s="211" t="s">
        <v>760</v>
      </c>
      <c r="P1514" s="48"/>
      <c r="Q1514" s="48"/>
    </row>
    <row r="1515" spans="1:17" s="168" customFormat="1" ht="15" customHeight="1">
      <c r="A1515" s="63">
        <f t="shared" si="329"/>
        <v>1372</v>
      </c>
      <c r="B1515" s="77">
        <v>10166328</v>
      </c>
      <c r="C1515" s="77">
        <v>40306516</v>
      </c>
      <c r="D1515" s="77" t="s">
        <v>1489</v>
      </c>
      <c r="E1515" s="130" t="s">
        <v>1332</v>
      </c>
      <c r="F1515" s="164"/>
      <c r="G1515" s="153">
        <f t="shared" si="330"/>
        <v>43994.8</v>
      </c>
      <c r="H1515" s="84"/>
      <c r="I1515" s="70">
        <f t="shared" si="331"/>
        <v>0</v>
      </c>
      <c r="J1515" s="231">
        <v>1</v>
      </c>
      <c r="K1515" s="338">
        <v>43994.8</v>
      </c>
      <c r="L1515" s="14" t="s">
        <v>824</v>
      </c>
      <c r="M1515" s="15"/>
      <c r="N1515" s="15"/>
      <c r="O1515" s="211" t="s">
        <v>760</v>
      </c>
      <c r="P1515" s="48"/>
      <c r="Q1515" s="48"/>
    </row>
    <row r="1516" spans="1:17" s="168" customFormat="1" ht="15" customHeight="1">
      <c r="A1516" s="63">
        <f t="shared" si="329"/>
        <v>1373</v>
      </c>
      <c r="B1516" s="77">
        <v>10166329</v>
      </c>
      <c r="C1516" s="77">
        <v>40306517</v>
      </c>
      <c r="D1516" s="77" t="s">
        <v>1490</v>
      </c>
      <c r="E1516" s="130" t="s">
        <v>1332</v>
      </c>
      <c r="F1516" s="164"/>
      <c r="G1516" s="153">
        <f t="shared" si="330"/>
        <v>34810</v>
      </c>
      <c r="H1516" s="84"/>
      <c r="I1516" s="70">
        <f t="shared" si="331"/>
        <v>0</v>
      </c>
      <c r="J1516" s="231">
        <v>1</v>
      </c>
      <c r="K1516" s="338">
        <v>34810</v>
      </c>
      <c r="L1516" s="14" t="s">
        <v>824</v>
      </c>
      <c r="M1516" s="15"/>
      <c r="N1516" s="15"/>
      <c r="O1516" s="211" t="s">
        <v>760</v>
      </c>
      <c r="P1516" s="48"/>
      <c r="Q1516" s="48"/>
    </row>
    <row r="1517" spans="1:17" s="168" customFormat="1" ht="15" customHeight="1">
      <c r="A1517" s="63">
        <f t="shared" si="329"/>
        <v>1374</v>
      </c>
      <c r="B1517" s="77">
        <v>10166330</v>
      </c>
      <c r="C1517" s="77">
        <v>40306518</v>
      </c>
      <c r="D1517" s="77" t="s">
        <v>1491</v>
      </c>
      <c r="E1517" s="130" t="s">
        <v>1332</v>
      </c>
      <c r="F1517" s="164"/>
      <c r="G1517" s="153">
        <f t="shared" si="330"/>
        <v>43994.8</v>
      </c>
      <c r="H1517" s="84"/>
      <c r="I1517" s="70">
        <f t="shared" si="331"/>
        <v>0</v>
      </c>
      <c r="J1517" s="231">
        <v>1</v>
      </c>
      <c r="K1517" s="338">
        <v>43994.8</v>
      </c>
      <c r="L1517" s="14" t="s">
        <v>824</v>
      </c>
      <c r="M1517" s="15"/>
      <c r="N1517" s="15"/>
      <c r="O1517" s="211" t="s">
        <v>760</v>
      </c>
      <c r="P1517" s="48"/>
      <c r="Q1517" s="48"/>
    </row>
    <row r="1518" spans="1:17" s="168" customFormat="1" ht="15" customHeight="1">
      <c r="A1518" s="63">
        <f t="shared" si="329"/>
        <v>1375</v>
      </c>
      <c r="B1518" s="77">
        <v>10166281</v>
      </c>
      <c r="C1518" s="77">
        <v>40306469</v>
      </c>
      <c r="D1518" s="77" t="s">
        <v>1492</v>
      </c>
      <c r="E1518" s="130" t="s">
        <v>1332</v>
      </c>
      <c r="F1518" s="164"/>
      <c r="G1518" s="153">
        <f t="shared" si="330"/>
        <v>91980.52</v>
      </c>
      <c r="H1518" s="84"/>
      <c r="I1518" s="70">
        <f t="shared" si="331"/>
        <v>0</v>
      </c>
      <c r="J1518" s="231">
        <v>1</v>
      </c>
      <c r="K1518" s="338">
        <v>91980.52</v>
      </c>
      <c r="L1518" s="14" t="s">
        <v>824</v>
      </c>
      <c r="M1518" s="15"/>
      <c r="N1518" s="15"/>
      <c r="O1518" s="211" t="s">
        <v>760</v>
      </c>
      <c r="P1518" s="48"/>
      <c r="Q1518" s="48"/>
    </row>
    <row r="1519" spans="1:17" s="168" customFormat="1" ht="15" customHeight="1">
      <c r="A1519" s="63">
        <f t="shared" si="329"/>
        <v>1376</v>
      </c>
      <c r="B1519" s="77">
        <v>10166280</v>
      </c>
      <c r="C1519" s="77">
        <v>40306468</v>
      </c>
      <c r="D1519" s="77" t="s">
        <v>1493</v>
      </c>
      <c r="E1519" s="130" t="s">
        <v>1332</v>
      </c>
      <c r="F1519" s="164"/>
      <c r="G1519" s="153">
        <f t="shared" si="330"/>
        <v>94917.52</v>
      </c>
      <c r="H1519" s="84"/>
      <c r="I1519" s="70">
        <f t="shared" si="331"/>
        <v>0</v>
      </c>
      <c r="J1519" s="231">
        <v>1</v>
      </c>
      <c r="K1519" s="338">
        <v>94917.52</v>
      </c>
      <c r="L1519" s="14" t="s">
        <v>824</v>
      </c>
      <c r="M1519" s="15"/>
      <c r="N1519" s="15"/>
      <c r="O1519" s="211" t="s">
        <v>760</v>
      </c>
      <c r="P1519" s="48"/>
      <c r="Q1519" s="48"/>
    </row>
    <row r="1520" spans="1:17" s="168" customFormat="1" ht="15" customHeight="1">
      <c r="A1520" s="63">
        <f t="shared" si="329"/>
        <v>1377</v>
      </c>
      <c r="B1520" s="77">
        <v>10166279</v>
      </c>
      <c r="C1520" s="77">
        <v>40306467</v>
      </c>
      <c r="D1520" s="77" t="s">
        <v>1494</v>
      </c>
      <c r="E1520" s="130" t="s">
        <v>1332</v>
      </c>
      <c r="F1520" s="164"/>
      <c r="G1520" s="153">
        <f t="shared" si="330"/>
        <v>98250</v>
      </c>
      <c r="H1520" s="84"/>
      <c r="I1520" s="70">
        <f t="shared" si="331"/>
        <v>0</v>
      </c>
      <c r="J1520" s="231">
        <v>1</v>
      </c>
      <c r="K1520" s="338">
        <v>98250</v>
      </c>
      <c r="L1520" s="14" t="s">
        <v>824</v>
      </c>
      <c r="M1520" s="15"/>
      <c r="N1520" s="15"/>
      <c r="O1520" s="211" t="s">
        <v>760</v>
      </c>
      <c r="P1520" s="48"/>
      <c r="Q1520" s="48"/>
    </row>
    <row r="1521" spans="1:18" s="168" customFormat="1" ht="15" customHeight="1">
      <c r="A1521" s="63">
        <f t="shared" si="329"/>
        <v>1378</v>
      </c>
      <c r="B1521" s="77">
        <v>10166278</v>
      </c>
      <c r="C1521" s="77">
        <v>40306466</v>
      </c>
      <c r="D1521" s="77" t="s">
        <v>1495</v>
      </c>
      <c r="E1521" s="130" t="s">
        <v>1332</v>
      </c>
      <c r="F1521" s="164"/>
      <c r="G1521" s="153">
        <f t="shared" si="330"/>
        <v>101187</v>
      </c>
      <c r="H1521" s="84"/>
      <c r="I1521" s="70">
        <f t="shared" si="331"/>
        <v>0</v>
      </c>
      <c r="J1521" s="231">
        <v>1</v>
      </c>
      <c r="K1521" s="338">
        <v>101187</v>
      </c>
      <c r="L1521" s="14" t="s">
        <v>824</v>
      </c>
      <c r="M1521" s="15"/>
      <c r="N1521" s="15"/>
      <c r="O1521" s="211" t="s">
        <v>760</v>
      </c>
      <c r="P1521" s="48"/>
      <c r="Q1521" s="48"/>
    </row>
    <row r="1522" spans="1:18" s="168" customFormat="1" ht="15" customHeight="1">
      <c r="A1522" s="63">
        <f t="shared" si="329"/>
        <v>1379</v>
      </c>
      <c r="B1522" s="77">
        <v>10166285</v>
      </c>
      <c r="C1522" s="77">
        <v>40306473</v>
      </c>
      <c r="D1522" s="77" t="s">
        <v>1496</v>
      </c>
      <c r="E1522" s="130" t="s">
        <v>1332</v>
      </c>
      <c r="F1522" s="164"/>
      <c r="G1522" s="153">
        <f t="shared" si="330"/>
        <v>93433</v>
      </c>
      <c r="H1522" s="84"/>
      <c r="I1522" s="70">
        <f t="shared" si="331"/>
        <v>0</v>
      </c>
      <c r="J1522" s="231">
        <v>1</v>
      </c>
      <c r="K1522" s="338">
        <v>93433</v>
      </c>
      <c r="L1522" s="14" t="s">
        <v>824</v>
      </c>
      <c r="M1522" s="15"/>
      <c r="N1522" s="15"/>
      <c r="O1522" s="211" t="s">
        <v>760</v>
      </c>
      <c r="P1522" s="48"/>
      <c r="Q1522" s="48"/>
    </row>
    <row r="1523" spans="1:18" s="168" customFormat="1" ht="15" customHeight="1">
      <c r="A1523" s="63">
        <f t="shared" si="329"/>
        <v>1380</v>
      </c>
      <c r="B1523" s="77">
        <v>10166284</v>
      </c>
      <c r="C1523" s="77">
        <v>40306472</v>
      </c>
      <c r="D1523" s="77" t="s">
        <v>1497</v>
      </c>
      <c r="E1523" s="130" t="s">
        <v>1332</v>
      </c>
      <c r="F1523" s="164"/>
      <c r="G1523" s="153">
        <f t="shared" si="330"/>
        <v>96370</v>
      </c>
      <c r="H1523" s="84"/>
      <c r="I1523" s="70">
        <f t="shared" si="331"/>
        <v>0</v>
      </c>
      <c r="J1523" s="231">
        <v>1</v>
      </c>
      <c r="K1523" s="338">
        <v>96370</v>
      </c>
      <c r="L1523" s="14" t="s">
        <v>824</v>
      </c>
      <c r="M1523" s="15"/>
      <c r="N1523" s="15"/>
      <c r="O1523" s="211" t="s">
        <v>760</v>
      </c>
      <c r="P1523" s="48"/>
      <c r="Q1523" s="48"/>
    </row>
    <row r="1524" spans="1:18" s="168" customFormat="1" ht="15" customHeight="1">
      <c r="A1524" s="63">
        <f t="shared" si="329"/>
        <v>1381</v>
      </c>
      <c r="B1524" s="77">
        <v>10166283</v>
      </c>
      <c r="C1524" s="77">
        <v>40306471</v>
      </c>
      <c r="D1524" s="77" t="s">
        <v>1498</v>
      </c>
      <c r="E1524" s="130" t="s">
        <v>1332</v>
      </c>
      <c r="F1524" s="164"/>
      <c r="G1524" s="153">
        <f t="shared" si="330"/>
        <v>99702</v>
      </c>
      <c r="H1524" s="84"/>
      <c r="I1524" s="70">
        <f t="shared" si="331"/>
        <v>0</v>
      </c>
      <c r="J1524" s="231">
        <v>1</v>
      </c>
      <c r="K1524" s="338">
        <v>99702</v>
      </c>
      <c r="L1524" s="14" t="s">
        <v>824</v>
      </c>
      <c r="M1524" s="15"/>
      <c r="N1524" s="15"/>
      <c r="O1524" s="211" t="s">
        <v>760</v>
      </c>
      <c r="P1524" s="48"/>
      <c r="Q1524" s="48"/>
    </row>
    <row r="1525" spans="1:18" s="168" customFormat="1" ht="15" customHeight="1">
      <c r="A1525" s="63">
        <f t="shared" si="329"/>
        <v>1382</v>
      </c>
      <c r="B1525" s="77">
        <v>10166282</v>
      </c>
      <c r="C1525" s="77">
        <v>40306470</v>
      </c>
      <c r="D1525" s="77" t="s">
        <v>1499</v>
      </c>
      <c r="E1525" s="130" t="s">
        <v>1332</v>
      </c>
      <c r="F1525" s="164"/>
      <c r="G1525" s="153">
        <f t="shared" si="330"/>
        <v>102639</v>
      </c>
      <c r="H1525" s="84"/>
      <c r="I1525" s="70">
        <f t="shared" si="331"/>
        <v>0</v>
      </c>
      <c r="J1525" s="231">
        <v>1</v>
      </c>
      <c r="K1525" s="338">
        <v>102639</v>
      </c>
      <c r="L1525" s="14" t="s">
        <v>824</v>
      </c>
      <c r="M1525" s="15"/>
      <c r="N1525" s="15"/>
      <c r="O1525" s="211" t="s">
        <v>760</v>
      </c>
      <c r="P1525" s="48"/>
      <c r="Q1525" s="48"/>
    </row>
    <row r="1526" spans="1:18" s="168" customFormat="1" ht="15" customHeight="1">
      <c r="A1526" s="63">
        <f t="shared" si="329"/>
        <v>1383</v>
      </c>
      <c r="B1526" s="77">
        <v>10166338</v>
      </c>
      <c r="C1526" s="77">
        <v>40306526</v>
      </c>
      <c r="D1526" s="77" t="s">
        <v>1500</v>
      </c>
      <c r="E1526" s="130" t="s">
        <v>1332</v>
      </c>
      <c r="F1526" s="164"/>
      <c r="G1526" s="153">
        <f t="shared" si="330"/>
        <v>30711</v>
      </c>
      <c r="H1526" s="84"/>
      <c r="I1526" s="70">
        <f t="shared" si="331"/>
        <v>0</v>
      </c>
      <c r="J1526" s="231">
        <v>1</v>
      </c>
      <c r="K1526" s="338">
        <v>30711</v>
      </c>
      <c r="L1526" s="14" t="s">
        <v>824</v>
      </c>
      <c r="M1526" s="15"/>
      <c r="N1526" s="15"/>
      <c r="O1526" s="211" t="s">
        <v>760</v>
      </c>
      <c r="P1526" s="48"/>
      <c r="Q1526" s="48"/>
    </row>
    <row r="1527" spans="1:18" s="168" customFormat="1" ht="15" customHeight="1">
      <c r="A1527" s="63">
        <f t="shared" si="329"/>
        <v>1384</v>
      </c>
      <c r="B1527" s="77">
        <v>10166339</v>
      </c>
      <c r="C1527" s="77">
        <v>40306527</v>
      </c>
      <c r="D1527" s="77" t="s">
        <v>1501</v>
      </c>
      <c r="E1527" s="130" t="s">
        <v>1332</v>
      </c>
      <c r="F1527" s="164"/>
      <c r="G1527" s="153">
        <f t="shared" si="330"/>
        <v>41111.200000000004</v>
      </c>
      <c r="H1527" s="84"/>
      <c r="I1527" s="70">
        <f t="shared" si="331"/>
        <v>0</v>
      </c>
      <c r="J1527" s="231">
        <v>1</v>
      </c>
      <c r="K1527" s="338">
        <v>41111.200000000004</v>
      </c>
      <c r="L1527" s="14" t="s">
        <v>824</v>
      </c>
      <c r="M1527" s="15"/>
      <c r="N1527" s="15"/>
      <c r="O1527" s="211" t="s">
        <v>760</v>
      </c>
      <c r="P1527" s="48"/>
      <c r="Q1527" s="48"/>
    </row>
    <row r="1528" spans="1:18" ht="15" customHeight="1">
      <c r="A1528" s="63">
        <f t="shared" si="329"/>
        <v>1385</v>
      </c>
      <c r="B1528" s="77">
        <v>10173442</v>
      </c>
      <c r="C1528" s="77">
        <v>40306530</v>
      </c>
      <c r="D1528" s="77" t="s">
        <v>1756</v>
      </c>
      <c r="E1528" s="130" t="s">
        <v>1332</v>
      </c>
      <c r="F1528" s="164"/>
      <c r="G1528" s="153">
        <f t="shared" si="330"/>
        <v>30711</v>
      </c>
      <c r="H1528" s="84"/>
      <c r="I1528" s="70">
        <f t="shared" si="331"/>
        <v>0</v>
      </c>
      <c r="J1528" s="231">
        <v>1</v>
      </c>
      <c r="K1528" s="338">
        <v>30711</v>
      </c>
      <c r="L1528" s="14" t="s">
        <v>824</v>
      </c>
      <c r="M1528" s="15"/>
      <c r="N1528" s="15"/>
      <c r="O1528" s="211" t="s">
        <v>760</v>
      </c>
      <c r="R1528" s="23"/>
    </row>
    <row r="1529" spans="1:18" ht="15" customHeight="1">
      <c r="A1529" s="63">
        <f t="shared" si="329"/>
        <v>1386</v>
      </c>
      <c r="B1529" s="77">
        <v>10173443</v>
      </c>
      <c r="C1529" s="77">
        <v>40306531</v>
      </c>
      <c r="D1529" s="77" t="s">
        <v>1757</v>
      </c>
      <c r="E1529" s="130" t="s">
        <v>1332</v>
      </c>
      <c r="F1529" s="164"/>
      <c r="G1529" s="153">
        <f t="shared" si="330"/>
        <v>41111</v>
      </c>
      <c r="H1529" s="84"/>
      <c r="I1529" s="70">
        <f t="shared" si="331"/>
        <v>0</v>
      </c>
      <c r="J1529" s="231">
        <v>1</v>
      </c>
      <c r="K1529" s="338">
        <v>41111</v>
      </c>
      <c r="L1529" s="14" t="s">
        <v>824</v>
      </c>
      <c r="M1529" s="15"/>
      <c r="N1529" s="15"/>
      <c r="O1529" s="211" t="s">
        <v>760</v>
      </c>
      <c r="R1529" s="23"/>
    </row>
    <row r="1530" spans="1:18" s="168" customFormat="1" ht="15" customHeight="1">
      <c r="A1530" s="63">
        <f>A1529+1</f>
        <v>1387</v>
      </c>
      <c r="B1530" s="77">
        <v>10166366</v>
      </c>
      <c r="C1530" s="77">
        <v>40306554</v>
      </c>
      <c r="D1530" s="77" t="s">
        <v>1502</v>
      </c>
      <c r="E1530" s="130" t="s">
        <v>1332</v>
      </c>
      <c r="F1530" s="164"/>
      <c r="G1530" s="153">
        <f t="shared" si="330"/>
        <v>3631.2000000000003</v>
      </c>
      <c r="H1530" s="84"/>
      <c r="I1530" s="70">
        <f t="shared" si="331"/>
        <v>0</v>
      </c>
      <c r="J1530" s="231">
        <v>1</v>
      </c>
      <c r="K1530" s="338">
        <v>3631.2000000000003</v>
      </c>
      <c r="L1530" s="14" t="s">
        <v>824</v>
      </c>
      <c r="M1530" s="15"/>
      <c r="N1530" s="15"/>
      <c r="O1530" s="211" t="s">
        <v>760</v>
      </c>
      <c r="P1530" s="48"/>
      <c r="Q1530" s="48"/>
    </row>
    <row r="1531" spans="1:18" s="168" customFormat="1" ht="15" customHeight="1">
      <c r="A1531" s="63">
        <f t="shared" si="329"/>
        <v>1388</v>
      </c>
      <c r="B1531" s="77">
        <v>10166365</v>
      </c>
      <c r="C1531" s="77">
        <v>40306553</v>
      </c>
      <c r="D1531" s="77" t="s">
        <v>1503</v>
      </c>
      <c r="E1531" s="130" t="s">
        <v>1332</v>
      </c>
      <c r="F1531" s="164"/>
      <c r="G1531" s="153">
        <f t="shared" si="330"/>
        <v>47776</v>
      </c>
      <c r="H1531" s="84"/>
      <c r="I1531" s="70">
        <f t="shared" si="331"/>
        <v>0</v>
      </c>
      <c r="J1531" s="231">
        <v>1</v>
      </c>
      <c r="K1531" s="338">
        <v>47776</v>
      </c>
      <c r="L1531" s="14" t="s">
        <v>824</v>
      </c>
      <c r="M1531" s="15"/>
      <c r="N1531" s="15"/>
      <c r="O1531" s="211" t="s">
        <v>760</v>
      </c>
      <c r="P1531" s="48"/>
      <c r="Q1531" s="48"/>
    </row>
    <row r="1532" spans="1:18" s="168" customFormat="1" ht="15" customHeight="1">
      <c r="A1532" s="63">
        <f t="shared" si="329"/>
        <v>1389</v>
      </c>
      <c r="B1532" s="77">
        <v>10166363</v>
      </c>
      <c r="C1532" s="77">
        <v>40306551</v>
      </c>
      <c r="D1532" s="77" t="s">
        <v>1504</v>
      </c>
      <c r="E1532" s="130" t="s">
        <v>1332</v>
      </c>
      <c r="F1532" s="164"/>
      <c r="G1532" s="153">
        <f t="shared" si="330"/>
        <v>90816.400000000009</v>
      </c>
      <c r="H1532" s="84"/>
      <c r="I1532" s="70">
        <f t="shared" si="331"/>
        <v>0</v>
      </c>
      <c r="J1532" s="231">
        <v>1</v>
      </c>
      <c r="K1532" s="338">
        <v>90816.400000000009</v>
      </c>
      <c r="L1532" s="14" t="s">
        <v>824</v>
      </c>
      <c r="M1532" s="15"/>
      <c r="N1532" s="15"/>
      <c r="O1532" s="211" t="s">
        <v>760</v>
      </c>
      <c r="P1532" s="48"/>
      <c r="Q1532" s="48"/>
    </row>
    <row r="1533" spans="1:18" s="168" customFormat="1" ht="15" customHeight="1">
      <c r="A1533" s="63">
        <f t="shared" si="329"/>
        <v>1390</v>
      </c>
      <c r="B1533" s="77">
        <v>10166364</v>
      </c>
      <c r="C1533" s="77">
        <v>40306552</v>
      </c>
      <c r="D1533" s="77" t="s">
        <v>1505</v>
      </c>
      <c r="E1533" s="130" t="s">
        <v>1332</v>
      </c>
      <c r="F1533" s="164"/>
      <c r="G1533" s="153">
        <f t="shared" si="330"/>
        <v>97085</v>
      </c>
      <c r="H1533" s="84"/>
      <c r="I1533" s="70">
        <f t="shared" si="331"/>
        <v>0</v>
      </c>
      <c r="J1533" s="231">
        <v>1</v>
      </c>
      <c r="K1533" s="338">
        <v>97085</v>
      </c>
      <c r="L1533" s="14" t="s">
        <v>824</v>
      </c>
      <c r="M1533" s="15"/>
      <c r="N1533" s="15"/>
      <c r="O1533" s="211" t="s">
        <v>760</v>
      </c>
      <c r="P1533" s="48"/>
      <c r="Q1533" s="48"/>
    </row>
    <row r="1534" spans="1:18" s="168" customFormat="1" ht="15" customHeight="1">
      <c r="A1534" s="63">
        <f t="shared" si="329"/>
        <v>1391</v>
      </c>
      <c r="B1534" s="77">
        <v>10166326</v>
      </c>
      <c r="C1534" s="77">
        <v>40306514</v>
      </c>
      <c r="D1534" s="77" t="s">
        <v>1506</v>
      </c>
      <c r="E1534" s="130" t="s">
        <v>1332</v>
      </c>
      <c r="F1534" s="164"/>
      <c r="G1534" s="153">
        <f t="shared" si="330"/>
        <v>21161</v>
      </c>
      <c r="H1534" s="84"/>
      <c r="I1534" s="70">
        <f t="shared" si="331"/>
        <v>0</v>
      </c>
      <c r="J1534" s="231">
        <v>1</v>
      </c>
      <c r="K1534" s="338">
        <v>21161</v>
      </c>
      <c r="L1534" s="14" t="s">
        <v>824</v>
      </c>
      <c r="M1534" s="15"/>
      <c r="N1534" s="15"/>
      <c r="O1534" s="211" t="s">
        <v>760</v>
      </c>
      <c r="P1534" s="48"/>
      <c r="Q1534" s="48"/>
    </row>
    <row r="1535" spans="1:18" s="168" customFormat="1" ht="15" customHeight="1">
      <c r="A1535" s="63">
        <f t="shared" si="329"/>
        <v>1392</v>
      </c>
      <c r="B1535" s="77">
        <v>10166327</v>
      </c>
      <c r="C1535" s="77">
        <v>40306515</v>
      </c>
      <c r="D1535" s="77" t="s">
        <v>1507</v>
      </c>
      <c r="E1535" s="130" t="s">
        <v>1332</v>
      </c>
      <c r="F1535" s="164"/>
      <c r="G1535" s="153">
        <f t="shared" si="330"/>
        <v>27430</v>
      </c>
      <c r="H1535" s="84"/>
      <c r="I1535" s="70">
        <f t="shared" si="331"/>
        <v>0</v>
      </c>
      <c r="J1535" s="231">
        <v>1</v>
      </c>
      <c r="K1535" s="338">
        <v>27430</v>
      </c>
      <c r="L1535" s="14" t="s">
        <v>824</v>
      </c>
      <c r="M1535" s="15"/>
      <c r="N1535" s="15"/>
      <c r="O1535" s="211" t="s">
        <v>760</v>
      </c>
      <c r="P1535" s="48"/>
      <c r="Q1535" s="48"/>
    </row>
    <row r="1536" spans="1:18" s="168" customFormat="1" ht="15" customHeight="1">
      <c r="A1536" s="63">
        <f t="shared" si="329"/>
        <v>1393</v>
      </c>
      <c r="B1536" s="77">
        <v>10166324</v>
      </c>
      <c r="C1536" s="77">
        <v>40306512</v>
      </c>
      <c r="D1536" s="77" t="s">
        <v>1508</v>
      </c>
      <c r="E1536" s="130" t="s">
        <v>1332</v>
      </c>
      <c r="F1536" s="164"/>
      <c r="G1536" s="153">
        <f t="shared" si="330"/>
        <v>46664.800000000003</v>
      </c>
      <c r="H1536" s="84"/>
      <c r="I1536" s="70">
        <f t="shared" si="331"/>
        <v>0</v>
      </c>
      <c r="J1536" s="231">
        <v>1</v>
      </c>
      <c r="K1536" s="338">
        <v>46664.800000000003</v>
      </c>
      <c r="L1536" s="14" t="s">
        <v>824</v>
      </c>
      <c r="M1536" s="15"/>
      <c r="N1536" s="15"/>
      <c r="O1536" s="211" t="s">
        <v>760</v>
      </c>
      <c r="P1536" s="48"/>
      <c r="Q1536" s="48"/>
    </row>
    <row r="1537" spans="1:18" s="168" customFormat="1" ht="15" customHeight="1">
      <c r="A1537" s="63">
        <f t="shared" si="329"/>
        <v>1394</v>
      </c>
      <c r="B1537" s="77">
        <v>10166325</v>
      </c>
      <c r="C1537" s="77">
        <v>40306513</v>
      </c>
      <c r="D1537" s="77" t="s">
        <v>1509</v>
      </c>
      <c r="E1537" s="130" t="s">
        <v>1332</v>
      </c>
      <c r="F1537" s="164"/>
      <c r="G1537" s="153">
        <f t="shared" si="330"/>
        <v>52934</v>
      </c>
      <c r="H1537" s="84"/>
      <c r="I1537" s="70">
        <f t="shared" si="331"/>
        <v>0</v>
      </c>
      <c r="J1537" s="231">
        <v>1</v>
      </c>
      <c r="K1537" s="338">
        <v>52934</v>
      </c>
      <c r="L1537" s="14" t="s">
        <v>824</v>
      </c>
      <c r="M1537" s="15"/>
      <c r="N1537" s="15"/>
      <c r="O1537" s="211" t="s">
        <v>760</v>
      </c>
      <c r="P1537" s="48"/>
      <c r="Q1537" s="48"/>
    </row>
    <row r="1538" spans="1:18" s="168" customFormat="1" ht="15" customHeight="1">
      <c r="A1538" s="63">
        <f t="shared" si="329"/>
        <v>1395</v>
      </c>
      <c r="B1538" s="77">
        <v>10166322</v>
      </c>
      <c r="C1538" s="77">
        <v>40306510</v>
      </c>
      <c r="D1538" s="77" t="s">
        <v>1510</v>
      </c>
      <c r="E1538" s="130" t="s">
        <v>1332</v>
      </c>
      <c r="F1538" s="164"/>
      <c r="G1538" s="153">
        <f t="shared" si="330"/>
        <v>46664.800000000003</v>
      </c>
      <c r="H1538" s="84"/>
      <c r="I1538" s="70">
        <f t="shared" si="331"/>
        <v>0</v>
      </c>
      <c r="J1538" s="231">
        <v>1</v>
      </c>
      <c r="K1538" s="338">
        <v>46664.800000000003</v>
      </c>
      <c r="L1538" s="14" t="s">
        <v>824</v>
      </c>
      <c r="M1538" s="15"/>
      <c r="N1538" s="15"/>
      <c r="O1538" s="211" t="s">
        <v>760</v>
      </c>
      <c r="P1538" s="48"/>
      <c r="Q1538" s="48"/>
    </row>
    <row r="1539" spans="1:18" s="168" customFormat="1" ht="15" customHeight="1">
      <c r="A1539" s="63">
        <f t="shared" si="329"/>
        <v>1396</v>
      </c>
      <c r="B1539" s="77">
        <v>10166323</v>
      </c>
      <c r="C1539" s="77">
        <v>40306511</v>
      </c>
      <c r="D1539" s="77" t="s">
        <v>1511</v>
      </c>
      <c r="E1539" s="130" t="s">
        <v>1332</v>
      </c>
      <c r="F1539" s="164"/>
      <c r="G1539" s="153">
        <f t="shared" si="330"/>
        <v>52934</v>
      </c>
      <c r="H1539" s="84"/>
      <c r="I1539" s="70">
        <f t="shared" si="331"/>
        <v>0</v>
      </c>
      <c r="J1539" s="231">
        <v>1</v>
      </c>
      <c r="K1539" s="338">
        <v>52934</v>
      </c>
      <c r="L1539" s="14" t="s">
        <v>824</v>
      </c>
      <c r="M1539" s="15"/>
      <c r="N1539" s="15"/>
      <c r="O1539" s="211" t="s">
        <v>760</v>
      </c>
      <c r="P1539" s="48"/>
      <c r="Q1539" s="48"/>
    </row>
    <row r="1540" spans="1:18" s="168" customFormat="1" ht="15" customHeight="1">
      <c r="A1540" s="63">
        <f t="shared" si="329"/>
        <v>1397</v>
      </c>
      <c r="B1540" s="77">
        <v>10166360</v>
      </c>
      <c r="C1540" s="77">
        <v>40306548</v>
      </c>
      <c r="D1540" s="77" t="s">
        <v>1512</v>
      </c>
      <c r="E1540" s="130" t="s">
        <v>1332</v>
      </c>
      <c r="F1540" s="164"/>
      <c r="G1540" s="153">
        <f t="shared" si="330"/>
        <v>83180.200000000012</v>
      </c>
      <c r="H1540" s="84"/>
      <c r="I1540" s="70">
        <f t="shared" si="331"/>
        <v>0</v>
      </c>
      <c r="J1540" s="231">
        <v>1</v>
      </c>
      <c r="K1540" s="338">
        <v>83180.200000000012</v>
      </c>
      <c r="L1540" s="14" t="s">
        <v>824</v>
      </c>
      <c r="M1540" s="15"/>
      <c r="N1540" s="15"/>
      <c r="O1540" s="211" t="s">
        <v>760</v>
      </c>
      <c r="P1540" s="48"/>
      <c r="Q1540" s="48"/>
    </row>
    <row r="1541" spans="1:18" s="168" customFormat="1" ht="15" customHeight="1">
      <c r="A1541" s="63">
        <f t="shared" si="329"/>
        <v>1398</v>
      </c>
      <c r="B1541" s="77">
        <v>10166361</v>
      </c>
      <c r="C1541" s="77">
        <v>40306549</v>
      </c>
      <c r="D1541" s="77" t="s">
        <v>1513</v>
      </c>
      <c r="E1541" s="130" t="s">
        <v>1332</v>
      </c>
      <c r="F1541" s="164"/>
      <c r="G1541" s="153">
        <f t="shared" si="330"/>
        <v>94842.760000000009</v>
      </c>
      <c r="H1541" s="84"/>
      <c r="I1541" s="70">
        <f t="shared" si="331"/>
        <v>0</v>
      </c>
      <c r="J1541" s="231">
        <v>1</v>
      </c>
      <c r="K1541" s="338">
        <v>94842.760000000009</v>
      </c>
      <c r="L1541" s="14" t="s">
        <v>824</v>
      </c>
      <c r="M1541" s="15"/>
      <c r="N1541" s="15"/>
      <c r="O1541" s="211" t="s">
        <v>760</v>
      </c>
      <c r="P1541" s="48"/>
      <c r="Q1541" s="48"/>
    </row>
    <row r="1542" spans="1:18" s="168" customFormat="1" ht="15" customHeight="1">
      <c r="A1542" s="63">
        <f t="shared" si="329"/>
        <v>1399</v>
      </c>
      <c r="B1542" s="77">
        <v>10166362</v>
      </c>
      <c r="C1542" s="77">
        <v>40306550</v>
      </c>
      <c r="D1542" s="77" t="s">
        <v>1514</v>
      </c>
      <c r="E1542" s="130" t="s">
        <v>1332</v>
      </c>
      <c r="F1542" s="164"/>
      <c r="G1542" s="153">
        <f t="shared" si="330"/>
        <v>104753.8</v>
      </c>
      <c r="H1542" s="84"/>
      <c r="I1542" s="70">
        <f t="shared" si="331"/>
        <v>0</v>
      </c>
      <c r="J1542" s="231">
        <v>1</v>
      </c>
      <c r="K1542" s="338">
        <v>104753.8</v>
      </c>
      <c r="L1542" s="14" t="s">
        <v>824</v>
      </c>
      <c r="M1542" s="15"/>
      <c r="N1542" s="15"/>
      <c r="O1542" s="211" t="s">
        <v>760</v>
      </c>
      <c r="P1542" s="48"/>
      <c r="Q1542" s="48"/>
    </row>
    <row r="1543" spans="1:18" s="168" customFormat="1" ht="15" customHeight="1">
      <c r="A1543" s="63">
        <f t="shared" si="329"/>
        <v>1400</v>
      </c>
      <c r="B1543" s="77">
        <v>10168366</v>
      </c>
      <c r="C1543" s="77">
        <v>40306604</v>
      </c>
      <c r="D1543" s="77" t="s">
        <v>1541</v>
      </c>
      <c r="E1543" s="130" t="s">
        <v>1332</v>
      </c>
      <c r="F1543" s="164"/>
      <c r="G1543" s="153">
        <f t="shared" si="330"/>
        <v>45630</v>
      </c>
      <c r="H1543" s="84"/>
      <c r="I1543" s="70">
        <f t="shared" si="331"/>
        <v>0</v>
      </c>
      <c r="J1543" s="231">
        <v>1</v>
      </c>
      <c r="K1543" s="338">
        <v>45630</v>
      </c>
      <c r="L1543" s="14" t="s">
        <v>824</v>
      </c>
      <c r="M1543" s="15"/>
      <c r="N1543" s="15"/>
      <c r="O1543" s="211" t="s">
        <v>760</v>
      </c>
      <c r="P1543" s="48"/>
      <c r="Q1543" s="48"/>
    </row>
    <row r="1544" spans="1:18" s="168" customFormat="1" ht="15" customHeight="1">
      <c r="A1544" s="63">
        <f t="shared" si="329"/>
        <v>1401</v>
      </c>
      <c r="B1544" s="77">
        <v>10168367</v>
      </c>
      <c r="C1544" s="77">
        <v>40306605</v>
      </c>
      <c r="D1544" s="77" t="s">
        <v>1542</v>
      </c>
      <c r="E1544" s="130" t="s">
        <v>1332</v>
      </c>
      <c r="F1544" s="164"/>
      <c r="G1544" s="153">
        <f t="shared" si="330"/>
        <v>13520</v>
      </c>
      <c r="H1544" s="84"/>
      <c r="I1544" s="70">
        <f t="shared" si="331"/>
        <v>0</v>
      </c>
      <c r="J1544" s="231">
        <v>1</v>
      </c>
      <c r="K1544" s="338">
        <v>13520</v>
      </c>
      <c r="L1544" s="14" t="s">
        <v>824</v>
      </c>
      <c r="M1544" s="15"/>
      <c r="N1544" s="15"/>
      <c r="O1544" s="211" t="s">
        <v>760</v>
      </c>
      <c r="P1544" s="48"/>
      <c r="Q1544" s="48"/>
    </row>
    <row r="1545" spans="1:18" ht="15" customHeight="1">
      <c r="A1545" s="63">
        <f>A1544+1</f>
        <v>1402</v>
      </c>
      <c r="B1545" s="77">
        <v>10162770</v>
      </c>
      <c r="C1545" s="77">
        <v>40306345</v>
      </c>
      <c r="D1545" s="77" t="s">
        <v>1371</v>
      </c>
      <c r="E1545" s="130" t="s">
        <v>1332</v>
      </c>
      <c r="F1545" s="164"/>
      <c r="G1545" s="153">
        <f t="shared" ref="G1545:G1555" si="332">K1545</f>
        <v>3600</v>
      </c>
      <c r="H1545" s="84"/>
      <c r="I1545" s="70">
        <f>F1545*G1545</f>
        <v>0</v>
      </c>
      <c r="J1545" s="231">
        <v>1</v>
      </c>
      <c r="K1545" s="14">
        <v>3600</v>
      </c>
      <c r="L1545" s="14" t="s">
        <v>824</v>
      </c>
      <c r="M1545" s="15"/>
      <c r="N1545" s="15"/>
      <c r="O1545" s="211" t="s">
        <v>760</v>
      </c>
      <c r="R1545" s="23"/>
    </row>
    <row r="1546" spans="1:18" ht="15" customHeight="1">
      <c r="A1546" s="63">
        <f t="shared" ref="A1546:A1555" si="333">A1545+1</f>
        <v>1403</v>
      </c>
      <c r="B1546" s="77">
        <v>10162771</v>
      </c>
      <c r="C1546" s="77">
        <v>40306346</v>
      </c>
      <c r="D1546" s="77" t="s">
        <v>1372</v>
      </c>
      <c r="E1546" s="130" t="s">
        <v>1332</v>
      </c>
      <c r="F1546" s="164"/>
      <c r="G1546" s="153">
        <f t="shared" si="332"/>
        <v>3600</v>
      </c>
      <c r="H1546" s="84"/>
      <c r="I1546" s="70">
        <f>F1546*G1546</f>
        <v>0</v>
      </c>
      <c r="J1546" s="231">
        <v>1</v>
      </c>
      <c r="K1546" s="14">
        <v>3600</v>
      </c>
      <c r="L1546" s="14" t="s">
        <v>824</v>
      </c>
      <c r="M1546" s="15"/>
      <c r="N1546" s="15"/>
      <c r="O1546" s="211" t="s">
        <v>760</v>
      </c>
      <c r="R1546" s="23"/>
    </row>
    <row r="1547" spans="1:18" s="168" customFormat="1" ht="15" customHeight="1">
      <c r="A1547" s="63">
        <f t="shared" si="333"/>
        <v>1404</v>
      </c>
      <c r="B1547" s="77">
        <v>10013534</v>
      </c>
      <c r="C1547" s="77">
        <v>40304546</v>
      </c>
      <c r="D1547" s="92" t="s">
        <v>1091</v>
      </c>
      <c r="E1547" s="130" t="s">
        <v>1332</v>
      </c>
      <c r="F1547" s="164"/>
      <c r="G1547" s="153">
        <f t="shared" si="332"/>
        <v>3370</v>
      </c>
      <c r="H1547" s="84"/>
      <c r="I1547" s="70">
        <f t="shared" ref="I1547:I1552" si="334">F1547*G1547</f>
        <v>0</v>
      </c>
      <c r="J1547" s="231">
        <v>1</v>
      </c>
      <c r="K1547" s="14">
        <v>3370</v>
      </c>
      <c r="L1547" s="14" t="s">
        <v>824</v>
      </c>
      <c r="M1547" s="170"/>
      <c r="N1547" s="170"/>
      <c r="O1547" s="211" t="s">
        <v>760</v>
      </c>
      <c r="P1547" s="48"/>
      <c r="Q1547" s="48"/>
    </row>
    <row r="1548" spans="1:18" s="168" customFormat="1" ht="15" customHeight="1">
      <c r="A1548" s="63">
        <f t="shared" si="333"/>
        <v>1405</v>
      </c>
      <c r="B1548" s="77">
        <v>10013535</v>
      </c>
      <c r="C1548" s="77">
        <v>40304547</v>
      </c>
      <c r="D1548" s="92" t="s">
        <v>1092</v>
      </c>
      <c r="E1548" s="130" t="s">
        <v>1332</v>
      </c>
      <c r="F1548" s="164"/>
      <c r="G1548" s="153">
        <f t="shared" si="332"/>
        <v>3766</v>
      </c>
      <c r="H1548" s="84"/>
      <c r="I1548" s="70">
        <f t="shared" si="334"/>
        <v>0</v>
      </c>
      <c r="J1548" s="231">
        <v>1</v>
      </c>
      <c r="K1548" s="14">
        <v>3766</v>
      </c>
      <c r="L1548" s="14" t="s">
        <v>824</v>
      </c>
      <c r="M1548" s="170"/>
      <c r="N1548" s="170"/>
      <c r="O1548" s="211" t="s">
        <v>760</v>
      </c>
      <c r="P1548" s="21" t="s">
        <v>1066</v>
      </c>
      <c r="Q1548" s="48"/>
    </row>
    <row r="1549" spans="1:18" s="168" customFormat="1" ht="15" customHeight="1">
      <c r="A1549" s="63">
        <f t="shared" si="333"/>
        <v>1406</v>
      </c>
      <c r="B1549" s="77">
        <v>10013536</v>
      </c>
      <c r="C1549" s="77">
        <v>40304548</v>
      </c>
      <c r="D1549" s="92" t="s">
        <v>1093</v>
      </c>
      <c r="E1549" s="130" t="s">
        <v>1332</v>
      </c>
      <c r="F1549" s="164"/>
      <c r="G1549" s="153">
        <f t="shared" si="332"/>
        <v>4400</v>
      </c>
      <c r="H1549" s="84"/>
      <c r="I1549" s="70">
        <f t="shared" si="334"/>
        <v>0</v>
      </c>
      <c r="J1549" s="231">
        <v>1</v>
      </c>
      <c r="K1549" s="14">
        <v>4400</v>
      </c>
      <c r="L1549" s="14" t="s">
        <v>824</v>
      </c>
      <c r="M1549" s="170"/>
      <c r="N1549" s="170"/>
      <c r="O1549" s="211" t="s">
        <v>760</v>
      </c>
      <c r="P1549" s="21" t="s">
        <v>1066</v>
      </c>
      <c r="Q1549" s="48"/>
    </row>
    <row r="1550" spans="1:18" s="168" customFormat="1" ht="15" customHeight="1">
      <c r="A1550" s="63">
        <f t="shared" si="333"/>
        <v>1407</v>
      </c>
      <c r="B1550" s="77">
        <v>10013537</v>
      </c>
      <c r="C1550" s="77">
        <v>40304549</v>
      </c>
      <c r="D1550" s="92" t="s">
        <v>1094</v>
      </c>
      <c r="E1550" s="130" t="s">
        <v>1332</v>
      </c>
      <c r="F1550" s="164"/>
      <c r="G1550" s="153">
        <f t="shared" si="332"/>
        <v>4872</v>
      </c>
      <c r="H1550" s="84"/>
      <c r="I1550" s="70">
        <f t="shared" si="334"/>
        <v>0</v>
      </c>
      <c r="J1550" s="231">
        <v>1</v>
      </c>
      <c r="K1550" s="14">
        <v>4872</v>
      </c>
      <c r="L1550" s="14" t="s">
        <v>824</v>
      </c>
      <c r="M1550" s="170"/>
      <c r="N1550" s="170"/>
      <c r="O1550" s="211" t="s">
        <v>760</v>
      </c>
      <c r="P1550" s="21"/>
      <c r="Q1550" s="48"/>
    </row>
    <row r="1551" spans="1:18" s="168" customFormat="1" ht="15" customHeight="1">
      <c r="A1551" s="63">
        <f t="shared" si="333"/>
        <v>1408</v>
      </c>
      <c r="B1551" s="77">
        <v>10013538</v>
      </c>
      <c r="C1551" s="77">
        <v>40304550</v>
      </c>
      <c r="D1551" s="92" t="s">
        <v>1095</v>
      </c>
      <c r="E1551" s="130" t="s">
        <v>1332</v>
      </c>
      <c r="F1551" s="164"/>
      <c r="G1551" s="153">
        <f t="shared" si="332"/>
        <v>5200</v>
      </c>
      <c r="H1551" s="84"/>
      <c r="I1551" s="70">
        <f t="shared" si="334"/>
        <v>0</v>
      </c>
      <c r="J1551" s="231">
        <v>1</v>
      </c>
      <c r="K1551" s="14">
        <v>5200</v>
      </c>
      <c r="L1551" s="14" t="s">
        <v>824</v>
      </c>
      <c r="M1551" s="170"/>
      <c r="N1551" s="170"/>
      <c r="O1551" s="211" t="s">
        <v>760</v>
      </c>
      <c r="P1551" s="21" t="s">
        <v>1066</v>
      </c>
      <c r="Q1551" s="48"/>
    </row>
    <row r="1552" spans="1:18" s="168" customFormat="1" ht="15" customHeight="1">
      <c r="A1552" s="63">
        <f t="shared" si="333"/>
        <v>1409</v>
      </c>
      <c r="B1552" s="77">
        <v>10013539</v>
      </c>
      <c r="C1552" s="77">
        <v>40304551</v>
      </c>
      <c r="D1552" s="92" t="s">
        <v>1096</v>
      </c>
      <c r="E1552" s="130" t="s">
        <v>1332</v>
      </c>
      <c r="F1552" s="164"/>
      <c r="G1552" s="153">
        <f t="shared" si="332"/>
        <v>5600</v>
      </c>
      <c r="H1552" s="84"/>
      <c r="I1552" s="70">
        <f t="shared" si="334"/>
        <v>0</v>
      </c>
      <c r="J1552" s="231">
        <v>1</v>
      </c>
      <c r="K1552" s="14">
        <v>5600</v>
      </c>
      <c r="L1552" s="14" t="s">
        <v>824</v>
      </c>
      <c r="M1552" s="170"/>
      <c r="N1552" s="170"/>
      <c r="O1552" s="211" t="s">
        <v>760</v>
      </c>
      <c r="P1552" s="21" t="s">
        <v>1066</v>
      </c>
      <c r="Q1552" s="48"/>
    </row>
    <row r="1553" spans="1:18" s="168" customFormat="1" ht="15" customHeight="1">
      <c r="A1553" s="476">
        <f t="shared" si="333"/>
        <v>1410</v>
      </c>
      <c r="B1553" s="77">
        <v>10049843</v>
      </c>
      <c r="C1553" s="77">
        <v>40305103</v>
      </c>
      <c r="D1553" s="92" t="s">
        <v>1097</v>
      </c>
      <c r="E1553" s="130" t="s">
        <v>1332</v>
      </c>
      <c r="F1553" s="164"/>
      <c r="G1553" s="153">
        <f t="shared" si="332"/>
        <v>480</v>
      </c>
      <c r="H1553" s="84"/>
      <c r="I1553" s="70">
        <f>F1553*G1553</f>
        <v>0</v>
      </c>
      <c r="J1553" s="231">
        <v>1</v>
      </c>
      <c r="K1553" s="14">
        <v>480</v>
      </c>
      <c r="L1553" s="14" t="s">
        <v>824</v>
      </c>
      <c r="M1553" s="170"/>
      <c r="N1553" s="170"/>
      <c r="O1553" s="211" t="s">
        <v>760</v>
      </c>
      <c r="P1553" s="48"/>
      <c r="Q1553" s="48"/>
    </row>
    <row r="1554" spans="1:18" s="168" customFormat="1" ht="15" customHeight="1">
      <c r="A1554" s="63">
        <f t="shared" si="333"/>
        <v>1411</v>
      </c>
      <c r="B1554" s="77">
        <v>10049844</v>
      </c>
      <c r="C1554" s="77">
        <v>40305104</v>
      </c>
      <c r="D1554" s="92" t="s">
        <v>1098</v>
      </c>
      <c r="E1554" s="130" t="s">
        <v>1332</v>
      </c>
      <c r="F1554" s="164"/>
      <c r="G1554" s="153">
        <f t="shared" si="332"/>
        <v>800</v>
      </c>
      <c r="H1554" s="84"/>
      <c r="I1554" s="70">
        <f>F1554*G1554</f>
        <v>0</v>
      </c>
      <c r="J1554" s="231">
        <v>1</v>
      </c>
      <c r="K1554" s="14">
        <v>800</v>
      </c>
      <c r="L1554" s="14" t="s">
        <v>824</v>
      </c>
      <c r="M1554" s="170"/>
      <c r="N1554" s="170"/>
      <c r="O1554" s="211" t="s">
        <v>760</v>
      </c>
      <c r="P1554" s="48"/>
      <c r="Q1554" s="48"/>
    </row>
    <row r="1555" spans="1:18" ht="15" customHeight="1">
      <c r="A1555" s="63">
        <f t="shared" si="333"/>
        <v>1412</v>
      </c>
      <c r="B1555" s="77">
        <v>10184688</v>
      </c>
      <c r="C1555" s="77">
        <v>40306889</v>
      </c>
      <c r="D1555" s="92" t="s">
        <v>2002</v>
      </c>
      <c r="E1555" s="130" t="s">
        <v>1332</v>
      </c>
      <c r="F1555" s="164"/>
      <c r="G1555" s="153">
        <f t="shared" si="332"/>
        <v>49448</v>
      </c>
      <c r="H1555" s="84"/>
      <c r="I1555" s="70">
        <f>F1555*G1555</f>
        <v>0</v>
      </c>
      <c r="J1555" s="231">
        <v>1</v>
      </c>
      <c r="K1555" s="14">
        <v>49448</v>
      </c>
      <c r="L1555" s="14" t="s">
        <v>824</v>
      </c>
      <c r="M1555" s="15"/>
      <c r="N1555" s="15"/>
      <c r="O1555" s="211" t="s">
        <v>760</v>
      </c>
      <c r="R1555" s="23"/>
    </row>
    <row r="1556" spans="1:18" ht="18" customHeight="1">
      <c r="A1556" s="63"/>
      <c r="B1556" s="179"/>
      <c r="C1556" s="179"/>
      <c r="D1556" s="86" t="s">
        <v>2254</v>
      </c>
      <c r="E1556" s="148"/>
      <c r="F1556" s="164"/>
      <c r="G1556" s="153"/>
      <c r="H1556" s="69"/>
      <c r="I1556" s="70"/>
      <c r="J1556" s="231"/>
      <c r="K1556" s="14"/>
      <c r="L1556" s="14"/>
      <c r="M1556" s="15"/>
      <c r="N1556" s="15"/>
      <c r="O1556" s="211"/>
      <c r="R1556" s="23"/>
    </row>
    <row r="1557" spans="1:18" ht="15" customHeight="1">
      <c r="A1557" s="63">
        <f>A1555+1</f>
        <v>1413</v>
      </c>
      <c r="B1557" s="66">
        <v>10014045</v>
      </c>
      <c r="C1557" s="66">
        <v>40304640</v>
      </c>
      <c r="D1557" s="66" t="s">
        <v>1326</v>
      </c>
      <c r="E1557" s="144" t="s">
        <v>135</v>
      </c>
      <c r="F1557" s="164"/>
      <c r="G1557" s="157">
        <f t="shared" ref="G1557:G1562" si="335">M1557</f>
        <v>9899.7248</v>
      </c>
      <c r="H1557" s="69">
        <f t="shared" ref="H1557:H1562" si="336">K1557</f>
        <v>31.36</v>
      </c>
      <c r="I1557" s="70">
        <f t="shared" ref="I1557:I1562" si="337">F1557*G1557</f>
        <v>0</v>
      </c>
      <c r="J1557" s="231">
        <v>1</v>
      </c>
      <c r="K1557" s="14">
        <v>31.36</v>
      </c>
      <c r="L1557" s="14" t="s">
        <v>823</v>
      </c>
      <c r="M1557" s="13">
        <f t="shared" ref="M1557:M1562" si="338">K1557*N$2</f>
        <v>9899.7248</v>
      </c>
      <c r="N1557" s="15" t="s">
        <v>824</v>
      </c>
      <c r="O1557" s="211" t="s">
        <v>760</v>
      </c>
      <c r="R1557" s="23"/>
    </row>
    <row r="1558" spans="1:18" ht="15" customHeight="1">
      <c r="A1558" s="63">
        <f>A1557+1</f>
        <v>1414</v>
      </c>
      <c r="B1558" s="66">
        <v>10014047</v>
      </c>
      <c r="C1558" s="66">
        <v>40304641</v>
      </c>
      <c r="D1558" s="66" t="s">
        <v>1327</v>
      </c>
      <c r="E1558" s="144" t="s">
        <v>135</v>
      </c>
      <c r="F1558" s="164"/>
      <c r="G1558" s="157">
        <f t="shared" si="335"/>
        <v>6282.0319999999992</v>
      </c>
      <c r="H1558" s="69">
        <f t="shared" si="336"/>
        <v>19.899999999999999</v>
      </c>
      <c r="I1558" s="70">
        <f t="shared" si="337"/>
        <v>0</v>
      </c>
      <c r="J1558" s="231">
        <v>1</v>
      </c>
      <c r="K1558" s="14">
        <v>19.899999999999999</v>
      </c>
      <c r="L1558" s="14" t="s">
        <v>823</v>
      </c>
      <c r="M1558" s="13">
        <f t="shared" si="338"/>
        <v>6282.0319999999992</v>
      </c>
      <c r="N1558" s="15" t="s">
        <v>824</v>
      </c>
      <c r="O1558" s="211" t="s">
        <v>760</v>
      </c>
      <c r="R1558" s="23"/>
    </row>
    <row r="1559" spans="1:18" ht="15" customHeight="1">
      <c r="A1559" s="63">
        <f>A1558+1</f>
        <v>1415</v>
      </c>
      <c r="B1559" s="66">
        <v>10014049</v>
      </c>
      <c r="C1559" s="66">
        <v>40304642</v>
      </c>
      <c r="D1559" s="66" t="s">
        <v>1328</v>
      </c>
      <c r="E1559" s="144" t="s">
        <v>135</v>
      </c>
      <c r="F1559" s="164"/>
      <c r="G1559" s="157">
        <f t="shared" si="335"/>
        <v>6282.0319999999992</v>
      </c>
      <c r="H1559" s="69">
        <f t="shared" si="336"/>
        <v>19.899999999999999</v>
      </c>
      <c r="I1559" s="70">
        <f t="shared" si="337"/>
        <v>0</v>
      </c>
      <c r="J1559" s="231">
        <v>1</v>
      </c>
      <c r="K1559" s="14">
        <v>19.899999999999999</v>
      </c>
      <c r="L1559" s="14" t="s">
        <v>823</v>
      </c>
      <c r="M1559" s="13">
        <f t="shared" si="338"/>
        <v>6282.0319999999992</v>
      </c>
      <c r="N1559" s="15" t="s">
        <v>824</v>
      </c>
      <c r="O1559" s="211" t="s">
        <v>760</v>
      </c>
      <c r="R1559" s="23"/>
    </row>
    <row r="1560" spans="1:18" ht="15" customHeight="1">
      <c r="A1560" s="63">
        <f>A1559+1</f>
        <v>1416</v>
      </c>
      <c r="B1560" s="66">
        <v>10014051</v>
      </c>
      <c r="C1560" s="66"/>
      <c r="D1560" s="66" t="s">
        <v>1329</v>
      </c>
      <c r="E1560" s="144" t="s">
        <v>135</v>
      </c>
      <c r="F1560" s="164"/>
      <c r="G1560" s="157">
        <f t="shared" si="335"/>
        <v>6282.0319999999992</v>
      </c>
      <c r="H1560" s="69">
        <f t="shared" si="336"/>
        <v>19.899999999999999</v>
      </c>
      <c r="I1560" s="70">
        <f t="shared" si="337"/>
        <v>0</v>
      </c>
      <c r="J1560" s="231">
        <v>1</v>
      </c>
      <c r="K1560" s="14">
        <v>19.899999999999999</v>
      </c>
      <c r="L1560" s="14" t="s">
        <v>823</v>
      </c>
      <c r="M1560" s="13">
        <f t="shared" si="338"/>
        <v>6282.0319999999992</v>
      </c>
      <c r="N1560" s="15" t="s">
        <v>824</v>
      </c>
      <c r="O1560" s="211" t="s">
        <v>760</v>
      </c>
      <c r="P1560" s="21" t="s">
        <v>1066</v>
      </c>
      <c r="R1560" s="23"/>
    </row>
    <row r="1561" spans="1:18" ht="15" customHeight="1">
      <c r="A1561" s="63">
        <f>A1560+1</f>
        <v>1417</v>
      </c>
      <c r="B1561" s="66">
        <v>10014053</v>
      </c>
      <c r="C1561" s="66">
        <v>40304645</v>
      </c>
      <c r="D1561" s="66" t="s">
        <v>1330</v>
      </c>
      <c r="E1561" s="144" t="s">
        <v>135</v>
      </c>
      <c r="F1561" s="164"/>
      <c r="G1561" s="157">
        <f t="shared" si="335"/>
        <v>8090.8783999999996</v>
      </c>
      <c r="H1561" s="69">
        <f t="shared" si="336"/>
        <v>25.63</v>
      </c>
      <c r="I1561" s="70">
        <f t="shared" si="337"/>
        <v>0</v>
      </c>
      <c r="J1561" s="231">
        <v>1</v>
      </c>
      <c r="K1561" s="14">
        <v>25.63</v>
      </c>
      <c r="L1561" s="14" t="s">
        <v>823</v>
      </c>
      <c r="M1561" s="13">
        <f t="shared" si="338"/>
        <v>8090.8783999999996</v>
      </c>
      <c r="N1561" s="15" t="s">
        <v>824</v>
      </c>
      <c r="O1561" s="211" t="s">
        <v>760</v>
      </c>
      <c r="R1561" s="23"/>
    </row>
    <row r="1562" spans="1:18" ht="15" customHeight="1">
      <c r="A1562" s="63">
        <f>A1561+1</f>
        <v>1418</v>
      </c>
      <c r="B1562" s="66">
        <v>10014055</v>
      </c>
      <c r="C1562" s="66"/>
      <c r="D1562" s="66" t="s">
        <v>1312</v>
      </c>
      <c r="E1562" s="144" t="s">
        <v>135</v>
      </c>
      <c r="F1562" s="164"/>
      <c r="G1562" s="157">
        <f t="shared" si="335"/>
        <v>6282.0319999999992</v>
      </c>
      <c r="H1562" s="69">
        <f t="shared" si="336"/>
        <v>19.899999999999999</v>
      </c>
      <c r="I1562" s="70">
        <f t="shared" si="337"/>
        <v>0</v>
      </c>
      <c r="J1562" s="231">
        <v>1</v>
      </c>
      <c r="K1562" s="14">
        <v>19.899999999999999</v>
      </c>
      <c r="L1562" s="14" t="s">
        <v>823</v>
      </c>
      <c r="M1562" s="13">
        <f t="shared" si="338"/>
        <v>6282.0319999999992</v>
      </c>
      <c r="N1562" s="15" t="s">
        <v>824</v>
      </c>
      <c r="O1562" s="211" t="s">
        <v>760</v>
      </c>
      <c r="P1562" s="21" t="s">
        <v>1066</v>
      </c>
      <c r="R1562" s="23"/>
    </row>
    <row r="1563" spans="1:18" ht="15" customHeight="1">
      <c r="A1563" s="63"/>
      <c r="B1563" s="66"/>
      <c r="C1563" s="66"/>
      <c r="D1563" s="66"/>
      <c r="E1563" s="144"/>
      <c r="F1563" s="164"/>
      <c r="G1563" s="157"/>
      <c r="H1563" s="69"/>
      <c r="I1563" s="70"/>
      <c r="J1563" s="231"/>
      <c r="K1563" s="14"/>
      <c r="L1563" s="14"/>
      <c r="M1563" s="13"/>
      <c r="N1563" s="15"/>
      <c r="O1563" s="211"/>
      <c r="R1563" s="23"/>
    </row>
    <row r="1564" spans="1:18" ht="18">
      <c r="A1564" s="63"/>
      <c r="B1564" s="66"/>
      <c r="C1564" s="66"/>
      <c r="D1564" s="65" t="s">
        <v>557</v>
      </c>
      <c r="E1564" s="144"/>
      <c r="F1564" s="164"/>
      <c r="G1564" s="153"/>
      <c r="H1564" s="69"/>
      <c r="I1564" s="70"/>
      <c r="J1564" s="231"/>
      <c r="K1564" s="14"/>
      <c r="L1564" s="14"/>
      <c r="M1564" s="13"/>
      <c r="N1564" s="15"/>
      <c r="O1564" s="211"/>
      <c r="R1564" s="23"/>
    </row>
    <row r="1565" spans="1:18" ht="15" customHeight="1">
      <c r="A1565" s="183">
        <f>A1562+1</f>
        <v>1419</v>
      </c>
      <c r="B1565" s="77">
        <v>10055042</v>
      </c>
      <c r="C1565" s="77">
        <v>40305185</v>
      </c>
      <c r="D1565" s="78" t="s">
        <v>1154</v>
      </c>
      <c r="E1565" s="141" t="s">
        <v>1332</v>
      </c>
      <c r="F1565" s="164"/>
      <c r="G1565" s="157">
        <f>K1565</f>
        <v>2300</v>
      </c>
      <c r="H1565" s="84"/>
      <c r="I1565" s="70">
        <f>F1565*G1565</f>
        <v>0</v>
      </c>
      <c r="J1565" s="226">
        <v>1</v>
      </c>
      <c r="K1565" s="397">
        <v>2300</v>
      </c>
      <c r="L1565" s="14" t="s">
        <v>824</v>
      </c>
      <c r="M1565" s="15"/>
      <c r="N1565" s="15"/>
      <c r="O1565" s="211" t="s">
        <v>273</v>
      </c>
      <c r="R1565" s="23"/>
    </row>
    <row r="1566" spans="1:18" s="27" customFormat="1" ht="18">
      <c r="A1566" s="83"/>
      <c r="B1566" s="66"/>
      <c r="C1566" s="66"/>
      <c r="D1566" s="65" t="s">
        <v>1248</v>
      </c>
      <c r="E1566" s="144"/>
      <c r="F1566" s="164"/>
      <c r="G1566" s="154"/>
      <c r="H1566" s="89"/>
      <c r="I1566" s="90"/>
      <c r="J1566" s="231"/>
      <c r="K1566" s="14"/>
      <c r="L1566" s="14"/>
      <c r="M1566" s="6"/>
      <c r="N1566" s="6"/>
      <c r="O1566" s="211"/>
      <c r="P1566" s="26"/>
      <c r="Q1566" s="26"/>
    </row>
    <row r="1567" spans="1:18" s="27" customFormat="1" ht="15" customHeight="1">
      <c r="A1567" s="183">
        <f>A1565+1</f>
        <v>1420</v>
      </c>
      <c r="B1567" s="66">
        <v>10010967</v>
      </c>
      <c r="C1567" s="66"/>
      <c r="D1567" s="66" t="s">
        <v>716</v>
      </c>
      <c r="E1567" s="144" t="s">
        <v>1194</v>
      </c>
      <c r="F1567" s="164"/>
      <c r="G1567" s="157">
        <f>K1567</f>
        <v>1120</v>
      </c>
      <c r="H1567" s="69"/>
      <c r="I1567" s="70">
        <f t="shared" ref="I1567:I1575" si="339">F1567*G1567</f>
        <v>0</v>
      </c>
      <c r="J1567" s="226">
        <v>1</v>
      </c>
      <c r="K1567" s="14">
        <v>1120</v>
      </c>
      <c r="L1567" s="14" t="s">
        <v>824</v>
      </c>
      <c r="M1567" s="6"/>
      <c r="N1567" s="6"/>
      <c r="O1567" s="211" t="s">
        <v>123</v>
      </c>
      <c r="P1567" s="26"/>
      <c r="Q1567" s="26"/>
    </row>
    <row r="1568" spans="1:18" s="27" customFormat="1" ht="15" customHeight="1">
      <c r="A1568" s="83">
        <f t="shared" ref="A1568:A1587" si="340">A1567+1</f>
        <v>1421</v>
      </c>
      <c r="B1568" s="66">
        <v>10010968</v>
      </c>
      <c r="C1568" s="66"/>
      <c r="D1568" s="66" t="s">
        <v>717</v>
      </c>
      <c r="E1568" s="144" t="s">
        <v>1194</v>
      </c>
      <c r="F1568" s="164"/>
      <c r="G1568" s="157">
        <f>K1568</f>
        <v>40</v>
      </c>
      <c r="H1568" s="69"/>
      <c r="I1568" s="70">
        <f t="shared" si="339"/>
        <v>0</v>
      </c>
      <c r="J1568" s="226">
        <v>1</v>
      </c>
      <c r="K1568" s="14">
        <v>40</v>
      </c>
      <c r="L1568" s="14" t="s">
        <v>824</v>
      </c>
      <c r="M1568" s="6"/>
      <c r="N1568" s="6"/>
      <c r="O1568" s="211" t="s">
        <v>123</v>
      </c>
      <c r="P1568" s="26"/>
      <c r="Q1568" s="26"/>
    </row>
    <row r="1569" spans="1:18" s="27" customFormat="1" ht="15" customHeight="1">
      <c r="A1569" s="83">
        <f t="shared" si="340"/>
        <v>1422</v>
      </c>
      <c r="B1569" s="66">
        <v>10010977</v>
      </c>
      <c r="C1569" s="66">
        <v>40304428</v>
      </c>
      <c r="D1569" s="66" t="s">
        <v>718</v>
      </c>
      <c r="E1569" s="144" t="s">
        <v>1194</v>
      </c>
      <c r="F1569" s="164"/>
      <c r="G1569" s="157">
        <f>K1569</f>
        <v>1020</v>
      </c>
      <c r="H1569" s="69"/>
      <c r="I1569" s="70">
        <f t="shared" si="339"/>
        <v>0</v>
      </c>
      <c r="J1569" s="226">
        <v>1</v>
      </c>
      <c r="K1569" s="14">
        <v>1020</v>
      </c>
      <c r="L1569" s="14" t="s">
        <v>824</v>
      </c>
      <c r="M1569" s="6"/>
      <c r="N1569" s="6"/>
      <c r="O1569" s="211" t="s">
        <v>123</v>
      </c>
      <c r="P1569" s="26"/>
      <c r="Q1569" s="26"/>
    </row>
    <row r="1570" spans="1:18" s="27" customFormat="1" ht="15" customHeight="1">
      <c r="A1570" s="83">
        <f t="shared" si="340"/>
        <v>1423</v>
      </c>
      <c r="B1570" s="66">
        <v>10010978</v>
      </c>
      <c r="C1570" s="66"/>
      <c r="D1570" s="66" t="s">
        <v>719</v>
      </c>
      <c r="E1570" s="144" t="s">
        <v>1194</v>
      </c>
      <c r="F1570" s="164"/>
      <c r="G1570" s="157">
        <f>M1570</f>
        <v>1060.6848</v>
      </c>
      <c r="H1570" s="69">
        <v>3.36</v>
      </c>
      <c r="I1570" s="70">
        <f t="shared" si="339"/>
        <v>0</v>
      </c>
      <c r="J1570" s="226">
        <v>1</v>
      </c>
      <c r="K1570" s="14">
        <v>3.36</v>
      </c>
      <c r="L1570" s="14" t="s">
        <v>823</v>
      </c>
      <c r="M1570" s="13">
        <f>K1570*N$2</f>
        <v>1060.6848</v>
      </c>
      <c r="N1570" s="15" t="s">
        <v>824</v>
      </c>
      <c r="O1570" s="211" t="s">
        <v>123</v>
      </c>
      <c r="P1570" s="26"/>
      <c r="Q1570" s="26"/>
    </row>
    <row r="1571" spans="1:18" s="27" customFormat="1" ht="15" customHeight="1">
      <c r="A1571" s="83">
        <f t="shared" si="340"/>
        <v>1424</v>
      </c>
      <c r="B1571" s="66">
        <v>10040070</v>
      </c>
      <c r="C1571" s="66">
        <v>40304880</v>
      </c>
      <c r="D1571" s="66" t="s">
        <v>720</v>
      </c>
      <c r="E1571" s="144" t="s">
        <v>1194</v>
      </c>
      <c r="F1571" s="164"/>
      <c r="G1571" s="157">
        <f>K1571</f>
        <v>1240</v>
      </c>
      <c r="H1571" s="69"/>
      <c r="I1571" s="70">
        <f t="shared" si="339"/>
        <v>0</v>
      </c>
      <c r="J1571" s="226">
        <v>1</v>
      </c>
      <c r="K1571" s="14">
        <v>1240</v>
      </c>
      <c r="L1571" s="14" t="s">
        <v>824</v>
      </c>
      <c r="M1571" s="6"/>
      <c r="N1571" s="6"/>
      <c r="O1571" s="211" t="s">
        <v>123</v>
      </c>
      <c r="P1571" s="26"/>
      <c r="Q1571" s="26"/>
    </row>
    <row r="1572" spans="1:18" s="27" customFormat="1" ht="15" customHeight="1">
      <c r="A1572" s="83">
        <f t="shared" si="340"/>
        <v>1425</v>
      </c>
      <c r="B1572" s="66">
        <v>10040071</v>
      </c>
      <c r="C1572" s="66">
        <v>40304881</v>
      </c>
      <c r="D1572" s="66" t="s">
        <v>721</v>
      </c>
      <c r="E1572" s="144" t="s">
        <v>1194</v>
      </c>
      <c r="F1572" s="164"/>
      <c r="G1572" s="157">
        <f>K1572</f>
        <v>1090</v>
      </c>
      <c r="H1572" s="69"/>
      <c r="I1572" s="70">
        <f t="shared" si="339"/>
        <v>0</v>
      </c>
      <c r="J1572" s="226">
        <v>1</v>
      </c>
      <c r="K1572" s="14">
        <v>1090</v>
      </c>
      <c r="L1572" s="14" t="s">
        <v>824</v>
      </c>
      <c r="M1572" s="6"/>
      <c r="N1572" s="6"/>
      <c r="O1572" s="211" t="s">
        <v>123</v>
      </c>
      <c r="P1572" s="26"/>
      <c r="Q1572" s="26"/>
    </row>
    <row r="1573" spans="1:18" ht="15" customHeight="1">
      <c r="A1573" s="83">
        <f t="shared" si="340"/>
        <v>1426</v>
      </c>
      <c r="B1573" s="77">
        <v>10010948</v>
      </c>
      <c r="C1573" s="77">
        <v>40304426</v>
      </c>
      <c r="D1573" s="78" t="s">
        <v>722</v>
      </c>
      <c r="E1573" s="141" t="s">
        <v>1332</v>
      </c>
      <c r="F1573" s="164"/>
      <c r="G1573" s="157">
        <f>M1573</f>
        <v>675.55520000000001</v>
      </c>
      <c r="H1573" s="69">
        <v>1.86</v>
      </c>
      <c r="I1573" s="70">
        <f t="shared" si="339"/>
        <v>0</v>
      </c>
      <c r="J1573" s="226">
        <v>1</v>
      </c>
      <c r="K1573" s="14">
        <v>2.14</v>
      </c>
      <c r="L1573" s="14" t="s">
        <v>823</v>
      </c>
      <c r="M1573" s="13">
        <f>K1573*N$2</f>
        <v>675.55520000000001</v>
      </c>
      <c r="N1573" s="15" t="s">
        <v>824</v>
      </c>
      <c r="O1573" s="211" t="s">
        <v>123</v>
      </c>
      <c r="R1573" s="23"/>
    </row>
    <row r="1574" spans="1:18" ht="15" customHeight="1">
      <c r="A1574" s="83">
        <f t="shared" si="340"/>
        <v>1427</v>
      </c>
      <c r="B1574" s="77">
        <v>10010969</v>
      </c>
      <c r="C1574" s="77"/>
      <c r="D1574" s="78" t="s">
        <v>723</v>
      </c>
      <c r="E1574" s="141" t="s">
        <v>1332</v>
      </c>
      <c r="F1574" s="164"/>
      <c r="G1574" s="157">
        <f>K1574</f>
        <v>1120</v>
      </c>
      <c r="H1574" s="69"/>
      <c r="I1574" s="70">
        <f t="shared" si="339"/>
        <v>0</v>
      </c>
      <c r="J1574" s="226">
        <v>1</v>
      </c>
      <c r="K1574" s="14">
        <v>1120</v>
      </c>
      <c r="L1574" s="14" t="s">
        <v>824</v>
      </c>
      <c r="M1574" s="15"/>
      <c r="N1574" s="15"/>
      <c r="O1574" s="211" t="s">
        <v>123</v>
      </c>
      <c r="R1574" s="23"/>
    </row>
    <row r="1575" spans="1:18" s="27" customFormat="1" ht="15" customHeight="1">
      <c r="A1575" s="83">
        <f t="shared" si="340"/>
        <v>1428</v>
      </c>
      <c r="B1575" s="77">
        <v>10010957</v>
      </c>
      <c r="C1575" s="77"/>
      <c r="D1575" s="77" t="s">
        <v>1203</v>
      </c>
      <c r="E1575" s="141" t="s">
        <v>1332</v>
      </c>
      <c r="F1575" s="164"/>
      <c r="G1575" s="157">
        <f>M1575</f>
        <v>2209.7600000000002</v>
      </c>
      <c r="H1575" s="69">
        <v>7</v>
      </c>
      <c r="I1575" s="70">
        <f t="shared" si="339"/>
        <v>0</v>
      </c>
      <c r="J1575" s="226">
        <v>1</v>
      </c>
      <c r="K1575" s="14">
        <v>7</v>
      </c>
      <c r="L1575" s="14" t="s">
        <v>823</v>
      </c>
      <c r="M1575" s="13">
        <f>K1575*N$2</f>
        <v>2209.7600000000002</v>
      </c>
      <c r="N1575" s="15" t="s">
        <v>824</v>
      </c>
      <c r="O1575" s="211" t="s">
        <v>123</v>
      </c>
      <c r="P1575" s="26"/>
      <c r="Q1575" s="26"/>
    </row>
    <row r="1576" spans="1:18" s="27" customFormat="1" ht="18">
      <c r="A1576" s="63"/>
      <c r="B1576" s="66"/>
      <c r="C1576" s="66"/>
      <c r="D1576" s="65" t="s">
        <v>724</v>
      </c>
      <c r="E1576" s="144"/>
      <c r="F1576" s="164"/>
      <c r="G1576" s="154"/>
      <c r="H1576" s="89"/>
      <c r="I1576" s="90"/>
      <c r="J1576" s="231"/>
      <c r="K1576" s="14"/>
      <c r="L1576" s="14"/>
      <c r="M1576" s="6"/>
      <c r="N1576" s="6"/>
      <c r="O1576" s="211"/>
      <c r="P1576" s="26"/>
      <c r="Q1576" s="26"/>
    </row>
    <row r="1577" spans="1:18" s="27" customFormat="1" ht="15">
      <c r="A1577" s="63">
        <f>A1575+1</f>
        <v>1429</v>
      </c>
      <c r="B1577" s="66">
        <v>10014320</v>
      </c>
      <c r="C1577" s="66">
        <v>40304670</v>
      </c>
      <c r="D1577" s="66" t="s">
        <v>725</v>
      </c>
      <c r="E1577" s="144" t="s">
        <v>1194</v>
      </c>
      <c r="F1577" s="164"/>
      <c r="G1577" s="157">
        <f>K1577</f>
        <v>1250</v>
      </c>
      <c r="H1577" s="84"/>
      <c r="I1577" s="70">
        <f>F1577*G1577</f>
        <v>0</v>
      </c>
      <c r="J1577" s="231">
        <v>1</v>
      </c>
      <c r="K1577" s="397">
        <v>1250</v>
      </c>
      <c r="L1577" s="14" t="s">
        <v>824</v>
      </c>
      <c r="M1577" s="6"/>
      <c r="N1577" s="6"/>
      <c r="O1577" s="211" t="s">
        <v>273</v>
      </c>
      <c r="P1577" s="26"/>
      <c r="Q1577" s="26"/>
    </row>
    <row r="1578" spans="1:18" s="27" customFormat="1" ht="18">
      <c r="A1578" s="63"/>
      <c r="B1578" s="66"/>
      <c r="C1578" s="66"/>
      <c r="D1578" s="65" t="s">
        <v>1067</v>
      </c>
      <c r="E1578" s="144"/>
      <c r="F1578" s="164"/>
      <c r="G1578" s="154"/>
      <c r="H1578" s="89"/>
      <c r="I1578" s="90"/>
      <c r="J1578" s="231"/>
      <c r="K1578" s="14"/>
      <c r="L1578" s="14"/>
      <c r="M1578" s="6"/>
      <c r="N1578" s="6"/>
      <c r="O1578" s="211"/>
      <c r="P1578" s="26"/>
      <c r="Q1578" s="26"/>
    </row>
    <row r="1579" spans="1:18" s="27" customFormat="1" ht="15">
      <c r="A1579" s="63">
        <f>A1577+1</f>
        <v>1430</v>
      </c>
      <c r="B1579" s="66">
        <v>10011962</v>
      </c>
      <c r="C1579" s="66">
        <v>40304432</v>
      </c>
      <c r="D1579" s="66" t="s">
        <v>2052</v>
      </c>
      <c r="E1579" s="144" t="s">
        <v>1194</v>
      </c>
      <c r="F1579" s="164"/>
      <c r="G1579" s="154">
        <f>M1579</f>
        <v>4433.3869999999997</v>
      </c>
      <c r="H1579" s="89"/>
      <c r="I1579" s="70">
        <f>F1579*G1579</f>
        <v>0</v>
      </c>
      <c r="J1579" s="231">
        <v>1</v>
      </c>
      <c r="K1579" s="397">
        <v>15.35</v>
      </c>
      <c r="L1579" s="14" t="s">
        <v>97</v>
      </c>
      <c r="M1579" s="16">
        <f>K1579*N$1</f>
        <v>4433.3869999999997</v>
      </c>
      <c r="N1579" s="6" t="s">
        <v>824</v>
      </c>
      <c r="O1579" s="211" t="s">
        <v>123</v>
      </c>
      <c r="P1579" s="26"/>
      <c r="Q1579" s="26"/>
    </row>
    <row r="1580" spans="1:18" ht="18">
      <c r="A1580" s="63"/>
      <c r="B1580" s="77"/>
      <c r="C1580" s="77"/>
      <c r="D1580" s="101" t="s">
        <v>1333</v>
      </c>
      <c r="E1580" s="141"/>
      <c r="F1580" s="164"/>
      <c r="G1580" s="153"/>
      <c r="H1580" s="69"/>
      <c r="I1580" s="70"/>
      <c r="J1580" s="226"/>
      <c r="K1580" s="14"/>
      <c r="L1580" s="14"/>
      <c r="M1580" s="15"/>
      <c r="N1580" s="15"/>
      <c r="O1580" s="211"/>
      <c r="R1580" s="23"/>
    </row>
    <row r="1581" spans="1:18" ht="15" customHeight="1">
      <c r="A1581" s="184">
        <f>A1579+1</f>
        <v>1431</v>
      </c>
      <c r="B1581" s="185">
        <v>10000658</v>
      </c>
      <c r="C1581" s="185"/>
      <c r="D1581" s="186" t="s">
        <v>1334</v>
      </c>
      <c r="E1581" s="187" t="s">
        <v>1332</v>
      </c>
      <c r="F1581" s="188"/>
      <c r="G1581" s="189">
        <f t="shared" ref="G1581:G1586" si="341">K1581</f>
        <v>441</v>
      </c>
      <c r="H1581" s="190"/>
      <c r="I1581" s="191">
        <f t="shared" ref="I1581:I1587" si="342">F1581*G1581</f>
        <v>0</v>
      </c>
      <c r="J1581" s="244">
        <v>4</v>
      </c>
      <c r="K1581" s="194">
        <v>441</v>
      </c>
      <c r="L1581" s="14" t="s">
        <v>824</v>
      </c>
      <c r="M1581" s="15"/>
      <c r="N1581" s="15"/>
      <c r="O1581" s="211" t="s">
        <v>123</v>
      </c>
      <c r="R1581" s="23"/>
    </row>
    <row r="1582" spans="1:18" ht="15" customHeight="1">
      <c r="A1582" s="184">
        <f t="shared" si="340"/>
        <v>1432</v>
      </c>
      <c r="B1582" s="185">
        <v>10000852</v>
      </c>
      <c r="C1582" s="185"/>
      <c r="D1582" s="186" t="s">
        <v>1335</v>
      </c>
      <c r="E1582" s="187" t="s">
        <v>1332</v>
      </c>
      <c r="F1582" s="188"/>
      <c r="G1582" s="189">
        <f t="shared" si="341"/>
        <v>864</v>
      </c>
      <c r="H1582" s="190"/>
      <c r="I1582" s="191">
        <f t="shared" si="342"/>
        <v>0</v>
      </c>
      <c r="J1582" s="244">
        <v>4</v>
      </c>
      <c r="K1582" s="194">
        <v>864</v>
      </c>
      <c r="L1582" s="14" t="s">
        <v>824</v>
      </c>
      <c r="M1582" s="15"/>
      <c r="N1582" s="15"/>
      <c r="O1582" s="211" t="s">
        <v>123</v>
      </c>
      <c r="R1582" s="23"/>
    </row>
    <row r="1583" spans="1:18" ht="15" customHeight="1">
      <c r="A1583" s="184">
        <f t="shared" si="340"/>
        <v>1433</v>
      </c>
      <c r="B1583" s="185">
        <v>10001032</v>
      </c>
      <c r="C1583" s="185">
        <v>40304397</v>
      </c>
      <c r="D1583" s="186" t="s">
        <v>1336</v>
      </c>
      <c r="E1583" s="187" t="s">
        <v>655</v>
      </c>
      <c r="F1583" s="188"/>
      <c r="G1583" s="189">
        <f t="shared" si="341"/>
        <v>64</v>
      </c>
      <c r="H1583" s="190"/>
      <c r="I1583" s="191">
        <f t="shared" si="342"/>
        <v>0</v>
      </c>
      <c r="J1583" s="244">
        <v>4</v>
      </c>
      <c r="K1583" s="194">
        <v>64</v>
      </c>
      <c r="L1583" s="14" t="s">
        <v>1173</v>
      </c>
      <c r="M1583" s="15"/>
      <c r="N1583" s="15"/>
      <c r="O1583" s="211" t="s">
        <v>123</v>
      </c>
      <c r="R1583" s="23"/>
    </row>
    <row r="1584" spans="1:18" ht="15" customHeight="1">
      <c r="A1584" s="184">
        <f>A1583+1</f>
        <v>1434</v>
      </c>
      <c r="B1584" s="185">
        <v>10001083</v>
      </c>
      <c r="C1584" s="185">
        <v>40304399</v>
      </c>
      <c r="D1584" s="186" t="s">
        <v>1337</v>
      </c>
      <c r="E1584" s="187" t="s">
        <v>655</v>
      </c>
      <c r="F1584" s="188"/>
      <c r="G1584" s="189">
        <f t="shared" si="341"/>
        <v>1199</v>
      </c>
      <c r="H1584" s="190"/>
      <c r="I1584" s="191">
        <f t="shared" si="342"/>
        <v>0</v>
      </c>
      <c r="J1584" s="244">
        <v>4</v>
      </c>
      <c r="K1584" s="194">
        <v>1199</v>
      </c>
      <c r="L1584" s="14" t="s">
        <v>1173</v>
      </c>
      <c r="M1584" s="15"/>
      <c r="N1584" s="15"/>
      <c r="O1584" s="211" t="s">
        <v>123</v>
      </c>
      <c r="R1584" s="23"/>
    </row>
    <row r="1585" spans="1:18" ht="15" customHeight="1">
      <c r="A1585" s="184">
        <f t="shared" si="340"/>
        <v>1435</v>
      </c>
      <c r="B1585" s="185">
        <v>10001155</v>
      </c>
      <c r="C1585" s="185">
        <v>40304402</v>
      </c>
      <c r="D1585" s="186" t="s">
        <v>1338</v>
      </c>
      <c r="E1585" s="187" t="s">
        <v>1332</v>
      </c>
      <c r="F1585" s="188"/>
      <c r="G1585" s="189">
        <f t="shared" si="341"/>
        <v>52</v>
      </c>
      <c r="H1585" s="190"/>
      <c r="I1585" s="191">
        <f t="shared" si="342"/>
        <v>0</v>
      </c>
      <c r="J1585" s="244">
        <v>4</v>
      </c>
      <c r="K1585" s="194">
        <v>52</v>
      </c>
      <c r="L1585" s="14" t="s">
        <v>824</v>
      </c>
      <c r="M1585" s="15"/>
      <c r="N1585" s="15"/>
      <c r="O1585" s="211" t="s">
        <v>123</v>
      </c>
      <c r="R1585" s="23"/>
    </row>
    <row r="1586" spans="1:18" ht="15" customHeight="1">
      <c r="A1586" s="184">
        <f t="shared" si="340"/>
        <v>1436</v>
      </c>
      <c r="B1586" s="185">
        <v>10001165</v>
      </c>
      <c r="C1586" s="185"/>
      <c r="D1586" s="186" t="s">
        <v>1339</v>
      </c>
      <c r="E1586" s="187" t="s">
        <v>1200</v>
      </c>
      <c r="F1586" s="188"/>
      <c r="G1586" s="189">
        <f t="shared" si="341"/>
        <v>1600</v>
      </c>
      <c r="H1586" s="190"/>
      <c r="I1586" s="191">
        <f t="shared" si="342"/>
        <v>0</v>
      </c>
      <c r="J1586" s="244">
        <v>4</v>
      </c>
      <c r="K1586" s="194">
        <v>1600</v>
      </c>
      <c r="L1586" s="14" t="s">
        <v>614</v>
      </c>
      <c r="M1586" s="15"/>
      <c r="N1586" s="15"/>
      <c r="O1586" s="211" t="s">
        <v>123</v>
      </c>
      <c r="R1586" s="23"/>
    </row>
    <row r="1587" spans="1:18" ht="15" customHeight="1">
      <c r="A1587" s="184">
        <f t="shared" si="340"/>
        <v>1437</v>
      </c>
      <c r="B1587" s="185">
        <v>10001353</v>
      </c>
      <c r="C1587" s="185">
        <v>40289099</v>
      </c>
      <c r="D1587" s="186" t="s">
        <v>201</v>
      </c>
      <c r="E1587" s="187" t="s">
        <v>1200</v>
      </c>
      <c r="F1587" s="188"/>
      <c r="G1587" s="189">
        <f>K1587</f>
        <v>166</v>
      </c>
      <c r="H1587" s="190"/>
      <c r="I1587" s="191">
        <f t="shared" si="342"/>
        <v>0</v>
      </c>
      <c r="J1587" s="244">
        <v>4</v>
      </c>
      <c r="K1587" s="194">
        <v>166</v>
      </c>
      <c r="L1587" s="14" t="s">
        <v>614</v>
      </c>
      <c r="M1587" s="15"/>
      <c r="N1587" s="15"/>
      <c r="O1587" s="211" t="s">
        <v>123</v>
      </c>
      <c r="R1587" s="23"/>
    </row>
    <row r="1588" spans="1:18" s="27" customFormat="1" ht="15">
      <c r="A1588" s="212"/>
      <c r="B1588" s="213"/>
      <c r="C1588" s="213"/>
      <c r="D1588" s="214"/>
      <c r="E1588" s="215"/>
      <c r="F1588" s="216"/>
      <c r="G1588" s="217"/>
      <c r="H1588" s="218"/>
      <c r="I1588" s="219"/>
      <c r="J1588" s="249"/>
      <c r="K1588" s="17"/>
      <c r="L1588" s="17"/>
      <c r="M1588" s="6"/>
      <c r="N1588" s="6"/>
      <c r="O1588" s="220"/>
      <c r="P1588" s="26"/>
      <c r="Q1588" s="26"/>
    </row>
    <row r="1589" spans="1:18" s="27" customFormat="1" ht="18">
      <c r="A1589" s="212"/>
      <c r="B1589" s="213"/>
      <c r="C1589" s="213"/>
      <c r="D1589" s="93" t="s">
        <v>418</v>
      </c>
      <c r="E1589" s="215"/>
      <c r="F1589" s="216"/>
      <c r="G1589" s="217"/>
      <c r="H1589" s="218"/>
      <c r="I1589" s="219"/>
      <c r="J1589" s="249"/>
      <c r="K1589" s="17"/>
      <c r="L1589" s="17"/>
      <c r="M1589" s="6"/>
      <c r="N1589" s="6"/>
      <c r="O1589" s="220"/>
      <c r="P1589" s="26"/>
      <c r="Q1589" s="26"/>
    </row>
    <row r="1590" spans="1:18" s="27" customFormat="1" ht="18">
      <c r="A1590" s="63"/>
      <c r="B1590" s="77"/>
      <c r="C1590" s="77"/>
      <c r="D1590" s="93" t="s">
        <v>419</v>
      </c>
      <c r="E1590" s="130"/>
      <c r="F1590" s="236"/>
      <c r="G1590" s="134"/>
      <c r="H1590" s="98"/>
      <c r="I1590" s="241"/>
      <c r="J1590" s="115"/>
      <c r="K1590" s="171"/>
      <c r="L1590" s="22"/>
      <c r="M1590" s="22"/>
      <c r="N1590" s="6"/>
      <c r="O1590" s="220"/>
      <c r="P1590" s="26"/>
      <c r="Q1590" s="26"/>
    </row>
    <row r="1591" spans="1:18" s="27" customFormat="1" ht="15">
      <c r="A1591" s="63">
        <f>A1587+1</f>
        <v>1438</v>
      </c>
      <c r="B1591" s="77">
        <v>10049808</v>
      </c>
      <c r="C1591" s="77"/>
      <c r="D1591" s="92" t="s">
        <v>1110</v>
      </c>
      <c r="E1591" s="130" t="s">
        <v>1332</v>
      </c>
      <c r="F1591" s="236"/>
      <c r="G1591" s="153">
        <f>M1591</f>
        <v>411510</v>
      </c>
      <c r="H1591" s="92"/>
      <c r="I1591" s="70">
        <f>F1591*G1591</f>
        <v>0</v>
      </c>
      <c r="J1591" s="224">
        <v>1</v>
      </c>
      <c r="K1591" s="339">
        <v>411510</v>
      </c>
      <c r="L1591" s="6" t="s">
        <v>824</v>
      </c>
      <c r="M1591" s="250">
        <f>K1591</f>
        <v>411510</v>
      </c>
      <c r="N1591" s="6" t="s">
        <v>824</v>
      </c>
      <c r="O1591" s="211" t="s">
        <v>123</v>
      </c>
      <c r="P1591" s="26" t="s">
        <v>1066</v>
      </c>
      <c r="Q1591" s="26"/>
    </row>
    <row r="1592" spans="1:18" s="27" customFormat="1" ht="15">
      <c r="A1592" s="63">
        <f>A1591+1</f>
        <v>1439</v>
      </c>
      <c r="B1592" s="77">
        <v>10049898</v>
      </c>
      <c r="C1592" s="77"/>
      <c r="D1592" s="92" t="s">
        <v>1111</v>
      </c>
      <c r="E1592" s="130" t="s">
        <v>1332</v>
      </c>
      <c r="F1592" s="236"/>
      <c r="G1592" s="153">
        <f>M1592</f>
        <v>360600</v>
      </c>
      <c r="H1592" s="92"/>
      <c r="I1592" s="70">
        <f>F1592*G1592</f>
        <v>0</v>
      </c>
      <c r="J1592" s="224">
        <v>1</v>
      </c>
      <c r="K1592" s="339">
        <v>360600</v>
      </c>
      <c r="L1592" s="6" t="s">
        <v>824</v>
      </c>
      <c r="M1592" s="250">
        <f>K1592</f>
        <v>360600</v>
      </c>
      <c r="N1592" s="6" t="s">
        <v>824</v>
      </c>
      <c r="O1592" s="211" t="s">
        <v>123</v>
      </c>
      <c r="P1592" s="26" t="s">
        <v>1066</v>
      </c>
      <c r="Q1592" s="26"/>
    </row>
    <row r="1593" spans="1:18" s="27" customFormat="1" ht="15">
      <c r="A1593" s="63">
        <f>A1592+1</f>
        <v>1440</v>
      </c>
      <c r="B1593" s="77">
        <v>10049922</v>
      </c>
      <c r="C1593" s="77"/>
      <c r="D1593" s="92" t="s">
        <v>1112</v>
      </c>
      <c r="E1593" s="130" t="s">
        <v>1332</v>
      </c>
      <c r="F1593" s="236"/>
      <c r="G1593" s="153">
        <f>M1593</f>
        <v>323200</v>
      </c>
      <c r="H1593" s="92"/>
      <c r="I1593" s="70">
        <f>F1593*G1593</f>
        <v>0</v>
      </c>
      <c r="J1593" s="224">
        <v>1</v>
      </c>
      <c r="K1593" s="339">
        <v>323200</v>
      </c>
      <c r="L1593" s="6" t="s">
        <v>824</v>
      </c>
      <c r="M1593" s="250">
        <f>K1593</f>
        <v>323200</v>
      </c>
      <c r="N1593" s="6" t="s">
        <v>824</v>
      </c>
      <c r="O1593" s="211" t="s">
        <v>123</v>
      </c>
      <c r="P1593" s="26" t="s">
        <v>1066</v>
      </c>
      <c r="Q1593" s="26"/>
    </row>
    <row r="1594" spans="1:18" s="27" customFormat="1" ht="15">
      <c r="A1594" s="63"/>
      <c r="B1594" s="77"/>
      <c r="C1594" s="77"/>
      <c r="D1594" s="92"/>
      <c r="E1594" s="130"/>
      <c r="F1594" s="236"/>
      <c r="G1594" s="153"/>
      <c r="H1594" s="92"/>
      <c r="I1594" s="70"/>
      <c r="J1594" s="224"/>
      <c r="K1594" s="339"/>
      <c r="L1594" s="6"/>
      <c r="M1594" s="250"/>
      <c r="N1594" s="6"/>
      <c r="O1594" s="211"/>
      <c r="P1594" s="26"/>
      <c r="Q1594" s="26"/>
    </row>
    <row r="1595" spans="1:18" s="27" customFormat="1" ht="18">
      <c r="A1595" s="63"/>
      <c r="B1595" s="77"/>
      <c r="C1595" s="77"/>
      <c r="D1595" s="93" t="s">
        <v>420</v>
      </c>
      <c r="E1595" s="130"/>
      <c r="F1595" s="236"/>
      <c r="G1595" s="153"/>
      <c r="H1595" s="92"/>
      <c r="I1595" s="70"/>
      <c r="J1595" s="224"/>
      <c r="K1595" s="339"/>
      <c r="L1595" s="22"/>
      <c r="M1595" s="22"/>
      <c r="N1595" s="6"/>
      <c r="O1595" s="220"/>
      <c r="P1595" s="26"/>
      <c r="Q1595" s="26"/>
    </row>
    <row r="1596" spans="1:18" s="27" customFormat="1" ht="18">
      <c r="A1596" s="63"/>
      <c r="B1596" s="77"/>
      <c r="C1596" s="77"/>
      <c r="D1596" s="93" t="s">
        <v>421</v>
      </c>
      <c r="E1596" s="130"/>
      <c r="F1596" s="236"/>
      <c r="G1596" s="153"/>
      <c r="H1596" s="92"/>
      <c r="I1596" s="70"/>
      <c r="J1596" s="224"/>
      <c r="K1596" s="339"/>
      <c r="L1596" s="22"/>
      <c r="M1596" s="22"/>
      <c r="N1596" s="6"/>
      <c r="O1596" s="220"/>
      <c r="P1596" s="26"/>
      <c r="Q1596" s="26"/>
    </row>
    <row r="1597" spans="1:18" s="27" customFormat="1" ht="15">
      <c r="A1597" s="63">
        <f>A1593+1</f>
        <v>1441</v>
      </c>
      <c r="B1597" s="117">
        <v>10052874</v>
      </c>
      <c r="C1597" s="117">
        <v>40305159</v>
      </c>
      <c r="D1597" s="77" t="s">
        <v>1114</v>
      </c>
      <c r="E1597" s="130" t="s">
        <v>1332</v>
      </c>
      <c r="F1597" s="236"/>
      <c r="G1597" s="153">
        <f>M1597</f>
        <v>960</v>
      </c>
      <c r="H1597" s="92"/>
      <c r="I1597" s="70">
        <f>F1597*G1597</f>
        <v>0</v>
      </c>
      <c r="J1597" s="224">
        <v>1</v>
      </c>
      <c r="K1597" s="339">
        <v>960</v>
      </c>
      <c r="L1597" s="22" t="s">
        <v>824</v>
      </c>
      <c r="M1597" s="250">
        <f>K1597</f>
        <v>960</v>
      </c>
      <c r="N1597" s="6" t="s">
        <v>824</v>
      </c>
      <c r="O1597" s="211" t="s">
        <v>123</v>
      </c>
      <c r="P1597" s="26"/>
      <c r="Q1597" s="26"/>
    </row>
    <row r="1598" spans="1:18" s="27" customFormat="1" ht="15">
      <c r="A1598" s="63">
        <f>A1597+1</f>
        <v>1442</v>
      </c>
      <c r="B1598" s="117">
        <v>10052876</v>
      </c>
      <c r="C1598" s="117">
        <v>40305160</v>
      </c>
      <c r="D1598" s="77" t="s">
        <v>1115</v>
      </c>
      <c r="E1598" s="130" t="s">
        <v>1332</v>
      </c>
      <c r="F1598" s="236"/>
      <c r="G1598" s="153">
        <f>M1598</f>
        <v>860</v>
      </c>
      <c r="H1598" s="92"/>
      <c r="I1598" s="70">
        <f>F1598*G1598</f>
        <v>0</v>
      </c>
      <c r="J1598" s="224">
        <v>1</v>
      </c>
      <c r="K1598" s="339">
        <v>860</v>
      </c>
      <c r="L1598" s="22" t="s">
        <v>824</v>
      </c>
      <c r="M1598" s="250">
        <f>K1598</f>
        <v>860</v>
      </c>
      <c r="N1598" s="6" t="s">
        <v>824</v>
      </c>
      <c r="O1598" s="211" t="s">
        <v>123</v>
      </c>
      <c r="P1598" s="26"/>
      <c r="Q1598" s="26"/>
    </row>
    <row r="1599" spans="1:18" ht="18">
      <c r="A1599" s="63"/>
      <c r="B1599" s="117"/>
      <c r="C1599" s="117"/>
      <c r="D1599" s="93" t="s">
        <v>422</v>
      </c>
      <c r="E1599" s="130"/>
      <c r="F1599" s="236"/>
      <c r="G1599" s="153"/>
      <c r="H1599" s="92"/>
      <c r="I1599" s="70"/>
      <c r="J1599" s="224"/>
      <c r="K1599" s="339"/>
      <c r="L1599" s="22"/>
      <c r="M1599" s="22"/>
      <c r="N1599" s="18"/>
      <c r="O1599" s="26"/>
      <c r="R1599" s="23"/>
    </row>
    <row r="1600" spans="1:18" ht="15">
      <c r="A1600" s="63">
        <f>A1598+1</f>
        <v>1443</v>
      </c>
      <c r="B1600" s="117">
        <v>10039706</v>
      </c>
      <c r="C1600" s="117">
        <v>40304872</v>
      </c>
      <c r="D1600" s="92" t="s">
        <v>275</v>
      </c>
      <c r="E1600" s="130" t="s">
        <v>1332</v>
      </c>
      <c r="F1600" s="236"/>
      <c r="G1600" s="153">
        <f t="shared" ref="G1600:G1605" si="343">M1600</f>
        <v>2047.7338</v>
      </c>
      <c r="H1600" s="92"/>
      <c r="I1600" s="70">
        <f t="shared" ref="I1600:I1605" si="344">F1600*G1600</f>
        <v>0</v>
      </c>
      <c r="J1600" s="224">
        <v>1</v>
      </c>
      <c r="K1600" s="339">
        <v>7.09</v>
      </c>
      <c r="L1600" s="14" t="s">
        <v>97</v>
      </c>
      <c r="M1600" s="250">
        <f t="shared" ref="M1600:M1605" si="345">K1600*N$1</f>
        <v>2047.7338</v>
      </c>
      <c r="N1600" s="6" t="s">
        <v>824</v>
      </c>
      <c r="O1600" s="211" t="s">
        <v>123</v>
      </c>
    </row>
    <row r="1601" spans="1:15" ht="15">
      <c r="A1601" s="63">
        <f>A1600+1</f>
        <v>1444</v>
      </c>
      <c r="B1601" s="117">
        <v>10122353</v>
      </c>
      <c r="C1601" s="117">
        <v>40292056</v>
      </c>
      <c r="D1601" s="92" t="s">
        <v>788</v>
      </c>
      <c r="E1601" s="130" t="s">
        <v>1332</v>
      </c>
      <c r="F1601" s="236"/>
      <c r="G1601" s="153">
        <f t="shared" si="343"/>
        <v>1868.0877599999999</v>
      </c>
      <c r="H1601" s="92"/>
      <c r="I1601" s="70">
        <f t="shared" si="344"/>
        <v>0</v>
      </c>
      <c r="J1601" s="224">
        <v>1</v>
      </c>
      <c r="K1601" s="339">
        <v>6.468</v>
      </c>
      <c r="L1601" s="14" t="s">
        <v>97</v>
      </c>
      <c r="M1601" s="250">
        <f t="shared" si="345"/>
        <v>1868.0877599999999</v>
      </c>
      <c r="N1601" s="6" t="s">
        <v>824</v>
      </c>
      <c r="O1601" s="211" t="s">
        <v>123</v>
      </c>
    </row>
    <row r="1602" spans="1:15" ht="15">
      <c r="A1602" s="63">
        <f>A1601+1</f>
        <v>1445</v>
      </c>
      <c r="B1602" s="117">
        <v>10122354</v>
      </c>
      <c r="C1602" s="117">
        <v>40292057</v>
      </c>
      <c r="D1602" s="92" t="s">
        <v>789</v>
      </c>
      <c r="E1602" s="130" t="s">
        <v>1332</v>
      </c>
      <c r="F1602" s="236"/>
      <c r="G1602" s="153">
        <f t="shared" si="343"/>
        <v>2047.7338</v>
      </c>
      <c r="H1602" s="92"/>
      <c r="I1602" s="70">
        <f t="shared" si="344"/>
        <v>0</v>
      </c>
      <c r="J1602" s="224">
        <v>1</v>
      </c>
      <c r="K1602" s="339">
        <v>7.09</v>
      </c>
      <c r="L1602" s="14" t="s">
        <v>97</v>
      </c>
      <c r="M1602" s="250">
        <f t="shared" si="345"/>
        <v>2047.7338</v>
      </c>
      <c r="N1602" s="6" t="s">
        <v>824</v>
      </c>
      <c r="O1602" s="211" t="s">
        <v>123</v>
      </c>
    </row>
    <row r="1603" spans="1:15" ht="15">
      <c r="A1603" s="63">
        <f>A1602+1</f>
        <v>1446</v>
      </c>
      <c r="B1603" s="117">
        <v>10122355</v>
      </c>
      <c r="C1603" s="117">
        <v>40306056</v>
      </c>
      <c r="D1603" s="92" t="s">
        <v>790</v>
      </c>
      <c r="E1603" s="130" t="s">
        <v>1332</v>
      </c>
      <c r="F1603" s="236"/>
      <c r="G1603" s="153">
        <f t="shared" si="343"/>
        <v>1868.0877599999999</v>
      </c>
      <c r="H1603" s="92"/>
      <c r="I1603" s="70">
        <f t="shared" si="344"/>
        <v>0</v>
      </c>
      <c r="J1603" s="224">
        <v>1</v>
      </c>
      <c r="K1603" s="339">
        <v>6.468</v>
      </c>
      <c r="L1603" s="14" t="s">
        <v>97</v>
      </c>
      <c r="M1603" s="250">
        <f t="shared" si="345"/>
        <v>1868.0877599999999</v>
      </c>
      <c r="N1603" s="6" t="s">
        <v>824</v>
      </c>
      <c r="O1603" s="211" t="s">
        <v>123</v>
      </c>
    </row>
    <row r="1604" spans="1:15" ht="15">
      <c r="A1604" s="63">
        <f>A1603+1</f>
        <v>1447</v>
      </c>
      <c r="B1604" s="117">
        <v>10122356</v>
      </c>
      <c r="C1604" s="117">
        <v>40306057</v>
      </c>
      <c r="D1604" s="92" t="s">
        <v>791</v>
      </c>
      <c r="E1604" s="130" t="s">
        <v>1332</v>
      </c>
      <c r="F1604" s="236"/>
      <c r="G1604" s="153">
        <f t="shared" si="343"/>
        <v>1868.0877599999999</v>
      </c>
      <c r="H1604" s="92"/>
      <c r="I1604" s="70">
        <f t="shared" si="344"/>
        <v>0</v>
      </c>
      <c r="J1604" s="224">
        <v>1</v>
      </c>
      <c r="K1604" s="339">
        <v>6.468</v>
      </c>
      <c r="L1604" s="14" t="s">
        <v>97</v>
      </c>
      <c r="M1604" s="250">
        <f t="shared" si="345"/>
        <v>1868.0877599999999</v>
      </c>
      <c r="N1604" s="6" t="s">
        <v>824</v>
      </c>
      <c r="O1604" s="211" t="s">
        <v>123</v>
      </c>
    </row>
    <row r="1605" spans="1:15" ht="15">
      <c r="A1605" s="63">
        <f>A1604+1</f>
        <v>1448</v>
      </c>
      <c r="B1605" s="117">
        <v>10122357</v>
      </c>
      <c r="C1605" s="117">
        <v>40306058</v>
      </c>
      <c r="D1605" s="92" t="s">
        <v>792</v>
      </c>
      <c r="E1605" s="130" t="s">
        <v>1332</v>
      </c>
      <c r="F1605" s="236"/>
      <c r="G1605" s="153">
        <f t="shared" si="343"/>
        <v>1868.0877599999999</v>
      </c>
      <c r="H1605" s="92"/>
      <c r="I1605" s="70">
        <f t="shared" si="344"/>
        <v>0</v>
      </c>
      <c r="J1605" s="224">
        <v>1</v>
      </c>
      <c r="K1605" s="339">
        <v>6.468</v>
      </c>
      <c r="L1605" s="14" t="s">
        <v>97</v>
      </c>
      <c r="M1605" s="250">
        <f t="shared" si="345"/>
        <v>1868.0877599999999</v>
      </c>
      <c r="N1605" s="6" t="s">
        <v>824</v>
      </c>
      <c r="O1605" s="211" t="s">
        <v>123</v>
      </c>
    </row>
    <row r="1606" spans="1:15" ht="18">
      <c r="A1606" s="63"/>
      <c r="B1606" s="117"/>
      <c r="C1606" s="117"/>
      <c r="D1606" s="93" t="s">
        <v>423</v>
      </c>
      <c r="E1606" s="130"/>
      <c r="F1606" s="236"/>
      <c r="G1606" s="153"/>
      <c r="H1606" s="92"/>
      <c r="I1606" s="70"/>
      <c r="J1606" s="224"/>
      <c r="K1606" s="339"/>
      <c r="L1606" s="22"/>
      <c r="M1606" s="250"/>
      <c r="N1606" s="8"/>
      <c r="O1606" s="26"/>
    </row>
    <row r="1607" spans="1:15" ht="16.5" customHeight="1">
      <c r="A1607" s="63">
        <f>A1605+1</f>
        <v>1449</v>
      </c>
      <c r="B1607" s="77">
        <v>10109315</v>
      </c>
      <c r="C1607" s="77">
        <v>40305833</v>
      </c>
      <c r="D1607" s="92" t="s">
        <v>727</v>
      </c>
      <c r="E1607" s="130" t="s">
        <v>1332</v>
      </c>
      <c r="F1607" s="236"/>
      <c r="G1607" s="153">
        <f>M1607</f>
        <v>2136.6903600000001</v>
      </c>
      <c r="H1607" s="92"/>
      <c r="I1607" s="70">
        <f>F1607*G1607</f>
        <v>0</v>
      </c>
      <c r="J1607" s="224">
        <v>1</v>
      </c>
      <c r="K1607" s="339">
        <v>7.3979999999999997</v>
      </c>
      <c r="L1607" s="14" t="s">
        <v>97</v>
      </c>
      <c r="M1607" s="250">
        <f>K1607*N$1</f>
        <v>2136.6903600000001</v>
      </c>
      <c r="N1607" s="6" t="s">
        <v>824</v>
      </c>
      <c r="O1607" s="211" t="s">
        <v>123</v>
      </c>
    </row>
    <row r="1608" spans="1:15" ht="15">
      <c r="A1608" s="63">
        <f>A1607+1</f>
        <v>1450</v>
      </c>
      <c r="B1608" s="77">
        <v>10109316</v>
      </c>
      <c r="C1608" s="77">
        <v>40305834</v>
      </c>
      <c r="D1608" s="92" t="s">
        <v>728</v>
      </c>
      <c r="E1608" s="130" t="s">
        <v>1332</v>
      </c>
      <c r="F1608" s="236"/>
      <c r="G1608" s="153">
        <f>M1608</f>
        <v>2136.6903600000001</v>
      </c>
      <c r="H1608" s="92"/>
      <c r="I1608" s="70">
        <f>F1608*G1608</f>
        <v>0</v>
      </c>
      <c r="J1608" s="224">
        <v>1</v>
      </c>
      <c r="K1608" s="339">
        <v>7.3979999999999997</v>
      </c>
      <c r="L1608" s="14" t="s">
        <v>97</v>
      </c>
      <c r="M1608" s="250">
        <f>K1608*N$1</f>
        <v>2136.6903600000001</v>
      </c>
      <c r="N1608" s="6" t="s">
        <v>824</v>
      </c>
      <c r="O1608" s="211" t="s">
        <v>123</v>
      </c>
    </row>
    <row r="1609" spans="1:15" ht="16.5" customHeight="1">
      <c r="A1609" s="63">
        <f>A1608+1</f>
        <v>1451</v>
      </c>
      <c r="B1609" s="77">
        <v>10109317</v>
      </c>
      <c r="C1609" s="77">
        <v>40305835</v>
      </c>
      <c r="D1609" s="92" t="s">
        <v>729</v>
      </c>
      <c r="E1609" s="130" t="s">
        <v>1332</v>
      </c>
      <c r="F1609" s="236"/>
      <c r="G1609" s="153">
        <f>M1609</f>
        <v>2136.6903600000001</v>
      </c>
      <c r="H1609" s="92"/>
      <c r="I1609" s="70">
        <f>F1609*G1609</f>
        <v>0</v>
      </c>
      <c r="J1609" s="224">
        <v>1</v>
      </c>
      <c r="K1609" s="339">
        <v>7.3979999999999997</v>
      </c>
      <c r="L1609" s="14" t="s">
        <v>97</v>
      </c>
      <c r="M1609" s="250">
        <f>K1609*N$1</f>
        <v>2136.6903600000001</v>
      </c>
      <c r="N1609" s="6" t="s">
        <v>824</v>
      </c>
      <c r="O1609" s="211" t="s">
        <v>123</v>
      </c>
    </row>
    <row r="1610" spans="1:15" ht="18">
      <c r="A1610" s="63"/>
      <c r="B1610" s="77"/>
      <c r="C1610" s="77"/>
      <c r="D1610" s="93" t="s">
        <v>424</v>
      </c>
      <c r="E1610" s="130"/>
      <c r="F1610" s="236"/>
      <c r="G1610" s="153"/>
      <c r="H1610" s="92"/>
      <c r="I1610" s="70"/>
      <c r="J1610" s="224"/>
      <c r="K1610" s="339"/>
      <c r="L1610" s="22"/>
      <c r="M1610" s="250"/>
    </row>
    <row r="1611" spans="1:15" ht="18">
      <c r="A1611" s="63"/>
      <c r="B1611" s="77"/>
      <c r="C1611" s="77"/>
      <c r="D1611" s="93" t="s">
        <v>425</v>
      </c>
      <c r="E1611" s="130"/>
      <c r="F1611" s="236"/>
      <c r="G1611" s="153"/>
      <c r="H1611" s="92"/>
      <c r="I1611" s="70"/>
      <c r="J1611" s="224"/>
      <c r="K1611" s="339"/>
      <c r="L1611" s="22"/>
      <c r="M1611" s="250"/>
    </row>
    <row r="1612" spans="1:15" ht="15">
      <c r="A1612" s="63">
        <f>A1609+1</f>
        <v>1452</v>
      </c>
      <c r="B1612" s="77">
        <v>10122306</v>
      </c>
      <c r="C1612" s="77">
        <v>40306037</v>
      </c>
      <c r="D1612" s="92" t="s">
        <v>770</v>
      </c>
      <c r="E1612" s="130" t="s">
        <v>1332</v>
      </c>
      <c r="F1612" s="236"/>
      <c r="G1612" s="153">
        <f t="shared" ref="G1612:G1618" si="346">M1612</f>
        <v>1401.06582</v>
      </c>
      <c r="H1612" s="92"/>
      <c r="I1612" s="70">
        <f t="shared" ref="I1612:I1618" si="347">F1612*G1612</f>
        <v>0</v>
      </c>
      <c r="J1612" s="224">
        <v>1</v>
      </c>
      <c r="K1612" s="339">
        <v>4.851</v>
      </c>
      <c r="L1612" s="14" t="s">
        <v>97</v>
      </c>
      <c r="M1612" s="250">
        <f t="shared" ref="M1612:M1618" si="348">K1612*N$1</f>
        <v>1401.06582</v>
      </c>
      <c r="N1612" s="6" t="s">
        <v>824</v>
      </c>
      <c r="O1612" s="211" t="s">
        <v>123</v>
      </c>
    </row>
    <row r="1613" spans="1:15" ht="15">
      <c r="A1613" s="63">
        <f t="shared" ref="A1613:A1618" si="349">A1612+1</f>
        <v>1453</v>
      </c>
      <c r="B1613" s="77">
        <v>10122307</v>
      </c>
      <c r="C1613" s="77">
        <v>40306038</v>
      </c>
      <c r="D1613" s="92" t="s">
        <v>771</v>
      </c>
      <c r="E1613" s="130" t="s">
        <v>1332</v>
      </c>
      <c r="F1613" s="236"/>
      <c r="G1613" s="153">
        <f t="shared" si="346"/>
        <v>1401.06582</v>
      </c>
      <c r="H1613" s="92"/>
      <c r="I1613" s="70">
        <f t="shared" si="347"/>
        <v>0</v>
      </c>
      <c r="J1613" s="224">
        <v>1</v>
      </c>
      <c r="K1613" s="339">
        <v>4.851</v>
      </c>
      <c r="L1613" s="14" t="s">
        <v>97</v>
      </c>
      <c r="M1613" s="250">
        <f t="shared" si="348"/>
        <v>1401.06582</v>
      </c>
      <c r="N1613" s="6" t="s">
        <v>824</v>
      </c>
      <c r="O1613" s="211" t="s">
        <v>123</v>
      </c>
    </row>
    <row r="1614" spans="1:15" ht="15">
      <c r="A1614" s="63">
        <f t="shared" si="349"/>
        <v>1454</v>
      </c>
      <c r="B1614" s="77">
        <v>10122308</v>
      </c>
      <c r="C1614" s="77">
        <v>40306039</v>
      </c>
      <c r="D1614" s="77" t="s">
        <v>772</v>
      </c>
      <c r="E1614" s="130" t="s">
        <v>1332</v>
      </c>
      <c r="F1614" s="236"/>
      <c r="G1614" s="153">
        <f t="shared" si="346"/>
        <v>1401.06582</v>
      </c>
      <c r="H1614" s="92"/>
      <c r="I1614" s="70">
        <f t="shared" si="347"/>
        <v>0</v>
      </c>
      <c r="J1614" s="224">
        <v>1</v>
      </c>
      <c r="K1614" s="339">
        <v>4.851</v>
      </c>
      <c r="L1614" s="14" t="s">
        <v>97</v>
      </c>
      <c r="M1614" s="250">
        <f t="shared" si="348"/>
        <v>1401.06582</v>
      </c>
      <c r="N1614" s="6" t="s">
        <v>824</v>
      </c>
      <c r="O1614" s="211" t="s">
        <v>123</v>
      </c>
    </row>
    <row r="1615" spans="1:15" ht="15">
      <c r="A1615" s="63">
        <f t="shared" si="349"/>
        <v>1455</v>
      </c>
      <c r="B1615" s="77">
        <v>10122309</v>
      </c>
      <c r="C1615" s="77">
        <v>40306040</v>
      </c>
      <c r="D1615" s="92" t="s">
        <v>773</v>
      </c>
      <c r="E1615" s="130" t="s">
        <v>1332</v>
      </c>
      <c r="F1615" s="236"/>
      <c r="G1615" s="153">
        <f t="shared" si="346"/>
        <v>1401.06582</v>
      </c>
      <c r="H1615" s="92"/>
      <c r="I1615" s="70">
        <f t="shared" si="347"/>
        <v>0</v>
      </c>
      <c r="J1615" s="224">
        <v>1</v>
      </c>
      <c r="K1615" s="339">
        <v>4.851</v>
      </c>
      <c r="L1615" s="14" t="s">
        <v>97</v>
      </c>
      <c r="M1615" s="250">
        <f t="shared" si="348"/>
        <v>1401.06582</v>
      </c>
      <c r="N1615" s="6" t="s">
        <v>824</v>
      </c>
      <c r="O1615" s="211" t="s">
        <v>123</v>
      </c>
    </row>
    <row r="1616" spans="1:15" ht="15">
      <c r="A1616" s="63">
        <f t="shared" si="349"/>
        <v>1456</v>
      </c>
      <c r="B1616" s="77">
        <v>10122330</v>
      </c>
      <c r="C1616" s="77">
        <v>40306041</v>
      </c>
      <c r="D1616" s="92" t="s">
        <v>774</v>
      </c>
      <c r="E1616" s="130" t="s">
        <v>1332</v>
      </c>
      <c r="F1616" s="236"/>
      <c r="G1616" s="153">
        <f t="shared" si="346"/>
        <v>1401.06582</v>
      </c>
      <c r="H1616" s="92"/>
      <c r="I1616" s="70">
        <f t="shared" si="347"/>
        <v>0</v>
      </c>
      <c r="J1616" s="224">
        <v>1</v>
      </c>
      <c r="K1616" s="339">
        <v>4.851</v>
      </c>
      <c r="L1616" s="14" t="s">
        <v>97</v>
      </c>
      <c r="M1616" s="250">
        <f t="shared" si="348"/>
        <v>1401.06582</v>
      </c>
      <c r="N1616" s="6" t="s">
        <v>824</v>
      </c>
      <c r="O1616" s="211" t="s">
        <v>123</v>
      </c>
    </row>
    <row r="1617" spans="1:15" ht="15">
      <c r="A1617" s="63">
        <f t="shared" si="349"/>
        <v>1457</v>
      </c>
      <c r="B1617" s="77">
        <v>10122333</v>
      </c>
      <c r="C1617" s="77">
        <v>40306044</v>
      </c>
      <c r="D1617" s="92" t="s">
        <v>775</v>
      </c>
      <c r="E1617" s="130" t="s">
        <v>1332</v>
      </c>
      <c r="F1617" s="236"/>
      <c r="G1617" s="153">
        <f t="shared" si="346"/>
        <v>1401.06582</v>
      </c>
      <c r="H1617" s="92"/>
      <c r="I1617" s="70">
        <f t="shared" si="347"/>
        <v>0</v>
      </c>
      <c r="J1617" s="224">
        <v>1</v>
      </c>
      <c r="K1617" s="339">
        <v>4.851</v>
      </c>
      <c r="L1617" s="14" t="s">
        <v>97</v>
      </c>
      <c r="M1617" s="250">
        <f t="shared" si="348"/>
        <v>1401.06582</v>
      </c>
      <c r="N1617" s="6" t="s">
        <v>824</v>
      </c>
      <c r="O1617" s="211" t="s">
        <v>123</v>
      </c>
    </row>
    <row r="1618" spans="1:15" ht="15">
      <c r="A1618" s="63">
        <f t="shared" si="349"/>
        <v>1458</v>
      </c>
      <c r="B1618" s="77">
        <v>10122334</v>
      </c>
      <c r="C1618" s="77">
        <v>40306045</v>
      </c>
      <c r="D1618" s="92" t="s">
        <v>776</v>
      </c>
      <c r="E1618" s="130" t="s">
        <v>1332</v>
      </c>
      <c r="F1618" s="236"/>
      <c r="G1618" s="153">
        <f t="shared" si="346"/>
        <v>1401.06582</v>
      </c>
      <c r="H1618" s="92"/>
      <c r="I1618" s="70">
        <f t="shared" si="347"/>
        <v>0</v>
      </c>
      <c r="J1618" s="224">
        <v>1</v>
      </c>
      <c r="K1618" s="339">
        <v>4.851</v>
      </c>
      <c r="L1618" s="14" t="s">
        <v>97</v>
      </c>
      <c r="M1618" s="250">
        <f t="shared" si="348"/>
        <v>1401.06582</v>
      </c>
      <c r="N1618" s="6" t="s">
        <v>824</v>
      </c>
      <c r="O1618" s="211" t="s">
        <v>123</v>
      </c>
    </row>
    <row r="1619" spans="1:15" ht="18">
      <c r="A1619" s="63"/>
      <c r="B1619" s="77"/>
      <c r="C1619" s="77"/>
      <c r="D1619" s="93" t="s">
        <v>426</v>
      </c>
      <c r="E1619" s="130"/>
      <c r="F1619" s="236"/>
      <c r="G1619" s="153"/>
      <c r="H1619" s="92"/>
      <c r="I1619" s="70"/>
      <c r="J1619" s="224"/>
      <c r="K1619" s="339"/>
      <c r="L1619" s="22"/>
      <c r="M1619" s="250"/>
    </row>
    <row r="1620" spans="1:15" ht="15">
      <c r="A1620" s="63">
        <f>A1618+1</f>
        <v>1459</v>
      </c>
      <c r="B1620" s="77">
        <v>10122335</v>
      </c>
      <c r="C1620" s="77">
        <v>40292050</v>
      </c>
      <c r="D1620" s="92" t="s">
        <v>777</v>
      </c>
      <c r="E1620" s="130" t="s">
        <v>1332</v>
      </c>
      <c r="F1620" s="236"/>
      <c r="G1620" s="153">
        <f t="shared" ref="G1620:G1625" si="350">M1620</f>
        <v>1544.6093599999999</v>
      </c>
      <c r="H1620" s="92"/>
      <c r="I1620" s="70">
        <f t="shared" ref="I1620:I1625" si="351">F1620*G1620</f>
        <v>0</v>
      </c>
      <c r="J1620" s="224">
        <v>1</v>
      </c>
      <c r="K1620" s="339">
        <v>5.3479999999999999</v>
      </c>
      <c r="L1620" s="14" t="s">
        <v>97</v>
      </c>
      <c r="M1620" s="250">
        <f t="shared" ref="M1620:M1625" si="352">K1620*N$1</f>
        <v>1544.6093599999999</v>
      </c>
      <c r="N1620" s="6" t="s">
        <v>824</v>
      </c>
      <c r="O1620" s="211" t="s">
        <v>123</v>
      </c>
    </row>
    <row r="1621" spans="1:15" ht="15">
      <c r="A1621" s="63">
        <f>A1620+1</f>
        <v>1460</v>
      </c>
      <c r="B1621" s="77">
        <v>10122336</v>
      </c>
      <c r="C1621" s="77">
        <v>40306046</v>
      </c>
      <c r="D1621" s="92" t="s">
        <v>778</v>
      </c>
      <c r="E1621" s="130" t="s">
        <v>1332</v>
      </c>
      <c r="F1621" s="236"/>
      <c r="G1621" s="153">
        <f t="shared" si="350"/>
        <v>1544.6093599999999</v>
      </c>
      <c r="H1621" s="92"/>
      <c r="I1621" s="70">
        <f t="shared" si="351"/>
        <v>0</v>
      </c>
      <c r="J1621" s="224">
        <v>1</v>
      </c>
      <c r="K1621" s="339">
        <v>5.3479999999999999</v>
      </c>
      <c r="L1621" s="14" t="s">
        <v>97</v>
      </c>
      <c r="M1621" s="250">
        <f t="shared" si="352"/>
        <v>1544.6093599999999</v>
      </c>
      <c r="N1621" s="6" t="s">
        <v>824</v>
      </c>
      <c r="O1621" s="211" t="s">
        <v>123</v>
      </c>
    </row>
    <row r="1622" spans="1:15" ht="15">
      <c r="A1622" s="63">
        <f>A1621+1</f>
        <v>1461</v>
      </c>
      <c r="B1622" s="77">
        <v>10122337</v>
      </c>
      <c r="C1622" s="77">
        <v>40306047</v>
      </c>
      <c r="D1622" s="92" t="s">
        <v>779</v>
      </c>
      <c r="E1622" s="130" t="s">
        <v>1332</v>
      </c>
      <c r="F1622" s="236"/>
      <c r="G1622" s="153">
        <f t="shared" si="350"/>
        <v>1544.6093599999999</v>
      </c>
      <c r="H1622" s="92"/>
      <c r="I1622" s="70">
        <f t="shared" si="351"/>
        <v>0</v>
      </c>
      <c r="J1622" s="224">
        <v>1</v>
      </c>
      <c r="K1622" s="339">
        <v>5.3479999999999999</v>
      </c>
      <c r="L1622" s="14" t="s">
        <v>97</v>
      </c>
      <c r="M1622" s="250">
        <f t="shared" si="352"/>
        <v>1544.6093599999999</v>
      </c>
      <c r="N1622" s="6" t="s">
        <v>824</v>
      </c>
      <c r="O1622" s="211" t="s">
        <v>123</v>
      </c>
    </row>
    <row r="1623" spans="1:15" ht="15">
      <c r="A1623" s="63">
        <f>A1622+1</f>
        <v>1462</v>
      </c>
      <c r="B1623" s="77">
        <v>10122338</v>
      </c>
      <c r="C1623" s="77">
        <v>40306048</v>
      </c>
      <c r="D1623" s="92" t="s">
        <v>780</v>
      </c>
      <c r="E1623" s="130" t="s">
        <v>1332</v>
      </c>
      <c r="F1623" s="236"/>
      <c r="G1623" s="153">
        <f t="shared" si="350"/>
        <v>1544.6093599999999</v>
      </c>
      <c r="H1623" s="92"/>
      <c r="I1623" s="70">
        <f t="shared" si="351"/>
        <v>0</v>
      </c>
      <c r="J1623" s="224">
        <v>1</v>
      </c>
      <c r="K1623" s="339">
        <v>5.3479999999999999</v>
      </c>
      <c r="L1623" s="14" t="s">
        <v>97</v>
      </c>
      <c r="M1623" s="250">
        <f t="shared" si="352"/>
        <v>1544.6093599999999</v>
      </c>
      <c r="N1623" s="6" t="s">
        <v>824</v>
      </c>
      <c r="O1623" s="211" t="s">
        <v>123</v>
      </c>
    </row>
    <row r="1624" spans="1:15" ht="15">
      <c r="A1624" s="63">
        <f>A1623+1</f>
        <v>1463</v>
      </c>
      <c r="B1624" s="77">
        <v>10122339</v>
      </c>
      <c r="C1624" s="77">
        <v>40292051</v>
      </c>
      <c r="D1624" s="92" t="s">
        <v>781</v>
      </c>
      <c r="E1624" s="130" t="s">
        <v>1332</v>
      </c>
      <c r="F1624" s="236"/>
      <c r="G1624" s="153">
        <f t="shared" si="350"/>
        <v>1544.6093599999999</v>
      </c>
      <c r="H1624" s="92"/>
      <c r="I1624" s="70">
        <f t="shared" si="351"/>
        <v>0</v>
      </c>
      <c r="J1624" s="224">
        <v>1</v>
      </c>
      <c r="K1624" s="339">
        <v>5.3479999999999999</v>
      </c>
      <c r="L1624" s="14" t="s">
        <v>97</v>
      </c>
      <c r="M1624" s="250">
        <f t="shared" si="352"/>
        <v>1544.6093599999999</v>
      </c>
      <c r="N1624" s="6" t="s">
        <v>824</v>
      </c>
      <c r="O1624" s="211" t="s">
        <v>123</v>
      </c>
    </row>
    <row r="1625" spans="1:15" ht="15">
      <c r="A1625" s="63">
        <f>A1624+1</f>
        <v>1464</v>
      </c>
      <c r="B1625" s="77">
        <v>10122342</v>
      </c>
      <c r="C1625" s="77">
        <v>40292052</v>
      </c>
      <c r="D1625" s="92" t="s">
        <v>782</v>
      </c>
      <c r="E1625" s="130" t="s">
        <v>1332</v>
      </c>
      <c r="F1625" s="236"/>
      <c r="G1625" s="153">
        <f t="shared" si="350"/>
        <v>1544.6093599999999</v>
      </c>
      <c r="H1625" s="92"/>
      <c r="I1625" s="70">
        <f t="shared" si="351"/>
        <v>0</v>
      </c>
      <c r="J1625" s="224">
        <v>1</v>
      </c>
      <c r="K1625" s="339">
        <v>5.3479999999999999</v>
      </c>
      <c r="L1625" s="14" t="s">
        <v>97</v>
      </c>
      <c r="M1625" s="250">
        <f t="shared" si="352"/>
        <v>1544.6093599999999</v>
      </c>
      <c r="N1625" s="6" t="s">
        <v>824</v>
      </c>
      <c r="O1625" s="211" t="s">
        <v>123</v>
      </c>
    </row>
    <row r="1626" spans="1:15" ht="18">
      <c r="A1626" s="63"/>
      <c r="B1626" s="77"/>
      <c r="C1626" s="77"/>
      <c r="D1626" s="93" t="s">
        <v>427</v>
      </c>
      <c r="E1626" s="130"/>
      <c r="F1626" s="236"/>
      <c r="G1626" s="153"/>
      <c r="H1626" s="92"/>
      <c r="I1626" s="70"/>
      <c r="J1626" s="224"/>
      <c r="K1626" s="339"/>
      <c r="L1626" s="22"/>
      <c r="M1626" s="250"/>
    </row>
    <row r="1627" spans="1:15" ht="15">
      <c r="A1627" s="63">
        <f>A1625+1</f>
        <v>1465</v>
      </c>
      <c r="B1627" s="77">
        <v>10122343</v>
      </c>
      <c r="C1627" s="77">
        <v>40306051</v>
      </c>
      <c r="D1627" s="92" t="s">
        <v>783</v>
      </c>
      <c r="E1627" s="130" t="s">
        <v>1332</v>
      </c>
      <c r="F1627" s="236"/>
      <c r="G1627" s="153">
        <f>M1627</f>
        <v>2191.2773400000001</v>
      </c>
      <c r="H1627" s="92"/>
      <c r="I1627" s="70">
        <f>F1627*G1627</f>
        <v>0</v>
      </c>
      <c r="J1627" s="224">
        <v>1</v>
      </c>
      <c r="K1627" s="339">
        <v>7.5869999999999997</v>
      </c>
      <c r="L1627" s="14" t="s">
        <v>97</v>
      </c>
      <c r="M1627" s="250">
        <f>K1627*N$1</f>
        <v>2191.2773400000001</v>
      </c>
      <c r="N1627" s="6" t="s">
        <v>824</v>
      </c>
      <c r="O1627" s="211" t="s">
        <v>123</v>
      </c>
    </row>
    <row r="1628" spans="1:15" ht="15">
      <c r="A1628" s="63">
        <f>A1627+1</f>
        <v>1466</v>
      </c>
      <c r="B1628" s="77">
        <v>10122344</v>
      </c>
      <c r="C1628" s="77">
        <v>40292053</v>
      </c>
      <c r="D1628" s="92" t="s">
        <v>784</v>
      </c>
      <c r="E1628" s="130" t="s">
        <v>1332</v>
      </c>
      <c r="F1628" s="236"/>
      <c r="G1628" s="153">
        <f>M1628</f>
        <v>2191.2773400000001</v>
      </c>
      <c r="H1628" s="92"/>
      <c r="I1628" s="70">
        <f>F1628*G1628</f>
        <v>0</v>
      </c>
      <c r="J1628" s="224">
        <v>1</v>
      </c>
      <c r="K1628" s="339">
        <v>7.5869999999999997</v>
      </c>
      <c r="L1628" s="14" t="s">
        <v>97</v>
      </c>
      <c r="M1628" s="250">
        <f>K1628*N$1</f>
        <v>2191.2773400000001</v>
      </c>
      <c r="N1628" s="6" t="s">
        <v>824</v>
      </c>
      <c r="O1628" s="211" t="s">
        <v>123</v>
      </c>
    </row>
    <row r="1629" spans="1:15" ht="15">
      <c r="A1629" s="63">
        <f>A1628+1</f>
        <v>1467</v>
      </c>
      <c r="B1629" s="77">
        <v>10122345</v>
      </c>
      <c r="C1629" s="77">
        <v>40292054</v>
      </c>
      <c r="D1629" s="92" t="s">
        <v>785</v>
      </c>
      <c r="E1629" s="130" t="s">
        <v>1332</v>
      </c>
      <c r="F1629" s="236"/>
      <c r="G1629" s="153">
        <f>M1629</f>
        <v>2191.2773400000001</v>
      </c>
      <c r="H1629" s="92"/>
      <c r="I1629" s="70">
        <f>F1629*G1629</f>
        <v>0</v>
      </c>
      <c r="J1629" s="224">
        <v>1</v>
      </c>
      <c r="K1629" s="339">
        <v>7.5869999999999997</v>
      </c>
      <c r="L1629" s="14" t="s">
        <v>97</v>
      </c>
      <c r="M1629" s="250">
        <f>K1629*N$1</f>
        <v>2191.2773400000001</v>
      </c>
      <c r="N1629" s="6" t="s">
        <v>824</v>
      </c>
      <c r="O1629" s="211" t="s">
        <v>123</v>
      </c>
    </row>
    <row r="1630" spans="1:15" ht="15">
      <c r="A1630" s="63">
        <f>A1629+1</f>
        <v>1468</v>
      </c>
      <c r="B1630" s="77">
        <v>10122346</v>
      </c>
      <c r="C1630" s="77">
        <v>40306052</v>
      </c>
      <c r="D1630" s="92" t="s">
        <v>786</v>
      </c>
      <c r="E1630" s="130" t="s">
        <v>1332</v>
      </c>
      <c r="F1630" s="236"/>
      <c r="G1630" s="153">
        <f>M1630</f>
        <v>2191.2773400000001</v>
      </c>
      <c r="H1630" s="92"/>
      <c r="I1630" s="70">
        <f>F1630*G1630</f>
        <v>0</v>
      </c>
      <c r="J1630" s="224">
        <v>1</v>
      </c>
      <c r="K1630" s="339">
        <v>7.5869999999999997</v>
      </c>
      <c r="L1630" s="14" t="s">
        <v>97</v>
      </c>
      <c r="M1630" s="250">
        <f>K1630*N$1</f>
        <v>2191.2773400000001</v>
      </c>
      <c r="N1630" s="6" t="s">
        <v>824</v>
      </c>
      <c r="O1630" s="211" t="s">
        <v>123</v>
      </c>
    </row>
    <row r="1631" spans="1:15" ht="15">
      <c r="A1631" s="63">
        <f>A1630+1</f>
        <v>1469</v>
      </c>
      <c r="B1631" s="77">
        <v>10122347</v>
      </c>
      <c r="C1631" s="77">
        <v>40306053</v>
      </c>
      <c r="D1631" s="92" t="s">
        <v>787</v>
      </c>
      <c r="E1631" s="130" t="s">
        <v>1332</v>
      </c>
      <c r="F1631" s="236"/>
      <c r="G1631" s="153">
        <f>M1631</f>
        <v>2191.2773400000001</v>
      </c>
      <c r="H1631" s="92"/>
      <c r="I1631" s="70">
        <f>F1631*G1631</f>
        <v>0</v>
      </c>
      <c r="J1631" s="224">
        <v>1</v>
      </c>
      <c r="K1631" s="339">
        <v>7.5869999999999997</v>
      </c>
      <c r="L1631" s="14" t="s">
        <v>97</v>
      </c>
      <c r="M1631" s="250">
        <f>K1631*N$1</f>
        <v>2191.2773400000001</v>
      </c>
      <c r="N1631" s="6" t="s">
        <v>824</v>
      </c>
      <c r="O1631" s="211" t="s">
        <v>123</v>
      </c>
    </row>
    <row r="1632" spans="1:15" ht="15">
      <c r="A1632" s="63"/>
      <c r="B1632" s="77"/>
      <c r="C1632" s="77"/>
      <c r="D1632" s="92"/>
      <c r="E1632" s="130"/>
      <c r="F1632" s="236"/>
      <c r="G1632" s="153"/>
      <c r="H1632" s="92"/>
      <c r="I1632" s="70"/>
      <c r="J1632" s="224"/>
      <c r="K1632" s="339"/>
      <c r="L1632" s="14"/>
      <c r="M1632" s="250"/>
      <c r="N1632" s="6"/>
      <c r="O1632" s="211"/>
    </row>
    <row r="1633" spans="1:15" ht="18">
      <c r="A1633" s="63"/>
      <c r="B1633" s="77"/>
      <c r="C1633" s="77"/>
      <c r="D1633" s="93" t="s">
        <v>428</v>
      </c>
      <c r="E1633" s="130"/>
      <c r="F1633" s="236"/>
      <c r="G1633" s="153"/>
      <c r="H1633" s="92"/>
      <c r="I1633" s="70"/>
      <c r="J1633" s="224"/>
      <c r="K1633" s="339"/>
      <c r="L1633" s="22"/>
      <c r="M1633" s="250"/>
    </row>
    <row r="1634" spans="1:15" ht="15">
      <c r="A1634" s="63">
        <f>A1631+1</f>
        <v>1470</v>
      </c>
      <c r="B1634" s="77">
        <v>10038074</v>
      </c>
      <c r="C1634" s="77">
        <v>40304761</v>
      </c>
      <c r="D1634" s="92" t="s">
        <v>1088</v>
      </c>
      <c r="E1634" s="130" t="s">
        <v>1332</v>
      </c>
      <c r="F1634" s="236"/>
      <c r="G1634" s="153">
        <f>M1634</f>
        <v>592.94745999999998</v>
      </c>
      <c r="H1634" s="92"/>
      <c r="I1634" s="70">
        <f>F1634*G1634</f>
        <v>0</v>
      </c>
      <c r="J1634" s="224">
        <v>1</v>
      </c>
      <c r="K1634" s="339">
        <v>2.0529999999999999</v>
      </c>
      <c r="L1634" s="14" t="s">
        <v>97</v>
      </c>
      <c r="M1634" s="250">
        <f>K1634*N$1</f>
        <v>592.94745999999998</v>
      </c>
      <c r="N1634" s="6" t="s">
        <v>824</v>
      </c>
      <c r="O1634" s="211" t="s">
        <v>123</v>
      </c>
    </row>
    <row r="1635" spans="1:15" ht="15">
      <c r="A1635" s="63">
        <f>A1634+1</f>
        <v>1471</v>
      </c>
      <c r="B1635" s="77">
        <v>10038075</v>
      </c>
      <c r="C1635" s="77">
        <v>40304762</v>
      </c>
      <c r="D1635" s="92" t="s">
        <v>1089</v>
      </c>
      <c r="E1635" s="130" t="s">
        <v>1332</v>
      </c>
      <c r="F1635" s="236"/>
      <c r="G1635" s="153">
        <f>M1635</f>
        <v>2033.2927999999999</v>
      </c>
      <c r="H1635" s="92"/>
      <c r="I1635" s="70">
        <f>F1635*G1635</f>
        <v>0</v>
      </c>
      <c r="J1635" s="224">
        <v>1</v>
      </c>
      <c r="K1635" s="339">
        <v>7.04</v>
      </c>
      <c r="L1635" s="14" t="s">
        <v>97</v>
      </c>
      <c r="M1635" s="250">
        <f>K1635*N$1</f>
        <v>2033.2927999999999</v>
      </c>
      <c r="N1635" s="6" t="s">
        <v>824</v>
      </c>
      <c r="O1635" s="211" t="s">
        <v>123</v>
      </c>
    </row>
    <row r="1636" spans="1:15" ht="15">
      <c r="A1636" s="63">
        <f>A1635+1</f>
        <v>1472</v>
      </c>
      <c r="B1636" s="77">
        <v>10038078</v>
      </c>
      <c r="C1636" s="77">
        <v>40304764</v>
      </c>
      <c r="D1636" s="92" t="s">
        <v>1253</v>
      </c>
      <c r="E1636" s="130" t="s">
        <v>1332</v>
      </c>
      <c r="F1636" s="236"/>
      <c r="G1636" s="153">
        <f>M1636</f>
        <v>2524.8644400000003</v>
      </c>
      <c r="H1636" s="92"/>
      <c r="I1636" s="70">
        <f>F1636*G1636</f>
        <v>0</v>
      </c>
      <c r="J1636" s="224">
        <v>1</v>
      </c>
      <c r="K1636" s="339">
        <v>8.7420000000000009</v>
      </c>
      <c r="L1636" s="14" t="s">
        <v>97</v>
      </c>
      <c r="M1636" s="250">
        <f>K1636*N$1</f>
        <v>2524.8644400000003</v>
      </c>
      <c r="N1636" s="6" t="s">
        <v>824</v>
      </c>
      <c r="O1636" s="211" t="s">
        <v>123</v>
      </c>
    </row>
    <row r="1637" spans="1:15" ht="15">
      <c r="A1637" s="63">
        <f>A1636+1</f>
        <v>1473</v>
      </c>
      <c r="B1637" s="77">
        <v>10038077</v>
      </c>
      <c r="C1637" s="77">
        <v>40304763</v>
      </c>
      <c r="D1637" s="92" t="s">
        <v>600</v>
      </c>
      <c r="E1637" s="130" t="s">
        <v>1332</v>
      </c>
      <c r="F1637" s="236"/>
      <c r="G1637" s="153">
        <f>M1637</f>
        <v>3013.2590599999999</v>
      </c>
      <c r="H1637" s="92"/>
      <c r="I1637" s="70">
        <f>F1637*G1637</f>
        <v>0</v>
      </c>
      <c r="J1637" s="224">
        <v>1</v>
      </c>
      <c r="K1637" s="339">
        <v>10.433</v>
      </c>
      <c r="L1637" s="14" t="s">
        <v>97</v>
      </c>
      <c r="M1637" s="250">
        <f>K1637*N$1</f>
        <v>3013.2590599999999</v>
      </c>
      <c r="N1637" s="6" t="s">
        <v>824</v>
      </c>
      <c r="O1637" s="211" t="s">
        <v>123</v>
      </c>
    </row>
    <row r="1638" spans="1:15" ht="18">
      <c r="A1638" s="63"/>
      <c r="B1638" s="77"/>
      <c r="C1638" s="77"/>
      <c r="D1638" s="93" t="s">
        <v>429</v>
      </c>
      <c r="E1638" s="130"/>
      <c r="F1638" s="236"/>
      <c r="G1638" s="153"/>
      <c r="H1638" s="92"/>
      <c r="I1638" s="70"/>
      <c r="J1638" s="224"/>
      <c r="K1638" s="339"/>
      <c r="L1638" s="22"/>
      <c r="M1638" s="250"/>
    </row>
    <row r="1639" spans="1:15" ht="15">
      <c r="A1639" s="63">
        <f>A1637+1</f>
        <v>1474</v>
      </c>
      <c r="B1639" s="77">
        <v>10038155</v>
      </c>
      <c r="C1639" s="77">
        <v>40304767</v>
      </c>
      <c r="D1639" s="92" t="s">
        <v>601</v>
      </c>
      <c r="E1639" s="130" t="s">
        <v>1332</v>
      </c>
      <c r="F1639" s="236"/>
      <c r="G1639" s="153">
        <f>M1639</f>
        <v>641.75803999999994</v>
      </c>
      <c r="H1639" s="92"/>
      <c r="I1639" s="70">
        <f>F1639*G1639</f>
        <v>0</v>
      </c>
      <c r="J1639" s="224">
        <v>1</v>
      </c>
      <c r="K1639" s="339">
        <v>2.222</v>
      </c>
      <c r="L1639" s="14" t="s">
        <v>97</v>
      </c>
      <c r="M1639" s="250">
        <f>K1639*N$1</f>
        <v>641.75803999999994</v>
      </c>
      <c r="N1639" s="6" t="s">
        <v>824</v>
      </c>
      <c r="O1639" s="211" t="s">
        <v>123</v>
      </c>
    </row>
    <row r="1640" spans="1:15" ht="15">
      <c r="A1640" s="63">
        <f>A1639+1</f>
        <v>1475</v>
      </c>
      <c r="B1640" s="77">
        <v>10038158</v>
      </c>
      <c r="C1640" s="77">
        <v>40304768</v>
      </c>
      <c r="D1640" s="77" t="s">
        <v>602</v>
      </c>
      <c r="E1640" s="130" t="s">
        <v>1332</v>
      </c>
      <c r="F1640" s="237"/>
      <c r="G1640" s="153">
        <f>M1640</f>
        <v>1018.3793199999999</v>
      </c>
      <c r="H1640" s="77"/>
      <c r="I1640" s="70">
        <f>F1640*G1640</f>
        <v>0</v>
      </c>
      <c r="J1640" s="224">
        <v>1</v>
      </c>
      <c r="K1640" s="339">
        <v>3.5259999999999998</v>
      </c>
      <c r="L1640" s="14" t="s">
        <v>97</v>
      </c>
      <c r="M1640" s="250">
        <f>K1640*N$1</f>
        <v>1018.3793199999999</v>
      </c>
      <c r="N1640" s="6" t="s">
        <v>824</v>
      </c>
      <c r="O1640" s="211" t="s">
        <v>123</v>
      </c>
    </row>
    <row r="1641" spans="1:15" ht="15">
      <c r="A1641" s="63">
        <f>A1640+1</f>
        <v>1476</v>
      </c>
      <c r="B1641" s="77">
        <v>10038159</v>
      </c>
      <c r="C1641" s="77">
        <v>40304769</v>
      </c>
      <c r="D1641" s="92" t="s">
        <v>603</v>
      </c>
      <c r="E1641" s="130" t="s">
        <v>1332</v>
      </c>
      <c r="F1641" s="236"/>
      <c r="G1641" s="153">
        <f>M1641</f>
        <v>394.23930000000001</v>
      </c>
      <c r="H1641" s="92"/>
      <c r="I1641" s="70">
        <f>F1641*G1641</f>
        <v>0</v>
      </c>
      <c r="J1641" s="224">
        <v>1</v>
      </c>
      <c r="K1641" s="339">
        <v>1.365</v>
      </c>
      <c r="L1641" s="14" t="s">
        <v>97</v>
      </c>
      <c r="M1641" s="250">
        <f>K1641*N$1</f>
        <v>394.23930000000001</v>
      </c>
      <c r="N1641" s="6" t="s">
        <v>824</v>
      </c>
      <c r="O1641" s="211" t="s">
        <v>123</v>
      </c>
    </row>
    <row r="1642" spans="1:15" ht="15">
      <c r="A1642" s="63">
        <f>A1641+1</f>
        <v>1477</v>
      </c>
      <c r="B1642" s="77">
        <v>10042141</v>
      </c>
      <c r="C1642" s="77">
        <v>40304931</v>
      </c>
      <c r="D1642" s="92" t="s">
        <v>604</v>
      </c>
      <c r="E1642" s="130" t="s">
        <v>1332</v>
      </c>
      <c r="F1642" s="236"/>
      <c r="G1642" s="153">
        <f>M1642</f>
        <v>45.633560000000003</v>
      </c>
      <c r="H1642" s="92"/>
      <c r="I1642" s="70">
        <f>F1642*G1642</f>
        <v>0</v>
      </c>
      <c r="J1642" s="224">
        <v>1</v>
      </c>
      <c r="K1642" s="339">
        <v>0.158</v>
      </c>
      <c r="L1642" s="14" t="s">
        <v>97</v>
      </c>
      <c r="M1642" s="250">
        <f>K1642*N$1</f>
        <v>45.633560000000003</v>
      </c>
      <c r="N1642" s="6" t="s">
        <v>824</v>
      </c>
      <c r="O1642" s="211" t="s">
        <v>123</v>
      </c>
    </row>
    <row r="1643" spans="1:15" ht="18">
      <c r="A1643" s="63"/>
      <c r="B1643" s="77"/>
      <c r="C1643" s="77"/>
      <c r="D1643" s="93" t="s">
        <v>430</v>
      </c>
      <c r="E1643" s="130"/>
      <c r="F1643" s="236"/>
      <c r="G1643" s="153"/>
      <c r="H1643" s="92"/>
      <c r="I1643" s="70"/>
      <c r="J1643" s="224"/>
      <c r="K1643" s="339"/>
      <c r="L1643" s="22"/>
      <c r="M1643" s="250"/>
    </row>
    <row r="1644" spans="1:15" ht="15">
      <c r="A1644" s="63">
        <f>A1642+1</f>
        <v>1478</v>
      </c>
      <c r="B1644" s="77">
        <v>10033827</v>
      </c>
      <c r="C1644" s="77">
        <v>40291775</v>
      </c>
      <c r="D1644" s="92" t="s">
        <v>605</v>
      </c>
      <c r="E1644" s="130" t="s">
        <v>655</v>
      </c>
      <c r="F1644" s="236"/>
      <c r="G1644" s="153">
        <f>M1644</f>
        <v>232.78892000000002</v>
      </c>
      <c r="H1644" s="92"/>
      <c r="I1644" s="70">
        <f>F1644*G1644</f>
        <v>0</v>
      </c>
      <c r="J1644" s="224">
        <v>1</v>
      </c>
      <c r="K1644" s="339">
        <v>0.80600000000000005</v>
      </c>
      <c r="L1644" s="22" t="s">
        <v>1700</v>
      </c>
      <c r="M1644" s="250">
        <f>K1644*N$1</f>
        <v>232.78892000000002</v>
      </c>
      <c r="N1644" s="6" t="s">
        <v>1173</v>
      </c>
      <c r="O1644" s="211" t="s">
        <v>123</v>
      </c>
    </row>
    <row r="1645" spans="1:15" ht="15">
      <c r="A1645" s="63">
        <f>A1644+1</f>
        <v>1479</v>
      </c>
      <c r="B1645" s="77">
        <v>10033828</v>
      </c>
      <c r="C1645" s="77">
        <v>40291776</v>
      </c>
      <c r="D1645" s="92" t="s">
        <v>606</v>
      </c>
      <c r="E1645" s="130" t="s">
        <v>655</v>
      </c>
      <c r="F1645" s="236"/>
      <c r="G1645" s="153">
        <f>M1645</f>
        <v>479.73002000000002</v>
      </c>
      <c r="H1645" s="92"/>
      <c r="I1645" s="70">
        <f>F1645*G1645</f>
        <v>0</v>
      </c>
      <c r="J1645" s="224">
        <v>1</v>
      </c>
      <c r="K1645" s="339">
        <v>1.661</v>
      </c>
      <c r="L1645" s="22" t="s">
        <v>1700</v>
      </c>
      <c r="M1645" s="250">
        <f>K1645*N$1</f>
        <v>479.73002000000002</v>
      </c>
      <c r="N1645" s="6" t="s">
        <v>1173</v>
      </c>
      <c r="O1645" s="211" t="s">
        <v>123</v>
      </c>
    </row>
    <row r="1646" spans="1:15" ht="15">
      <c r="A1646" s="63">
        <f>A1645+1</f>
        <v>1480</v>
      </c>
      <c r="B1646" s="77">
        <v>10050439</v>
      </c>
      <c r="C1646" s="77">
        <v>40291824</v>
      </c>
      <c r="D1646" s="92" t="s">
        <v>607</v>
      </c>
      <c r="E1646" s="130" t="s">
        <v>655</v>
      </c>
      <c r="F1646" s="236"/>
      <c r="G1646" s="153">
        <f>M1646</f>
        <v>255.31688</v>
      </c>
      <c r="H1646" s="92"/>
      <c r="I1646" s="70">
        <f>F1646*G1646</f>
        <v>0</v>
      </c>
      <c r="J1646" s="224">
        <v>1</v>
      </c>
      <c r="K1646" s="339">
        <v>0.88400000000000001</v>
      </c>
      <c r="L1646" s="22" t="s">
        <v>1700</v>
      </c>
      <c r="M1646" s="250">
        <f>K1646*N$1</f>
        <v>255.31688</v>
      </c>
      <c r="N1646" s="6" t="s">
        <v>1173</v>
      </c>
      <c r="O1646" s="211" t="s">
        <v>123</v>
      </c>
    </row>
    <row r="1647" spans="1:15" ht="15">
      <c r="A1647" s="63">
        <f>A1646+1</f>
        <v>1481</v>
      </c>
      <c r="B1647" s="77">
        <v>10033831</v>
      </c>
      <c r="C1647" s="77">
        <v>40291777</v>
      </c>
      <c r="D1647" s="92" t="s">
        <v>608</v>
      </c>
      <c r="E1647" s="130" t="s">
        <v>655</v>
      </c>
      <c r="F1647" s="236"/>
      <c r="G1647" s="153">
        <f>M1647</f>
        <v>651.28909999999996</v>
      </c>
      <c r="H1647" s="92"/>
      <c r="I1647" s="70">
        <f>F1647*G1647</f>
        <v>0</v>
      </c>
      <c r="J1647" s="224">
        <v>1</v>
      </c>
      <c r="K1647" s="339">
        <v>2.2549999999999999</v>
      </c>
      <c r="L1647" s="22" t="s">
        <v>1700</v>
      </c>
      <c r="M1647" s="250">
        <f>K1647*N$1</f>
        <v>651.28909999999996</v>
      </c>
      <c r="N1647" s="6" t="s">
        <v>1173</v>
      </c>
      <c r="O1647" s="211" t="s">
        <v>123</v>
      </c>
    </row>
    <row r="1648" spans="1:15" ht="15">
      <c r="A1648" s="63"/>
      <c r="B1648" s="77"/>
      <c r="C1648" s="77"/>
      <c r="D1648" s="92"/>
      <c r="E1648" s="130"/>
      <c r="F1648" s="236"/>
      <c r="G1648" s="153"/>
      <c r="H1648" s="92"/>
      <c r="I1648" s="70"/>
      <c r="J1648" s="224"/>
      <c r="K1648" s="339"/>
      <c r="L1648" s="22"/>
      <c r="M1648" s="250"/>
      <c r="N1648" s="6"/>
      <c r="O1648" s="211"/>
    </row>
    <row r="1649" spans="1:15" ht="18">
      <c r="A1649" s="63"/>
      <c r="B1649" s="77"/>
      <c r="C1649" s="77"/>
      <c r="D1649" s="93" t="s">
        <v>431</v>
      </c>
      <c r="E1649" s="130"/>
      <c r="F1649" s="236"/>
      <c r="G1649" s="153"/>
      <c r="H1649" s="92"/>
      <c r="I1649" s="70"/>
      <c r="J1649" s="224"/>
      <c r="K1649" s="339"/>
      <c r="L1649" s="22"/>
      <c r="M1649" s="250"/>
    </row>
    <row r="1650" spans="1:15" ht="18">
      <c r="A1650" s="63"/>
      <c r="B1650" s="77"/>
      <c r="C1650" s="77"/>
      <c r="D1650" s="93" t="s">
        <v>432</v>
      </c>
      <c r="E1650" s="130"/>
      <c r="F1650" s="236"/>
      <c r="G1650" s="153"/>
      <c r="H1650" s="92"/>
      <c r="I1650" s="70"/>
      <c r="J1650" s="224"/>
      <c r="K1650" s="339"/>
      <c r="L1650" s="22"/>
      <c r="M1650" s="250"/>
    </row>
    <row r="1651" spans="1:15" ht="18">
      <c r="A1651" s="63"/>
      <c r="B1651" s="77"/>
      <c r="C1651" s="77"/>
      <c r="D1651" s="93" t="s">
        <v>433</v>
      </c>
      <c r="E1651" s="130"/>
      <c r="F1651" s="236"/>
      <c r="G1651" s="153"/>
      <c r="H1651" s="92"/>
      <c r="I1651" s="70"/>
      <c r="J1651" s="224"/>
      <c r="K1651" s="339"/>
      <c r="L1651" s="22"/>
      <c r="M1651" s="250"/>
    </row>
    <row r="1652" spans="1:15" ht="15">
      <c r="A1652" s="63">
        <f>A1647+1</f>
        <v>1482</v>
      </c>
      <c r="B1652" s="77">
        <v>10064838</v>
      </c>
      <c r="C1652" s="77">
        <v>40291851</v>
      </c>
      <c r="D1652" s="92" t="s">
        <v>110</v>
      </c>
      <c r="E1652" s="130" t="s">
        <v>1332</v>
      </c>
      <c r="F1652" s="236"/>
      <c r="G1652" s="153">
        <f t="shared" ref="G1652:G1734" si="353">M1652</f>
        <v>73805.984000000011</v>
      </c>
      <c r="H1652" s="92">
        <f t="shared" ref="H1652:H1733" si="354">K1652</f>
        <v>233.8</v>
      </c>
      <c r="I1652" s="70">
        <f t="shared" ref="I1652:I1734" si="355">F1652*G1652</f>
        <v>0</v>
      </c>
      <c r="J1652" s="224">
        <v>1</v>
      </c>
      <c r="K1652" s="339">
        <v>233.8</v>
      </c>
      <c r="L1652" s="22" t="s">
        <v>823</v>
      </c>
      <c r="M1652" s="250">
        <f t="shared" ref="M1652:M1715" si="356">K1652*N$2</f>
        <v>73805.984000000011</v>
      </c>
      <c r="N1652" s="6" t="s">
        <v>824</v>
      </c>
      <c r="O1652" s="211" t="s">
        <v>123</v>
      </c>
    </row>
    <row r="1653" spans="1:15" ht="15">
      <c r="A1653" s="63">
        <f t="shared" ref="A1653:A1716" si="357">A1652+1</f>
        <v>1483</v>
      </c>
      <c r="B1653" s="77">
        <v>10064871</v>
      </c>
      <c r="C1653" s="77">
        <v>40291852</v>
      </c>
      <c r="D1653" s="92" t="s">
        <v>111</v>
      </c>
      <c r="E1653" s="130" t="s">
        <v>1332</v>
      </c>
      <c r="F1653" s="236"/>
      <c r="G1653" s="153">
        <f t="shared" si="353"/>
        <v>59284.704000000005</v>
      </c>
      <c r="H1653" s="92">
        <f t="shared" si="354"/>
        <v>187.8</v>
      </c>
      <c r="I1653" s="70">
        <f t="shared" si="355"/>
        <v>0</v>
      </c>
      <c r="J1653" s="224">
        <v>1</v>
      </c>
      <c r="K1653" s="339">
        <v>187.8</v>
      </c>
      <c r="L1653" s="22" t="s">
        <v>823</v>
      </c>
      <c r="M1653" s="250">
        <f t="shared" si="356"/>
        <v>59284.704000000005</v>
      </c>
      <c r="N1653" s="6" t="s">
        <v>824</v>
      </c>
      <c r="O1653" s="211" t="s">
        <v>123</v>
      </c>
    </row>
    <row r="1654" spans="1:15" ht="15">
      <c r="A1654" s="63">
        <f t="shared" si="357"/>
        <v>1484</v>
      </c>
      <c r="B1654" s="77">
        <v>10135659</v>
      </c>
      <c r="C1654" s="77">
        <v>40310429</v>
      </c>
      <c r="D1654" s="92" t="s">
        <v>306</v>
      </c>
      <c r="E1654" s="130" t="s">
        <v>1332</v>
      </c>
      <c r="F1654" s="236"/>
      <c r="G1654" s="153">
        <f t="shared" si="353"/>
        <v>65661.440000000002</v>
      </c>
      <c r="H1654" s="92">
        <f t="shared" si="354"/>
        <v>208</v>
      </c>
      <c r="I1654" s="70">
        <f t="shared" si="355"/>
        <v>0</v>
      </c>
      <c r="J1654" s="224">
        <v>1</v>
      </c>
      <c r="K1654" s="339">
        <v>208</v>
      </c>
      <c r="L1654" s="22" t="s">
        <v>823</v>
      </c>
      <c r="M1654" s="250">
        <f t="shared" si="356"/>
        <v>65661.440000000002</v>
      </c>
      <c r="N1654" s="6" t="s">
        <v>824</v>
      </c>
      <c r="O1654" s="211" t="s">
        <v>123</v>
      </c>
    </row>
    <row r="1655" spans="1:15" ht="15">
      <c r="A1655" s="63">
        <f t="shared" si="357"/>
        <v>1485</v>
      </c>
      <c r="B1655" s="204">
        <v>10135710</v>
      </c>
      <c r="C1655" s="204">
        <v>40306104</v>
      </c>
      <c r="D1655" s="92" t="s">
        <v>307</v>
      </c>
      <c r="E1655" s="130" t="s">
        <v>1332</v>
      </c>
      <c r="F1655" s="236"/>
      <c r="G1655" s="153">
        <f t="shared" si="353"/>
        <v>68818.240000000005</v>
      </c>
      <c r="H1655" s="92">
        <f t="shared" si="354"/>
        <v>218</v>
      </c>
      <c r="I1655" s="70">
        <f t="shared" si="355"/>
        <v>0</v>
      </c>
      <c r="J1655" s="224">
        <v>1</v>
      </c>
      <c r="K1655" s="339">
        <v>218</v>
      </c>
      <c r="L1655" s="22" t="s">
        <v>823</v>
      </c>
      <c r="M1655" s="250">
        <f t="shared" si="356"/>
        <v>68818.240000000005</v>
      </c>
      <c r="N1655" s="6" t="s">
        <v>824</v>
      </c>
      <c r="O1655" s="211" t="s">
        <v>123</v>
      </c>
    </row>
    <row r="1656" spans="1:15" ht="15">
      <c r="A1656" s="63">
        <f t="shared" si="357"/>
        <v>1486</v>
      </c>
      <c r="B1656" s="204">
        <v>10135711</v>
      </c>
      <c r="C1656" s="204">
        <v>40306105</v>
      </c>
      <c r="D1656" s="92" t="s">
        <v>308</v>
      </c>
      <c r="E1656" s="130" t="s">
        <v>1332</v>
      </c>
      <c r="F1656" s="236"/>
      <c r="G1656" s="153">
        <f t="shared" si="353"/>
        <v>71975.040000000008</v>
      </c>
      <c r="H1656" s="92">
        <f t="shared" si="354"/>
        <v>228</v>
      </c>
      <c r="I1656" s="70">
        <f t="shared" si="355"/>
        <v>0</v>
      </c>
      <c r="J1656" s="224">
        <v>1</v>
      </c>
      <c r="K1656" s="339">
        <v>228</v>
      </c>
      <c r="L1656" s="22" t="s">
        <v>823</v>
      </c>
      <c r="M1656" s="250">
        <f t="shared" si="356"/>
        <v>71975.040000000008</v>
      </c>
      <c r="N1656" s="6" t="s">
        <v>824</v>
      </c>
      <c r="O1656" s="211" t="s">
        <v>123</v>
      </c>
    </row>
    <row r="1657" spans="1:15" ht="15">
      <c r="A1657" s="63">
        <f t="shared" si="357"/>
        <v>1487</v>
      </c>
      <c r="B1657" s="204">
        <v>10135712</v>
      </c>
      <c r="C1657" s="204"/>
      <c r="D1657" s="92" t="s">
        <v>309</v>
      </c>
      <c r="E1657" s="130" t="s">
        <v>1332</v>
      </c>
      <c r="F1657" s="236"/>
      <c r="G1657" s="153">
        <f t="shared" si="353"/>
        <v>65661.440000000002</v>
      </c>
      <c r="H1657" s="92">
        <f t="shared" si="354"/>
        <v>208</v>
      </c>
      <c r="I1657" s="70">
        <f t="shared" si="355"/>
        <v>0</v>
      </c>
      <c r="J1657" s="224">
        <v>1</v>
      </c>
      <c r="K1657" s="339">
        <v>208</v>
      </c>
      <c r="L1657" s="22" t="s">
        <v>823</v>
      </c>
      <c r="M1657" s="250">
        <f t="shared" si="356"/>
        <v>65661.440000000002</v>
      </c>
      <c r="N1657" s="6" t="s">
        <v>824</v>
      </c>
      <c r="O1657" s="211" t="s">
        <v>123</v>
      </c>
    </row>
    <row r="1658" spans="1:15" ht="15">
      <c r="A1658" s="63">
        <f t="shared" si="357"/>
        <v>1488</v>
      </c>
      <c r="B1658" s="204">
        <v>10135713</v>
      </c>
      <c r="C1658" s="204"/>
      <c r="D1658" s="92" t="s">
        <v>310</v>
      </c>
      <c r="E1658" s="130" t="s">
        <v>1332</v>
      </c>
      <c r="F1658" s="236"/>
      <c r="G1658" s="153">
        <f t="shared" si="353"/>
        <v>68818.240000000005</v>
      </c>
      <c r="H1658" s="92">
        <f t="shared" si="354"/>
        <v>218</v>
      </c>
      <c r="I1658" s="70">
        <f t="shared" si="355"/>
        <v>0</v>
      </c>
      <c r="J1658" s="224">
        <v>1</v>
      </c>
      <c r="K1658" s="339">
        <v>218</v>
      </c>
      <c r="L1658" s="22" t="s">
        <v>823</v>
      </c>
      <c r="M1658" s="250">
        <f t="shared" si="356"/>
        <v>68818.240000000005</v>
      </c>
      <c r="N1658" s="6" t="s">
        <v>824</v>
      </c>
      <c r="O1658" s="211" t="s">
        <v>123</v>
      </c>
    </row>
    <row r="1659" spans="1:15" ht="15">
      <c r="A1659" s="63">
        <f t="shared" si="357"/>
        <v>1489</v>
      </c>
      <c r="B1659" s="204">
        <v>10135714</v>
      </c>
      <c r="C1659" s="204">
        <v>40306106</v>
      </c>
      <c r="D1659" s="92" t="s">
        <v>311</v>
      </c>
      <c r="E1659" s="130" t="s">
        <v>1332</v>
      </c>
      <c r="F1659" s="236"/>
      <c r="G1659" s="153">
        <f t="shared" si="353"/>
        <v>71975.040000000008</v>
      </c>
      <c r="H1659" s="92">
        <f t="shared" si="354"/>
        <v>228</v>
      </c>
      <c r="I1659" s="70">
        <f t="shared" si="355"/>
        <v>0</v>
      </c>
      <c r="J1659" s="224">
        <v>1</v>
      </c>
      <c r="K1659" s="339">
        <v>228</v>
      </c>
      <c r="L1659" s="22" t="s">
        <v>823</v>
      </c>
      <c r="M1659" s="250">
        <f t="shared" si="356"/>
        <v>71975.040000000008</v>
      </c>
      <c r="N1659" s="6" t="s">
        <v>824</v>
      </c>
      <c r="O1659" s="211" t="s">
        <v>123</v>
      </c>
    </row>
    <row r="1660" spans="1:15" ht="15">
      <c r="A1660" s="63">
        <f t="shared" si="357"/>
        <v>1490</v>
      </c>
      <c r="B1660" s="204">
        <v>10135715</v>
      </c>
      <c r="C1660" s="204"/>
      <c r="D1660" s="92" t="s">
        <v>312</v>
      </c>
      <c r="E1660" s="130" t="s">
        <v>1332</v>
      </c>
      <c r="F1660" s="236"/>
      <c r="G1660" s="153">
        <f t="shared" si="353"/>
        <v>83339.520000000004</v>
      </c>
      <c r="H1660" s="92">
        <f t="shared" si="354"/>
        <v>264</v>
      </c>
      <c r="I1660" s="70">
        <f t="shared" si="355"/>
        <v>0</v>
      </c>
      <c r="J1660" s="224">
        <v>1</v>
      </c>
      <c r="K1660" s="339">
        <v>264</v>
      </c>
      <c r="L1660" s="22" t="s">
        <v>823</v>
      </c>
      <c r="M1660" s="250">
        <f t="shared" si="356"/>
        <v>83339.520000000004</v>
      </c>
      <c r="N1660" s="6" t="s">
        <v>824</v>
      </c>
      <c r="O1660" s="211" t="s">
        <v>123</v>
      </c>
    </row>
    <row r="1661" spans="1:15" ht="15">
      <c r="A1661" s="63">
        <f t="shared" si="357"/>
        <v>1491</v>
      </c>
      <c r="B1661" s="204">
        <v>10135716</v>
      </c>
      <c r="C1661" s="204">
        <v>40306107</v>
      </c>
      <c r="D1661" s="92" t="s">
        <v>313</v>
      </c>
      <c r="E1661" s="130" t="s">
        <v>1332</v>
      </c>
      <c r="F1661" s="236"/>
      <c r="G1661" s="153">
        <f t="shared" si="353"/>
        <v>88074.72</v>
      </c>
      <c r="H1661" s="92">
        <f t="shared" si="354"/>
        <v>279</v>
      </c>
      <c r="I1661" s="70">
        <f t="shared" si="355"/>
        <v>0</v>
      </c>
      <c r="J1661" s="224">
        <v>1</v>
      </c>
      <c r="K1661" s="339">
        <v>279</v>
      </c>
      <c r="L1661" s="22" t="s">
        <v>823</v>
      </c>
      <c r="M1661" s="250">
        <f t="shared" si="356"/>
        <v>88074.72</v>
      </c>
      <c r="N1661" s="6" t="s">
        <v>824</v>
      </c>
      <c r="O1661" s="211" t="s">
        <v>123</v>
      </c>
    </row>
    <row r="1662" spans="1:15" ht="15">
      <c r="A1662" s="63">
        <f t="shared" si="357"/>
        <v>1492</v>
      </c>
      <c r="B1662" s="204">
        <v>10135717</v>
      </c>
      <c r="C1662" s="204">
        <v>40308120</v>
      </c>
      <c r="D1662" s="92" t="s">
        <v>314</v>
      </c>
      <c r="E1662" s="130" t="s">
        <v>1332</v>
      </c>
      <c r="F1662" s="236"/>
      <c r="G1662" s="153">
        <f t="shared" si="353"/>
        <v>92809.919999999998</v>
      </c>
      <c r="H1662" s="92">
        <f t="shared" si="354"/>
        <v>294</v>
      </c>
      <c r="I1662" s="70">
        <f t="shared" si="355"/>
        <v>0</v>
      </c>
      <c r="J1662" s="224">
        <v>1</v>
      </c>
      <c r="K1662" s="339">
        <v>294</v>
      </c>
      <c r="L1662" s="22" t="s">
        <v>823</v>
      </c>
      <c r="M1662" s="250">
        <f t="shared" si="356"/>
        <v>92809.919999999998</v>
      </c>
      <c r="N1662" s="6" t="s">
        <v>824</v>
      </c>
      <c r="O1662" s="211" t="s">
        <v>123</v>
      </c>
    </row>
    <row r="1663" spans="1:15" ht="15">
      <c r="A1663" s="63">
        <f t="shared" si="357"/>
        <v>1493</v>
      </c>
      <c r="B1663" s="204">
        <v>10135718</v>
      </c>
      <c r="C1663" s="204"/>
      <c r="D1663" s="92" t="s">
        <v>315</v>
      </c>
      <c r="E1663" s="130" t="s">
        <v>1332</v>
      </c>
      <c r="F1663" s="236"/>
      <c r="G1663" s="153">
        <f t="shared" si="353"/>
        <v>83339.520000000004</v>
      </c>
      <c r="H1663" s="92">
        <f t="shared" si="354"/>
        <v>264</v>
      </c>
      <c r="I1663" s="70">
        <f t="shared" si="355"/>
        <v>0</v>
      </c>
      <c r="J1663" s="224">
        <v>1</v>
      </c>
      <c r="K1663" s="339">
        <v>264</v>
      </c>
      <c r="L1663" s="22" t="s">
        <v>823</v>
      </c>
      <c r="M1663" s="250">
        <f t="shared" si="356"/>
        <v>83339.520000000004</v>
      </c>
      <c r="N1663" s="6" t="s">
        <v>824</v>
      </c>
      <c r="O1663" s="211" t="s">
        <v>123</v>
      </c>
    </row>
    <row r="1664" spans="1:15" ht="15">
      <c r="A1664" s="63">
        <f t="shared" si="357"/>
        <v>1494</v>
      </c>
      <c r="B1664" s="204">
        <v>10135719</v>
      </c>
      <c r="C1664" s="204"/>
      <c r="D1664" s="92" t="s">
        <v>316</v>
      </c>
      <c r="E1664" s="130" t="s">
        <v>1332</v>
      </c>
      <c r="F1664" s="236"/>
      <c r="G1664" s="153">
        <f t="shared" si="353"/>
        <v>88074.72</v>
      </c>
      <c r="H1664" s="92">
        <f t="shared" si="354"/>
        <v>279</v>
      </c>
      <c r="I1664" s="70">
        <f t="shared" si="355"/>
        <v>0</v>
      </c>
      <c r="J1664" s="224">
        <v>1</v>
      </c>
      <c r="K1664" s="339">
        <v>279</v>
      </c>
      <c r="L1664" s="22" t="s">
        <v>823</v>
      </c>
      <c r="M1664" s="250">
        <f t="shared" si="356"/>
        <v>88074.72</v>
      </c>
      <c r="N1664" s="6" t="s">
        <v>824</v>
      </c>
      <c r="O1664" s="211" t="s">
        <v>123</v>
      </c>
    </row>
    <row r="1665" spans="1:15" ht="15">
      <c r="A1665" s="63">
        <f t="shared" si="357"/>
        <v>1495</v>
      </c>
      <c r="B1665" s="204">
        <v>10135720</v>
      </c>
      <c r="C1665" s="204"/>
      <c r="D1665" s="92" t="s">
        <v>317</v>
      </c>
      <c r="E1665" s="130" t="s">
        <v>1332</v>
      </c>
      <c r="F1665" s="236"/>
      <c r="G1665" s="153">
        <f t="shared" si="353"/>
        <v>92809.919999999998</v>
      </c>
      <c r="H1665" s="92">
        <f t="shared" si="354"/>
        <v>294</v>
      </c>
      <c r="I1665" s="70">
        <f t="shared" si="355"/>
        <v>0</v>
      </c>
      <c r="J1665" s="224">
        <v>1</v>
      </c>
      <c r="K1665" s="339">
        <v>294</v>
      </c>
      <c r="L1665" s="22" t="s">
        <v>823</v>
      </c>
      <c r="M1665" s="250">
        <f t="shared" si="356"/>
        <v>92809.919999999998</v>
      </c>
      <c r="N1665" s="6" t="s">
        <v>824</v>
      </c>
      <c r="O1665" s="211" t="s">
        <v>123</v>
      </c>
    </row>
    <row r="1666" spans="1:15" ht="15">
      <c r="A1666" s="63">
        <f t="shared" si="357"/>
        <v>1496</v>
      </c>
      <c r="B1666" s="204">
        <v>10135721</v>
      </c>
      <c r="C1666" s="204"/>
      <c r="D1666" s="92" t="s">
        <v>318</v>
      </c>
      <c r="E1666" s="130" t="s">
        <v>1332</v>
      </c>
      <c r="F1666" s="236"/>
      <c r="G1666" s="153">
        <f t="shared" si="353"/>
        <v>83339.520000000004</v>
      </c>
      <c r="H1666" s="92">
        <f t="shared" si="354"/>
        <v>264</v>
      </c>
      <c r="I1666" s="70">
        <f t="shared" si="355"/>
        <v>0</v>
      </c>
      <c r="J1666" s="224">
        <v>1</v>
      </c>
      <c r="K1666" s="339">
        <v>264</v>
      </c>
      <c r="L1666" s="22" t="s">
        <v>823</v>
      </c>
      <c r="M1666" s="250">
        <f t="shared" si="356"/>
        <v>83339.520000000004</v>
      </c>
      <c r="N1666" s="6" t="s">
        <v>824</v>
      </c>
      <c r="O1666" s="211" t="s">
        <v>123</v>
      </c>
    </row>
    <row r="1667" spans="1:15" ht="15">
      <c r="A1667" s="63">
        <f t="shared" si="357"/>
        <v>1497</v>
      </c>
      <c r="B1667" s="204">
        <v>10135722</v>
      </c>
      <c r="C1667" s="204"/>
      <c r="D1667" s="92" t="s">
        <v>319</v>
      </c>
      <c r="E1667" s="130" t="s">
        <v>1332</v>
      </c>
      <c r="F1667" s="236"/>
      <c r="G1667" s="153">
        <f t="shared" si="353"/>
        <v>88074.72</v>
      </c>
      <c r="H1667" s="92">
        <f t="shared" si="354"/>
        <v>279</v>
      </c>
      <c r="I1667" s="70">
        <f t="shared" si="355"/>
        <v>0</v>
      </c>
      <c r="J1667" s="224">
        <v>1</v>
      </c>
      <c r="K1667" s="339">
        <v>279</v>
      </c>
      <c r="L1667" s="22" t="s">
        <v>823</v>
      </c>
      <c r="M1667" s="250">
        <f t="shared" si="356"/>
        <v>88074.72</v>
      </c>
      <c r="N1667" s="6" t="s">
        <v>824</v>
      </c>
      <c r="O1667" s="211" t="s">
        <v>123</v>
      </c>
    </row>
    <row r="1668" spans="1:15" ht="15">
      <c r="A1668" s="63">
        <f t="shared" si="357"/>
        <v>1498</v>
      </c>
      <c r="B1668" s="204">
        <v>10135723</v>
      </c>
      <c r="C1668" s="204"/>
      <c r="D1668" s="92" t="s">
        <v>320</v>
      </c>
      <c r="E1668" s="130" t="s">
        <v>1332</v>
      </c>
      <c r="F1668" s="236"/>
      <c r="G1668" s="153">
        <f t="shared" si="353"/>
        <v>92809.919999999998</v>
      </c>
      <c r="H1668" s="92">
        <f t="shared" si="354"/>
        <v>294</v>
      </c>
      <c r="I1668" s="70">
        <f t="shared" si="355"/>
        <v>0</v>
      </c>
      <c r="J1668" s="224">
        <v>1</v>
      </c>
      <c r="K1668" s="339">
        <v>294</v>
      </c>
      <c r="L1668" s="22" t="s">
        <v>823</v>
      </c>
      <c r="M1668" s="250">
        <f t="shared" si="356"/>
        <v>92809.919999999998</v>
      </c>
      <c r="N1668" s="6" t="s">
        <v>824</v>
      </c>
      <c r="O1668" s="211" t="s">
        <v>123</v>
      </c>
    </row>
    <row r="1669" spans="1:15" ht="15">
      <c r="A1669" s="63">
        <f t="shared" si="357"/>
        <v>1499</v>
      </c>
      <c r="B1669" s="204">
        <v>10135724</v>
      </c>
      <c r="C1669" s="204"/>
      <c r="D1669" s="92" t="s">
        <v>321</v>
      </c>
      <c r="E1669" s="130" t="s">
        <v>1332</v>
      </c>
      <c r="F1669" s="236"/>
      <c r="G1669" s="153">
        <f t="shared" si="353"/>
        <v>83339.520000000004</v>
      </c>
      <c r="H1669" s="92">
        <f t="shared" si="354"/>
        <v>264</v>
      </c>
      <c r="I1669" s="70">
        <f t="shared" si="355"/>
        <v>0</v>
      </c>
      <c r="J1669" s="224">
        <v>1</v>
      </c>
      <c r="K1669" s="339">
        <v>264</v>
      </c>
      <c r="L1669" s="22" t="s">
        <v>823</v>
      </c>
      <c r="M1669" s="250">
        <f t="shared" si="356"/>
        <v>83339.520000000004</v>
      </c>
      <c r="N1669" s="6" t="s">
        <v>824</v>
      </c>
      <c r="O1669" s="211" t="s">
        <v>123</v>
      </c>
    </row>
    <row r="1670" spans="1:15" ht="15">
      <c r="A1670" s="63">
        <f t="shared" si="357"/>
        <v>1500</v>
      </c>
      <c r="B1670" s="204">
        <v>10135725</v>
      </c>
      <c r="C1670" s="204"/>
      <c r="D1670" s="92" t="s">
        <v>322</v>
      </c>
      <c r="E1670" s="130" t="s">
        <v>1332</v>
      </c>
      <c r="F1670" s="236"/>
      <c r="G1670" s="153">
        <f t="shared" si="353"/>
        <v>88074.72</v>
      </c>
      <c r="H1670" s="92">
        <f t="shared" si="354"/>
        <v>279</v>
      </c>
      <c r="I1670" s="70">
        <f t="shared" si="355"/>
        <v>0</v>
      </c>
      <c r="J1670" s="224">
        <v>1</v>
      </c>
      <c r="K1670" s="339">
        <v>279</v>
      </c>
      <c r="L1670" s="22" t="s">
        <v>823</v>
      </c>
      <c r="M1670" s="250">
        <f t="shared" si="356"/>
        <v>88074.72</v>
      </c>
      <c r="N1670" s="6" t="s">
        <v>824</v>
      </c>
      <c r="O1670" s="211" t="s">
        <v>123</v>
      </c>
    </row>
    <row r="1671" spans="1:15" ht="15">
      <c r="A1671" s="63">
        <f t="shared" si="357"/>
        <v>1501</v>
      </c>
      <c r="B1671" s="204">
        <v>10135726</v>
      </c>
      <c r="C1671" s="204">
        <v>40306108</v>
      </c>
      <c r="D1671" s="92" t="s">
        <v>323</v>
      </c>
      <c r="E1671" s="130" t="s">
        <v>1332</v>
      </c>
      <c r="F1671" s="236"/>
      <c r="G1671" s="153">
        <f t="shared" si="353"/>
        <v>92809.919999999998</v>
      </c>
      <c r="H1671" s="92">
        <f t="shared" si="354"/>
        <v>294</v>
      </c>
      <c r="I1671" s="70">
        <f t="shared" si="355"/>
        <v>0</v>
      </c>
      <c r="J1671" s="224">
        <v>1</v>
      </c>
      <c r="K1671" s="339">
        <v>294</v>
      </c>
      <c r="L1671" s="22" t="s">
        <v>823</v>
      </c>
      <c r="M1671" s="250">
        <f t="shared" si="356"/>
        <v>92809.919999999998</v>
      </c>
      <c r="N1671" s="6" t="s">
        <v>824</v>
      </c>
      <c r="O1671" s="211" t="s">
        <v>123</v>
      </c>
    </row>
    <row r="1672" spans="1:15" ht="15">
      <c r="A1672" s="63">
        <f t="shared" si="357"/>
        <v>1502</v>
      </c>
      <c r="B1672" s="204">
        <v>10135727</v>
      </c>
      <c r="C1672" s="204"/>
      <c r="D1672" s="92" t="s">
        <v>324</v>
      </c>
      <c r="E1672" s="130" t="s">
        <v>1332</v>
      </c>
      <c r="F1672" s="236"/>
      <c r="G1672" s="153">
        <f t="shared" si="353"/>
        <v>83339.520000000004</v>
      </c>
      <c r="H1672" s="92">
        <f t="shared" si="354"/>
        <v>264</v>
      </c>
      <c r="I1672" s="70">
        <f t="shared" si="355"/>
        <v>0</v>
      </c>
      <c r="J1672" s="224">
        <v>1</v>
      </c>
      <c r="K1672" s="339">
        <v>264</v>
      </c>
      <c r="L1672" s="22" t="s">
        <v>823</v>
      </c>
      <c r="M1672" s="250">
        <f t="shared" si="356"/>
        <v>83339.520000000004</v>
      </c>
      <c r="N1672" s="6" t="s">
        <v>824</v>
      </c>
      <c r="O1672" s="211" t="s">
        <v>123</v>
      </c>
    </row>
    <row r="1673" spans="1:15" ht="15">
      <c r="A1673" s="63">
        <f t="shared" si="357"/>
        <v>1503</v>
      </c>
      <c r="B1673" s="204">
        <v>10135728</v>
      </c>
      <c r="C1673" s="204"/>
      <c r="D1673" s="92" t="s">
        <v>325</v>
      </c>
      <c r="E1673" s="130" t="s">
        <v>1332</v>
      </c>
      <c r="F1673" s="236"/>
      <c r="G1673" s="153">
        <f t="shared" si="353"/>
        <v>88074.72</v>
      </c>
      <c r="H1673" s="92">
        <f t="shared" si="354"/>
        <v>279</v>
      </c>
      <c r="I1673" s="70">
        <f t="shared" si="355"/>
        <v>0</v>
      </c>
      <c r="J1673" s="224">
        <v>1</v>
      </c>
      <c r="K1673" s="339">
        <v>279</v>
      </c>
      <c r="L1673" s="22" t="s">
        <v>823</v>
      </c>
      <c r="M1673" s="250">
        <f t="shared" si="356"/>
        <v>88074.72</v>
      </c>
      <c r="N1673" s="6" t="s">
        <v>824</v>
      </c>
      <c r="O1673" s="211" t="s">
        <v>123</v>
      </c>
    </row>
    <row r="1674" spans="1:15" ht="15">
      <c r="A1674" s="63">
        <f t="shared" si="357"/>
        <v>1504</v>
      </c>
      <c r="B1674" s="204">
        <v>10135729</v>
      </c>
      <c r="C1674" s="204">
        <v>40306109</v>
      </c>
      <c r="D1674" s="92" t="s">
        <v>326</v>
      </c>
      <c r="E1674" s="130" t="s">
        <v>1332</v>
      </c>
      <c r="F1674" s="236"/>
      <c r="G1674" s="153">
        <f t="shared" si="353"/>
        <v>92809.919999999998</v>
      </c>
      <c r="H1674" s="92">
        <f t="shared" si="354"/>
        <v>294</v>
      </c>
      <c r="I1674" s="70">
        <f t="shared" si="355"/>
        <v>0</v>
      </c>
      <c r="J1674" s="224">
        <v>1</v>
      </c>
      <c r="K1674" s="339">
        <v>294</v>
      </c>
      <c r="L1674" s="22" t="s">
        <v>823</v>
      </c>
      <c r="M1674" s="250">
        <f t="shared" si="356"/>
        <v>92809.919999999998</v>
      </c>
      <c r="N1674" s="6" t="s">
        <v>824</v>
      </c>
      <c r="O1674" s="211" t="s">
        <v>123</v>
      </c>
    </row>
    <row r="1675" spans="1:15" ht="15">
      <c r="A1675" s="63">
        <f t="shared" si="357"/>
        <v>1505</v>
      </c>
      <c r="B1675" s="204">
        <v>10135730</v>
      </c>
      <c r="C1675" s="204"/>
      <c r="D1675" s="92" t="s">
        <v>327</v>
      </c>
      <c r="E1675" s="130" t="s">
        <v>1332</v>
      </c>
      <c r="F1675" s="236"/>
      <c r="G1675" s="153">
        <f t="shared" si="353"/>
        <v>83339.520000000004</v>
      </c>
      <c r="H1675" s="92">
        <f t="shared" si="354"/>
        <v>264</v>
      </c>
      <c r="I1675" s="70">
        <f t="shared" si="355"/>
        <v>0</v>
      </c>
      <c r="J1675" s="224">
        <v>1</v>
      </c>
      <c r="K1675" s="339">
        <v>264</v>
      </c>
      <c r="L1675" s="22" t="s">
        <v>823</v>
      </c>
      <c r="M1675" s="250">
        <f t="shared" si="356"/>
        <v>83339.520000000004</v>
      </c>
      <c r="N1675" s="6" t="s">
        <v>824</v>
      </c>
      <c r="O1675" s="211" t="s">
        <v>123</v>
      </c>
    </row>
    <row r="1676" spans="1:15" ht="15">
      <c r="A1676" s="63">
        <f t="shared" si="357"/>
        <v>1506</v>
      </c>
      <c r="B1676" s="204">
        <v>10135731</v>
      </c>
      <c r="C1676" s="204"/>
      <c r="D1676" s="92" t="s">
        <v>328</v>
      </c>
      <c r="E1676" s="130" t="s">
        <v>1332</v>
      </c>
      <c r="F1676" s="236"/>
      <c r="G1676" s="153">
        <f t="shared" si="353"/>
        <v>88074.72</v>
      </c>
      <c r="H1676" s="92">
        <f t="shared" si="354"/>
        <v>279</v>
      </c>
      <c r="I1676" s="70">
        <f t="shared" si="355"/>
        <v>0</v>
      </c>
      <c r="J1676" s="224">
        <v>1</v>
      </c>
      <c r="K1676" s="339">
        <v>279</v>
      </c>
      <c r="L1676" s="22" t="s">
        <v>823</v>
      </c>
      <c r="M1676" s="250">
        <f t="shared" si="356"/>
        <v>88074.72</v>
      </c>
      <c r="N1676" s="6" t="s">
        <v>824</v>
      </c>
      <c r="O1676" s="211" t="s">
        <v>123</v>
      </c>
    </row>
    <row r="1677" spans="1:15" ht="15">
      <c r="A1677" s="63">
        <f t="shared" si="357"/>
        <v>1507</v>
      </c>
      <c r="B1677" s="204">
        <v>10135732</v>
      </c>
      <c r="C1677" s="204"/>
      <c r="D1677" s="92" t="s">
        <v>329</v>
      </c>
      <c r="E1677" s="130" t="s">
        <v>1332</v>
      </c>
      <c r="F1677" s="236"/>
      <c r="G1677" s="153">
        <f t="shared" si="353"/>
        <v>92809.919999999998</v>
      </c>
      <c r="H1677" s="92">
        <f t="shared" si="354"/>
        <v>294</v>
      </c>
      <c r="I1677" s="70">
        <f t="shared" si="355"/>
        <v>0</v>
      </c>
      <c r="J1677" s="224">
        <v>1</v>
      </c>
      <c r="K1677" s="339">
        <v>294</v>
      </c>
      <c r="L1677" s="22" t="s">
        <v>823</v>
      </c>
      <c r="M1677" s="250">
        <f t="shared" si="356"/>
        <v>92809.919999999998</v>
      </c>
      <c r="N1677" s="6" t="s">
        <v>824</v>
      </c>
      <c r="O1677" s="211" t="s">
        <v>123</v>
      </c>
    </row>
    <row r="1678" spans="1:15" ht="15">
      <c r="A1678" s="63">
        <f t="shared" si="357"/>
        <v>1508</v>
      </c>
      <c r="B1678" s="204">
        <v>10069734</v>
      </c>
      <c r="C1678" s="204">
        <v>40291864</v>
      </c>
      <c r="D1678" s="92" t="s">
        <v>330</v>
      </c>
      <c r="E1678" s="130" t="s">
        <v>1332</v>
      </c>
      <c r="F1678" s="236"/>
      <c r="G1678" s="153">
        <f t="shared" si="353"/>
        <v>2323.4048000000003</v>
      </c>
      <c r="H1678" s="92">
        <f t="shared" si="354"/>
        <v>7.36</v>
      </c>
      <c r="I1678" s="70">
        <f t="shared" si="355"/>
        <v>0</v>
      </c>
      <c r="J1678" s="224">
        <v>1</v>
      </c>
      <c r="K1678" s="339">
        <v>7.36</v>
      </c>
      <c r="L1678" s="22" t="s">
        <v>823</v>
      </c>
      <c r="M1678" s="250">
        <f t="shared" si="356"/>
        <v>2323.4048000000003</v>
      </c>
      <c r="N1678" s="6" t="s">
        <v>824</v>
      </c>
      <c r="O1678" s="211" t="s">
        <v>123</v>
      </c>
    </row>
    <row r="1679" spans="1:15" ht="15">
      <c r="A1679" s="63">
        <f t="shared" si="357"/>
        <v>1509</v>
      </c>
      <c r="B1679" s="204">
        <v>10069735</v>
      </c>
      <c r="C1679" s="204">
        <v>40305511</v>
      </c>
      <c r="D1679" s="92" t="s">
        <v>331</v>
      </c>
      <c r="E1679" s="130" t="s">
        <v>1332</v>
      </c>
      <c r="F1679" s="236"/>
      <c r="G1679" s="153">
        <f t="shared" si="353"/>
        <v>2323.4048000000003</v>
      </c>
      <c r="H1679" s="92">
        <f t="shared" si="354"/>
        <v>7.36</v>
      </c>
      <c r="I1679" s="70">
        <f t="shared" si="355"/>
        <v>0</v>
      </c>
      <c r="J1679" s="224">
        <v>1</v>
      </c>
      <c r="K1679" s="339">
        <v>7.36</v>
      </c>
      <c r="L1679" s="22" t="s">
        <v>823</v>
      </c>
      <c r="M1679" s="250">
        <f t="shared" si="356"/>
        <v>2323.4048000000003</v>
      </c>
      <c r="N1679" s="6" t="s">
        <v>824</v>
      </c>
      <c r="O1679" s="211" t="s">
        <v>123</v>
      </c>
    </row>
    <row r="1680" spans="1:15" ht="15">
      <c r="A1680" s="63">
        <f t="shared" si="357"/>
        <v>1510</v>
      </c>
      <c r="B1680" s="204">
        <v>10069737</v>
      </c>
      <c r="C1680" s="204">
        <v>40291866</v>
      </c>
      <c r="D1680" s="92" t="s">
        <v>332</v>
      </c>
      <c r="E1680" s="130" t="s">
        <v>1332</v>
      </c>
      <c r="F1680" s="236"/>
      <c r="G1680" s="153">
        <f t="shared" si="353"/>
        <v>2323.4048000000003</v>
      </c>
      <c r="H1680" s="92">
        <f t="shared" si="354"/>
        <v>7.36</v>
      </c>
      <c r="I1680" s="70">
        <f t="shared" si="355"/>
        <v>0</v>
      </c>
      <c r="J1680" s="224">
        <v>1</v>
      </c>
      <c r="K1680" s="339">
        <v>7.36</v>
      </c>
      <c r="L1680" s="22" t="s">
        <v>823</v>
      </c>
      <c r="M1680" s="250">
        <f t="shared" si="356"/>
        <v>2323.4048000000003</v>
      </c>
      <c r="N1680" s="6" t="s">
        <v>824</v>
      </c>
      <c r="O1680" s="211" t="s">
        <v>123</v>
      </c>
    </row>
    <row r="1681" spans="1:15" ht="15">
      <c r="A1681" s="63">
        <f t="shared" si="357"/>
        <v>1511</v>
      </c>
      <c r="B1681" s="77">
        <v>10069738</v>
      </c>
      <c r="C1681" s="77">
        <v>40305512</v>
      </c>
      <c r="D1681" s="92" t="s">
        <v>333</v>
      </c>
      <c r="E1681" s="130" t="s">
        <v>1332</v>
      </c>
      <c r="F1681" s="236"/>
      <c r="G1681" s="153">
        <f t="shared" si="353"/>
        <v>2323.4048000000003</v>
      </c>
      <c r="H1681" s="92">
        <f t="shared" si="354"/>
        <v>7.36</v>
      </c>
      <c r="I1681" s="70">
        <f t="shared" si="355"/>
        <v>0</v>
      </c>
      <c r="J1681" s="224">
        <v>1</v>
      </c>
      <c r="K1681" s="339">
        <v>7.36</v>
      </c>
      <c r="L1681" s="22" t="s">
        <v>823</v>
      </c>
      <c r="M1681" s="250">
        <f t="shared" si="356"/>
        <v>2323.4048000000003</v>
      </c>
      <c r="N1681" s="6" t="s">
        <v>824</v>
      </c>
      <c r="O1681" s="211" t="s">
        <v>123</v>
      </c>
    </row>
    <row r="1682" spans="1:15" ht="15">
      <c r="A1682" s="63">
        <f t="shared" si="357"/>
        <v>1512</v>
      </c>
      <c r="B1682" s="77">
        <v>10069741</v>
      </c>
      <c r="C1682" s="77">
        <v>40291867</v>
      </c>
      <c r="D1682" s="92" t="s">
        <v>334</v>
      </c>
      <c r="E1682" s="130" t="s">
        <v>1332</v>
      </c>
      <c r="F1682" s="236"/>
      <c r="G1682" s="153">
        <f t="shared" si="353"/>
        <v>2323.4048000000003</v>
      </c>
      <c r="H1682" s="92">
        <f t="shared" si="354"/>
        <v>7.36</v>
      </c>
      <c r="I1682" s="70">
        <f t="shared" si="355"/>
        <v>0</v>
      </c>
      <c r="J1682" s="224">
        <v>1</v>
      </c>
      <c r="K1682" s="339">
        <v>7.36</v>
      </c>
      <c r="L1682" s="22" t="s">
        <v>823</v>
      </c>
      <c r="M1682" s="250">
        <f t="shared" si="356"/>
        <v>2323.4048000000003</v>
      </c>
      <c r="N1682" s="6" t="s">
        <v>824</v>
      </c>
      <c r="O1682" s="211" t="s">
        <v>123</v>
      </c>
    </row>
    <row r="1683" spans="1:15" ht="15">
      <c r="A1683" s="63">
        <f t="shared" si="357"/>
        <v>1513</v>
      </c>
      <c r="B1683" s="77">
        <v>10069742</v>
      </c>
      <c r="C1683" s="77">
        <v>40291868</v>
      </c>
      <c r="D1683" s="92" t="s">
        <v>335</v>
      </c>
      <c r="E1683" s="130" t="s">
        <v>1332</v>
      </c>
      <c r="F1683" s="236"/>
      <c r="G1683" s="153">
        <f t="shared" si="353"/>
        <v>2323.4048000000003</v>
      </c>
      <c r="H1683" s="92">
        <f t="shared" si="354"/>
        <v>7.36</v>
      </c>
      <c r="I1683" s="70">
        <f t="shared" si="355"/>
        <v>0</v>
      </c>
      <c r="J1683" s="224">
        <v>1</v>
      </c>
      <c r="K1683" s="339">
        <v>7.36</v>
      </c>
      <c r="L1683" s="22" t="s">
        <v>823</v>
      </c>
      <c r="M1683" s="250">
        <f t="shared" si="356"/>
        <v>2323.4048000000003</v>
      </c>
      <c r="N1683" s="6" t="s">
        <v>824</v>
      </c>
      <c r="O1683" s="211" t="s">
        <v>123</v>
      </c>
    </row>
    <row r="1684" spans="1:15" ht="15">
      <c r="A1684" s="63">
        <f t="shared" si="357"/>
        <v>1514</v>
      </c>
      <c r="B1684" s="77">
        <v>10069743</v>
      </c>
      <c r="C1684" s="77">
        <v>40291869</v>
      </c>
      <c r="D1684" s="92" t="s">
        <v>336</v>
      </c>
      <c r="E1684" s="130" t="s">
        <v>1332</v>
      </c>
      <c r="F1684" s="236"/>
      <c r="G1684" s="153">
        <f t="shared" si="353"/>
        <v>2323.4048000000003</v>
      </c>
      <c r="H1684" s="92">
        <f t="shared" si="354"/>
        <v>7.36</v>
      </c>
      <c r="I1684" s="70">
        <f t="shared" si="355"/>
        <v>0</v>
      </c>
      <c r="J1684" s="224">
        <v>1</v>
      </c>
      <c r="K1684" s="339">
        <v>7.36</v>
      </c>
      <c r="L1684" s="22" t="s">
        <v>823</v>
      </c>
      <c r="M1684" s="250">
        <f t="shared" si="356"/>
        <v>2323.4048000000003</v>
      </c>
      <c r="N1684" s="6" t="s">
        <v>824</v>
      </c>
      <c r="O1684" s="211" t="s">
        <v>123</v>
      </c>
    </row>
    <row r="1685" spans="1:15" ht="15">
      <c r="A1685" s="63">
        <f t="shared" si="357"/>
        <v>1515</v>
      </c>
      <c r="B1685" s="77">
        <v>10069744</v>
      </c>
      <c r="C1685" s="77">
        <v>40291870</v>
      </c>
      <c r="D1685" s="92" t="s">
        <v>337</v>
      </c>
      <c r="E1685" s="130" t="s">
        <v>1332</v>
      </c>
      <c r="F1685" s="236"/>
      <c r="G1685" s="153">
        <f t="shared" si="353"/>
        <v>2323.4048000000003</v>
      </c>
      <c r="H1685" s="92">
        <f t="shared" si="354"/>
        <v>7.36</v>
      </c>
      <c r="I1685" s="70">
        <f t="shared" si="355"/>
        <v>0</v>
      </c>
      <c r="J1685" s="224">
        <v>1</v>
      </c>
      <c r="K1685" s="339">
        <v>7.36</v>
      </c>
      <c r="L1685" s="22" t="s">
        <v>823</v>
      </c>
      <c r="M1685" s="250">
        <f t="shared" si="356"/>
        <v>2323.4048000000003</v>
      </c>
      <c r="N1685" s="6" t="s">
        <v>824</v>
      </c>
      <c r="O1685" s="211" t="s">
        <v>123</v>
      </c>
    </row>
    <row r="1686" spans="1:15" ht="15">
      <c r="A1686" s="63">
        <f t="shared" si="357"/>
        <v>1516</v>
      </c>
      <c r="B1686" s="77">
        <v>10069746</v>
      </c>
      <c r="C1686" s="77">
        <v>40305515</v>
      </c>
      <c r="D1686" s="92" t="s">
        <v>338</v>
      </c>
      <c r="E1686" s="130" t="s">
        <v>1332</v>
      </c>
      <c r="F1686" s="236"/>
      <c r="G1686" s="153">
        <f t="shared" si="353"/>
        <v>2323.4048000000003</v>
      </c>
      <c r="H1686" s="92">
        <f t="shared" si="354"/>
        <v>7.36</v>
      </c>
      <c r="I1686" s="70">
        <f t="shared" si="355"/>
        <v>0</v>
      </c>
      <c r="J1686" s="224">
        <v>1</v>
      </c>
      <c r="K1686" s="339">
        <v>7.36</v>
      </c>
      <c r="L1686" s="22" t="s">
        <v>823</v>
      </c>
      <c r="M1686" s="250">
        <f t="shared" si="356"/>
        <v>2323.4048000000003</v>
      </c>
      <c r="N1686" s="6" t="s">
        <v>824</v>
      </c>
      <c r="O1686" s="211" t="s">
        <v>123</v>
      </c>
    </row>
    <row r="1687" spans="1:15" ht="15">
      <c r="A1687" s="63">
        <f t="shared" si="357"/>
        <v>1517</v>
      </c>
      <c r="B1687" s="77">
        <v>10069747</v>
      </c>
      <c r="C1687" s="77">
        <v>40305516</v>
      </c>
      <c r="D1687" s="92" t="s">
        <v>339</v>
      </c>
      <c r="E1687" s="130" t="s">
        <v>1332</v>
      </c>
      <c r="F1687" s="236"/>
      <c r="G1687" s="153">
        <f t="shared" si="353"/>
        <v>2323.4048000000003</v>
      </c>
      <c r="H1687" s="92">
        <f t="shared" si="354"/>
        <v>7.36</v>
      </c>
      <c r="I1687" s="70">
        <f t="shared" si="355"/>
        <v>0</v>
      </c>
      <c r="J1687" s="224">
        <v>1</v>
      </c>
      <c r="K1687" s="339">
        <v>7.36</v>
      </c>
      <c r="L1687" s="22" t="s">
        <v>823</v>
      </c>
      <c r="M1687" s="250">
        <f t="shared" si="356"/>
        <v>2323.4048000000003</v>
      </c>
      <c r="N1687" s="6" t="s">
        <v>824</v>
      </c>
      <c r="O1687" s="211" t="s">
        <v>123</v>
      </c>
    </row>
    <row r="1688" spans="1:15" ht="15">
      <c r="A1688" s="63">
        <f t="shared" si="357"/>
        <v>1518</v>
      </c>
      <c r="B1688" s="77">
        <v>10069750</v>
      </c>
      <c r="C1688" s="77">
        <v>40305517</v>
      </c>
      <c r="D1688" s="92" t="s">
        <v>340</v>
      </c>
      <c r="E1688" s="130" t="s">
        <v>1332</v>
      </c>
      <c r="F1688" s="236"/>
      <c r="G1688" s="153">
        <f t="shared" si="353"/>
        <v>2752.7296000000001</v>
      </c>
      <c r="H1688" s="92">
        <f t="shared" si="354"/>
        <v>8.7200000000000006</v>
      </c>
      <c r="I1688" s="70">
        <f t="shared" si="355"/>
        <v>0</v>
      </c>
      <c r="J1688" s="224">
        <v>1</v>
      </c>
      <c r="K1688" s="339">
        <v>8.7200000000000006</v>
      </c>
      <c r="L1688" s="22" t="s">
        <v>823</v>
      </c>
      <c r="M1688" s="250">
        <f t="shared" si="356"/>
        <v>2752.7296000000001</v>
      </c>
      <c r="N1688" s="6" t="s">
        <v>824</v>
      </c>
      <c r="O1688" s="211" t="s">
        <v>123</v>
      </c>
    </row>
    <row r="1689" spans="1:15" ht="15">
      <c r="A1689" s="63">
        <f>A1688+1</f>
        <v>1519</v>
      </c>
      <c r="B1689" s="77">
        <v>10049734</v>
      </c>
      <c r="C1689" s="77">
        <v>40305090</v>
      </c>
      <c r="D1689" s="92" t="s">
        <v>112</v>
      </c>
      <c r="E1689" s="130" t="s">
        <v>1332</v>
      </c>
      <c r="F1689" s="236"/>
      <c r="G1689" s="153">
        <f t="shared" si="353"/>
        <v>1477.3824</v>
      </c>
      <c r="H1689" s="92">
        <f t="shared" si="354"/>
        <v>4.68</v>
      </c>
      <c r="I1689" s="70">
        <f t="shared" si="355"/>
        <v>0</v>
      </c>
      <c r="J1689" s="224">
        <v>1</v>
      </c>
      <c r="K1689" s="339">
        <v>4.68</v>
      </c>
      <c r="L1689" s="22" t="s">
        <v>823</v>
      </c>
      <c r="M1689" s="250">
        <f t="shared" si="356"/>
        <v>1477.3824</v>
      </c>
      <c r="N1689" s="6" t="s">
        <v>824</v>
      </c>
      <c r="O1689" s="211" t="s">
        <v>123</v>
      </c>
    </row>
    <row r="1690" spans="1:15" ht="15">
      <c r="A1690" s="63">
        <f t="shared" si="357"/>
        <v>1520</v>
      </c>
      <c r="B1690" s="77">
        <v>10049733</v>
      </c>
      <c r="C1690" s="77">
        <v>40291799</v>
      </c>
      <c r="D1690" s="92" t="s">
        <v>113</v>
      </c>
      <c r="E1690" s="130" t="s">
        <v>1332</v>
      </c>
      <c r="F1690" s="236"/>
      <c r="G1690" s="153">
        <f t="shared" si="353"/>
        <v>400.91360000000003</v>
      </c>
      <c r="H1690" s="92">
        <f t="shared" si="354"/>
        <v>1.27</v>
      </c>
      <c r="I1690" s="70">
        <f t="shared" si="355"/>
        <v>0</v>
      </c>
      <c r="J1690" s="224">
        <v>1</v>
      </c>
      <c r="K1690" s="339">
        <v>1.27</v>
      </c>
      <c r="L1690" s="22" t="s">
        <v>823</v>
      </c>
      <c r="M1690" s="250">
        <f t="shared" si="356"/>
        <v>400.91360000000003</v>
      </c>
      <c r="N1690" s="6" t="s">
        <v>824</v>
      </c>
      <c r="O1690" s="211" t="s">
        <v>123</v>
      </c>
    </row>
    <row r="1691" spans="1:15" ht="15">
      <c r="A1691" s="63">
        <f t="shared" si="357"/>
        <v>1521</v>
      </c>
      <c r="B1691" s="77">
        <v>10049735</v>
      </c>
      <c r="C1691" s="77">
        <v>40291800</v>
      </c>
      <c r="D1691" s="92" t="s">
        <v>114</v>
      </c>
      <c r="E1691" s="130" t="s">
        <v>1332</v>
      </c>
      <c r="F1691" s="236"/>
      <c r="G1691" s="153">
        <f t="shared" si="353"/>
        <v>467.20640000000003</v>
      </c>
      <c r="H1691" s="92">
        <f t="shared" si="354"/>
        <v>1.48</v>
      </c>
      <c r="I1691" s="70">
        <f t="shared" si="355"/>
        <v>0</v>
      </c>
      <c r="J1691" s="224">
        <v>1</v>
      </c>
      <c r="K1691" s="339">
        <v>1.48</v>
      </c>
      <c r="L1691" s="22" t="s">
        <v>823</v>
      </c>
      <c r="M1691" s="250">
        <f t="shared" si="356"/>
        <v>467.20640000000003</v>
      </c>
      <c r="N1691" s="6" t="s">
        <v>824</v>
      </c>
      <c r="O1691" s="211" t="s">
        <v>123</v>
      </c>
    </row>
    <row r="1692" spans="1:15" ht="15">
      <c r="A1692" s="63">
        <f t="shared" si="357"/>
        <v>1522</v>
      </c>
      <c r="B1692" s="77">
        <v>10049736</v>
      </c>
      <c r="C1692" s="77">
        <v>40291801</v>
      </c>
      <c r="D1692" s="92" t="s">
        <v>115</v>
      </c>
      <c r="E1692" s="130" t="s">
        <v>1332</v>
      </c>
      <c r="F1692" s="236"/>
      <c r="G1692" s="153">
        <f t="shared" si="353"/>
        <v>467.20640000000003</v>
      </c>
      <c r="H1692" s="92">
        <f t="shared" si="354"/>
        <v>1.48</v>
      </c>
      <c r="I1692" s="70">
        <f t="shared" si="355"/>
        <v>0</v>
      </c>
      <c r="J1692" s="224">
        <v>1</v>
      </c>
      <c r="K1692" s="339">
        <v>1.48</v>
      </c>
      <c r="L1692" s="22" t="s">
        <v>823</v>
      </c>
      <c r="M1692" s="250">
        <f t="shared" si="356"/>
        <v>467.20640000000003</v>
      </c>
      <c r="N1692" s="6" t="s">
        <v>824</v>
      </c>
      <c r="O1692" s="211" t="s">
        <v>123</v>
      </c>
    </row>
    <row r="1693" spans="1:15" ht="15">
      <c r="A1693" s="63">
        <f t="shared" si="357"/>
        <v>1523</v>
      </c>
      <c r="B1693" s="77">
        <v>10049737</v>
      </c>
      <c r="C1693" s="77">
        <v>40291802</v>
      </c>
      <c r="D1693" s="92" t="s">
        <v>116</v>
      </c>
      <c r="E1693" s="130" t="s">
        <v>1332</v>
      </c>
      <c r="F1693" s="236"/>
      <c r="G1693" s="153">
        <f t="shared" si="353"/>
        <v>467.20640000000003</v>
      </c>
      <c r="H1693" s="92">
        <f t="shared" si="354"/>
        <v>1.48</v>
      </c>
      <c r="I1693" s="70">
        <f t="shared" si="355"/>
        <v>0</v>
      </c>
      <c r="J1693" s="224">
        <v>1</v>
      </c>
      <c r="K1693" s="339">
        <v>1.48</v>
      </c>
      <c r="L1693" s="22" t="s">
        <v>823</v>
      </c>
      <c r="M1693" s="250">
        <f t="shared" si="356"/>
        <v>467.20640000000003</v>
      </c>
      <c r="N1693" s="6" t="s">
        <v>824</v>
      </c>
      <c r="O1693" s="211" t="s">
        <v>123</v>
      </c>
    </row>
    <row r="1694" spans="1:15" ht="15">
      <c r="A1694" s="63">
        <f t="shared" si="357"/>
        <v>1524</v>
      </c>
      <c r="B1694" s="77">
        <v>10049738</v>
      </c>
      <c r="C1694" s="77">
        <v>40291803</v>
      </c>
      <c r="D1694" s="92" t="s">
        <v>117</v>
      </c>
      <c r="E1694" s="130" t="s">
        <v>1332</v>
      </c>
      <c r="F1694" s="236"/>
      <c r="G1694" s="153">
        <f t="shared" si="353"/>
        <v>467.20640000000003</v>
      </c>
      <c r="H1694" s="92">
        <f t="shared" si="354"/>
        <v>1.48</v>
      </c>
      <c r="I1694" s="70">
        <f t="shared" si="355"/>
        <v>0</v>
      </c>
      <c r="J1694" s="224">
        <v>1</v>
      </c>
      <c r="K1694" s="339">
        <v>1.48</v>
      </c>
      <c r="L1694" s="22" t="s">
        <v>823</v>
      </c>
      <c r="M1694" s="250">
        <f t="shared" si="356"/>
        <v>467.20640000000003</v>
      </c>
      <c r="N1694" s="6" t="s">
        <v>824</v>
      </c>
      <c r="O1694" s="211" t="s">
        <v>123</v>
      </c>
    </row>
    <row r="1695" spans="1:15" ht="15">
      <c r="A1695" s="63">
        <f t="shared" si="357"/>
        <v>1525</v>
      </c>
      <c r="B1695" s="77">
        <v>10049739</v>
      </c>
      <c r="C1695" s="77">
        <v>40291804</v>
      </c>
      <c r="D1695" s="77" t="s">
        <v>118</v>
      </c>
      <c r="E1695" s="130" t="s">
        <v>1332</v>
      </c>
      <c r="F1695" s="237"/>
      <c r="G1695" s="153">
        <f t="shared" si="353"/>
        <v>467.20640000000003</v>
      </c>
      <c r="H1695" s="92">
        <f t="shared" si="354"/>
        <v>1.48</v>
      </c>
      <c r="I1695" s="70">
        <f t="shared" si="355"/>
        <v>0</v>
      </c>
      <c r="J1695" s="224">
        <v>1</v>
      </c>
      <c r="K1695" s="339">
        <v>1.48</v>
      </c>
      <c r="L1695" s="22" t="s">
        <v>823</v>
      </c>
      <c r="M1695" s="250">
        <f t="shared" si="356"/>
        <v>467.20640000000003</v>
      </c>
      <c r="N1695" s="6" t="s">
        <v>824</v>
      </c>
      <c r="O1695" s="211" t="s">
        <v>123</v>
      </c>
    </row>
    <row r="1696" spans="1:15" ht="15">
      <c r="A1696" s="63">
        <f t="shared" si="357"/>
        <v>1526</v>
      </c>
      <c r="B1696" s="77">
        <v>10049740</v>
      </c>
      <c r="C1696" s="77">
        <v>40291805</v>
      </c>
      <c r="D1696" s="92" t="s">
        <v>119</v>
      </c>
      <c r="E1696" s="130" t="s">
        <v>1332</v>
      </c>
      <c r="F1696" s="236"/>
      <c r="G1696" s="153">
        <f t="shared" si="353"/>
        <v>467.20640000000003</v>
      </c>
      <c r="H1696" s="92">
        <f t="shared" si="354"/>
        <v>1.48</v>
      </c>
      <c r="I1696" s="70">
        <f t="shared" si="355"/>
        <v>0</v>
      </c>
      <c r="J1696" s="224">
        <v>1</v>
      </c>
      <c r="K1696" s="339">
        <v>1.48</v>
      </c>
      <c r="L1696" s="22" t="s">
        <v>823</v>
      </c>
      <c r="M1696" s="250">
        <f t="shared" si="356"/>
        <v>467.20640000000003</v>
      </c>
      <c r="N1696" s="6" t="s">
        <v>824</v>
      </c>
      <c r="O1696" s="211" t="s">
        <v>123</v>
      </c>
    </row>
    <row r="1697" spans="1:15" ht="15">
      <c r="A1697" s="63">
        <f t="shared" si="357"/>
        <v>1527</v>
      </c>
      <c r="B1697" s="77">
        <v>10049741</v>
      </c>
      <c r="C1697" s="77">
        <v>40291806</v>
      </c>
      <c r="D1697" s="92" t="s">
        <v>120</v>
      </c>
      <c r="E1697" s="130" t="s">
        <v>1332</v>
      </c>
      <c r="F1697" s="236"/>
      <c r="G1697" s="153">
        <f t="shared" si="353"/>
        <v>467.20640000000003</v>
      </c>
      <c r="H1697" s="92">
        <f t="shared" si="354"/>
        <v>1.48</v>
      </c>
      <c r="I1697" s="70">
        <f t="shared" si="355"/>
        <v>0</v>
      </c>
      <c r="J1697" s="224">
        <v>1</v>
      </c>
      <c r="K1697" s="339">
        <v>1.48</v>
      </c>
      <c r="L1697" s="22" t="s">
        <v>823</v>
      </c>
      <c r="M1697" s="250">
        <f t="shared" si="356"/>
        <v>467.20640000000003</v>
      </c>
      <c r="N1697" s="6" t="s">
        <v>824</v>
      </c>
      <c r="O1697" s="211" t="s">
        <v>123</v>
      </c>
    </row>
    <row r="1698" spans="1:15" ht="15">
      <c r="A1698" s="63">
        <f t="shared" si="357"/>
        <v>1528</v>
      </c>
      <c r="B1698" s="77">
        <v>10049742</v>
      </c>
      <c r="C1698" s="77">
        <v>40305091</v>
      </c>
      <c r="D1698" s="92" t="s">
        <v>121</v>
      </c>
      <c r="E1698" s="130" t="s">
        <v>1332</v>
      </c>
      <c r="F1698" s="236"/>
      <c r="G1698" s="153">
        <f t="shared" si="353"/>
        <v>467.20640000000003</v>
      </c>
      <c r="H1698" s="92">
        <f t="shared" si="354"/>
        <v>1.48</v>
      </c>
      <c r="I1698" s="70">
        <f t="shared" si="355"/>
        <v>0</v>
      </c>
      <c r="J1698" s="224">
        <v>1</v>
      </c>
      <c r="K1698" s="339">
        <v>1.48</v>
      </c>
      <c r="L1698" s="22" t="s">
        <v>823</v>
      </c>
      <c r="M1698" s="250">
        <f t="shared" si="356"/>
        <v>467.20640000000003</v>
      </c>
      <c r="N1698" s="6" t="s">
        <v>824</v>
      </c>
      <c r="O1698" s="211" t="s">
        <v>123</v>
      </c>
    </row>
    <row r="1699" spans="1:15" ht="15">
      <c r="A1699" s="63">
        <f t="shared" si="357"/>
        <v>1529</v>
      </c>
      <c r="B1699" s="77">
        <v>10049743</v>
      </c>
      <c r="C1699" s="77">
        <v>40305092</v>
      </c>
      <c r="D1699" s="92" t="s">
        <v>1340</v>
      </c>
      <c r="E1699" s="130" t="s">
        <v>1332</v>
      </c>
      <c r="F1699" s="236"/>
      <c r="G1699" s="153">
        <f t="shared" si="353"/>
        <v>467.20640000000003</v>
      </c>
      <c r="H1699" s="92">
        <f t="shared" si="354"/>
        <v>1.48</v>
      </c>
      <c r="I1699" s="70">
        <f t="shared" si="355"/>
        <v>0</v>
      </c>
      <c r="J1699" s="224">
        <v>1</v>
      </c>
      <c r="K1699" s="339">
        <v>1.48</v>
      </c>
      <c r="L1699" s="22" t="s">
        <v>823</v>
      </c>
      <c r="M1699" s="250">
        <f t="shared" si="356"/>
        <v>467.20640000000003</v>
      </c>
      <c r="N1699" s="6" t="s">
        <v>824</v>
      </c>
      <c r="O1699" s="211" t="s">
        <v>123</v>
      </c>
    </row>
    <row r="1700" spans="1:15" ht="15">
      <c r="A1700" s="63">
        <f t="shared" si="357"/>
        <v>1530</v>
      </c>
      <c r="B1700" s="77">
        <v>10053779</v>
      </c>
      <c r="C1700" s="77">
        <v>40305166</v>
      </c>
      <c r="D1700" s="92" t="s">
        <v>1341</v>
      </c>
      <c r="E1700" s="130" t="s">
        <v>1332</v>
      </c>
      <c r="F1700" s="236"/>
      <c r="G1700" s="153">
        <f t="shared" si="353"/>
        <v>467.20640000000003</v>
      </c>
      <c r="H1700" s="92">
        <f t="shared" si="354"/>
        <v>1.48</v>
      </c>
      <c r="I1700" s="70">
        <f t="shared" si="355"/>
        <v>0</v>
      </c>
      <c r="J1700" s="224">
        <v>1</v>
      </c>
      <c r="K1700" s="339">
        <v>1.48</v>
      </c>
      <c r="L1700" s="22" t="s">
        <v>823</v>
      </c>
      <c r="M1700" s="250">
        <f t="shared" si="356"/>
        <v>467.20640000000003</v>
      </c>
      <c r="N1700" s="6" t="s">
        <v>824</v>
      </c>
      <c r="O1700" s="211" t="s">
        <v>123</v>
      </c>
    </row>
    <row r="1701" spans="1:15" ht="15">
      <c r="A1701" s="63">
        <f t="shared" si="357"/>
        <v>1531</v>
      </c>
      <c r="B1701" s="77">
        <v>10053780</v>
      </c>
      <c r="C1701" s="77">
        <v>40291825</v>
      </c>
      <c r="D1701" s="92" t="s">
        <v>1342</v>
      </c>
      <c r="E1701" s="130" t="s">
        <v>1332</v>
      </c>
      <c r="F1701" s="236"/>
      <c r="G1701" s="153">
        <f t="shared" si="353"/>
        <v>839.70880000000011</v>
      </c>
      <c r="H1701" s="92">
        <f t="shared" si="354"/>
        <v>2.66</v>
      </c>
      <c r="I1701" s="70">
        <f t="shared" si="355"/>
        <v>0</v>
      </c>
      <c r="J1701" s="224">
        <v>1</v>
      </c>
      <c r="K1701" s="339">
        <v>2.66</v>
      </c>
      <c r="L1701" s="22" t="s">
        <v>823</v>
      </c>
      <c r="M1701" s="250">
        <f t="shared" si="356"/>
        <v>839.70880000000011</v>
      </c>
      <c r="N1701" s="6" t="s">
        <v>824</v>
      </c>
      <c r="O1701" s="211" t="s">
        <v>123</v>
      </c>
    </row>
    <row r="1702" spans="1:15" ht="15">
      <c r="A1702" s="63">
        <f t="shared" si="357"/>
        <v>1532</v>
      </c>
      <c r="B1702" s="77">
        <v>10053781</v>
      </c>
      <c r="C1702" s="77">
        <v>40291826</v>
      </c>
      <c r="D1702" s="92" t="s">
        <v>1343</v>
      </c>
      <c r="E1702" s="130" t="s">
        <v>1332</v>
      </c>
      <c r="F1702" s="236"/>
      <c r="G1702" s="153">
        <f t="shared" si="353"/>
        <v>839.70880000000011</v>
      </c>
      <c r="H1702" s="92">
        <f t="shared" si="354"/>
        <v>2.66</v>
      </c>
      <c r="I1702" s="70">
        <f t="shared" si="355"/>
        <v>0</v>
      </c>
      <c r="J1702" s="224">
        <v>1</v>
      </c>
      <c r="K1702" s="339">
        <v>2.66</v>
      </c>
      <c r="L1702" s="22" t="s">
        <v>823</v>
      </c>
      <c r="M1702" s="250">
        <f t="shared" si="356"/>
        <v>839.70880000000011</v>
      </c>
      <c r="N1702" s="6" t="s">
        <v>824</v>
      </c>
      <c r="O1702" s="211" t="s">
        <v>123</v>
      </c>
    </row>
    <row r="1703" spans="1:15" ht="15">
      <c r="A1703" s="63">
        <f t="shared" si="357"/>
        <v>1533</v>
      </c>
      <c r="B1703" s="77">
        <v>10049852</v>
      </c>
      <c r="C1703" s="77">
        <v>40291812</v>
      </c>
      <c r="D1703" s="92" t="s">
        <v>1344</v>
      </c>
      <c r="E1703" s="130" t="s">
        <v>1332</v>
      </c>
      <c r="F1703" s="236"/>
      <c r="G1703" s="153">
        <f t="shared" si="353"/>
        <v>839.70880000000011</v>
      </c>
      <c r="H1703" s="92">
        <f t="shared" si="354"/>
        <v>2.66</v>
      </c>
      <c r="I1703" s="70">
        <f t="shared" si="355"/>
        <v>0</v>
      </c>
      <c r="J1703" s="224">
        <v>1</v>
      </c>
      <c r="K1703" s="339">
        <v>2.66</v>
      </c>
      <c r="L1703" s="22" t="s">
        <v>823</v>
      </c>
      <c r="M1703" s="250">
        <f t="shared" si="356"/>
        <v>839.70880000000011</v>
      </c>
      <c r="N1703" s="6" t="s">
        <v>824</v>
      </c>
      <c r="O1703" s="211" t="s">
        <v>123</v>
      </c>
    </row>
    <row r="1704" spans="1:15" ht="15">
      <c r="A1704" s="63">
        <f t="shared" si="357"/>
        <v>1534</v>
      </c>
      <c r="B1704" s="77">
        <v>10049853</v>
      </c>
      <c r="C1704" s="77">
        <v>40291813</v>
      </c>
      <c r="D1704" s="92" t="s">
        <v>1345</v>
      </c>
      <c r="E1704" s="130" t="s">
        <v>1332</v>
      </c>
      <c r="F1704" s="236"/>
      <c r="G1704" s="153">
        <f t="shared" si="353"/>
        <v>839.70880000000011</v>
      </c>
      <c r="H1704" s="92">
        <f t="shared" si="354"/>
        <v>2.66</v>
      </c>
      <c r="I1704" s="70">
        <f t="shared" si="355"/>
        <v>0</v>
      </c>
      <c r="J1704" s="224">
        <v>1</v>
      </c>
      <c r="K1704" s="339">
        <v>2.66</v>
      </c>
      <c r="L1704" s="22" t="s">
        <v>823</v>
      </c>
      <c r="M1704" s="250">
        <f t="shared" si="356"/>
        <v>839.70880000000011</v>
      </c>
      <c r="N1704" s="6" t="s">
        <v>824</v>
      </c>
      <c r="O1704" s="211" t="s">
        <v>123</v>
      </c>
    </row>
    <row r="1705" spans="1:15" ht="15">
      <c r="A1705" s="63">
        <f t="shared" si="357"/>
        <v>1535</v>
      </c>
      <c r="B1705" s="77">
        <v>10049854</v>
      </c>
      <c r="C1705" s="77">
        <v>40291814</v>
      </c>
      <c r="D1705" s="92" t="s">
        <v>1346</v>
      </c>
      <c r="E1705" s="130" t="s">
        <v>1332</v>
      </c>
      <c r="F1705" s="236"/>
      <c r="G1705" s="153">
        <f t="shared" si="353"/>
        <v>839.70880000000011</v>
      </c>
      <c r="H1705" s="92">
        <f t="shared" si="354"/>
        <v>2.66</v>
      </c>
      <c r="I1705" s="70">
        <f t="shared" si="355"/>
        <v>0</v>
      </c>
      <c r="J1705" s="224">
        <v>1</v>
      </c>
      <c r="K1705" s="339">
        <v>2.66</v>
      </c>
      <c r="L1705" s="22" t="s">
        <v>823</v>
      </c>
      <c r="M1705" s="250">
        <f t="shared" si="356"/>
        <v>839.70880000000011</v>
      </c>
      <c r="N1705" s="6" t="s">
        <v>824</v>
      </c>
      <c r="O1705" s="211" t="s">
        <v>123</v>
      </c>
    </row>
    <row r="1706" spans="1:15" ht="15">
      <c r="A1706" s="63">
        <f t="shared" si="357"/>
        <v>1536</v>
      </c>
      <c r="B1706" s="77">
        <v>10049855</v>
      </c>
      <c r="C1706" s="77">
        <v>40305105</v>
      </c>
      <c r="D1706" s="92" t="s">
        <v>1347</v>
      </c>
      <c r="E1706" s="130" t="s">
        <v>1332</v>
      </c>
      <c r="F1706" s="236"/>
      <c r="G1706" s="153">
        <f t="shared" si="353"/>
        <v>839.70880000000011</v>
      </c>
      <c r="H1706" s="92">
        <f t="shared" si="354"/>
        <v>2.66</v>
      </c>
      <c r="I1706" s="70">
        <f t="shared" si="355"/>
        <v>0</v>
      </c>
      <c r="J1706" s="224">
        <v>1</v>
      </c>
      <c r="K1706" s="339">
        <v>2.66</v>
      </c>
      <c r="L1706" s="22" t="s">
        <v>823</v>
      </c>
      <c r="M1706" s="250">
        <f t="shared" si="356"/>
        <v>839.70880000000011</v>
      </c>
      <c r="N1706" s="6" t="s">
        <v>824</v>
      </c>
      <c r="O1706" s="211" t="s">
        <v>123</v>
      </c>
    </row>
    <row r="1707" spans="1:15" ht="15">
      <c r="A1707" s="63">
        <f t="shared" si="357"/>
        <v>1537</v>
      </c>
      <c r="B1707" s="77">
        <v>10049856</v>
      </c>
      <c r="C1707" s="77">
        <v>40305106</v>
      </c>
      <c r="D1707" s="92" t="s">
        <v>1348</v>
      </c>
      <c r="E1707" s="130" t="s">
        <v>1332</v>
      </c>
      <c r="F1707" s="236"/>
      <c r="G1707" s="153">
        <f t="shared" si="353"/>
        <v>839.70880000000011</v>
      </c>
      <c r="H1707" s="92">
        <f t="shared" si="354"/>
        <v>2.66</v>
      </c>
      <c r="I1707" s="70">
        <f t="shared" si="355"/>
        <v>0</v>
      </c>
      <c r="J1707" s="224">
        <v>1</v>
      </c>
      <c r="K1707" s="339">
        <v>2.66</v>
      </c>
      <c r="L1707" s="22" t="s">
        <v>823</v>
      </c>
      <c r="M1707" s="250">
        <f t="shared" si="356"/>
        <v>839.70880000000011</v>
      </c>
      <c r="N1707" s="6" t="s">
        <v>824</v>
      </c>
      <c r="O1707" s="211" t="s">
        <v>123</v>
      </c>
    </row>
    <row r="1708" spans="1:15" ht="15">
      <c r="A1708" s="63">
        <f t="shared" si="357"/>
        <v>1538</v>
      </c>
      <c r="B1708" s="77">
        <v>10049857</v>
      </c>
      <c r="C1708" s="77">
        <v>40305107</v>
      </c>
      <c r="D1708" s="92" t="s">
        <v>1349</v>
      </c>
      <c r="E1708" s="130" t="s">
        <v>1332</v>
      </c>
      <c r="F1708" s="236"/>
      <c r="G1708" s="153">
        <f t="shared" si="353"/>
        <v>839.70880000000011</v>
      </c>
      <c r="H1708" s="92">
        <f t="shared" si="354"/>
        <v>2.66</v>
      </c>
      <c r="I1708" s="70">
        <f t="shared" si="355"/>
        <v>0</v>
      </c>
      <c r="J1708" s="224">
        <v>1</v>
      </c>
      <c r="K1708" s="339">
        <v>2.66</v>
      </c>
      <c r="L1708" s="22" t="s">
        <v>823</v>
      </c>
      <c r="M1708" s="250">
        <f t="shared" si="356"/>
        <v>839.70880000000011</v>
      </c>
      <c r="N1708" s="6" t="s">
        <v>824</v>
      </c>
      <c r="O1708" s="211" t="s">
        <v>123</v>
      </c>
    </row>
    <row r="1709" spans="1:15" ht="15">
      <c r="A1709" s="63">
        <f t="shared" si="357"/>
        <v>1539</v>
      </c>
      <c r="B1709" s="77">
        <v>10054861</v>
      </c>
      <c r="C1709" s="77">
        <v>40305179</v>
      </c>
      <c r="D1709" s="92" t="s">
        <v>1350</v>
      </c>
      <c r="E1709" s="130" t="s">
        <v>1332</v>
      </c>
      <c r="F1709" s="236"/>
      <c r="G1709" s="153">
        <f t="shared" si="353"/>
        <v>1193.2703999999999</v>
      </c>
      <c r="H1709" s="92">
        <f t="shared" si="354"/>
        <v>3.78</v>
      </c>
      <c r="I1709" s="70">
        <f t="shared" si="355"/>
        <v>0</v>
      </c>
      <c r="J1709" s="224">
        <v>1</v>
      </c>
      <c r="K1709" s="339">
        <v>3.78</v>
      </c>
      <c r="L1709" s="22" t="s">
        <v>823</v>
      </c>
      <c r="M1709" s="250">
        <f t="shared" si="356"/>
        <v>1193.2703999999999</v>
      </c>
      <c r="N1709" s="6" t="s">
        <v>824</v>
      </c>
      <c r="O1709" s="211" t="s">
        <v>123</v>
      </c>
    </row>
    <row r="1710" spans="1:15" ht="15">
      <c r="A1710" s="63">
        <f t="shared" si="357"/>
        <v>1540</v>
      </c>
      <c r="B1710" s="77">
        <v>10054862</v>
      </c>
      <c r="C1710" s="77">
        <v>40305180</v>
      </c>
      <c r="D1710" s="92" t="s">
        <v>1351</v>
      </c>
      <c r="E1710" s="130" t="s">
        <v>1332</v>
      </c>
      <c r="F1710" s="236"/>
      <c r="G1710" s="153">
        <f t="shared" si="353"/>
        <v>1193.2703999999999</v>
      </c>
      <c r="H1710" s="92">
        <f t="shared" si="354"/>
        <v>3.78</v>
      </c>
      <c r="I1710" s="70">
        <f t="shared" si="355"/>
        <v>0</v>
      </c>
      <c r="J1710" s="224">
        <v>1</v>
      </c>
      <c r="K1710" s="339">
        <v>3.78</v>
      </c>
      <c r="L1710" s="22" t="s">
        <v>823</v>
      </c>
      <c r="M1710" s="250">
        <f t="shared" si="356"/>
        <v>1193.2703999999999</v>
      </c>
      <c r="N1710" s="6" t="s">
        <v>824</v>
      </c>
      <c r="O1710" s="211" t="s">
        <v>123</v>
      </c>
    </row>
    <row r="1711" spans="1:15" ht="15">
      <c r="A1711" s="63">
        <f t="shared" si="357"/>
        <v>1541</v>
      </c>
      <c r="B1711" s="77">
        <v>10054863</v>
      </c>
      <c r="C1711" s="77">
        <v>40305181</v>
      </c>
      <c r="D1711" s="92" t="s">
        <v>1352</v>
      </c>
      <c r="E1711" s="130" t="s">
        <v>1332</v>
      </c>
      <c r="F1711" s="236"/>
      <c r="G1711" s="153">
        <f t="shared" si="353"/>
        <v>1193.2703999999999</v>
      </c>
      <c r="H1711" s="92">
        <f t="shared" si="354"/>
        <v>3.78</v>
      </c>
      <c r="I1711" s="70">
        <f t="shared" si="355"/>
        <v>0</v>
      </c>
      <c r="J1711" s="224">
        <v>1</v>
      </c>
      <c r="K1711" s="339">
        <v>3.78</v>
      </c>
      <c r="L1711" s="22" t="s">
        <v>823</v>
      </c>
      <c r="M1711" s="250">
        <f t="shared" si="356"/>
        <v>1193.2703999999999</v>
      </c>
      <c r="N1711" s="6" t="s">
        <v>824</v>
      </c>
      <c r="O1711" s="211" t="s">
        <v>123</v>
      </c>
    </row>
    <row r="1712" spans="1:15" ht="15">
      <c r="A1712" s="63">
        <f t="shared" si="357"/>
        <v>1542</v>
      </c>
      <c r="B1712" s="77">
        <v>10054864</v>
      </c>
      <c r="C1712" s="77">
        <v>40305182</v>
      </c>
      <c r="D1712" s="92" t="s">
        <v>1353</v>
      </c>
      <c r="E1712" s="130" t="s">
        <v>1332</v>
      </c>
      <c r="F1712" s="236"/>
      <c r="G1712" s="153">
        <f t="shared" si="353"/>
        <v>1193.2703999999999</v>
      </c>
      <c r="H1712" s="92">
        <f t="shared" si="354"/>
        <v>3.78</v>
      </c>
      <c r="I1712" s="70">
        <f t="shared" si="355"/>
        <v>0</v>
      </c>
      <c r="J1712" s="224">
        <v>1</v>
      </c>
      <c r="K1712" s="339">
        <v>3.78</v>
      </c>
      <c r="L1712" s="22" t="s">
        <v>823</v>
      </c>
      <c r="M1712" s="250">
        <f t="shared" si="356"/>
        <v>1193.2703999999999</v>
      </c>
      <c r="N1712" s="6" t="s">
        <v>824</v>
      </c>
      <c r="O1712" s="211" t="s">
        <v>123</v>
      </c>
    </row>
    <row r="1713" spans="1:15" ht="15">
      <c r="A1713" s="63">
        <f t="shared" si="357"/>
        <v>1543</v>
      </c>
      <c r="B1713" s="77">
        <v>10055639</v>
      </c>
      <c r="C1713" s="77">
        <v>40305186</v>
      </c>
      <c r="D1713" s="92" t="s">
        <v>1354</v>
      </c>
      <c r="E1713" s="130" t="s">
        <v>1332</v>
      </c>
      <c r="F1713" s="236"/>
      <c r="G1713" s="153">
        <f t="shared" si="353"/>
        <v>1193.2703999999999</v>
      </c>
      <c r="H1713" s="92">
        <f t="shared" si="354"/>
        <v>3.78</v>
      </c>
      <c r="I1713" s="70">
        <f t="shared" si="355"/>
        <v>0</v>
      </c>
      <c r="J1713" s="224">
        <v>1</v>
      </c>
      <c r="K1713" s="339">
        <v>3.78</v>
      </c>
      <c r="L1713" s="22" t="s">
        <v>823</v>
      </c>
      <c r="M1713" s="250">
        <f t="shared" si="356"/>
        <v>1193.2703999999999</v>
      </c>
      <c r="N1713" s="6" t="s">
        <v>824</v>
      </c>
      <c r="O1713" s="211" t="s">
        <v>123</v>
      </c>
    </row>
    <row r="1714" spans="1:15" ht="15">
      <c r="A1714" s="63">
        <f t="shared" si="357"/>
        <v>1544</v>
      </c>
      <c r="B1714" s="77">
        <v>10049873</v>
      </c>
      <c r="C1714" s="77">
        <v>40291815</v>
      </c>
      <c r="D1714" s="92" t="s">
        <v>1355</v>
      </c>
      <c r="E1714" s="130" t="s">
        <v>1332</v>
      </c>
      <c r="F1714" s="236"/>
      <c r="G1714" s="153">
        <f t="shared" si="353"/>
        <v>839.70880000000011</v>
      </c>
      <c r="H1714" s="92">
        <f t="shared" si="354"/>
        <v>2.66</v>
      </c>
      <c r="I1714" s="70">
        <f t="shared" si="355"/>
        <v>0</v>
      </c>
      <c r="J1714" s="224">
        <v>1</v>
      </c>
      <c r="K1714" s="339">
        <v>2.66</v>
      </c>
      <c r="L1714" s="22" t="s">
        <v>823</v>
      </c>
      <c r="M1714" s="250">
        <f t="shared" si="356"/>
        <v>839.70880000000011</v>
      </c>
      <c r="N1714" s="6" t="s">
        <v>824</v>
      </c>
      <c r="O1714" s="211" t="s">
        <v>123</v>
      </c>
    </row>
    <row r="1715" spans="1:15" ht="15">
      <c r="A1715" s="63">
        <f t="shared" si="357"/>
        <v>1545</v>
      </c>
      <c r="B1715" s="77">
        <v>10055001</v>
      </c>
      <c r="C1715" s="77">
        <v>40305184</v>
      </c>
      <c r="D1715" s="92" t="s">
        <v>1356</v>
      </c>
      <c r="E1715" s="130" t="s">
        <v>1332</v>
      </c>
      <c r="F1715" s="236"/>
      <c r="G1715" s="153">
        <f t="shared" si="353"/>
        <v>839.70880000000011</v>
      </c>
      <c r="H1715" s="92">
        <f t="shared" si="354"/>
        <v>2.66</v>
      </c>
      <c r="I1715" s="70">
        <f t="shared" si="355"/>
        <v>0</v>
      </c>
      <c r="J1715" s="224">
        <v>1</v>
      </c>
      <c r="K1715" s="339">
        <v>2.66</v>
      </c>
      <c r="L1715" s="22" t="s">
        <v>823</v>
      </c>
      <c r="M1715" s="250">
        <f t="shared" si="356"/>
        <v>839.70880000000011</v>
      </c>
      <c r="N1715" s="6" t="s">
        <v>824</v>
      </c>
      <c r="O1715" s="211" t="s">
        <v>123</v>
      </c>
    </row>
    <row r="1716" spans="1:15" ht="15">
      <c r="A1716" s="63">
        <f t="shared" si="357"/>
        <v>1546</v>
      </c>
      <c r="B1716" s="77">
        <v>10049874</v>
      </c>
      <c r="C1716" s="77">
        <v>40291816</v>
      </c>
      <c r="D1716" s="92" t="s">
        <v>761</v>
      </c>
      <c r="E1716" s="130" t="s">
        <v>1332</v>
      </c>
      <c r="F1716" s="236"/>
      <c r="G1716" s="153">
        <f t="shared" si="353"/>
        <v>839.70880000000011</v>
      </c>
      <c r="H1716" s="92">
        <f t="shared" si="354"/>
        <v>2.66</v>
      </c>
      <c r="I1716" s="70">
        <f t="shared" si="355"/>
        <v>0</v>
      </c>
      <c r="J1716" s="224">
        <v>1</v>
      </c>
      <c r="K1716" s="339">
        <v>2.66</v>
      </c>
      <c r="L1716" s="22" t="s">
        <v>823</v>
      </c>
      <c r="M1716" s="250">
        <f t="shared" ref="M1716:M1733" si="358">K1716*N$2</f>
        <v>839.70880000000011</v>
      </c>
      <c r="N1716" s="6" t="s">
        <v>824</v>
      </c>
      <c r="O1716" s="211" t="s">
        <v>123</v>
      </c>
    </row>
    <row r="1717" spans="1:15" ht="15">
      <c r="A1717" s="63">
        <f t="shared" ref="A1717:A1734" si="359">A1716+1</f>
        <v>1547</v>
      </c>
      <c r="B1717" s="77">
        <v>10049875</v>
      </c>
      <c r="C1717" s="77">
        <v>40291817</v>
      </c>
      <c r="D1717" s="92" t="s">
        <v>762</v>
      </c>
      <c r="E1717" s="130" t="s">
        <v>1332</v>
      </c>
      <c r="F1717" s="236"/>
      <c r="G1717" s="153">
        <f t="shared" si="353"/>
        <v>839.70880000000011</v>
      </c>
      <c r="H1717" s="92">
        <f t="shared" si="354"/>
        <v>2.66</v>
      </c>
      <c r="I1717" s="70">
        <f t="shared" si="355"/>
        <v>0</v>
      </c>
      <c r="J1717" s="224">
        <v>1</v>
      </c>
      <c r="K1717" s="339">
        <v>2.66</v>
      </c>
      <c r="L1717" s="22" t="s">
        <v>823</v>
      </c>
      <c r="M1717" s="250">
        <f t="shared" si="358"/>
        <v>839.70880000000011</v>
      </c>
      <c r="N1717" s="6" t="s">
        <v>824</v>
      </c>
      <c r="O1717" s="211" t="s">
        <v>123</v>
      </c>
    </row>
    <row r="1718" spans="1:15" ht="15">
      <c r="A1718" s="63">
        <f t="shared" si="359"/>
        <v>1548</v>
      </c>
      <c r="B1718" s="77">
        <v>10053874</v>
      </c>
      <c r="C1718" s="77">
        <v>40291827</v>
      </c>
      <c r="D1718" s="92" t="s">
        <v>763</v>
      </c>
      <c r="E1718" s="130" t="s">
        <v>1332</v>
      </c>
      <c r="F1718" s="236"/>
      <c r="G1718" s="153">
        <f t="shared" si="353"/>
        <v>839.70880000000011</v>
      </c>
      <c r="H1718" s="92">
        <f t="shared" si="354"/>
        <v>2.66</v>
      </c>
      <c r="I1718" s="70">
        <f t="shared" si="355"/>
        <v>0</v>
      </c>
      <c r="J1718" s="224">
        <v>1</v>
      </c>
      <c r="K1718" s="339">
        <v>2.66</v>
      </c>
      <c r="L1718" s="22" t="s">
        <v>823</v>
      </c>
      <c r="M1718" s="250">
        <f t="shared" si="358"/>
        <v>839.70880000000011</v>
      </c>
      <c r="N1718" s="6" t="s">
        <v>824</v>
      </c>
      <c r="O1718" s="211" t="s">
        <v>123</v>
      </c>
    </row>
    <row r="1719" spans="1:15" ht="15">
      <c r="A1719" s="63">
        <f t="shared" si="359"/>
        <v>1549</v>
      </c>
      <c r="B1719" s="77">
        <v>10053875</v>
      </c>
      <c r="C1719" s="77">
        <v>40291828</v>
      </c>
      <c r="D1719" s="92" t="s">
        <v>764</v>
      </c>
      <c r="E1719" s="130" t="s">
        <v>1332</v>
      </c>
      <c r="F1719" s="236"/>
      <c r="G1719" s="153">
        <f t="shared" si="353"/>
        <v>839.70880000000011</v>
      </c>
      <c r="H1719" s="92">
        <f t="shared" si="354"/>
        <v>2.66</v>
      </c>
      <c r="I1719" s="70">
        <f t="shared" si="355"/>
        <v>0</v>
      </c>
      <c r="J1719" s="224">
        <v>1</v>
      </c>
      <c r="K1719" s="339">
        <v>2.66</v>
      </c>
      <c r="L1719" s="22" t="s">
        <v>823</v>
      </c>
      <c r="M1719" s="250">
        <f t="shared" si="358"/>
        <v>839.70880000000011</v>
      </c>
      <c r="N1719" s="6" t="s">
        <v>824</v>
      </c>
      <c r="O1719" s="211" t="s">
        <v>123</v>
      </c>
    </row>
    <row r="1720" spans="1:15" ht="15">
      <c r="A1720" s="63">
        <f t="shared" si="359"/>
        <v>1550</v>
      </c>
      <c r="B1720" s="77">
        <v>10053876</v>
      </c>
      <c r="C1720" s="77">
        <v>40291829</v>
      </c>
      <c r="D1720" s="92" t="s">
        <v>765</v>
      </c>
      <c r="E1720" s="130" t="s">
        <v>1332</v>
      </c>
      <c r="F1720" s="236"/>
      <c r="G1720" s="153">
        <f t="shared" si="353"/>
        <v>839.70880000000011</v>
      </c>
      <c r="H1720" s="92">
        <f t="shared" si="354"/>
        <v>2.66</v>
      </c>
      <c r="I1720" s="70">
        <f t="shared" si="355"/>
        <v>0</v>
      </c>
      <c r="J1720" s="224">
        <v>1</v>
      </c>
      <c r="K1720" s="339">
        <v>2.66</v>
      </c>
      <c r="L1720" s="22" t="s">
        <v>823</v>
      </c>
      <c r="M1720" s="250">
        <f t="shared" si="358"/>
        <v>839.70880000000011</v>
      </c>
      <c r="N1720" s="6" t="s">
        <v>824</v>
      </c>
      <c r="O1720" s="211" t="s">
        <v>123</v>
      </c>
    </row>
    <row r="1721" spans="1:15" ht="15">
      <c r="A1721" s="63">
        <f t="shared" si="359"/>
        <v>1551</v>
      </c>
      <c r="B1721" s="77">
        <v>10053877</v>
      </c>
      <c r="C1721" s="77">
        <v>40305167</v>
      </c>
      <c r="D1721" s="92" t="s">
        <v>1085</v>
      </c>
      <c r="E1721" s="130" t="s">
        <v>1332</v>
      </c>
      <c r="F1721" s="236"/>
      <c r="G1721" s="153">
        <f t="shared" si="353"/>
        <v>839.70880000000011</v>
      </c>
      <c r="H1721" s="92">
        <f t="shared" si="354"/>
        <v>2.66</v>
      </c>
      <c r="I1721" s="70">
        <f t="shared" si="355"/>
        <v>0</v>
      </c>
      <c r="J1721" s="224">
        <v>1</v>
      </c>
      <c r="K1721" s="339">
        <v>2.66</v>
      </c>
      <c r="L1721" s="22" t="s">
        <v>823</v>
      </c>
      <c r="M1721" s="250">
        <f t="shared" si="358"/>
        <v>839.70880000000011</v>
      </c>
      <c r="N1721" s="6" t="s">
        <v>824</v>
      </c>
      <c r="O1721" s="211" t="s">
        <v>123</v>
      </c>
    </row>
    <row r="1722" spans="1:15" ht="15">
      <c r="A1722" s="63">
        <f t="shared" si="359"/>
        <v>1552</v>
      </c>
      <c r="B1722" s="77">
        <v>10049851</v>
      </c>
      <c r="C1722" s="77">
        <v>40291811</v>
      </c>
      <c r="D1722" s="92" t="s">
        <v>454</v>
      </c>
      <c r="E1722" s="130" t="s">
        <v>1332</v>
      </c>
      <c r="F1722" s="236"/>
      <c r="G1722" s="153">
        <f t="shared" si="353"/>
        <v>962.82399999999996</v>
      </c>
      <c r="H1722" s="92">
        <f t="shared" si="354"/>
        <v>3.05</v>
      </c>
      <c r="I1722" s="70">
        <f t="shared" si="355"/>
        <v>0</v>
      </c>
      <c r="J1722" s="224">
        <v>1</v>
      </c>
      <c r="K1722" s="339">
        <v>3.05</v>
      </c>
      <c r="L1722" s="22" t="s">
        <v>823</v>
      </c>
      <c r="M1722" s="250">
        <f t="shared" si="358"/>
        <v>962.82399999999996</v>
      </c>
      <c r="N1722" s="6" t="s">
        <v>824</v>
      </c>
      <c r="O1722" s="211" t="s">
        <v>123</v>
      </c>
    </row>
    <row r="1723" spans="1:15" ht="15">
      <c r="A1723" s="63">
        <f t="shared" si="359"/>
        <v>1553</v>
      </c>
      <c r="B1723" s="77">
        <v>10049850</v>
      </c>
      <c r="C1723" s="77">
        <v>40291810</v>
      </c>
      <c r="D1723" s="92" t="s">
        <v>455</v>
      </c>
      <c r="E1723" s="130" t="s">
        <v>1332</v>
      </c>
      <c r="F1723" s="236"/>
      <c r="G1723" s="153">
        <f t="shared" si="353"/>
        <v>962.82399999999996</v>
      </c>
      <c r="H1723" s="92">
        <f t="shared" si="354"/>
        <v>3.05</v>
      </c>
      <c r="I1723" s="70">
        <f t="shared" si="355"/>
        <v>0</v>
      </c>
      <c r="J1723" s="224">
        <v>1</v>
      </c>
      <c r="K1723" s="339">
        <v>3.05</v>
      </c>
      <c r="L1723" s="22" t="s">
        <v>823</v>
      </c>
      <c r="M1723" s="250">
        <f t="shared" si="358"/>
        <v>962.82399999999996</v>
      </c>
      <c r="N1723" s="6" t="s">
        <v>824</v>
      </c>
      <c r="O1723" s="211" t="s">
        <v>123</v>
      </c>
    </row>
    <row r="1724" spans="1:15" ht="15">
      <c r="A1724" s="63">
        <f t="shared" si="359"/>
        <v>1554</v>
      </c>
      <c r="B1724" s="77">
        <v>10049914</v>
      </c>
      <c r="C1724" s="77">
        <v>40291821</v>
      </c>
      <c r="D1724" s="92" t="s">
        <v>456</v>
      </c>
      <c r="E1724" s="130" t="s">
        <v>1332</v>
      </c>
      <c r="F1724" s="236"/>
      <c r="G1724" s="153">
        <f t="shared" si="353"/>
        <v>962.82399999999996</v>
      </c>
      <c r="H1724" s="92">
        <f t="shared" si="354"/>
        <v>3.05</v>
      </c>
      <c r="I1724" s="70">
        <f t="shared" si="355"/>
        <v>0</v>
      </c>
      <c r="J1724" s="224">
        <v>1</v>
      </c>
      <c r="K1724" s="339">
        <v>3.05</v>
      </c>
      <c r="L1724" s="22" t="s">
        <v>823</v>
      </c>
      <c r="M1724" s="250">
        <f t="shared" si="358"/>
        <v>962.82399999999996</v>
      </c>
      <c r="N1724" s="6" t="s">
        <v>824</v>
      </c>
      <c r="O1724" s="211" t="s">
        <v>123</v>
      </c>
    </row>
    <row r="1725" spans="1:15" ht="15">
      <c r="A1725" s="63">
        <f t="shared" si="359"/>
        <v>1555</v>
      </c>
      <c r="B1725" s="77">
        <v>10049915</v>
      </c>
      <c r="C1725" s="77">
        <v>40291822</v>
      </c>
      <c r="D1725" s="92" t="s">
        <v>457</v>
      </c>
      <c r="E1725" s="130" t="s">
        <v>1332</v>
      </c>
      <c r="F1725" s="236"/>
      <c r="G1725" s="153">
        <f t="shared" si="353"/>
        <v>962.82399999999996</v>
      </c>
      <c r="H1725" s="92">
        <f t="shared" si="354"/>
        <v>3.05</v>
      </c>
      <c r="I1725" s="70">
        <f t="shared" si="355"/>
        <v>0</v>
      </c>
      <c r="J1725" s="224">
        <v>1</v>
      </c>
      <c r="K1725" s="339">
        <v>3.05</v>
      </c>
      <c r="L1725" s="22" t="s">
        <v>823</v>
      </c>
      <c r="M1725" s="250">
        <f t="shared" si="358"/>
        <v>962.82399999999996</v>
      </c>
      <c r="N1725" s="6" t="s">
        <v>824</v>
      </c>
      <c r="O1725" s="211" t="s">
        <v>123</v>
      </c>
    </row>
    <row r="1726" spans="1:15" ht="15">
      <c r="A1726" s="63">
        <f t="shared" si="359"/>
        <v>1556</v>
      </c>
      <c r="B1726" s="77">
        <v>10064836</v>
      </c>
      <c r="C1726" s="77">
        <v>40305321</v>
      </c>
      <c r="D1726" s="92" t="s">
        <v>458</v>
      </c>
      <c r="E1726" s="130" t="s">
        <v>1332</v>
      </c>
      <c r="F1726" s="236"/>
      <c r="G1726" s="153">
        <f t="shared" si="353"/>
        <v>7860.4319999999998</v>
      </c>
      <c r="H1726" s="92">
        <f t="shared" si="354"/>
        <v>24.9</v>
      </c>
      <c r="I1726" s="70">
        <f t="shared" si="355"/>
        <v>0</v>
      </c>
      <c r="J1726" s="224">
        <v>1</v>
      </c>
      <c r="K1726" s="339">
        <v>24.9</v>
      </c>
      <c r="L1726" s="22" t="s">
        <v>823</v>
      </c>
      <c r="M1726" s="250">
        <f t="shared" si="358"/>
        <v>7860.4319999999998</v>
      </c>
      <c r="N1726" s="6" t="s">
        <v>824</v>
      </c>
      <c r="O1726" s="211" t="s">
        <v>123</v>
      </c>
    </row>
    <row r="1727" spans="1:15" ht="15">
      <c r="A1727" s="63">
        <f t="shared" si="359"/>
        <v>1557</v>
      </c>
      <c r="B1727" s="77">
        <v>10064832</v>
      </c>
      <c r="C1727" s="77">
        <v>40305319</v>
      </c>
      <c r="D1727" s="92" t="s">
        <v>459</v>
      </c>
      <c r="E1727" s="130" t="s">
        <v>1332</v>
      </c>
      <c r="F1727" s="236"/>
      <c r="G1727" s="153">
        <f t="shared" si="353"/>
        <v>1887.7664000000002</v>
      </c>
      <c r="H1727" s="92">
        <f t="shared" si="354"/>
        <v>5.98</v>
      </c>
      <c r="I1727" s="70">
        <f t="shared" si="355"/>
        <v>0</v>
      </c>
      <c r="J1727" s="224">
        <v>1</v>
      </c>
      <c r="K1727" s="339">
        <v>5.98</v>
      </c>
      <c r="L1727" s="22" t="s">
        <v>823</v>
      </c>
      <c r="M1727" s="250">
        <f t="shared" si="358"/>
        <v>1887.7664000000002</v>
      </c>
      <c r="N1727" s="6" t="s">
        <v>824</v>
      </c>
      <c r="O1727" s="211" t="s">
        <v>123</v>
      </c>
    </row>
    <row r="1728" spans="1:15" ht="15">
      <c r="A1728" s="63">
        <f t="shared" si="359"/>
        <v>1558</v>
      </c>
      <c r="B1728" s="77">
        <v>10064833</v>
      </c>
      <c r="C1728" s="77">
        <v>40305320</v>
      </c>
      <c r="D1728" s="92" t="s">
        <v>460</v>
      </c>
      <c r="E1728" s="130" t="s">
        <v>1332</v>
      </c>
      <c r="F1728" s="236"/>
      <c r="G1728" s="153">
        <f t="shared" si="353"/>
        <v>1887.7664000000002</v>
      </c>
      <c r="H1728" s="92">
        <f t="shared" si="354"/>
        <v>5.98</v>
      </c>
      <c r="I1728" s="70">
        <f t="shared" si="355"/>
        <v>0</v>
      </c>
      <c r="J1728" s="224">
        <v>1</v>
      </c>
      <c r="K1728" s="339">
        <v>5.98</v>
      </c>
      <c r="L1728" s="22" t="s">
        <v>823</v>
      </c>
      <c r="M1728" s="250">
        <f t="shared" si="358"/>
        <v>1887.7664000000002</v>
      </c>
      <c r="N1728" s="6" t="s">
        <v>824</v>
      </c>
      <c r="O1728" s="211" t="s">
        <v>123</v>
      </c>
    </row>
    <row r="1729" spans="1:15" ht="15">
      <c r="A1729" s="63">
        <f t="shared" si="359"/>
        <v>1559</v>
      </c>
      <c r="B1729" s="77">
        <v>10091955</v>
      </c>
      <c r="C1729" s="77">
        <v>40305583</v>
      </c>
      <c r="D1729" s="92" t="s">
        <v>461</v>
      </c>
      <c r="E1729" s="130" t="s">
        <v>1332</v>
      </c>
      <c r="F1729" s="236"/>
      <c r="G1729" s="153">
        <f t="shared" si="353"/>
        <v>1180.6432000000002</v>
      </c>
      <c r="H1729" s="92">
        <f t="shared" si="354"/>
        <v>3.74</v>
      </c>
      <c r="I1729" s="70">
        <f t="shared" si="355"/>
        <v>0</v>
      </c>
      <c r="J1729" s="224">
        <v>1</v>
      </c>
      <c r="K1729" s="339">
        <v>3.74</v>
      </c>
      <c r="L1729" s="22" t="s">
        <v>823</v>
      </c>
      <c r="M1729" s="250">
        <f t="shared" si="358"/>
        <v>1180.6432000000002</v>
      </c>
      <c r="N1729" s="6" t="s">
        <v>824</v>
      </c>
      <c r="O1729" s="211" t="s">
        <v>123</v>
      </c>
    </row>
    <row r="1730" spans="1:15" ht="15">
      <c r="A1730" s="63">
        <f t="shared" si="359"/>
        <v>1560</v>
      </c>
      <c r="B1730" s="77">
        <v>10093363</v>
      </c>
      <c r="C1730" s="77"/>
      <c r="D1730" s="92" t="s">
        <v>462</v>
      </c>
      <c r="E1730" s="130" t="s">
        <v>1332</v>
      </c>
      <c r="F1730" s="236"/>
      <c r="G1730" s="153">
        <f t="shared" si="353"/>
        <v>18498.848000000002</v>
      </c>
      <c r="H1730" s="92">
        <f t="shared" si="354"/>
        <v>58.6</v>
      </c>
      <c r="I1730" s="70">
        <f t="shared" si="355"/>
        <v>0</v>
      </c>
      <c r="J1730" s="224">
        <v>1</v>
      </c>
      <c r="K1730" s="339">
        <v>58.6</v>
      </c>
      <c r="L1730" s="22" t="s">
        <v>823</v>
      </c>
      <c r="M1730" s="250">
        <f t="shared" si="358"/>
        <v>18498.848000000002</v>
      </c>
      <c r="N1730" s="6" t="s">
        <v>824</v>
      </c>
      <c r="O1730" s="211" t="s">
        <v>123</v>
      </c>
    </row>
    <row r="1731" spans="1:15" ht="15">
      <c r="A1731" s="63">
        <f t="shared" si="359"/>
        <v>1561</v>
      </c>
      <c r="B1731" s="77">
        <v>10063589</v>
      </c>
      <c r="C1731" s="77">
        <v>40291846</v>
      </c>
      <c r="D1731" s="92" t="s">
        <v>463</v>
      </c>
      <c r="E1731" s="130" t="s">
        <v>1332</v>
      </c>
      <c r="F1731" s="236"/>
      <c r="G1731" s="153">
        <f t="shared" si="353"/>
        <v>22874.1728</v>
      </c>
      <c r="H1731" s="92">
        <f t="shared" si="354"/>
        <v>72.459999999999994</v>
      </c>
      <c r="I1731" s="70">
        <f t="shared" si="355"/>
        <v>0</v>
      </c>
      <c r="J1731" s="224">
        <v>1</v>
      </c>
      <c r="K1731" s="339">
        <v>72.459999999999994</v>
      </c>
      <c r="L1731" s="22" t="s">
        <v>823</v>
      </c>
      <c r="M1731" s="250">
        <f t="shared" si="358"/>
        <v>22874.1728</v>
      </c>
      <c r="N1731" s="6" t="s">
        <v>824</v>
      </c>
      <c r="O1731" s="211" t="s">
        <v>123</v>
      </c>
    </row>
    <row r="1732" spans="1:15" ht="15">
      <c r="A1732" s="63">
        <f t="shared" si="359"/>
        <v>1562</v>
      </c>
      <c r="B1732" s="77">
        <v>10094444</v>
      </c>
      <c r="C1732" s="77">
        <v>40305690</v>
      </c>
      <c r="D1732" s="92" t="s">
        <v>464</v>
      </c>
      <c r="E1732" s="130" t="s">
        <v>1332</v>
      </c>
      <c r="F1732" s="236"/>
      <c r="G1732" s="153">
        <f t="shared" si="353"/>
        <v>22874.1728</v>
      </c>
      <c r="H1732" s="92">
        <f t="shared" si="354"/>
        <v>72.459999999999994</v>
      </c>
      <c r="I1732" s="70">
        <f t="shared" si="355"/>
        <v>0</v>
      </c>
      <c r="J1732" s="224">
        <v>1</v>
      </c>
      <c r="K1732" s="339">
        <v>72.459999999999994</v>
      </c>
      <c r="L1732" s="22" t="s">
        <v>823</v>
      </c>
      <c r="M1732" s="250">
        <f t="shared" si="358"/>
        <v>22874.1728</v>
      </c>
      <c r="N1732" s="6" t="s">
        <v>824</v>
      </c>
      <c r="O1732" s="211" t="s">
        <v>123</v>
      </c>
    </row>
    <row r="1733" spans="1:15" ht="15">
      <c r="A1733" s="63">
        <f t="shared" si="359"/>
        <v>1563</v>
      </c>
      <c r="B1733" s="77">
        <v>10049897</v>
      </c>
      <c r="C1733" s="77">
        <v>40291818</v>
      </c>
      <c r="D1733" s="92" t="s">
        <v>465</v>
      </c>
      <c r="E1733" s="130" t="s">
        <v>1332</v>
      </c>
      <c r="F1733" s="236"/>
      <c r="G1733" s="153">
        <f t="shared" si="353"/>
        <v>1919.3344</v>
      </c>
      <c r="H1733" s="92">
        <f t="shared" si="354"/>
        <v>6.08</v>
      </c>
      <c r="I1733" s="70">
        <f t="shared" si="355"/>
        <v>0</v>
      </c>
      <c r="J1733" s="224">
        <v>1</v>
      </c>
      <c r="K1733" s="339">
        <v>6.08</v>
      </c>
      <c r="L1733" s="22" t="s">
        <v>823</v>
      </c>
      <c r="M1733" s="250">
        <f t="shared" si="358"/>
        <v>1919.3344</v>
      </c>
      <c r="N1733" s="6" t="s">
        <v>824</v>
      </c>
      <c r="O1733" s="211" t="s">
        <v>123</v>
      </c>
    </row>
    <row r="1734" spans="1:15" ht="15">
      <c r="A1734" s="63">
        <f t="shared" si="359"/>
        <v>1564</v>
      </c>
      <c r="B1734" s="77">
        <v>10055686</v>
      </c>
      <c r="C1734" s="77">
        <v>40305192</v>
      </c>
      <c r="D1734" s="92" t="s">
        <v>466</v>
      </c>
      <c r="E1734" s="130" t="s">
        <v>1332</v>
      </c>
      <c r="F1734" s="236"/>
      <c r="G1734" s="153">
        <f t="shared" si="353"/>
        <v>950</v>
      </c>
      <c r="H1734" s="92"/>
      <c r="I1734" s="70">
        <f t="shared" si="355"/>
        <v>0</v>
      </c>
      <c r="J1734" s="224">
        <v>1</v>
      </c>
      <c r="K1734" s="339">
        <v>950</v>
      </c>
      <c r="L1734" s="22" t="s">
        <v>824</v>
      </c>
      <c r="M1734" s="250">
        <f>K1734</f>
        <v>950</v>
      </c>
      <c r="N1734" s="6" t="s">
        <v>824</v>
      </c>
      <c r="O1734" s="211" t="s">
        <v>123</v>
      </c>
    </row>
    <row r="1735" spans="1:15" ht="18">
      <c r="A1735" s="63"/>
      <c r="B1735" s="77"/>
      <c r="C1735" s="77"/>
      <c r="D1735" s="93" t="s">
        <v>434</v>
      </c>
      <c r="E1735" s="130"/>
      <c r="F1735" s="236"/>
      <c r="G1735" s="153"/>
      <c r="H1735" s="92"/>
      <c r="I1735" s="70"/>
      <c r="J1735" s="224"/>
      <c r="K1735" s="339"/>
      <c r="L1735" s="22"/>
      <c r="M1735" s="250"/>
    </row>
    <row r="1736" spans="1:15" ht="18">
      <c r="A1736" s="63"/>
      <c r="B1736" s="77"/>
      <c r="C1736" s="77"/>
      <c r="D1736" s="93" t="s">
        <v>2227</v>
      </c>
      <c r="E1736" s="130"/>
      <c r="F1736" s="236"/>
      <c r="G1736" s="153"/>
      <c r="H1736" s="92"/>
      <c r="I1736" s="70"/>
      <c r="J1736" s="224"/>
      <c r="K1736" s="339"/>
      <c r="L1736" s="22"/>
      <c r="M1736" s="250"/>
    </row>
    <row r="1737" spans="1:15" ht="15">
      <c r="A1737" s="63">
        <f>A1734+1</f>
        <v>1565</v>
      </c>
      <c r="B1737" s="117">
        <v>10066382</v>
      </c>
      <c r="C1737" s="117">
        <v>40305483</v>
      </c>
      <c r="D1737" s="92" t="s">
        <v>467</v>
      </c>
      <c r="E1737" s="130" t="s">
        <v>1332</v>
      </c>
      <c r="F1737" s="236"/>
      <c r="G1737" s="153">
        <f>M1737</f>
        <v>22747.900799999999</v>
      </c>
      <c r="H1737" s="92">
        <f>K1737</f>
        <v>72.06</v>
      </c>
      <c r="I1737" s="70">
        <f>F1737*G1737</f>
        <v>0</v>
      </c>
      <c r="J1737" s="224">
        <v>1</v>
      </c>
      <c r="K1737" s="339">
        <v>72.06</v>
      </c>
      <c r="L1737" s="22" t="s">
        <v>823</v>
      </c>
      <c r="M1737" s="250">
        <f>K1737*N$2</f>
        <v>22747.900799999999</v>
      </c>
      <c r="N1737" s="6" t="s">
        <v>824</v>
      </c>
      <c r="O1737" s="211" t="s">
        <v>123</v>
      </c>
    </row>
    <row r="1738" spans="1:15" ht="18">
      <c r="A1738" s="63"/>
      <c r="B1738" s="77"/>
      <c r="C1738" s="77"/>
      <c r="D1738" s="93" t="s">
        <v>2255</v>
      </c>
      <c r="E1738" s="130"/>
      <c r="F1738" s="236"/>
      <c r="G1738" s="153"/>
      <c r="H1738" s="92"/>
      <c r="I1738" s="70"/>
      <c r="J1738" s="224"/>
      <c r="K1738" s="339"/>
      <c r="L1738" s="22"/>
      <c r="M1738" s="250"/>
    </row>
    <row r="1739" spans="1:15" ht="15">
      <c r="A1739" s="63">
        <f>A1737+1</f>
        <v>1566</v>
      </c>
      <c r="B1739" s="77">
        <v>10049732</v>
      </c>
      <c r="C1739" s="77">
        <v>40305089</v>
      </c>
      <c r="D1739" s="92" t="s">
        <v>468</v>
      </c>
      <c r="E1739" s="130" t="s">
        <v>1332</v>
      </c>
      <c r="F1739" s="236"/>
      <c r="G1739" s="153">
        <f t="shared" ref="G1739:G1744" si="360">M1739</f>
        <v>5846.3936000000003</v>
      </c>
      <c r="H1739" s="92">
        <f t="shared" ref="H1739:H1744" si="361">K1739</f>
        <v>18.52</v>
      </c>
      <c r="I1739" s="70">
        <f t="shared" ref="I1739:I1744" si="362">F1739*G1739</f>
        <v>0</v>
      </c>
      <c r="J1739" s="224">
        <v>1</v>
      </c>
      <c r="K1739" s="339">
        <v>18.52</v>
      </c>
      <c r="L1739" s="22" t="s">
        <v>823</v>
      </c>
      <c r="M1739" s="250">
        <f t="shared" ref="M1739:M1744" si="363">K1739*N$2</f>
        <v>5846.3936000000003</v>
      </c>
      <c r="N1739" s="6" t="s">
        <v>824</v>
      </c>
      <c r="O1739" s="211" t="s">
        <v>123</v>
      </c>
    </row>
    <row r="1740" spans="1:15" ht="15">
      <c r="A1740" s="63">
        <f>A1739+1</f>
        <v>1567</v>
      </c>
      <c r="B1740" s="117">
        <v>10049910</v>
      </c>
      <c r="C1740" s="117">
        <v>40291819</v>
      </c>
      <c r="D1740" s="92" t="s">
        <v>469</v>
      </c>
      <c r="E1740" s="130" t="s">
        <v>1332</v>
      </c>
      <c r="F1740" s="236"/>
      <c r="G1740" s="153">
        <f t="shared" si="360"/>
        <v>839.70880000000011</v>
      </c>
      <c r="H1740" s="92">
        <f t="shared" si="361"/>
        <v>2.66</v>
      </c>
      <c r="I1740" s="70">
        <f t="shared" si="362"/>
        <v>0</v>
      </c>
      <c r="J1740" s="224">
        <v>1</v>
      </c>
      <c r="K1740" s="339">
        <v>2.66</v>
      </c>
      <c r="L1740" s="22" t="s">
        <v>823</v>
      </c>
      <c r="M1740" s="250">
        <f t="shared" si="363"/>
        <v>839.70880000000011</v>
      </c>
      <c r="N1740" s="6" t="s">
        <v>824</v>
      </c>
      <c r="O1740" s="211" t="s">
        <v>123</v>
      </c>
    </row>
    <row r="1741" spans="1:15" ht="15">
      <c r="A1741" s="63">
        <f>A1740+1</f>
        <v>1568</v>
      </c>
      <c r="B1741" s="117">
        <v>10049911</v>
      </c>
      <c r="C1741" s="117">
        <v>40291820</v>
      </c>
      <c r="D1741" s="92" t="s">
        <v>470</v>
      </c>
      <c r="E1741" s="130" t="s">
        <v>1332</v>
      </c>
      <c r="F1741" s="236"/>
      <c r="G1741" s="153">
        <f t="shared" si="360"/>
        <v>839.70880000000011</v>
      </c>
      <c r="H1741" s="92">
        <f t="shared" si="361"/>
        <v>2.66</v>
      </c>
      <c r="I1741" s="70">
        <f t="shared" si="362"/>
        <v>0</v>
      </c>
      <c r="J1741" s="224">
        <v>1</v>
      </c>
      <c r="K1741" s="339">
        <v>2.66</v>
      </c>
      <c r="L1741" s="22" t="s">
        <v>823</v>
      </c>
      <c r="M1741" s="250">
        <f t="shared" si="363"/>
        <v>839.70880000000011</v>
      </c>
      <c r="N1741" s="6" t="s">
        <v>824</v>
      </c>
      <c r="O1741" s="211" t="s">
        <v>123</v>
      </c>
    </row>
    <row r="1742" spans="1:15" ht="15">
      <c r="A1742" s="63">
        <f>A1741+1</f>
        <v>1569</v>
      </c>
      <c r="B1742" s="117">
        <v>10049912</v>
      </c>
      <c r="C1742" s="117">
        <v>40305110</v>
      </c>
      <c r="D1742" s="92" t="s">
        <v>471</v>
      </c>
      <c r="E1742" s="130" t="s">
        <v>1332</v>
      </c>
      <c r="F1742" s="236"/>
      <c r="G1742" s="153">
        <f t="shared" si="360"/>
        <v>839.70880000000011</v>
      </c>
      <c r="H1742" s="92">
        <f t="shared" si="361"/>
        <v>2.66</v>
      </c>
      <c r="I1742" s="70">
        <f t="shared" si="362"/>
        <v>0</v>
      </c>
      <c r="J1742" s="224">
        <v>1</v>
      </c>
      <c r="K1742" s="339">
        <v>2.66</v>
      </c>
      <c r="L1742" s="22" t="s">
        <v>823</v>
      </c>
      <c r="M1742" s="250">
        <f t="shared" si="363"/>
        <v>839.70880000000011</v>
      </c>
      <c r="N1742" s="6" t="s">
        <v>824</v>
      </c>
      <c r="O1742" s="211" t="s">
        <v>123</v>
      </c>
    </row>
    <row r="1743" spans="1:15" ht="15">
      <c r="A1743" s="63">
        <f>A1742+1</f>
        <v>1570</v>
      </c>
      <c r="B1743" s="117">
        <v>10049913</v>
      </c>
      <c r="C1743" s="117">
        <v>40305111</v>
      </c>
      <c r="D1743" s="92" t="s">
        <v>472</v>
      </c>
      <c r="E1743" s="130" t="s">
        <v>1332</v>
      </c>
      <c r="F1743" s="236"/>
      <c r="G1743" s="153">
        <f t="shared" si="360"/>
        <v>839.70880000000011</v>
      </c>
      <c r="H1743" s="92">
        <f t="shared" si="361"/>
        <v>2.66</v>
      </c>
      <c r="I1743" s="70">
        <f t="shared" si="362"/>
        <v>0</v>
      </c>
      <c r="J1743" s="224">
        <v>1</v>
      </c>
      <c r="K1743" s="339">
        <v>2.66</v>
      </c>
      <c r="L1743" s="22" t="s">
        <v>823</v>
      </c>
      <c r="M1743" s="250">
        <f t="shared" si="363"/>
        <v>839.70880000000011</v>
      </c>
      <c r="N1743" s="6" t="s">
        <v>824</v>
      </c>
      <c r="O1743" s="211" t="s">
        <v>123</v>
      </c>
    </row>
    <row r="1744" spans="1:15" ht="15">
      <c r="A1744" s="63">
        <f>A1743+1</f>
        <v>1571</v>
      </c>
      <c r="B1744" s="77">
        <v>10056149</v>
      </c>
      <c r="C1744" s="77">
        <v>40305225</v>
      </c>
      <c r="D1744" s="92" t="s">
        <v>473</v>
      </c>
      <c r="E1744" s="130" t="s">
        <v>1332</v>
      </c>
      <c r="F1744" s="236"/>
      <c r="G1744" s="153">
        <f t="shared" si="360"/>
        <v>839.70880000000011</v>
      </c>
      <c r="H1744" s="92">
        <f t="shared" si="361"/>
        <v>2.66</v>
      </c>
      <c r="I1744" s="70">
        <f t="shared" si="362"/>
        <v>0</v>
      </c>
      <c r="J1744" s="224">
        <v>1</v>
      </c>
      <c r="K1744" s="339">
        <v>2.66</v>
      </c>
      <c r="L1744" s="22" t="s">
        <v>823</v>
      </c>
      <c r="M1744" s="250">
        <f t="shared" si="363"/>
        <v>839.70880000000011</v>
      </c>
      <c r="N1744" s="6" t="s">
        <v>824</v>
      </c>
      <c r="O1744" s="211" t="s">
        <v>123</v>
      </c>
    </row>
    <row r="1745" spans="1:16" ht="18">
      <c r="A1745" s="63"/>
      <c r="B1745" s="77"/>
      <c r="C1745" s="77"/>
      <c r="D1745" s="93" t="s">
        <v>435</v>
      </c>
      <c r="E1745" s="130"/>
      <c r="F1745" s="236"/>
      <c r="G1745" s="153"/>
      <c r="H1745" s="92"/>
      <c r="I1745" s="70"/>
      <c r="J1745" s="224"/>
      <c r="K1745" s="339"/>
      <c r="L1745" s="22"/>
      <c r="M1745" s="250"/>
    </row>
    <row r="1746" spans="1:16" ht="15">
      <c r="A1746" s="63">
        <f>A1744+1</f>
        <v>1572</v>
      </c>
      <c r="B1746" s="77">
        <v>10109292</v>
      </c>
      <c r="C1746" s="77"/>
      <c r="D1746" s="92" t="s">
        <v>474</v>
      </c>
      <c r="E1746" s="130" t="s">
        <v>1332</v>
      </c>
      <c r="F1746" s="236"/>
      <c r="G1746" s="153">
        <f t="shared" ref="G1746:G1751" si="364">M1746</f>
        <v>0</v>
      </c>
      <c r="H1746" s="92"/>
      <c r="I1746" s="70">
        <f t="shared" ref="I1746:I1751" si="365">F1746*G1746</f>
        <v>0</v>
      </c>
      <c r="J1746" s="224">
        <v>1</v>
      </c>
      <c r="K1746" s="339">
        <v>0</v>
      </c>
      <c r="L1746" s="22" t="s">
        <v>97</v>
      </c>
      <c r="M1746" s="250">
        <f t="shared" ref="M1746:M1751" si="366">K1746*N$1</f>
        <v>0</v>
      </c>
      <c r="N1746" s="6" t="s">
        <v>824</v>
      </c>
      <c r="O1746" s="211" t="s">
        <v>123</v>
      </c>
      <c r="P1746" s="21" t="s">
        <v>1066</v>
      </c>
    </row>
    <row r="1747" spans="1:16" ht="15">
      <c r="A1747" s="63">
        <f>A1746+1</f>
        <v>1573</v>
      </c>
      <c r="B1747" s="77">
        <v>10109293</v>
      </c>
      <c r="C1747" s="77">
        <v>40300709</v>
      </c>
      <c r="D1747" s="92" t="s">
        <v>475</v>
      </c>
      <c r="E1747" s="130" t="s">
        <v>1332</v>
      </c>
      <c r="F1747" s="236"/>
      <c r="G1747" s="153">
        <f t="shared" si="364"/>
        <v>80561.429059999995</v>
      </c>
      <c r="H1747" s="92"/>
      <c r="I1747" s="70">
        <f t="shared" si="365"/>
        <v>0</v>
      </c>
      <c r="J1747" s="224">
        <v>1</v>
      </c>
      <c r="K1747" s="339">
        <v>278.93299999999999</v>
      </c>
      <c r="L1747" s="22" t="s">
        <v>97</v>
      </c>
      <c r="M1747" s="250">
        <f t="shared" si="366"/>
        <v>80561.429059999995</v>
      </c>
      <c r="N1747" s="6" t="s">
        <v>824</v>
      </c>
      <c r="O1747" s="211" t="s">
        <v>123</v>
      </c>
    </row>
    <row r="1748" spans="1:16" ht="15">
      <c r="A1748" s="63">
        <f>A1747+1</f>
        <v>1574</v>
      </c>
      <c r="B1748" s="77">
        <v>10109294</v>
      </c>
      <c r="C1748" s="77">
        <v>40300710</v>
      </c>
      <c r="D1748" s="92" t="s">
        <v>476</v>
      </c>
      <c r="E1748" s="130" t="s">
        <v>1332</v>
      </c>
      <c r="F1748" s="236"/>
      <c r="G1748" s="153">
        <f t="shared" si="364"/>
        <v>84746.430859999993</v>
      </c>
      <c r="H1748" s="92"/>
      <c r="I1748" s="70">
        <f t="shared" si="365"/>
        <v>0</v>
      </c>
      <c r="J1748" s="224">
        <v>1</v>
      </c>
      <c r="K1748" s="339">
        <v>293.423</v>
      </c>
      <c r="L1748" s="22" t="s">
        <v>97</v>
      </c>
      <c r="M1748" s="250">
        <f t="shared" si="366"/>
        <v>84746.430859999993</v>
      </c>
      <c r="N1748" s="6" t="s">
        <v>824</v>
      </c>
      <c r="O1748" s="211" t="s">
        <v>123</v>
      </c>
    </row>
    <row r="1749" spans="1:16" ht="15">
      <c r="A1749" s="63">
        <f>A1748+1</f>
        <v>1575</v>
      </c>
      <c r="B1749" s="77">
        <v>10109290</v>
      </c>
      <c r="C1749" s="77">
        <v>40291967</v>
      </c>
      <c r="D1749" s="92" t="s">
        <v>477</v>
      </c>
      <c r="E1749" s="130" t="s">
        <v>1332</v>
      </c>
      <c r="F1749" s="236"/>
      <c r="G1749" s="153">
        <f t="shared" si="364"/>
        <v>89280.038400000005</v>
      </c>
      <c r="H1749" s="92"/>
      <c r="I1749" s="70">
        <f t="shared" si="365"/>
        <v>0</v>
      </c>
      <c r="J1749" s="224">
        <v>1</v>
      </c>
      <c r="K1749" s="339">
        <v>309.12</v>
      </c>
      <c r="L1749" s="22" t="s">
        <v>97</v>
      </c>
      <c r="M1749" s="250">
        <f t="shared" si="366"/>
        <v>89280.038400000005</v>
      </c>
      <c r="N1749" s="6" t="s">
        <v>824</v>
      </c>
      <c r="O1749" s="211" t="s">
        <v>123</v>
      </c>
    </row>
    <row r="1750" spans="1:16" ht="15">
      <c r="A1750" s="63">
        <f>A1749+1</f>
        <v>1576</v>
      </c>
      <c r="B1750" s="77">
        <v>10109291</v>
      </c>
      <c r="C1750" s="77">
        <v>40291968</v>
      </c>
      <c r="D1750" s="92" t="s">
        <v>478</v>
      </c>
      <c r="E1750" s="130" t="s">
        <v>1332</v>
      </c>
      <c r="F1750" s="236"/>
      <c r="G1750" s="153">
        <f t="shared" si="364"/>
        <v>91721.43385999999</v>
      </c>
      <c r="H1750" s="92"/>
      <c r="I1750" s="70">
        <f t="shared" si="365"/>
        <v>0</v>
      </c>
      <c r="J1750" s="224">
        <v>1</v>
      </c>
      <c r="K1750" s="339">
        <v>317.57299999999998</v>
      </c>
      <c r="L1750" s="22" t="s">
        <v>97</v>
      </c>
      <c r="M1750" s="250">
        <f t="shared" si="366"/>
        <v>91721.43385999999</v>
      </c>
      <c r="N1750" s="6" t="s">
        <v>824</v>
      </c>
      <c r="O1750" s="211" t="s">
        <v>123</v>
      </c>
    </row>
    <row r="1751" spans="1:16" ht="15">
      <c r="A1751" s="63">
        <f>A1750+1</f>
        <v>1577</v>
      </c>
      <c r="B1751" s="77">
        <v>10109318</v>
      </c>
      <c r="C1751" s="77">
        <v>40305836</v>
      </c>
      <c r="D1751" s="92" t="s">
        <v>479</v>
      </c>
      <c r="E1751" s="130" t="s">
        <v>1332</v>
      </c>
      <c r="F1751" s="236"/>
      <c r="G1751" s="153">
        <f t="shared" si="364"/>
        <v>3332.4051599999998</v>
      </c>
      <c r="H1751" s="92"/>
      <c r="I1751" s="70">
        <f t="shared" si="365"/>
        <v>0</v>
      </c>
      <c r="J1751" s="224">
        <v>1</v>
      </c>
      <c r="K1751" s="339">
        <v>11.538</v>
      </c>
      <c r="L1751" s="22" t="s">
        <v>97</v>
      </c>
      <c r="M1751" s="250">
        <f t="shared" si="366"/>
        <v>3332.4051599999998</v>
      </c>
      <c r="N1751" s="6" t="s">
        <v>824</v>
      </c>
      <c r="O1751" s="211" t="s">
        <v>123</v>
      </c>
    </row>
    <row r="1752" spans="1:16" ht="15">
      <c r="A1752" s="63"/>
      <c r="B1752" s="77"/>
      <c r="C1752" s="77"/>
      <c r="D1752" s="92"/>
      <c r="E1752" s="130"/>
      <c r="F1752" s="236"/>
      <c r="G1752" s="153"/>
      <c r="H1752" s="92"/>
      <c r="I1752" s="70"/>
      <c r="J1752" s="224"/>
      <c r="K1752" s="339"/>
      <c r="L1752" s="22"/>
      <c r="M1752" s="250"/>
      <c r="N1752" s="6"/>
      <c r="O1752" s="211"/>
    </row>
    <row r="1753" spans="1:16" ht="18">
      <c r="A1753" s="63"/>
      <c r="B1753" s="77"/>
      <c r="C1753" s="77"/>
      <c r="D1753" s="93" t="s">
        <v>436</v>
      </c>
      <c r="E1753" s="130"/>
      <c r="F1753" s="236"/>
      <c r="G1753" s="153"/>
      <c r="H1753" s="92"/>
      <c r="I1753" s="70"/>
      <c r="J1753" s="224"/>
      <c r="K1753" s="339"/>
      <c r="L1753" s="22"/>
      <c r="M1753" s="250"/>
    </row>
    <row r="1754" spans="1:16" ht="18">
      <c r="A1754" s="63"/>
      <c r="B1754" s="77"/>
      <c r="C1754" s="77"/>
      <c r="D1754" s="93" t="s">
        <v>2228</v>
      </c>
      <c r="E1754" s="130"/>
      <c r="F1754" s="236"/>
      <c r="G1754" s="153"/>
      <c r="H1754" s="92"/>
      <c r="I1754" s="70"/>
      <c r="J1754" s="224"/>
      <c r="K1754" s="339"/>
      <c r="L1754" s="22"/>
      <c r="M1754" s="250"/>
    </row>
    <row r="1755" spans="1:16" ht="18">
      <c r="A1755" s="63"/>
      <c r="B1755" s="77"/>
      <c r="C1755" s="77"/>
      <c r="D1755" s="93" t="s">
        <v>438</v>
      </c>
      <c r="E1755" s="130"/>
      <c r="F1755" s="236"/>
      <c r="G1755" s="153"/>
      <c r="H1755" s="92"/>
      <c r="I1755" s="70"/>
      <c r="J1755" s="224"/>
      <c r="K1755" s="339"/>
      <c r="L1755" s="22"/>
      <c r="M1755" s="250"/>
    </row>
    <row r="1756" spans="1:16" ht="15">
      <c r="A1756" s="63">
        <f>A1751+1</f>
        <v>1578</v>
      </c>
      <c r="B1756" s="77">
        <v>10042200</v>
      </c>
      <c r="C1756" s="77">
        <v>40304933</v>
      </c>
      <c r="D1756" s="77" t="s">
        <v>480</v>
      </c>
      <c r="E1756" s="141" t="s">
        <v>1332</v>
      </c>
      <c r="F1756" s="237"/>
      <c r="G1756" s="154">
        <f>M1756</f>
        <v>139.50005999999999</v>
      </c>
      <c r="H1756" s="77"/>
      <c r="I1756" s="90">
        <f>F1756*G1756</f>
        <v>0</v>
      </c>
      <c r="J1756" s="226">
        <v>1</v>
      </c>
      <c r="K1756" s="339">
        <v>0.48299999999999998</v>
      </c>
      <c r="L1756" s="22" t="s">
        <v>97</v>
      </c>
      <c r="M1756" s="250">
        <f>K1756*N$1</f>
        <v>139.50005999999999</v>
      </c>
      <c r="N1756" s="6" t="s">
        <v>824</v>
      </c>
      <c r="O1756" s="211" t="s">
        <v>123</v>
      </c>
    </row>
    <row r="1757" spans="1:16" ht="15">
      <c r="A1757" s="63">
        <f>A1756+1</f>
        <v>1579</v>
      </c>
      <c r="B1757" s="77">
        <v>10056502</v>
      </c>
      <c r="C1757" s="77">
        <v>40291835</v>
      </c>
      <c r="D1757" s="92" t="s">
        <v>481</v>
      </c>
      <c r="E1757" s="130" t="s">
        <v>1332</v>
      </c>
      <c r="F1757" s="236"/>
      <c r="G1757" s="153">
        <f>M1757</f>
        <v>797.14319999999987</v>
      </c>
      <c r="H1757" s="92"/>
      <c r="I1757" s="70">
        <f>F1757*G1757</f>
        <v>0</v>
      </c>
      <c r="J1757" s="224">
        <v>1</v>
      </c>
      <c r="K1757" s="339">
        <v>2.76</v>
      </c>
      <c r="L1757" s="22" t="s">
        <v>97</v>
      </c>
      <c r="M1757" s="250">
        <f>K1757*N$1</f>
        <v>797.14319999999987</v>
      </c>
      <c r="N1757" s="6" t="s">
        <v>824</v>
      </c>
      <c r="O1757" s="211" t="s">
        <v>123</v>
      </c>
    </row>
    <row r="1758" spans="1:16" ht="15">
      <c r="A1758" s="63">
        <f>A1757+1</f>
        <v>1580</v>
      </c>
      <c r="B1758" s="77">
        <v>10042201</v>
      </c>
      <c r="C1758" s="77">
        <v>40304934</v>
      </c>
      <c r="D1758" s="92" t="s">
        <v>482</v>
      </c>
      <c r="E1758" s="130" t="s">
        <v>1332</v>
      </c>
      <c r="F1758" s="236"/>
      <c r="G1758" s="153">
        <f>M1758</f>
        <v>196.39760000000001</v>
      </c>
      <c r="H1758" s="92"/>
      <c r="I1758" s="70">
        <f>F1758*G1758</f>
        <v>0</v>
      </c>
      <c r="J1758" s="224">
        <v>1</v>
      </c>
      <c r="K1758" s="339">
        <v>0.68</v>
      </c>
      <c r="L1758" s="22" t="s">
        <v>97</v>
      </c>
      <c r="M1758" s="250">
        <f>K1758*N$1</f>
        <v>196.39760000000001</v>
      </c>
      <c r="N1758" s="6" t="s">
        <v>824</v>
      </c>
      <c r="O1758" s="211" t="s">
        <v>123</v>
      </c>
    </row>
    <row r="1759" spans="1:16" ht="18">
      <c r="A1759" s="63"/>
      <c r="B1759" s="77"/>
      <c r="C1759" s="77"/>
      <c r="D1759" s="93" t="s">
        <v>441</v>
      </c>
      <c r="E1759" s="130"/>
      <c r="F1759" s="236"/>
      <c r="G1759" s="153"/>
      <c r="H1759" s="92"/>
      <c r="I1759" s="70"/>
      <c r="J1759" s="224"/>
      <c r="K1759" s="339"/>
      <c r="L1759" s="22"/>
      <c r="M1759" s="250"/>
    </row>
    <row r="1760" spans="1:16" ht="15">
      <c r="A1760" s="63">
        <f>A1758+1</f>
        <v>1581</v>
      </c>
      <c r="B1760" s="77">
        <v>10043399</v>
      </c>
      <c r="C1760" s="77">
        <v>40304954</v>
      </c>
      <c r="D1760" s="92" t="s">
        <v>232</v>
      </c>
      <c r="E1760" s="130" t="s">
        <v>1332</v>
      </c>
      <c r="F1760" s="236"/>
      <c r="G1760" s="153">
        <f>M1760</f>
        <v>1258.3887400000001</v>
      </c>
      <c r="H1760" s="92"/>
      <c r="I1760" s="70">
        <f t="shared" ref="I1760:I1769" si="367">F1760*G1760</f>
        <v>0</v>
      </c>
      <c r="J1760" s="224">
        <v>1</v>
      </c>
      <c r="K1760" s="339">
        <v>4.3570000000000002</v>
      </c>
      <c r="L1760" s="22" t="s">
        <v>97</v>
      </c>
      <c r="M1760" s="250">
        <f>K1760*N$1</f>
        <v>1258.3887400000001</v>
      </c>
      <c r="N1760" s="6" t="s">
        <v>824</v>
      </c>
      <c r="O1760" s="211" t="s">
        <v>123</v>
      </c>
    </row>
    <row r="1761" spans="1:17" ht="15">
      <c r="A1761" s="63">
        <f t="shared" ref="A1761:A1776" si="368">A1760+1</f>
        <v>1582</v>
      </c>
      <c r="B1761" s="77">
        <v>10049929</v>
      </c>
      <c r="C1761" s="77">
        <v>40305112</v>
      </c>
      <c r="D1761" s="92" t="s">
        <v>233</v>
      </c>
      <c r="E1761" s="130" t="s">
        <v>1332</v>
      </c>
      <c r="F1761" s="236"/>
      <c r="G1761" s="153">
        <f>M1761</f>
        <v>1258.3887400000001</v>
      </c>
      <c r="H1761" s="92"/>
      <c r="I1761" s="70">
        <f t="shared" si="367"/>
        <v>0</v>
      </c>
      <c r="J1761" s="224">
        <v>1</v>
      </c>
      <c r="K1761" s="339">
        <v>4.3570000000000002</v>
      </c>
      <c r="L1761" s="22" t="s">
        <v>97</v>
      </c>
      <c r="M1761" s="250">
        <f>K1761*N$1</f>
        <v>1258.3887400000001</v>
      </c>
      <c r="N1761" s="6" t="s">
        <v>824</v>
      </c>
      <c r="O1761" s="211" t="s">
        <v>123</v>
      </c>
    </row>
    <row r="1762" spans="1:17" ht="15">
      <c r="A1762" s="63">
        <f t="shared" si="368"/>
        <v>1583</v>
      </c>
      <c r="B1762" s="77">
        <v>10038189</v>
      </c>
      <c r="C1762" s="77">
        <v>40304780</v>
      </c>
      <c r="D1762" s="92" t="s">
        <v>234</v>
      </c>
      <c r="E1762" s="130" t="s">
        <v>1332</v>
      </c>
      <c r="F1762" s="236"/>
      <c r="G1762" s="153">
        <f>M1762</f>
        <v>1258.3887400000001</v>
      </c>
      <c r="H1762" s="92"/>
      <c r="I1762" s="70">
        <f t="shared" si="367"/>
        <v>0</v>
      </c>
      <c r="J1762" s="224">
        <v>1</v>
      </c>
      <c r="K1762" s="339">
        <v>4.3570000000000002</v>
      </c>
      <c r="L1762" s="22" t="s">
        <v>97</v>
      </c>
      <c r="M1762" s="250">
        <f>K1762*N$1</f>
        <v>1258.3887400000001</v>
      </c>
      <c r="N1762" s="6" t="s">
        <v>824</v>
      </c>
      <c r="O1762" s="211" t="s">
        <v>123</v>
      </c>
    </row>
    <row r="1763" spans="1:17" ht="15">
      <c r="A1763" s="63">
        <f t="shared" si="368"/>
        <v>1584</v>
      </c>
      <c r="B1763" s="77">
        <v>10049870</v>
      </c>
      <c r="C1763" s="77">
        <v>40305108</v>
      </c>
      <c r="D1763" s="92" t="s">
        <v>235</v>
      </c>
      <c r="E1763" s="130" t="s">
        <v>1332</v>
      </c>
      <c r="F1763" s="236"/>
      <c r="G1763" s="153">
        <v>0</v>
      </c>
      <c r="H1763" s="92"/>
      <c r="I1763" s="70">
        <f t="shared" si="367"/>
        <v>0</v>
      </c>
      <c r="J1763" s="224">
        <v>1</v>
      </c>
      <c r="K1763" s="339" t="s">
        <v>1128</v>
      </c>
      <c r="L1763" s="22" t="s">
        <v>97</v>
      </c>
      <c r="M1763" s="250" t="e">
        <f>IF(#REF!="EUR",K1763*$N$2,IF(#REF!="USD",K1763*$N$1,K1763))</f>
        <v>#REF!</v>
      </c>
      <c r="N1763" s="43"/>
      <c r="O1763" s="211"/>
      <c r="Q1763" s="21" t="s">
        <v>1128</v>
      </c>
    </row>
    <row r="1764" spans="1:17" ht="15">
      <c r="A1764" s="63">
        <f t="shared" si="368"/>
        <v>1585</v>
      </c>
      <c r="B1764" s="77">
        <v>10050145</v>
      </c>
      <c r="C1764" s="77">
        <v>40305124</v>
      </c>
      <c r="D1764" s="92" t="s">
        <v>236</v>
      </c>
      <c r="E1764" s="130" t="s">
        <v>1332</v>
      </c>
      <c r="F1764" s="236"/>
      <c r="G1764" s="153">
        <v>0</v>
      </c>
      <c r="H1764" s="92"/>
      <c r="I1764" s="70">
        <f t="shared" si="367"/>
        <v>0</v>
      </c>
      <c r="J1764" s="224">
        <v>1</v>
      </c>
      <c r="K1764" s="339" t="s">
        <v>1128</v>
      </c>
      <c r="L1764" s="22" t="s">
        <v>97</v>
      </c>
      <c r="M1764" s="250" t="e">
        <f>IF(#REF!="EUR",K1764*$N$2,IF(#REF!="USD",K1764*$N$1,K1764))</f>
        <v>#REF!</v>
      </c>
      <c r="N1764" s="43"/>
      <c r="O1764" s="211"/>
      <c r="Q1764" s="21" t="s">
        <v>1128</v>
      </c>
    </row>
    <row r="1765" spans="1:17" ht="15">
      <c r="A1765" s="63">
        <f t="shared" si="368"/>
        <v>1586</v>
      </c>
      <c r="B1765" s="77">
        <v>10049818</v>
      </c>
      <c r="C1765" s="77">
        <v>40305099</v>
      </c>
      <c r="D1765" s="92" t="s">
        <v>237</v>
      </c>
      <c r="E1765" s="130" t="s">
        <v>1332</v>
      </c>
      <c r="F1765" s="236"/>
      <c r="G1765" s="153">
        <v>0</v>
      </c>
      <c r="H1765" s="92"/>
      <c r="I1765" s="70">
        <f t="shared" si="367"/>
        <v>0</v>
      </c>
      <c r="J1765" s="224">
        <v>1</v>
      </c>
      <c r="K1765" s="339" t="s">
        <v>1128</v>
      </c>
      <c r="L1765" s="22" t="s">
        <v>97</v>
      </c>
      <c r="M1765" s="250" t="e">
        <f>IF(#REF!="EUR",K1765*$N$2,IF(#REF!="USD",K1765*$N$1,K1765))</f>
        <v>#REF!</v>
      </c>
      <c r="N1765" s="43"/>
      <c r="O1765" s="211"/>
      <c r="Q1765" s="21" t="s">
        <v>1128</v>
      </c>
    </row>
    <row r="1766" spans="1:17" ht="15">
      <c r="A1766" s="63">
        <f>A1765+1</f>
        <v>1587</v>
      </c>
      <c r="B1766" s="77">
        <v>10122350</v>
      </c>
      <c r="C1766" s="77">
        <v>40292055</v>
      </c>
      <c r="D1766" s="77" t="s">
        <v>252</v>
      </c>
      <c r="E1766" s="130" t="s">
        <v>1332</v>
      </c>
      <c r="F1766" s="236"/>
      <c r="G1766" s="153">
        <f t="shared" ref="G1766:G1775" si="369">M1766</f>
        <v>819.0935199999999</v>
      </c>
      <c r="H1766" s="92"/>
      <c r="I1766" s="70">
        <f t="shared" si="367"/>
        <v>0</v>
      </c>
      <c r="J1766" s="224">
        <v>1</v>
      </c>
      <c r="K1766" s="339">
        <v>2.8359999999999999</v>
      </c>
      <c r="L1766" s="22" t="s">
        <v>97</v>
      </c>
      <c r="M1766" s="250">
        <f>K1766*N$1</f>
        <v>819.0935199999999</v>
      </c>
      <c r="N1766" s="6" t="s">
        <v>824</v>
      </c>
      <c r="O1766" s="211" t="s">
        <v>123</v>
      </c>
    </row>
    <row r="1767" spans="1:17" ht="15">
      <c r="A1767" s="63">
        <f t="shared" si="368"/>
        <v>1588</v>
      </c>
      <c r="B1767" s="77">
        <v>10119536</v>
      </c>
      <c r="C1767" s="77">
        <v>40306000</v>
      </c>
      <c r="D1767" s="92" t="s">
        <v>767</v>
      </c>
      <c r="E1767" s="130" t="s">
        <v>1332</v>
      </c>
      <c r="F1767" s="236"/>
      <c r="G1767" s="153">
        <f t="shared" si="369"/>
        <v>2036.1360000000002</v>
      </c>
      <c r="H1767" s="92">
        <f t="shared" ref="H1767:H1775" si="370">K1767</f>
        <v>6.45</v>
      </c>
      <c r="I1767" s="70">
        <f t="shared" si="367"/>
        <v>0</v>
      </c>
      <c r="J1767" s="224">
        <v>1</v>
      </c>
      <c r="K1767" s="339">
        <v>6.45</v>
      </c>
      <c r="L1767" s="22" t="s">
        <v>823</v>
      </c>
      <c r="M1767" s="250">
        <f t="shared" ref="M1767:M1775" si="371">K1767*N$2</f>
        <v>2036.1360000000002</v>
      </c>
      <c r="N1767" s="6" t="s">
        <v>824</v>
      </c>
      <c r="O1767" s="211" t="s">
        <v>123</v>
      </c>
    </row>
    <row r="1768" spans="1:17" ht="15">
      <c r="A1768" s="63">
        <f t="shared" si="368"/>
        <v>1589</v>
      </c>
      <c r="B1768" s="77">
        <v>10119537</v>
      </c>
      <c r="C1768" s="77">
        <v>40306001</v>
      </c>
      <c r="D1768" s="92" t="s">
        <v>768</v>
      </c>
      <c r="E1768" s="130" t="s">
        <v>1332</v>
      </c>
      <c r="F1768" s="236"/>
      <c r="G1768" s="153">
        <f t="shared" si="369"/>
        <v>2036.1360000000002</v>
      </c>
      <c r="H1768" s="92">
        <f t="shared" si="370"/>
        <v>6.45</v>
      </c>
      <c r="I1768" s="70">
        <f t="shared" si="367"/>
        <v>0</v>
      </c>
      <c r="J1768" s="224">
        <v>1</v>
      </c>
      <c r="K1768" s="339">
        <v>6.45</v>
      </c>
      <c r="L1768" s="22" t="s">
        <v>823</v>
      </c>
      <c r="M1768" s="250">
        <f t="shared" si="371"/>
        <v>2036.1360000000002</v>
      </c>
      <c r="N1768" s="6" t="s">
        <v>824</v>
      </c>
      <c r="O1768" s="211" t="s">
        <v>123</v>
      </c>
    </row>
    <row r="1769" spans="1:17" ht="15">
      <c r="A1769" s="63">
        <f t="shared" si="368"/>
        <v>1590</v>
      </c>
      <c r="B1769" s="77">
        <v>10119538</v>
      </c>
      <c r="C1769" s="77">
        <v>40306002</v>
      </c>
      <c r="D1769" s="92" t="s">
        <v>769</v>
      </c>
      <c r="E1769" s="130" t="s">
        <v>1332</v>
      </c>
      <c r="F1769" s="236"/>
      <c r="G1769" s="153">
        <f t="shared" si="369"/>
        <v>2036.1360000000002</v>
      </c>
      <c r="H1769" s="92">
        <f t="shared" si="370"/>
        <v>6.45</v>
      </c>
      <c r="I1769" s="70">
        <f t="shared" si="367"/>
        <v>0</v>
      </c>
      <c r="J1769" s="224">
        <v>1</v>
      </c>
      <c r="K1769" s="339">
        <v>6.45</v>
      </c>
      <c r="L1769" s="22" t="s">
        <v>823</v>
      </c>
      <c r="M1769" s="250">
        <f t="shared" si="371"/>
        <v>2036.1360000000002</v>
      </c>
      <c r="N1769" s="6" t="s">
        <v>824</v>
      </c>
      <c r="O1769" s="211" t="s">
        <v>123</v>
      </c>
    </row>
    <row r="1770" spans="1:17" ht="15">
      <c r="A1770" s="63">
        <f t="shared" si="368"/>
        <v>1591</v>
      </c>
      <c r="B1770" s="77">
        <v>10125624</v>
      </c>
      <c r="C1770" s="77">
        <v>40306066</v>
      </c>
      <c r="D1770" s="92" t="s">
        <v>405</v>
      </c>
      <c r="E1770" s="130" t="s">
        <v>1332</v>
      </c>
      <c r="F1770" s="236"/>
      <c r="G1770" s="153">
        <f t="shared" si="369"/>
        <v>1632.0655999999999</v>
      </c>
      <c r="H1770" s="69">
        <f t="shared" si="370"/>
        <v>5.17</v>
      </c>
      <c r="I1770" s="70">
        <f t="shared" ref="I1770:I1775" si="372">F1770*G1770</f>
        <v>0</v>
      </c>
      <c r="J1770" s="224">
        <v>1</v>
      </c>
      <c r="K1770" s="339">
        <v>5.17</v>
      </c>
      <c r="L1770" s="22" t="s">
        <v>823</v>
      </c>
      <c r="M1770" s="250">
        <f t="shared" si="371"/>
        <v>1632.0655999999999</v>
      </c>
      <c r="N1770" s="250" t="s">
        <v>824</v>
      </c>
      <c r="O1770" s="320" t="s">
        <v>123</v>
      </c>
    </row>
    <row r="1771" spans="1:17" ht="15">
      <c r="A1771" s="63">
        <f t="shared" si="368"/>
        <v>1592</v>
      </c>
      <c r="B1771" s="77">
        <v>10125626</v>
      </c>
      <c r="C1771" s="77">
        <v>40306067</v>
      </c>
      <c r="D1771" s="92" t="s">
        <v>406</v>
      </c>
      <c r="E1771" s="130" t="s">
        <v>1332</v>
      </c>
      <c r="F1771" s="236"/>
      <c r="G1771" s="153">
        <f t="shared" si="369"/>
        <v>3204.152</v>
      </c>
      <c r="H1771" s="69">
        <f t="shared" si="370"/>
        <v>10.15</v>
      </c>
      <c r="I1771" s="70">
        <f t="shared" si="372"/>
        <v>0</v>
      </c>
      <c r="J1771" s="224">
        <v>1</v>
      </c>
      <c r="K1771" s="339">
        <v>10.15</v>
      </c>
      <c r="L1771" s="22" t="s">
        <v>823</v>
      </c>
      <c r="M1771" s="250">
        <f t="shared" si="371"/>
        <v>3204.152</v>
      </c>
      <c r="N1771" s="250" t="s">
        <v>824</v>
      </c>
      <c r="O1771" s="320" t="s">
        <v>123</v>
      </c>
    </row>
    <row r="1772" spans="1:17" ht="15">
      <c r="A1772" s="63">
        <f t="shared" si="368"/>
        <v>1593</v>
      </c>
      <c r="B1772" s="77">
        <v>10125627</v>
      </c>
      <c r="C1772" s="77">
        <v>40306068</v>
      </c>
      <c r="D1772" s="92" t="s">
        <v>407</v>
      </c>
      <c r="E1772" s="130" t="s">
        <v>1332</v>
      </c>
      <c r="F1772" s="236"/>
      <c r="G1772" s="153">
        <f t="shared" si="369"/>
        <v>1879.2430400000001</v>
      </c>
      <c r="H1772" s="69">
        <f t="shared" si="370"/>
        <v>5.9530000000000003</v>
      </c>
      <c r="I1772" s="70">
        <f t="shared" si="372"/>
        <v>0</v>
      </c>
      <c r="J1772" s="224">
        <v>1</v>
      </c>
      <c r="K1772" s="339">
        <v>5.9530000000000003</v>
      </c>
      <c r="L1772" s="22" t="s">
        <v>823</v>
      </c>
      <c r="M1772" s="250">
        <f t="shared" si="371"/>
        <v>1879.2430400000001</v>
      </c>
      <c r="N1772" s="250" t="s">
        <v>824</v>
      </c>
      <c r="O1772" s="320" t="s">
        <v>123</v>
      </c>
    </row>
    <row r="1773" spans="1:17" ht="15">
      <c r="A1773" s="63">
        <f t="shared" si="368"/>
        <v>1594</v>
      </c>
      <c r="B1773" s="77">
        <v>10143883</v>
      </c>
      <c r="C1773" s="77">
        <v>40306213</v>
      </c>
      <c r="D1773" s="92" t="s">
        <v>415</v>
      </c>
      <c r="E1773" s="130" t="s">
        <v>1332</v>
      </c>
      <c r="F1773" s="236"/>
      <c r="G1773" s="153">
        <f t="shared" si="369"/>
        <v>1996.2971840000002</v>
      </c>
      <c r="H1773" s="69">
        <f t="shared" si="370"/>
        <v>6.3238000000000003</v>
      </c>
      <c r="I1773" s="70">
        <f t="shared" si="372"/>
        <v>0</v>
      </c>
      <c r="J1773" s="224">
        <v>1</v>
      </c>
      <c r="K1773" s="339">
        <v>6.3238000000000003</v>
      </c>
      <c r="L1773" s="22" t="s">
        <v>823</v>
      </c>
      <c r="M1773" s="250">
        <f t="shared" si="371"/>
        <v>1996.2971840000002</v>
      </c>
      <c r="N1773" s="250" t="s">
        <v>824</v>
      </c>
      <c r="O1773" s="320" t="s">
        <v>123</v>
      </c>
    </row>
    <row r="1774" spans="1:17" ht="15">
      <c r="A1774" s="63">
        <f t="shared" si="368"/>
        <v>1595</v>
      </c>
      <c r="B1774" s="77">
        <v>10143884</v>
      </c>
      <c r="C1774" s="77">
        <v>40306214</v>
      </c>
      <c r="D1774" s="92" t="s">
        <v>416</v>
      </c>
      <c r="E1774" s="130" t="s">
        <v>1332</v>
      </c>
      <c r="F1774" s="236"/>
      <c r="G1774" s="153">
        <f t="shared" si="369"/>
        <v>1847.99072</v>
      </c>
      <c r="H1774" s="69">
        <f t="shared" si="370"/>
        <v>5.8540000000000001</v>
      </c>
      <c r="I1774" s="70">
        <f t="shared" si="372"/>
        <v>0</v>
      </c>
      <c r="J1774" s="224">
        <v>1</v>
      </c>
      <c r="K1774" s="339">
        <v>5.8540000000000001</v>
      </c>
      <c r="L1774" s="22" t="s">
        <v>823</v>
      </c>
      <c r="M1774" s="250">
        <f t="shared" si="371"/>
        <v>1847.99072</v>
      </c>
      <c r="N1774" s="250" t="s">
        <v>824</v>
      </c>
      <c r="O1774" s="320" t="s">
        <v>123</v>
      </c>
    </row>
    <row r="1775" spans="1:17" ht="15">
      <c r="A1775" s="63">
        <f t="shared" si="368"/>
        <v>1596</v>
      </c>
      <c r="B1775" s="77">
        <v>10143885</v>
      </c>
      <c r="C1775" s="77">
        <v>40306215</v>
      </c>
      <c r="D1775" s="92" t="s">
        <v>417</v>
      </c>
      <c r="E1775" s="130" t="s">
        <v>1332</v>
      </c>
      <c r="F1775" s="236"/>
      <c r="G1775" s="153">
        <f t="shared" si="369"/>
        <v>1562.616</v>
      </c>
      <c r="H1775" s="69">
        <f t="shared" si="370"/>
        <v>4.95</v>
      </c>
      <c r="I1775" s="70">
        <f t="shared" si="372"/>
        <v>0</v>
      </c>
      <c r="J1775" s="224">
        <v>1</v>
      </c>
      <c r="K1775" s="400">
        <v>4.95</v>
      </c>
      <c r="L1775" s="22" t="s">
        <v>823</v>
      </c>
      <c r="M1775" s="250">
        <f t="shared" si="371"/>
        <v>1562.616</v>
      </c>
      <c r="N1775" s="250" t="s">
        <v>824</v>
      </c>
      <c r="O1775" s="320" t="s">
        <v>123</v>
      </c>
    </row>
    <row r="1776" spans="1:17" ht="15">
      <c r="A1776" s="63">
        <f t="shared" si="368"/>
        <v>1597</v>
      </c>
      <c r="B1776" s="77">
        <v>10109312</v>
      </c>
      <c r="C1776" s="77">
        <v>40312195</v>
      </c>
      <c r="D1776" s="92" t="s">
        <v>1062</v>
      </c>
      <c r="E1776" s="130" t="s">
        <v>1332</v>
      </c>
      <c r="F1776" s="236"/>
      <c r="G1776" s="153">
        <f>M1776</f>
        <v>1675.1559999999999</v>
      </c>
      <c r="H1776" s="69"/>
      <c r="I1776" s="70">
        <f>F1776*G1776</f>
        <v>0</v>
      </c>
      <c r="J1776" s="224">
        <v>1</v>
      </c>
      <c r="K1776" s="339">
        <v>5.8</v>
      </c>
      <c r="L1776" s="22" t="s">
        <v>97</v>
      </c>
      <c r="M1776" s="250">
        <f>K1776*N$1</f>
        <v>1675.1559999999999</v>
      </c>
      <c r="N1776" s="250" t="s">
        <v>824</v>
      </c>
      <c r="O1776" s="320" t="s">
        <v>123</v>
      </c>
    </row>
    <row r="1777" spans="1:15" ht="18">
      <c r="A1777" s="63"/>
      <c r="B1777" s="77"/>
      <c r="C1777" s="77"/>
      <c r="D1777" s="93" t="s">
        <v>442</v>
      </c>
      <c r="E1777" s="130"/>
      <c r="F1777" s="236"/>
      <c r="G1777" s="153"/>
      <c r="H1777" s="92"/>
      <c r="I1777" s="70"/>
      <c r="J1777" s="224"/>
      <c r="K1777" s="339"/>
      <c r="L1777" s="22"/>
      <c r="M1777" s="22"/>
      <c r="N1777" s="43"/>
      <c r="O1777" s="211"/>
    </row>
    <row r="1778" spans="1:15" ht="15">
      <c r="A1778" s="63">
        <f>A1776+1</f>
        <v>1598</v>
      </c>
      <c r="B1778" s="172">
        <v>10049800</v>
      </c>
      <c r="C1778" s="172">
        <v>40291807</v>
      </c>
      <c r="D1778" s="118" t="s">
        <v>238</v>
      </c>
      <c r="E1778" s="130" t="s">
        <v>1332</v>
      </c>
      <c r="F1778" s="238"/>
      <c r="G1778" s="153">
        <f t="shared" ref="G1778:G1785" si="373">M1778</f>
        <v>9700</v>
      </c>
      <c r="H1778" s="118"/>
      <c r="I1778" s="70">
        <f t="shared" ref="I1778:I1785" si="374">F1778*G1778</f>
        <v>0</v>
      </c>
      <c r="J1778" s="224">
        <v>1</v>
      </c>
      <c r="K1778" s="339">
        <v>9700</v>
      </c>
      <c r="L1778" s="6" t="s">
        <v>824</v>
      </c>
      <c r="M1778" s="250">
        <f t="shared" ref="M1778:M1785" si="375">K1778</f>
        <v>9700</v>
      </c>
      <c r="N1778" s="6" t="s">
        <v>824</v>
      </c>
      <c r="O1778" s="211" t="s">
        <v>123</v>
      </c>
    </row>
    <row r="1779" spans="1:15" ht="15">
      <c r="A1779" s="63">
        <f>A1778+1</f>
        <v>1599</v>
      </c>
      <c r="B1779" s="172">
        <v>10049802</v>
      </c>
      <c r="C1779" s="172">
        <v>40291809</v>
      </c>
      <c r="D1779" s="118" t="s">
        <v>239</v>
      </c>
      <c r="E1779" s="130" t="s">
        <v>1332</v>
      </c>
      <c r="F1779" s="238"/>
      <c r="G1779" s="153">
        <f t="shared" si="373"/>
        <v>1140</v>
      </c>
      <c r="H1779" s="118"/>
      <c r="I1779" s="70">
        <f t="shared" si="374"/>
        <v>0</v>
      </c>
      <c r="J1779" s="224">
        <v>1</v>
      </c>
      <c r="K1779" s="339">
        <v>1140</v>
      </c>
      <c r="L1779" s="6" t="s">
        <v>824</v>
      </c>
      <c r="M1779" s="250">
        <f t="shared" si="375"/>
        <v>1140</v>
      </c>
      <c r="N1779" s="6" t="s">
        <v>824</v>
      </c>
      <c r="O1779" s="211" t="s">
        <v>123</v>
      </c>
    </row>
    <row r="1780" spans="1:15" ht="15">
      <c r="A1780" s="63">
        <f t="shared" ref="A1780:A1785" si="376">A1779+1</f>
        <v>1600</v>
      </c>
      <c r="B1780" s="173">
        <v>10093430</v>
      </c>
      <c r="C1780" s="173">
        <v>40305676</v>
      </c>
      <c r="D1780" s="118" t="s">
        <v>240</v>
      </c>
      <c r="E1780" s="130" t="s">
        <v>1332</v>
      </c>
      <c r="F1780" s="238"/>
      <c r="G1780" s="153">
        <f t="shared" si="373"/>
        <v>20800</v>
      </c>
      <c r="H1780" s="118"/>
      <c r="I1780" s="70">
        <f t="shared" si="374"/>
        <v>0</v>
      </c>
      <c r="J1780" s="224">
        <v>1</v>
      </c>
      <c r="K1780" s="339">
        <v>20800</v>
      </c>
      <c r="L1780" s="6" t="s">
        <v>824</v>
      </c>
      <c r="M1780" s="250">
        <f t="shared" si="375"/>
        <v>20800</v>
      </c>
      <c r="N1780" s="6" t="s">
        <v>824</v>
      </c>
      <c r="O1780" s="211" t="s">
        <v>123</v>
      </c>
    </row>
    <row r="1781" spans="1:15" ht="15">
      <c r="A1781" s="63">
        <f t="shared" si="376"/>
        <v>1601</v>
      </c>
      <c r="B1781" s="173">
        <v>10093431</v>
      </c>
      <c r="C1781" s="173">
        <v>40291941</v>
      </c>
      <c r="D1781" s="118" t="s">
        <v>241</v>
      </c>
      <c r="E1781" s="130" t="s">
        <v>1332</v>
      </c>
      <c r="F1781" s="238"/>
      <c r="G1781" s="153">
        <f t="shared" si="373"/>
        <v>24500</v>
      </c>
      <c r="H1781" s="118"/>
      <c r="I1781" s="70">
        <f t="shared" si="374"/>
        <v>0</v>
      </c>
      <c r="J1781" s="224">
        <v>1</v>
      </c>
      <c r="K1781" s="339">
        <v>24500</v>
      </c>
      <c r="L1781" s="6" t="s">
        <v>824</v>
      </c>
      <c r="M1781" s="250">
        <f t="shared" si="375"/>
        <v>24500</v>
      </c>
      <c r="N1781" s="6" t="s">
        <v>824</v>
      </c>
      <c r="O1781" s="211" t="s">
        <v>123</v>
      </c>
    </row>
    <row r="1782" spans="1:15" ht="15">
      <c r="A1782" s="63">
        <f t="shared" si="376"/>
        <v>1602</v>
      </c>
      <c r="B1782" s="173">
        <v>10162444</v>
      </c>
      <c r="C1782" s="173">
        <v>40306343</v>
      </c>
      <c r="D1782" s="172" t="s">
        <v>1373</v>
      </c>
      <c r="E1782" s="130" t="s">
        <v>1332</v>
      </c>
      <c r="F1782" s="238"/>
      <c r="G1782" s="153">
        <f t="shared" si="373"/>
        <v>39142</v>
      </c>
      <c r="H1782" s="118"/>
      <c r="I1782" s="70">
        <f t="shared" si="374"/>
        <v>0</v>
      </c>
      <c r="J1782" s="224">
        <v>1</v>
      </c>
      <c r="K1782" s="339">
        <v>39142</v>
      </c>
      <c r="L1782" s="6" t="s">
        <v>824</v>
      </c>
      <c r="M1782" s="250">
        <f t="shared" si="375"/>
        <v>39142</v>
      </c>
      <c r="N1782" s="6" t="s">
        <v>824</v>
      </c>
      <c r="O1782" s="211" t="s">
        <v>123</v>
      </c>
    </row>
    <row r="1783" spans="1:15" ht="15.75" customHeight="1">
      <c r="A1783" s="63">
        <f t="shared" si="376"/>
        <v>1603</v>
      </c>
      <c r="B1783" s="173">
        <v>10162443</v>
      </c>
      <c r="C1783" s="173">
        <v>40306342</v>
      </c>
      <c r="D1783" s="172" t="s">
        <v>1374</v>
      </c>
      <c r="E1783" s="130" t="s">
        <v>1332</v>
      </c>
      <c r="F1783" s="238"/>
      <c r="G1783" s="153">
        <f t="shared" si="373"/>
        <v>10214</v>
      </c>
      <c r="H1783" s="118"/>
      <c r="I1783" s="70">
        <f t="shared" si="374"/>
        <v>0</v>
      </c>
      <c r="J1783" s="224">
        <v>1</v>
      </c>
      <c r="K1783" s="339">
        <v>10214</v>
      </c>
      <c r="L1783" s="6" t="s">
        <v>824</v>
      </c>
      <c r="M1783" s="250">
        <f t="shared" si="375"/>
        <v>10214</v>
      </c>
      <c r="N1783" s="6" t="s">
        <v>824</v>
      </c>
      <c r="O1783" s="211" t="s">
        <v>123</v>
      </c>
    </row>
    <row r="1784" spans="1:15" ht="15">
      <c r="A1784" s="63">
        <f t="shared" si="376"/>
        <v>1604</v>
      </c>
      <c r="B1784" s="173">
        <v>10162442</v>
      </c>
      <c r="C1784" s="173">
        <v>40306341</v>
      </c>
      <c r="D1784" s="172" t="s">
        <v>1375</v>
      </c>
      <c r="E1784" s="130" t="s">
        <v>1332</v>
      </c>
      <c r="F1784" s="238"/>
      <c r="G1784" s="153">
        <f t="shared" si="373"/>
        <v>11904</v>
      </c>
      <c r="H1784" s="118"/>
      <c r="I1784" s="70">
        <f t="shared" si="374"/>
        <v>0</v>
      </c>
      <c r="J1784" s="224">
        <v>1</v>
      </c>
      <c r="K1784" s="400">
        <v>11904</v>
      </c>
      <c r="L1784" s="6" t="s">
        <v>824</v>
      </c>
      <c r="M1784" s="250">
        <f t="shared" si="375"/>
        <v>11904</v>
      </c>
      <c r="N1784" s="6" t="s">
        <v>824</v>
      </c>
      <c r="O1784" s="211" t="s">
        <v>123</v>
      </c>
    </row>
    <row r="1785" spans="1:15" ht="15">
      <c r="A1785" s="63">
        <f t="shared" si="376"/>
        <v>1605</v>
      </c>
      <c r="B1785" s="173">
        <v>10162441</v>
      </c>
      <c r="C1785" s="173"/>
      <c r="D1785" s="172" t="s">
        <v>1376</v>
      </c>
      <c r="E1785" s="130" t="s">
        <v>1332</v>
      </c>
      <c r="F1785" s="238"/>
      <c r="G1785" s="153">
        <f t="shared" si="373"/>
        <v>5034.3999999999996</v>
      </c>
      <c r="H1785" s="118"/>
      <c r="I1785" s="70">
        <f t="shared" si="374"/>
        <v>0</v>
      </c>
      <c r="J1785" s="224">
        <v>1</v>
      </c>
      <c r="K1785" s="400">
        <v>5034.3999999999996</v>
      </c>
      <c r="L1785" s="6" t="s">
        <v>824</v>
      </c>
      <c r="M1785" s="250">
        <f t="shared" si="375"/>
        <v>5034.3999999999996</v>
      </c>
      <c r="N1785" s="6" t="s">
        <v>824</v>
      </c>
      <c r="O1785" s="211" t="s">
        <v>123</v>
      </c>
    </row>
    <row r="1786" spans="1:15" ht="18">
      <c r="A1786" s="63"/>
      <c r="B1786" s="77"/>
      <c r="C1786" s="77"/>
      <c r="D1786" s="93" t="s">
        <v>443</v>
      </c>
      <c r="E1786" s="130"/>
      <c r="F1786" s="236"/>
      <c r="G1786" s="153"/>
      <c r="H1786" s="92"/>
      <c r="I1786" s="70"/>
      <c r="J1786" s="224"/>
      <c r="K1786" s="339"/>
      <c r="L1786" s="22"/>
      <c r="M1786" s="22"/>
    </row>
    <row r="1787" spans="1:15" ht="15">
      <c r="A1787" s="63">
        <f>A1785+1</f>
        <v>1606</v>
      </c>
      <c r="B1787" s="77">
        <v>10033833</v>
      </c>
      <c r="C1787" s="77">
        <v>40291778</v>
      </c>
      <c r="D1787" s="92" t="s">
        <v>242</v>
      </c>
      <c r="E1787" s="130" t="s">
        <v>655</v>
      </c>
      <c r="F1787" s="236"/>
      <c r="G1787" s="153">
        <f>M1787</f>
        <v>63.829219999999999</v>
      </c>
      <c r="H1787" s="92"/>
      <c r="I1787" s="70">
        <f>F1787*G1787</f>
        <v>0</v>
      </c>
      <c r="J1787" s="224">
        <v>1</v>
      </c>
      <c r="K1787" s="339">
        <v>0.221</v>
      </c>
      <c r="L1787" s="22" t="s">
        <v>1700</v>
      </c>
      <c r="M1787" s="250">
        <f>K1787*N$1</f>
        <v>63.829219999999999</v>
      </c>
      <c r="N1787" s="6" t="s">
        <v>1173</v>
      </c>
      <c r="O1787" s="211" t="s">
        <v>123</v>
      </c>
    </row>
    <row r="1788" spans="1:15" ht="15">
      <c r="A1788" s="63">
        <f>A1787+1</f>
        <v>1607</v>
      </c>
      <c r="B1788" s="77">
        <v>10033837</v>
      </c>
      <c r="C1788" s="77">
        <v>40291779</v>
      </c>
      <c r="D1788" s="92" t="s">
        <v>244</v>
      </c>
      <c r="E1788" s="130" t="s">
        <v>655</v>
      </c>
      <c r="F1788" s="236"/>
      <c r="G1788" s="153">
        <f>M1788</f>
        <v>82.313699999999997</v>
      </c>
      <c r="H1788" s="92"/>
      <c r="I1788" s="70">
        <f>F1788*G1788</f>
        <v>0</v>
      </c>
      <c r="J1788" s="224">
        <v>1</v>
      </c>
      <c r="K1788" s="339">
        <v>0.28499999999999998</v>
      </c>
      <c r="L1788" s="22" t="s">
        <v>1700</v>
      </c>
      <c r="M1788" s="250">
        <f>K1788*N$1</f>
        <v>82.313699999999997</v>
      </c>
      <c r="N1788" s="6" t="s">
        <v>1173</v>
      </c>
      <c r="O1788" s="211" t="s">
        <v>123</v>
      </c>
    </row>
    <row r="1789" spans="1:15" ht="15">
      <c r="A1789" s="63">
        <f>A1788+1</f>
        <v>1608</v>
      </c>
      <c r="B1789" s="77">
        <v>10042819</v>
      </c>
      <c r="C1789" s="77">
        <v>40298657</v>
      </c>
      <c r="D1789" s="77" t="s">
        <v>246</v>
      </c>
      <c r="E1789" s="141" t="s">
        <v>655</v>
      </c>
      <c r="F1789" s="237"/>
      <c r="G1789" s="154">
        <f>M1789</f>
        <v>63.829219999999999</v>
      </c>
      <c r="H1789" s="77"/>
      <c r="I1789" s="90">
        <f>F1789*G1789</f>
        <v>0</v>
      </c>
      <c r="J1789" s="226">
        <v>1</v>
      </c>
      <c r="K1789" s="339">
        <v>0.221</v>
      </c>
      <c r="L1789" s="22" t="s">
        <v>1700</v>
      </c>
      <c r="M1789" s="250">
        <f>K1789*N$1</f>
        <v>63.829219999999999</v>
      </c>
      <c r="N1789" s="6" t="s">
        <v>1173</v>
      </c>
      <c r="O1789" s="318" t="s">
        <v>1379</v>
      </c>
    </row>
    <row r="1790" spans="1:15" ht="18">
      <c r="A1790" s="63"/>
      <c r="B1790" s="77"/>
      <c r="C1790" s="77"/>
      <c r="D1790" s="93" t="s">
        <v>444</v>
      </c>
      <c r="E1790" s="130"/>
      <c r="F1790" s="236"/>
      <c r="G1790" s="153"/>
      <c r="H1790" s="92"/>
      <c r="I1790" s="70"/>
      <c r="J1790" s="224"/>
      <c r="K1790" s="339"/>
      <c r="L1790" s="22"/>
      <c r="M1790" s="22"/>
      <c r="N1790" s="43"/>
      <c r="O1790" s="211"/>
    </row>
    <row r="1791" spans="1:15" ht="18">
      <c r="A1791" s="63"/>
      <c r="B1791" s="77"/>
      <c r="C1791" s="77"/>
      <c r="D1791" s="93" t="s">
        <v>445</v>
      </c>
      <c r="E1791" s="130"/>
      <c r="F1791" s="236"/>
      <c r="G1791" s="153"/>
      <c r="H1791" s="92"/>
      <c r="I1791" s="70"/>
      <c r="J1791" s="224"/>
      <c r="K1791" s="339"/>
      <c r="L1791" s="22"/>
      <c r="M1791" s="22"/>
      <c r="N1791" s="43"/>
      <c r="O1791" s="211"/>
    </row>
    <row r="1792" spans="1:15" ht="15">
      <c r="A1792" s="63">
        <f>A1789+1</f>
        <v>1609</v>
      </c>
      <c r="B1792" s="77">
        <v>10063580</v>
      </c>
      <c r="C1792" s="77">
        <v>40305309</v>
      </c>
      <c r="D1792" s="92" t="s">
        <v>248</v>
      </c>
      <c r="E1792" s="130" t="s">
        <v>1332</v>
      </c>
      <c r="F1792" s="236"/>
      <c r="G1792" s="153">
        <f>M1792</f>
        <v>8176.1120000000001</v>
      </c>
      <c r="H1792" s="92">
        <f>K1792</f>
        <v>25.9</v>
      </c>
      <c r="I1792" s="70">
        <f>F1792*G1792</f>
        <v>0</v>
      </c>
      <c r="J1792" s="224">
        <v>1</v>
      </c>
      <c r="K1792" s="339">
        <v>25.9</v>
      </c>
      <c r="L1792" s="22" t="s">
        <v>823</v>
      </c>
      <c r="M1792" s="250">
        <f>K1792*N$2</f>
        <v>8176.1120000000001</v>
      </c>
      <c r="N1792" s="6" t="s">
        <v>824</v>
      </c>
      <c r="O1792" s="211" t="s">
        <v>123</v>
      </c>
    </row>
    <row r="1793" spans="1:15" ht="15">
      <c r="A1793" s="63">
        <f>A1792+1</f>
        <v>1610</v>
      </c>
      <c r="B1793" s="77">
        <v>10109325</v>
      </c>
      <c r="C1793" s="77">
        <v>40305837</v>
      </c>
      <c r="D1793" s="92" t="s">
        <v>249</v>
      </c>
      <c r="E1793" s="130" t="s">
        <v>1332</v>
      </c>
      <c r="F1793" s="236"/>
      <c r="G1793" s="153">
        <f>M1793</f>
        <v>16014.446399999999</v>
      </c>
      <c r="H1793" s="92">
        <f>K1793</f>
        <v>50.73</v>
      </c>
      <c r="I1793" s="70">
        <f>F1793*G1793</f>
        <v>0</v>
      </c>
      <c r="J1793" s="224">
        <v>1</v>
      </c>
      <c r="K1793" s="339">
        <v>50.73</v>
      </c>
      <c r="L1793" s="22" t="s">
        <v>823</v>
      </c>
      <c r="M1793" s="250">
        <f>K1793*N$2</f>
        <v>16014.446399999999</v>
      </c>
      <c r="N1793" s="6" t="s">
        <v>824</v>
      </c>
      <c r="O1793" s="211" t="s">
        <v>123</v>
      </c>
    </row>
    <row r="1794" spans="1:15" ht="15">
      <c r="A1794" s="63">
        <f>A1793+1</f>
        <v>1611</v>
      </c>
      <c r="B1794" s="77">
        <v>10112342</v>
      </c>
      <c r="C1794" s="77">
        <v>40291980</v>
      </c>
      <c r="D1794" s="92" t="s">
        <v>281</v>
      </c>
      <c r="E1794" s="130" t="s">
        <v>1332</v>
      </c>
      <c r="F1794" s="236"/>
      <c r="G1794" s="153">
        <f>M1794</f>
        <v>24872.427200000002</v>
      </c>
      <c r="H1794" s="92">
        <f>K1794</f>
        <v>78.790000000000006</v>
      </c>
      <c r="I1794" s="70">
        <f>F1794*G1794</f>
        <v>0</v>
      </c>
      <c r="J1794" s="224">
        <v>1</v>
      </c>
      <c r="K1794" s="339">
        <v>78.790000000000006</v>
      </c>
      <c r="L1794" s="22" t="s">
        <v>823</v>
      </c>
      <c r="M1794" s="250">
        <f>K1794*N$2</f>
        <v>24872.427200000002</v>
      </c>
      <c r="N1794" s="6" t="s">
        <v>824</v>
      </c>
      <c r="O1794" s="211" t="s">
        <v>123</v>
      </c>
    </row>
    <row r="1795" spans="1:15" ht="15">
      <c r="A1795" s="63">
        <f>A1794+1</f>
        <v>1612</v>
      </c>
      <c r="B1795" s="77">
        <v>10112343</v>
      </c>
      <c r="C1795" s="77">
        <v>40291981</v>
      </c>
      <c r="D1795" s="92" t="s">
        <v>766</v>
      </c>
      <c r="E1795" s="130" t="s">
        <v>1332</v>
      </c>
      <c r="F1795" s="236"/>
      <c r="G1795" s="153">
        <f>M1795</f>
        <v>26030.9728</v>
      </c>
      <c r="H1795" s="92">
        <f>K1795</f>
        <v>82.46</v>
      </c>
      <c r="I1795" s="70">
        <f>F1795*G1795</f>
        <v>0</v>
      </c>
      <c r="J1795" s="224">
        <v>1</v>
      </c>
      <c r="K1795" s="339">
        <v>82.46</v>
      </c>
      <c r="L1795" s="22" t="s">
        <v>823</v>
      </c>
      <c r="M1795" s="250">
        <f>K1795*N$2</f>
        <v>26030.9728</v>
      </c>
      <c r="N1795" s="6" t="s">
        <v>824</v>
      </c>
      <c r="O1795" s="211" t="s">
        <v>123</v>
      </c>
    </row>
    <row r="1796" spans="1:15" ht="18">
      <c r="A1796" s="63"/>
      <c r="B1796" s="77"/>
      <c r="C1796" s="77"/>
      <c r="D1796" s="93" t="s">
        <v>446</v>
      </c>
      <c r="E1796" s="130"/>
      <c r="F1796" s="236"/>
      <c r="G1796" s="153"/>
      <c r="H1796" s="92"/>
      <c r="I1796" s="70"/>
      <c r="J1796" s="224"/>
      <c r="K1796" s="339"/>
      <c r="L1796" s="22"/>
      <c r="M1796" s="22"/>
      <c r="N1796" s="43"/>
      <c r="O1796" s="211"/>
    </row>
    <row r="1797" spans="1:15" ht="15">
      <c r="A1797" s="63">
        <f>A1795+1</f>
        <v>1613</v>
      </c>
      <c r="B1797" s="117">
        <v>10056440</v>
      </c>
      <c r="C1797" s="117">
        <v>40291834</v>
      </c>
      <c r="D1797" s="92" t="s">
        <v>76</v>
      </c>
      <c r="E1797" s="130" t="s">
        <v>1332</v>
      </c>
      <c r="F1797" s="236"/>
      <c r="G1797" s="153">
        <f>M1797</f>
        <v>2964.2352000000001</v>
      </c>
      <c r="H1797" s="92">
        <f>K1797</f>
        <v>9.39</v>
      </c>
      <c r="I1797" s="70">
        <f>F1797*G1797</f>
        <v>0</v>
      </c>
      <c r="J1797" s="224">
        <v>1</v>
      </c>
      <c r="K1797" s="339">
        <v>9.39</v>
      </c>
      <c r="L1797" s="22" t="s">
        <v>823</v>
      </c>
      <c r="M1797" s="250">
        <f>K1797*N$2</f>
        <v>2964.2352000000001</v>
      </c>
      <c r="N1797" s="6" t="s">
        <v>824</v>
      </c>
      <c r="O1797" s="211" t="s">
        <v>123</v>
      </c>
    </row>
    <row r="1798" spans="1:15" ht="15">
      <c r="A1798" s="63">
        <f>A1797+1</f>
        <v>1614</v>
      </c>
      <c r="B1798" s="117">
        <v>10063581</v>
      </c>
      <c r="C1798" s="117">
        <v>40306906</v>
      </c>
      <c r="D1798" s="92" t="s">
        <v>77</v>
      </c>
      <c r="E1798" s="130" t="s">
        <v>1332</v>
      </c>
      <c r="F1798" s="236"/>
      <c r="G1798" s="153">
        <f>M1798</f>
        <v>3330.4240000000004</v>
      </c>
      <c r="H1798" s="92">
        <f>K1798</f>
        <v>10.55</v>
      </c>
      <c r="I1798" s="70">
        <f>F1798*G1798</f>
        <v>0</v>
      </c>
      <c r="J1798" s="224">
        <v>1</v>
      </c>
      <c r="K1798" s="339">
        <v>10.55</v>
      </c>
      <c r="L1798" s="22" t="s">
        <v>823</v>
      </c>
      <c r="M1798" s="250">
        <f>K1798*N$2</f>
        <v>3330.4240000000004</v>
      </c>
      <c r="N1798" s="6" t="s">
        <v>824</v>
      </c>
      <c r="O1798" s="211" t="s">
        <v>123</v>
      </c>
    </row>
    <row r="1799" spans="1:15" ht="15">
      <c r="A1799" s="63">
        <f>A1798+1</f>
        <v>1615</v>
      </c>
      <c r="B1799" s="77">
        <v>10043373</v>
      </c>
      <c r="C1799" s="77">
        <v>40304952</v>
      </c>
      <c r="D1799" s="92" t="s">
        <v>78</v>
      </c>
      <c r="E1799" s="130" t="s">
        <v>1332</v>
      </c>
      <c r="F1799" s="236"/>
      <c r="G1799" s="153">
        <f>M1799</f>
        <v>5142.4272000000001</v>
      </c>
      <c r="H1799" s="92">
        <f>K1799</f>
        <v>16.29</v>
      </c>
      <c r="I1799" s="70">
        <f>F1799*G1799</f>
        <v>0</v>
      </c>
      <c r="J1799" s="224">
        <v>1</v>
      </c>
      <c r="K1799" s="339">
        <v>16.29</v>
      </c>
      <c r="L1799" s="22" t="s">
        <v>823</v>
      </c>
      <c r="M1799" s="250">
        <f>K1799*N$2</f>
        <v>5142.4272000000001</v>
      </c>
      <c r="N1799" s="6" t="s">
        <v>824</v>
      </c>
      <c r="O1799" s="211" t="s">
        <v>123</v>
      </c>
    </row>
    <row r="1800" spans="1:15" ht="15">
      <c r="A1800" s="63">
        <f>A1799+1</f>
        <v>1616</v>
      </c>
      <c r="B1800" s="77">
        <v>10043375</v>
      </c>
      <c r="C1800" s="77">
        <v>40304953</v>
      </c>
      <c r="D1800" s="92" t="s">
        <v>79</v>
      </c>
      <c r="E1800" s="130" t="s">
        <v>1332</v>
      </c>
      <c r="F1800" s="236"/>
      <c r="G1800" s="153">
        <f>M1800</f>
        <v>3608.2224000000001</v>
      </c>
      <c r="H1800" s="92">
        <f>K1800</f>
        <v>11.43</v>
      </c>
      <c r="I1800" s="70">
        <f>F1800*G1800</f>
        <v>0</v>
      </c>
      <c r="J1800" s="224">
        <v>1</v>
      </c>
      <c r="K1800" s="339">
        <v>11.43</v>
      </c>
      <c r="L1800" s="22" t="s">
        <v>823</v>
      </c>
      <c r="M1800" s="250">
        <f>K1800*N$2</f>
        <v>3608.2224000000001</v>
      </c>
      <c r="N1800" s="6" t="s">
        <v>824</v>
      </c>
      <c r="O1800" s="211" t="s">
        <v>123</v>
      </c>
    </row>
    <row r="1801" spans="1:15" ht="15">
      <c r="A1801" s="63">
        <f>A1800+1</f>
        <v>1617</v>
      </c>
      <c r="B1801" s="77">
        <v>10066383</v>
      </c>
      <c r="C1801" s="77">
        <v>40305484</v>
      </c>
      <c r="D1801" s="92" t="s">
        <v>80</v>
      </c>
      <c r="E1801" s="130" t="s">
        <v>1332</v>
      </c>
      <c r="F1801" s="236"/>
      <c r="G1801" s="153">
        <f>M1801</f>
        <v>8015.1152000000002</v>
      </c>
      <c r="H1801" s="92">
        <f>K1801</f>
        <v>25.39</v>
      </c>
      <c r="I1801" s="70">
        <f>F1801*G1801</f>
        <v>0</v>
      </c>
      <c r="J1801" s="224">
        <v>1</v>
      </c>
      <c r="K1801" s="339">
        <v>25.39</v>
      </c>
      <c r="L1801" s="22" t="s">
        <v>823</v>
      </c>
      <c r="M1801" s="250">
        <f>K1801*N$2</f>
        <v>8015.1152000000002</v>
      </c>
      <c r="N1801" s="6" t="s">
        <v>824</v>
      </c>
      <c r="O1801" s="211" t="s">
        <v>123</v>
      </c>
    </row>
    <row r="1802" spans="1:15" ht="18">
      <c r="A1802" s="63"/>
      <c r="B1802" s="117"/>
      <c r="C1802" s="117"/>
      <c r="D1802" s="93" t="s">
        <v>447</v>
      </c>
      <c r="E1802" s="130"/>
      <c r="F1802" s="236"/>
      <c r="G1802" s="153"/>
      <c r="H1802" s="92"/>
      <c r="I1802" s="70"/>
      <c r="J1802" s="224"/>
      <c r="K1802" s="339"/>
      <c r="L1802" s="22"/>
      <c r="M1802" s="22"/>
      <c r="N1802" s="43"/>
      <c r="O1802" s="211"/>
    </row>
    <row r="1803" spans="1:15" ht="15">
      <c r="A1803" s="63">
        <f>A1801+1</f>
        <v>1618</v>
      </c>
      <c r="B1803" s="77">
        <v>10063565</v>
      </c>
      <c r="C1803" s="77">
        <v>40291845</v>
      </c>
      <c r="D1803" s="92" t="s">
        <v>81</v>
      </c>
      <c r="E1803" s="130" t="s">
        <v>1332</v>
      </c>
      <c r="F1803" s="236"/>
      <c r="G1803" s="153">
        <f>M1803</f>
        <v>361.31381999999996</v>
      </c>
      <c r="H1803" s="92"/>
      <c r="I1803" s="70">
        <f>F1803*G1803</f>
        <v>0</v>
      </c>
      <c r="J1803" s="224">
        <v>1</v>
      </c>
      <c r="K1803" s="339">
        <v>1.2509999999999999</v>
      </c>
      <c r="L1803" s="22" t="s">
        <v>97</v>
      </c>
      <c r="M1803" s="250">
        <f>K1803*N$1</f>
        <v>361.31381999999996</v>
      </c>
      <c r="N1803" s="6" t="s">
        <v>824</v>
      </c>
      <c r="O1803" s="211" t="s">
        <v>123</v>
      </c>
    </row>
    <row r="1804" spans="1:15" ht="15">
      <c r="A1804" s="63"/>
      <c r="B1804" s="77"/>
      <c r="C1804" s="77"/>
      <c r="D1804" s="92"/>
      <c r="E1804" s="130"/>
      <c r="F1804" s="236"/>
      <c r="G1804" s="153"/>
      <c r="H1804" s="92"/>
      <c r="I1804" s="70"/>
      <c r="J1804" s="224"/>
      <c r="K1804" s="339"/>
      <c r="L1804" s="22"/>
      <c r="M1804" s="250"/>
      <c r="N1804" s="6"/>
      <c r="O1804" s="211"/>
    </row>
    <row r="1805" spans="1:15" ht="18">
      <c r="A1805" s="63"/>
      <c r="B1805" s="77"/>
      <c r="C1805" s="77"/>
      <c r="D1805" s="93" t="s">
        <v>2256</v>
      </c>
      <c r="E1805" s="130"/>
      <c r="F1805" s="236"/>
      <c r="G1805" s="153"/>
      <c r="H1805" s="92"/>
      <c r="I1805" s="70"/>
      <c r="J1805" s="224"/>
      <c r="K1805" s="339"/>
      <c r="L1805" s="22"/>
      <c r="M1805" s="22"/>
      <c r="N1805" s="43"/>
      <c r="O1805" s="211"/>
    </row>
    <row r="1806" spans="1:15" ht="18">
      <c r="A1806" s="63"/>
      <c r="B1806" s="77"/>
      <c r="C1806" s="77"/>
      <c r="D1806" s="93" t="s">
        <v>444</v>
      </c>
      <c r="E1806" s="130"/>
      <c r="F1806" s="236"/>
      <c r="G1806" s="153"/>
      <c r="H1806" s="92"/>
      <c r="I1806" s="70"/>
      <c r="J1806" s="224"/>
      <c r="K1806" s="339"/>
      <c r="L1806" s="22"/>
      <c r="M1806" s="22"/>
      <c r="N1806" s="43"/>
      <c r="O1806" s="211"/>
    </row>
    <row r="1807" spans="1:15" ht="18">
      <c r="A1807" s="63"/>
      <c r="B1807" s="77"/>
      <c r="C1807" s="77"/>
      <c r="D1807" s="93" t="s">
        <v>448</v>
      </c>
      <c r="E1807" s="130"/>
      <c r="F1807" s="236"/>
      <c r="G1807" s="153"/>
      <c r="H1807" s="92"/>
      <c r="I1807" s="70"/>
      <c r="J1807" s="224"/>
      <c r="K1807" s="339"/>
      <c r="L1807" s="22"/>
      <c r="M1807" s="22"/>
      <c r="N1807" s="43"/>
      <c r="O1807" s="211"/>
    </row>
    <row r="1808" spans="1:15" ht="15">
      <c r="A1808" s="63">
        <f>A1803+1</f>
        <v>1619</v>
      </c>
      <c r="B1808" s="77">
        <v>10109327</v>
      </c>
      <c r="C1808" s="77"/>
      <c r="D1808" s="92" t="s">
        <v>82</v>
      </c>
      <c r="E1808" s="130" t="s">
        <v>1332</v>
      </c>
      <c r="F1808" s="236"/>
      <c r="G1808" s="153">
        <f t="shared" ref="G1808:G1877" si="377">M1808</f>
        <v>91496.691200000001</v>
      </c>
      <c r="H1808" s="92">
        <f t="shared" ref="H1808:H1874" si="378">K1808</f>
        <v>289.83999999999997</v>
      </c>
      <c r="I1808" s="70">
        <f t="shared" ref="I1808:I1876" si="379">F1808*G1808</f>
        <v>0</v>
      </c>
      <c r="J1808" s="224">
        <v>1</v>
      </c>
      <c r="K1808" s="339">
        <v>289.83999999999997</v>
      </c>
      <c r="L1808" s="22" t="s">
        <v>823</v>
      </c>
      <c r="M1808" s="250">
        <f t="shared" ref="M1808:M1874" si="380">K1808*N$2</f>
        <v>91496.691200000001</v>
      </c>
      <c r="N1808" s="6" t="s">
        <v>824</v>
      </c>
      <c r="O1808" s="211" t="s">
        <v>123</v>
      </c>
    </row>
    <row r="1809" spans="1:15" ht="15">
      <c r="A1809" s="63">
        <f t="shared" ref="A1809:A1875" si="381">A1808+1</f>
        <v>1620</v>
      </c>
      <c r="B1809" s="77">
        <v>10090660</v>
      </c>
      <c r="C1809" s="77">
        <v>40306922</v>
      </c>
      <c r="D1809" s="92" t="s">
        <v>83</v>
      </c>
      <c r="E1809" s="130" t="s">
        <v>1332</v>
      </c>
      <c r="F1809" s="236"/>
      <c r="G1809" s="153">
        <f t="shared" si="377"/>
        <v>136196.9792</v>
      </c>
      <c r="H1809" s="92">
        <f t="shared" si="378"/>
        <v>431.44</v>
      </c>
      <c r="I1809" s="70">
        <f t="shared" si="379"/>
        <v>0</v>
      </c>
      <c r="J1809" s="224">
        <v>1</v>
      </c>
      <c r="K1809" s="339">
        <v>431.44</v>
      </c>
      <c r="L1809" s="22" t="s">
        <v>823</v>
      </c>
      <c r="M1809" s="250">
        <f t="shared" si="380"/>
        <v>136196.9792</v>
      </c>
      <c r="N1809" s="6" t="s">
        <v>824</v>
      </c>
      <c r="O1809" s="211" t="s">
        <v>123</v>
      </c>
    </row>
    <row r="1810" spans="1:15" ht="15">
      <c r="A1810" s="83">
        <f t="shared" si="381"/>
        <v>1621</v>
      </c>
      <c r="B1810" s="117">
        <v>10138256</v>
      </c>
      <c r="C1810" s="117">
        <v>40307033</v>
      </c>
      <c r="D1810" s="92" t="s">
        <v>286</v>
      </c>
      <c r="E1810" s="130" t="s">
        <v>1332</v>
      </c>
      <c r="F1810" s="236"/>
      <c r="G1810" s="153">
        <f t="shared" si="377"/>
        <v>114276.16</v>
      </c>
      <c r="H1810" s="92">
        <f t="shared" si="378"/>
        <v>362</v>
      </c>
      <c r="I1810" s="70">
        <f t="shared" si="379"/>
        <v>0</v>
      </c>
      <c r="J1810" s="224">
        <v>1</v>
      </c>
      <c r="K1810" s="339">
        <v>362</v>
      </c>
      <c r="L1810" s="22" t="s">
        <v>823</v>
      </c>
      <c r="M1810" s="250">
        <f t="shared" si="380"/>
        <v>114276.16</v>
      </c>
      <c r="N1810" s="6" t="s">
        <v>824</v>
      </c>
      <c r="O1810" s="211" t="s">
        <v>123</v>
      </c>
    </row>
    <row r="1811" spans="1:15" ht="15">
      <c r="A1811" s="83">
        <f t="shared" si="381"/>
        <v>1622</v>
      </c>
      <c r="B1811" s="117">
        <v>10127909</v>
      </c>
      <c r="C1811" s="117">
        <v>40306986</v>
      </c>
      <c r="D1811" s="92" t="s">
        <v>287</v>
      </c>
      <c r="E1811" s="130" t="s">
        <v>1332</v>
      </c>
      <c r="F1811" s="236"/>
      <c r="G1811" s="153">
        <f t="shared" si="377"/>
        <v>139846.24</v>
      </c>
      <c r="H1811" s="92">
        <f t="shared" si="378"/>
        <v>443</v>
      </c>
      <c r="I1811" s="70">
        <f t="shared" si="379"/>
        <v>0</v>
      </c>
      <c r="J1811" s="224">
        <v>1</v>
      </c>
      <c r="K1811" s="339">
        <v>443</v>
      </c>
      <c r="L1811" s="22" t="s">
        <v>823</v>
      </c>
      <c r="M1811" s="250">
        <f t="shared" si="380"/>
        <v>139846.24</v>
      </c>
      <c r="N1811" s="6" t="s">
        <v>824</v>
      </c>
      <c r="O1811" s="211" t="s">
        <v>123</v>
      </c>
    </row>
    <row r="1812" spans="1:15" ht="15">
      <c r="A1812" s="83">
        <f t="shared" si="381"/>
        <v>1623</v>
      </c>
      <c r="B1812" s="117">
        <v>10127910</v>
      </c>
      <c r="C1812" s="117">
        <v>40306987</v>
      </c>
      <c r="D1812" s="92" t="s">
        <v>288</v>
      </c>
      <c r="E1812" s="130" t="s">
        <v>1332</v>
      </c>
      <c r="F1812" s="236"/>
      <c r="G1812" s="153">
        <f t="shared" si="377"/>
        <v>139846.24</v>
      </c>
      <c r="H1812" s="92">
        <f t="shared" si="378"/>
        <v>443</v>
      </c>
      <c r="I1812" s="70">
        <f t="shared" si="379"/>
        <v>0</v>
      </c>
      <c r="J1812" s="224">
        <v>1</v>
      </c>
      <c r="K1812" s="339">
        <v>443</v>
      </c>
      <c r="L1812" s="22" t="s">
        <v>823</v>
      </c>
      <c r="M1812" s="250">
        <f t="shared" si="380"/>
        <v>139846.24</v>
      </c>
      <c r="N1812" s="6" t="s">
        <v>824</v>
      </c>
      <c r="O1812" s="211" t="s">
        <v>123</v>
      </c>
    </row>
    <row r="1813" spans="1:15" ht="15">
      <c r="A1813" s="83">
        <f t="shared" si="381"/>
        <v>1624</v>
      </c>
      <c r="B1813" s="77">
        <v>10127911</v>
      </c>
      <c r="C1813" s="77">
        <v>40306988</v>
      </c>
      <c r="D1813" s="92" t="s">
        <v>289</v>
      </c>
      <c r="E1813" s="130" t="s">
        <v>1332</v>
      </c>
      <c r="F1813" s="236"/>
      <c r="G1813" s="153">
        <f t="shared" si="377"/>
        <v>139846.24</v>
      </c>
      <c r="H1813" s="92">
        <f t="shared" si="378"/>
        <v>443</v>
      </c>
      <c r="I1813" s="70">
        <f t="shared" si="379"/>
        <v>0</v>
      </c>
      <c r="J1813" s="224">
        <v>1</v>
      </c>
      <c r="K1813" s="339">
        <v>443</v>
      </c>
      <c r="L1813" s="22" t="s">
        <v>823</v>
      </c>
      <c r="M1813" s="250">
        <f t="shared" si="380"/>
        <v>139846.24</v>
      </c>
      <c r="N1813" s="6" t="s">
        <v>824</v>
      </c>
      <c r="O1813" s="211" t="s">
        <v>123</v>
      </c>
    </row>
    <row r="1814" spans="1:15" ht="15">
      <c r="A1814" s="83">
        <f t="shared" si="381"/>
        <v>1625</v>
      </c>
      <c r="B1814" s="77">
        <v>10127912</v>
      </c>
      <c r="C1814" s="77">
        <v>40306989</v>
      </c>
      <c r="D1814" s="92" t="s">
        <v>290</v>
      </c>
      <c r="E1814" s="130" t="s">
        <v>1332</v>
      </c>
      <c r="F1814" s="236"/>
      <c r="G1814" s="153">
        <f t="shared" si="377"/>
        <v>139846.24</v>
      </c>
      <c r="H1814" s="92">
        <f t="shared" si="378"/>
        <v>443</v>
      </c>
      <c r="I1814" s="70">
        <f t="shared" si="379"/>
        <v>0</v>
      </c>
      <c r="J1814" s="224">
        <v>1</v>
      </c>
      <c r="K1814" s="339">
        <v>443</v>
      </c>
      <c r="L1814" s="22" t="s">
        <v>823</v>
      </c>
      <c r="M1814" s="250">
        <f t="shared" si="380"/>
        <v>139846.24</v>
      </c>
      <c r="N1814" s="6" t="s">
        <v>824</v>
      </c>
      <c r="O1814" s="211" t="s">
        <v>123</v>
      </c>
    </row>
    <row r="1815" spans="1:15" ht="15">
      <c r="A1815" s="83">
        <f t="shared" si="381"/>
        <v>1626</v>
      </c>
      <c r="B1815" s="77">
        <v>10127913</v>
      </c>
      <c r="C1815" s="77">
        <v>40306990</v>
      </c>
      <c r="D1815" s="92" t="s">
        <v>291</v>
      </c>
      <c r="E1815" s="130" t="s">
        <v>1332</v>
      </c>
      <c r="F1815" s="236"/>
      <c r="G1815" s="153">
        <f t="shared" si="377"/>
        <v>139846.24</v>
      </c>
      <c r="H1815" s="92">
        <f t="shared" si="378"/>
        <v>443</v>
      </c>
      <c r="I1815" s="70">
        <f t="shared" si="379"/>
        <v>0</v>
      </c>
      <c r="J1815" s="224">
        <v>1</v>
      </c>
      <c r="K1815" s="339">
        <v>443</v>
      </c>
      <c r="L1815" s="22" t="s">
        <v>823</v>
      </c>
      <c r="M1815" s="250">
        <f t="shared" si="380"/>
        <v>139846.24</v>
      </c>
      <c r="N1815" s="6" t="s">
        <v>824</v>
      </c>
      <c r="O1815" s="211" t="s">
        <v>123</v>
      </c>
    </row>
    <row r="1816" spans="1:15" ht="15">
      <c r="A1816" s="83">
        <f t="shared" si="381"/>
        <v>1627</v>
      </c>
      <c r="B1816" s="77">
        <v>10127914</v>
      </c>
      <c r="C1816" s="77">
        <v>40306991</v>
      </c>
      <c r="D1816" s="92" t="s">
        <v>292</v>
      </c>
      <c r="E1816" s="130" t="s">
        <v>1332</v>
      </c>
      <c r="F1816" s="236"/>
      <c r="G1816" s="153">
        <f t="shared" si="377"/>
        <v>139846.24</v>
      </c>
      <c r="H1816" s="92">
        <f t="shared" si="378"/>
        <v>443</v>
      </c>
      <c r="I1816" s="70">
        <f t="shared" si="379"/>
        <v>0</v>
      </c>
      <c r="J1816" s="224">
        <v>1</v>
      </c>
      <c r="K1816" s="339">
        <v>443</v>
      </c>
      <c r="L1816" s="22" t="s">
        <v>823</v>
      </c>
      <c r="M1816" s="250">
        <f t="shared" si="380"/>
        <v>139846.24</v>
      </c>
      <c r="N1816" s="6" t="s">
        <v>824</v>
      </c>
      <c r="O1816" s="211" t="s">
        <v>123</v>
      </c>
    </row>
    <row r="1817" spans="1:15" ht="15">
      <c r="A1817" s="83">
        <f t="shared" si="381"/>
        <v>1628</v>
      </c>
      <c r="B1817" s="77">
        <v>10127915</v>
      </c>
      <c r="C1817" s="77">
        <v>40306992</v>
      </c>
      <c r="D1817" s="92" t="s">
        <v>293</v>
      </c>
      <c r="E1817" s="130" t="s">
        <v>1332</v>
      </c>
      <c r="F1817" s="236"/>
      <c r="G1817" s="153">
        <f t="shared" si="377"/>
        <v>139846.24</v>
      </c>
      <c r="H1817" s="92">
        <f t="shared" si="378"/>
        <v>443</v>
      </c>
      <c r="I1817" s="70">
        <f t="shared" si="379"/>
        <v>0</v>
      </c>
      <c r="J1817" s="224">
        <v>1</v>
      </c>
      <c r="K1817" s="339">
        <v>443</v>
      </c>
      <c r="L1817" s="22" t="s">
        <v>823</v>
      </c>
      <c r="M1817" s="250">
        <f t="shared" si="380"/>
        <v>139846.24</v>
      </c>
      <c r="N1817" s="6" t="s">
        <v>824</v>
      </c>
      <c r="O1817" s="211" t="s">
        <v>123</v>
      </c>
    </row>
    <row r="1818" spans="1:15" ht="15">
      <c r="A1818" s="83">
        <f t="shared" si="381"/>
        <v>1629</v>
      </c>
      <c r="B1818" s="77">
        <v>10127916</v>
      </c>
      <c r="C1818" s="77">
        <v>40306993</v>
      </c>
      <c r="D1818" s="92" t="s">
        <v>294</v>
      </c>
      <c r="E1818" s="130" t="s">
        <v>1332</v>
      </c>
      <c r="F1818" s="236"/>
      <c r="G1818" s="153">
        <f t="shared" si="377"/>
        <v>139846.24</v>
      </c>
      <c r="H1818" s="92">
        <f t="shared" si="378"/>
        <v>443</v>
      </c>
      <c r="I1818" s="70">
        <f t="shared" si="379"/>
        <v>0</v>
      </c>
      <c r="J1818" s="224">
        <v>1</v>
      </c>
      <c r="K1818" s="339">
        <v>443</v>
      </c>
      <c r="L1818" s="22" t="s">
        <v>823</v>
      </c>
      <c r="M1818" s="250">
        <f t="shared" si="380"/>
        <v>139846.24</v>
      </c>
      <c r="N1818" s="6" t="s">
        <v>824</v>
      </c>
      <c r="O1818" s="211" t="s">
        <v>123</v>
      </c>
    </row>
    <row r="1819" spans="1:15" ht="15">
      <c r="A1819" s="83">
        <f t="shared" si="381"/>
        <v>1630</v>
      </c>
      <c r="B1819" s="77">
        <v>10177349</v>
      </c>
      <c r="C1819" s="77">
        <v>40292880</v>
      </c>
      <c r="D1819" s="92" t="s">
        <v>1843</v>
      </c>
      <c r="E1819" s="130" t="s">
        <v>1332</v>
      </c>
      <c r="F1819" s="236"/>
      <c r="G1819" s="153">
        <f t="shared" si="377"/>
        <v>146229.28960000002</v>
      </c>
      <c r="H1819" s="92">
        <f t="shared" si="378"/>
        <v>463.22</v>
      </c>
      <c r="I1819" s="70">
        <f t="shared" si="379"/>
        <v>0</v>
      </c>
      <c r="J1819" s="224">
        <v>1</v>
      </c>
      <c r="K1819" s="339">
        <v>463.22</v>
      </c>
      <c r="L1819" s="22" t="s">
        <v>823</v>
      </c>
      <c r="M1819" s="250">
        <f t="shared" si="380"/>
        <v>146229.28960000002</v>
      </c>
      <c r="N1819" s="6" t="s">
        <v>824</v>
      </c>
      <c r="O1819" s="211" t="s">
        <v>123</v>
      </c>
    </row>
    <row r="1820" spans="1:15" ht="15">
      <c r="A1820" s="83">
        <f t="shared" si="381"/>
        <v>1631</v>
      </c>
      <c r="B1820" s="77">
        <v>10177350</v>
      </c>
      <c r="C1820" s="77">
        <v>40306739</v>
      </c>
      <c r="D1820" s="92" t="s">
        <v>1844</v>
      </c>
      <c r="E1820" s="130" t="s">
        <v>1332</v>
      </c>
      <c r="F1820" s="236"/>
      <c r="G1820" s="153">
        <f t="shared" si="377"/>
        <v>123516.1136</v>
      </c>
      <c r="H1820" s="92">
        <f t="shared" si="378"/>
        <v>391.27</v>
      </c>
      <c r="I1820" s="70">
        <f t="shared" si="379"/>
        <v>0</v>
      </c>
      <c r="J1820" s="224">
        <v>1</v>
      </c>
      <c r="K1820" s="339">
        <v>391.27</v>
      </c>
      <c r="L1820" s="22" t="s">
        <v>823</v>
      </c>
      <c r="M1820" s="250">
        <f t="shared" si="380"/>
        <v>123516.1136</v>
      </c>
      <c r="N1820" s="6" t="s">
        <v>824</v>
      </c>
      <c r="O1820" s="211" t="s">
        <v>123</v>
      </c>
    </row>
    <row r="1821" spans="1:15" ht="15">
      <c r="A1821" s="83">
        <f>A1820+1</f>
        <v>1632</v>
      </c>
      <c r="B1821" s="77">
        <v>10127908</v>
      </c>
      <c r="C1821" s="77">
        <v>40306985</v>
      </c>
      <c r="D1821" s="92" t="s">
        <v>295</v>
      </c>
      <c r="E1821" s="130" t="s">
        <v>1332</v>
      </c>
      <c r="F1821" s="236"/>
      <c r="G1821" s="153">
        <f t="shared" si="377"/>
        <v>164784.95999999999</v>
      </c>
      <c r="H1821" s="92">
        <f t="shared" si="378"/>
        <v>522</v>
      </c>
      <c r="I1821" s="70">
        <f t="shared" si="379"/>
        <v>0</v>
      </c>
      <c r="J1821" s="224">
        <v>1</v>
      </c>
      <c r="K1821" s="339">
        <v>522</v>
      </c>
      <c r="L1821" s="22" t="s">
        <v>823</v>
      </c>
      <c r="M1821" s="250">
        <f t="shared" si="380"/>
        <v>164784.95999999999</v>
      </c>
      <c r="N1821" s="6" t="s">
        <v>824</v>
      </c>
      <c r="O1821" s="211" t="s">
        <v>123</v>
      </c>
    </row>
    <row r="1822" spans="1:15" ht="15">
      <c r="A1822" s="83">
        <f t="shared" si="381"/>
        <v>1633</v>
      </c>
      <c r="B1822" s="77">
        <v>10132170</v>
      </c>
      <c r="C1822" s="77">
        <v>40306082</v>
      </c>
      <c r="D1822" s="92" t="s">
        <v>296</v>
      </c>
      <c r="E1822" s="130" t="s">
        <v>1332</v>
      </c>
      <c r="F1822" s="236"/>
      <c r="G1822" s="153">
        <f t="shared" si="377"/>
        <v>36618.879999999997</v>
      </c>
      <c r="H1822" s="92">
        <f t="shared" si="378"/>
        <v>116</v>
      </c>
      <c r="I1822" s="70">
        <f t="shared" si="379"/>
        <v>0</v>
      </c>
      <c r="J1822" s="224">
        <v>1</v>
      </c>
      <c r="K1822" s="339">
        <v>116</v>
      </c>
      <c r="L1822" s="22" t="s">
        <v>823</v>
      </c>
      <c r="M1822" s="250">
        <f t="shared" si="380"/>
        <v>36618.879999999997</v>
      </c>
      <c r="N1822" s="6" t="s">
        <v>824</v>
      </c>
      <c r="O1822" s="211" t="s">
        <v>123</v>
      </c>
    </row>
    <row r="1823" spans="1:15" ht="15">
      <c r="A1823" s="83">
        <f t="shared" si="381"/>
        <v>1634</v>
      </c>
      <c r="B1823" s="77">
        <v>10132172</v>
      </c>
      <c r="C1823" s="77">
        <v>40306084</v>
      </c>
      <c r="D1823" s="92" t="s">
        <v>297</v>
      </c>
      <c r="E1823" s="130" t="s">
        <v>1332</v>
      </c>
      <c r="F1823" s="236"/>
      <c r="G1823" s="153">
        <f t="shared" si="377"/>
        <v>10228.031999999999</v>
      </c>
      <c r="H1823" s="92">
        <f t="shared" si="378"/>
        <v>32.4</v>
      </c>
      <c r="I1823" s="70">
        <f t="shared" si="379"/>
        <v>0</v>
      </c>
      <c r="J1823" s="224">
        <v>1</v>
      </c>
      <c r="K1823" s="339">
        <v>32.4</v>
      </c>
      <c r="L1823" s="22" t="s">
        <v>823</v>
      </c>
      <c r="M1823" s="250">
        <f t="shared" si="380"/>
        <v>10228.031999999999</v>
      </c>
      <c r="N1823" s="6" t="s">
        <v>824</v>
      </c>
      <c r="O1823" s="211" t="s">
        <v>123</v>
      </c>
    </row>
    <row r="1824" spans="1:15" ht="15">
      <c r="A1824" s="83">
        <f t="shared" si="381"/>
        <v>1635</v>
      </c>
      <c r="B1824" s="77">
        <v>10132173</v>
      </c>
      <c r="C1824" s="77">
        <v>40306085</v>
      </c>
      <c r="D1824" s="92" t="s">
        <v>298</v>
      </c>
      <c r="E1824" s="130" t="s">
        <v>1332</v>
      </c>
      <c r="F1824" s="236"/>
      <c r="G1824" s="153">
        <f t="shared" si="377"/>
        <v>12500.928</v>
      </c>
      <c r="H1824" s="92">
        <f t="shared" si="378"/>
        <v>39.6</v>
      </c>
      <c r="I1824" s="70">
        <f t="shared" si="379"/>
        <v>0</v>
      </c>
      <c r="J1824" s="224">
        <v>1</v>
      </c>
      <c r="K1824" s="339">
        <v>39.6</v>
      </c>
      <c r="L1824" s="22" t="s">
        <v>823</v>
      </c>
      <c r="M1824" s="250">
        <f t="shared" si="380"/>
        <v>12500.928</v>
      </c>
      <c r="N1824" s="6" t="s">
        <v>824</v>
      </c>
      <c r="O1824" s="211" t="s">
        <v>123</v>
      </c>
    </row>
    <row r="1825" spans="1:16" ht="15">
      <c r="A1825" s="83">
        <f t="shared" si="381"/>
        <v>1636</v>
      </c>
      <c r="B1825" s="77">
        <v>10132171</v>
      </c>
      <c r="C1825" s="77">
        <v>40306083</v>
      </c>
      <c r="D1825" s="92" t="s">
        <v>299</v>
      </c>
      <c r="E1825" s="130" t="s">
        <v>1332</v>
      </c>
      <c r="F1825" s="236"/>
      <c r="G1825" s="153">
        <f t="shared" si="377"/>
        <v>41038.400000000001</v>
      </c>
      <c r="H1825" s="92">
        <f t="shared" si="378"/>
        <v>130</v>
      </c>
      <c r="I1825" s="70">
        <f t="shared" si="379"/>
        <v>0</v>
      </c>
      <c r="J1825" s="224">
        <v>1</v>
      </c>
      <c r="K1825" s="339">
        <v>130</v>
      </c>
      <c r="L1825" s="22" t="s">
        <v>823</v>
      </c>
      <c r="M1825" s="250">
        <f t="shared" si="380"/>
        <v>41038.400000000001</v>
      </c>
      <c r="N1825" s="6" t="s">
        <v>824</v>
      </c>
      <c r="O1825" s="211" t="s">
        <v>123</v>
      </c>
    </row>
    <row r="1826" spans="1:16" ht="15">
      <c r="A1826" s="83">
        <f t="shared" si="381"/>
        <v>1637</v>
      </c>
      <c r="B1826" s="77">
        <v>10134783</v>
      </c>
      <c r="C1826" s="77"/>
      <c r="D1826" s="92" t="s">
        <v>300</v>
      </c>
      <c r="E1826" s="130" t="s">
        <v>1332</v>
      </c>
      <c r="F1826" s="236"/>
      <c r="G1826" s="153">
        <f t="shared" si="377"/>
        <v>36618.879999999997</v>
      </c>
      <c r="H1826" s="92">
        <f t="shared" si="378"/>
        <v>116</v>
      </c>
      <c r="I1826" s="70">
        <f t="shared" si="379"/>
        <v>0</v>
      </c>
      <c r="J1826" s="224">
        <v>1</v>
      </c>
      <c r="K1826" s="339">
        <v>116</v>
      </c>
      <c r="L1826" s="22" t="s">
        <v>823</v>
      </c>
      <c r="M1826" s="250">
        <f t="shared" si="380"/>
        <v>36618.879999999997</v>
      </c>
      <c r="N1826" s="6" t="s">
        <v>824</v>
      </c>
      <c r="O1826" s="211" t="s">
        <v>123</v>
      </c>
    </row>
    <row r="1827" spans="1:16" ht="15">
      <c r="A1827" s="83">
        <f t="shared" si="381"/>
        <v>1638</v>
      </c>
      <c r="B1827" s="77">
        <v>10134784</v>
      </c>
      <c r="C1827" s="77"/>
      <c r="D1827" s="92" t="s">
        <v>301</v>
      </c>
      <c r="E1827" s="130" t="s">
        <v>1332</v>
      </c>
      <c r="F1827" s="236"/>
      <c r="G1827" s="153">
        <f t="shared" si="377"/>
        <v>10228.031999999999</v>
      </c>
      <c r="H1827" s="92">
        <f t="shared" si="378"/>
        <v>32.4</v>
      </c>
      <c r="I1827" s="70">
        <f t="shared" si="379"/>
        <v>0</v>
      </c>
      <c r="J1827" s="224">
        <v>1</v>
      </c>
      <c r="K1827" s="339">
        <v>32.4</v>
      </c>
      <c r="L1827" s="22" t="s">
        <v>823</v>
      </c>
      <c r="M1827" s="250">
        <f t="shared" si="380"/>
        <v>10228.031999999999</v>
      </c>
      <c r="N1827" s="6" t="s">
        <v>824</v>
      </c>
      <c r="O1827" s="211" t="s">
        <v>123</v>
      </c>
    </row>
    <row r="1828" spans="1:16" ht="15">
      <c r="A1828" s="83">
        <f t="shared" si="381"/>
        <v>1639</v>
      </c>
      <c r="B1828" s="77">
        <v>10119443</v>
      </c>
      <c r="C1828" s="77"/>
      <c r="D1828" s="92" t="s">
        <v>302</v>
      </c>
      <c r="E1828" s="130" t="s">
        <v>1332</v>
      </c>
      <c r="F1828" s="236"/>
      <c r="G1828" s="153">
        <f t="shared" si="377"/>
        <v>22874.1728</v>
      </c>
      <c r="H1828" s="92">
        <f t="shared" si="378"/>
        <v>72.459999999999994</v>
      </c>
      <c r="I1828" s="70">
        <f t="shared" si="379"/>
        <v>0</v>
      </c>
      <c r="J1828" s="224">
        <v>1</v>
      </c>
      <c r="K1828" s="339">
        <v>72.459999999999994</v>
      </c>
      <c r="L1828" s="22" t="s">
        <v>823</v>
      </c>
      <c r="M1828" s="250">
        <f t="shared" si="380"/>
        <v>22874.1728</v>
      </c>
      <c r="N1828" s="6" t="s">
        <v>824</v>
      </c>
      <c r="O1828" s="211" t="s">
        <v>123</v>
      </c>
    </row>
    <row r="1829" spans="1:16" ht="15">
      <c r="A1829" s="83">
        <f t="shared" si="381"/>
        <v>1640</v>
      </c>
      <c r="B1829" s="77">
        <v>10111283</v>
      </c>
      <c r="C1829" s="77">
        <v>40308068</v>
      </c>
      <c r="D1829" s="92" t="s">
        <v>303</v>
      </c>
      <c r="E1829" s="130" t="s">
        <v>1332</v>
      </c>
      <c r="F1829" s="236"/>
      <c r="G1829" s="153">
        <f t="shared" si="377"/>
        <v>49530.192000000003</v>
      </c>
      <c r="H1829" s="92">
        <f t="shared" si="378"/>
        <v>156.9</v>
      </c>
      <c r="I1829" s="70">
        <f t="shared" si="379"/>
        <v>0</v>
      </c>
      <c r="J1829" s="224">
        <v>1</v>
      </c>
      <c r="K1829" s="339">
        <v>156.9</v>
      </c>
      <c r="L1829" s="22" t="s">
        <v>823</v>
      </c>
      <c r="M1829" s="250">
        <f t="shared" si="380"/>
        <v>49530.192000000003</v>
      </c>
      <c r="N1829" s="6" t="s">
        <v>824</v>
      </c>
      <c r="O1829" s="211" t="s">
        <v>123</v>
      </c>
      <c r="P1829" s="21" t="s">
        <v>1066</v>
      </c>
    </row>
    <row r="1830" spans="1:16" ht="15">
      <c r="A1830" s="83">
        <f t="shared" si="381"/>
        <v>1641</v>
      </c>
      <c r="B1830" s="77">
        <v>10111284</v>
      </c>
      <c r="C1830" s="77">
        <v>40305874</v>
      </c>
      <c r="D1830" s="92" t="s">
        <v>304</v>
      </c>
      <c r="E1830" s="130" t="s">
        <v>1332</v>
      </c>
      <c r="F1830" s="236"/>
      <c r="G1830" s="153">
        <f t="shared" si="377"/>
        <v>33998.736000000004</v>
      </c>
      <c r="H1830" s="92">
        <f t="shared" si="378"/>
        <v>107.7</v>
      </c>
      <c r="I1830" s="70">
        <f t="shared" si="379"/>
        <v>0</v>
      </c>
      <c r="J1830" s="224">
        <v>1</v>
      </c>
      <c r="K1830" s="339">
        <v>107.7</v>
      </c>
      <c r="L1830" s="22" t="s">
        <v>823</v>
      </c>
      <c r="M1830" s="250">
        <f t="shared" si="380"/>
        <v>33998.736000000004</v>
      </c>
      <c r="N1830" s="6" t="s">
        <v>824</v>
      </c>
      <c r="O1830" s="211" t="s">
        <v>123</v>
      </c>
    </row>
    <row r="1831" spans="1:16" ht="15">
      <c r="A1831" s="83">
        <f t="shared" si="381"/>
        <v>1642</v>
      </c>
      <c r="B1831" s="77">
        <v>10111285</v>
      </c>
      <c r="C1831" s="77"/>
      <c r="D1831" s="92" t="s">
        <v>305</v>
      </c>
      <c r="E1831" s="130" t="s">
        <v>1332</v>
      </c>
      <c r="F1831" s="236"/>
      <c r="G1831" s="153">
        <f t="shared" si="377"/>
        <v>6503.0080000000007</v>
      </c>
      <c r="H1831" s="92">
        <f t="shared" si="378"/>
        <v>20.6</v>
      </c>
      <c r="I1831" s="70">
        <f t="shared" si="379"/>
        <v>0</v>
      </c>
      <c r="J1831" s="224">
        <v>1</v>
      </c>
      <c r="K1831" s="339">
        <v>20.6</v>
      </c>
      <c r="L1831" s="22" t="s">
        <v>823</v>
      </c>
      <c r="M1831" s="250">
        <f t="shared" si="380"/>
        <v>6503.0080000000007</v>
      </c>
      <c r="N1831" s="6" t="s">
        <v>824</v>
      </c>
      <c r="O1831" s="211" t="s">
        <v>123</v>
      </c>
    </row>
    <row r="1832" spans="1:16" ht="15">
      <c r="A1832" s="63">
        <f>A1831+1</f>
        <v>1643</v>
      </c>
      <c r="B1832" s="77">
        <v>10090651</v>
      </c>
      <c r="C1832" s="77">
        <v>40291925</v>
      </c>
      <c r="D1832" s="92" t="s">
        <v>84</v>
      </c>
      <c r="E1832" s="130" t="s">
        <v>1332</v>
      </c>
      <c r="F1832" s="236"/>
      <c r="G1832" s="153">
        <f t="shared" si="377"/>
        <v>9044.232</v>
      </c>
      <c r="H1832" s="92">
        <f t="shared" si="378"/>
        <v>28.65</v>
      </c>
      <c r="I1832" s="70">
        <f t="shared" si="379"/>
        <v>0</v>
      </c>
      <c r="J1832" s="224">
        <v>1</v>
      </c>
      <c r="K1832" s="339">
        <v>28.65</v>
      </c>
      <c r="L1832" s="22" t="s">
        <v>823</v>
      </c>
      <c r="M1832" s="250">
        <f t="shared" si="380"/>
        <v>9044.232</v>
      </c>
      <c r="N1832" s="6" t="s">
        <v>824</v>
      </c>
      <c r="O1832" s="211" t="s">
        <v>123</v>
      </c>
    </row>
    <row r="1833" spans="1:16" ht="15">
      <c r="A1833" s="63">
        <f t="shared" si="381"/>
        <v>1644</v>
      </c>
      <c r="B1833" s="77">
        <v>10090652</v>
      </c>
      <c r="C1833" s="77">
        <v>40307998</v>
      </c>
      <c r="D1833" s="92" t="s">
        <v>85</v>
      </c>
      <c r="E1833" s="130" t="s">
        <v>1332</v>
      </c>
      <c r="F1833" s="236"/>
      <c r="G1833" s="153">
        <f t="shared" si="377"/>
        <v>11913.763200000001</v>
      </c>
      <c r="H1833" s="92">
        <f t="shared" si="378"/>
        <v>37.74</v>
      </c>
      <c r="I1833" s="70">
        <f t="shared" si="379"/>
        <v>0</v>
      </c>
      <c r="J1833" s="224">
        <v>1</v>
      </c>
      <c r="K1833" s="339">
        <v>37.74</v>
      </c>
      <c r="L1833" s="22" t="s">
        <v>823</v>
      </c>
      <c r="M1833" s="250">
        <f t="shared" si="380"/>
        <v>11913.763200000001</v>
      </c>
      <c r="N1833" s="6" t="s">
        <v>824</v>
      </c>
      <c r="O1833" s="211" t="s">
        <v>123</v>
      </c>
    </row>
    <row r="1834" spans="1:16" ht="15">
      <c r="A1834" s="63">
        <f t="shared" si="381"/>
        <v>1645</v>
      </c>
      <c r="B1834" s="77">
        <v>10090653</v>
      </c>
      <c r="C1834" s="77">
        <v>40305582</v>
      </c>
      <c r="D1834" s="92" t="s">
        <v>86</v>
      </c>
      <c r="E1834" s="130" t="s">
        <v>1332</v>
      </c>
      <c r="F1834" s="236"/>
      <c r="G1834" s="153">
        <f t="shared" si="377"/>
        <v>10540.555200000001</v>
      </c>
      <c r="H1834" s="92">
        <f t="shared" si="378"/>
        <v>33.39</v>
      </c>
      <c r="I1834" s="70">
        <f t="shared" si="379"/>
        <v>0</v>
      </c>
      <c r="J1834" s="224">
        <v>1</v>
      </c>
      <c r="K1834" s="339">
        <v>33.39</v>
      </c>
      <c r="L1834" s="22" t="s">
        <v>823</v>
      </c>
      <c r="M1834" s="250">
        <f t="shared" si="380"/>
        <v>10540.555200000001</v>
      </c>
      <c r="N1834" s="6" t="s">
        <v>824</v>
      </c>
      <c r="O1834" s="211" t="s">
        <v>123</v>
      </c>
    </row>
    <row r="1835" spans="1:16" ht="15">
      <c r="A1835" s="63">
        <f t="shared" si="381"/>
        <v>1646</v>
      </c>
      <c r="B1835" s="174">
        <v>10094481</v>
      </c>
      <c r="C1835" s="174">
        <v>40291943</v>
      </c>
      <c r="D1835" s="92" t="s">
        <v>87</v>
      </c>
      <c r="E1835" s="130" t="s">
        <v>1332</v>
      </c>
      <c r="F1835" s="236"/>
      <c r="G1835" s="153">
        <f t="shared" si="377"/>
        <v>10540.555200000001</v>
      </c>
      <c r="H1835" s="92">
        <f t="shared" si="378"/>
        <v>33.39</v>
      </c>
      <c r="I1835" s="70">
        <f t="shared" si="379"/>
        <v>0</v>
      </c>
      <c r="J1835" s="224">
        <v>1</v>
      </c>
      <c r="K1835" s="339">
        <v>33.39</v>
      </c>
      <c r="L1835" s="22" t="s">
        <v>823</v>
      </c>
      <c r="M1835" s="250">
        <f t="shared" si="380"/>
        <v>10540.555200000001</v>
      </c>
      <c r="N1835" s="6" t="s">
        <v>824</v>
      </c>
      <c r="O1835" s="211" t="s">
        <v>123</v>
      </c>
    </row>
    <row r="1836" spans="1:16" ht="15">
      <c r="A1836" s="63">
        <f t="shared" si="381"/>
        <v>1647</v>
      </c>
      <c r="B1836" s="77">
        <v>10056240</v>
      </c>
      <c r="C1836" s="77"/>
      <c r="D1836" s="92" t="s">
        <v>88</v>
      </c>
      <c r="E1836" s="130" t="s">
        <v>1332</v>
      </c>
      <c r="F1836" s="236"/>
      <c r="G1836" s="153">
        <f t="shared" si="377"/>
        <v>85716.590399999986</v>
      </c>
      <c r="H1836" s="92">
        <f t="shared" si="378"/>
        <v>271.52999999999997</v>
      </c>
      <c r="I1836" s="70">
        <f t="shared" si="379"/>
        <v>0</v>
      </c>
      <c r="J1836" s="224">
        <v>1</v>
      </c>
      <c r="K1836" s="339">
        <v>271.52999999999997</v>
      </c>
      <c r="L1836" s="22" t="s">
        <v>823</v>
      </c>
      <c r="M1836" s="250">
        <f t="shared" si="380"/>
        <v>85716.590399999986</v>
      </c>
      <c r="N1836" s="6" t="s">
        <v>824</v>
      </c>
      <c r="O1836" s="211" t="s">
        <v>123</v>
      </c>
    </row>
    <row r="1837" spans="1:16" ht="15">
      <c r="A1837" s="63">
        <f t="shared" si="381"/>
        <v>1648</v>
      </c>
      <c r="B1837" s="77">
        <v>10109889</v>
      </c>
      <c r="C1837" s="77">
        <v>40306946</v>
      </c>
      <c r="D1837" s="92" t="s">
        <v>89</v>
      </c>
      <c r="E1837" s="130" t="s">
        <v>1332</v>
      </c>
      <c r="F1837" s="236"/>
      <c r="G1837" s="153">
        <f t="shared" si="377"/>
        <v>113013.44</v>
      </c>
      <c r="H1837" s="92">
        <f t="shared" si="378"/>
        <v>358</v>
      </c>
      <c r="I1837" s="70">
        <f t="shared" si="379"/>
        <v>0</v>
      </c>
      <c r="J1837" s="224">
        <v>1</v>
      </c>
      <c r="K1837" s="339">
        <v>358</v>
      </c>
      <c r="L1837" s="22" t="s">
        <v>823</v>
      </c>
      <c r="M1837" s="250">
        <f t="shared" si="380"/>
        <v>113013.44</v>
      </c>
      <c r="N1837" s="6" t="s">
        <v>824</v>
      </c>
      <c r="O1837" s="211" t="s">
        <v>123</v>
      </c>
    </row>
    <row r="1838" spans="1:16" ht="15">
      <c r="A1838" s="63">
        <f t="shared" si="381"/>
        <v>1649</v>
      </c>
      <c r="B1838" s="77">
        <v>10109930</v>
      </c>
      <c r="C1838" s="77"/>
      <c r="D1838" s="92" t="s">
        <v>90</v>
      </c>
      <c r="E1838" s="130" t="s">
        <v>1332</v>
      </c>
      <c r="F1838" s="236"/>
      <c r="G1838" s="153">
        <f t="shared" si="377"/>
        <v>113013.44</v>
      </c>
      <c r="H1838" s="92">
        <f t="shared" si="378"/>
        <v>358</v>
      </c>
      <c r="I1838" s="70">
        <f t="shared" si="379"/>
        <v>0</v>
      </c>
      <c r="J1838" s="224">
        <v>1</v>
      </c>
      <c r="K1838" s="339">
        <v>358</v>
      </c>
      <c r="L1838" s="22" t="s">
        <v>823</v>
      </c>
      <c r="M1838" s="250">
        <f t="shared" si="380"/>
        <v>113013.44</v>
      </c>
      <c r="N1838" s="6" t="s">
        <v>824</v>
      </c>
      <c r="O1838" s="211" t="s">
        <v>123</v>
      </c>
    </row>
    <row r="1839" spans="1:16" ht="15">
      <c r="A1839" s="63">
        <f t="shared" si="381"/>
        <v>1650</v>
      </c>
      <c r="B1839" s="77">
        <v>10109931</v>
      </c>
      <c r="C1839" s="77"/>
      <c r="D1839" s="92" t="s">
        <v>1176</v>
      </c>
      <c r="E1839" s="130" t="s">
        <v>1332</v>
      </c>
      <c r="F1839" s="236"/>
      <c r="G1839" s="153">
        <f t="shared" si="377"/>
        <v>113013.44</v>
      </c>
      <c r="H1839" s="92">
        <f t="shared" si="378"/>
        <v>358</v>
      </c>
      <c r="I1839" s="70">
        <f t="shared" si="379"/>
        <v>0</v>
      </c>
      <c r="J1839" s="224">
        <v>1</v>
      </c>
      <c r="K1839" s="339">
        <v>358</v>
      </c>
      <c r="L1839" s="22" t="s">
        <v>823</v>
      </c>
      <c r="M1839" s="250">
        <f t="shared" si="380"/>
        <v>113013.44</v>
      </c>
      <c r="N1839" s="6" t="s">
        <v>824</v>
      </c>
      <c r="O1839" s="211" t="s">
        <v>123</v>
      </c>
    </row>
    <row r="1840" spans="1:16" ht="15">
      <c r="A1840" s="63">
        <f t="shared" si="381"/>
        <v>1651</v>
      </c>
      <c r="B1840" s="77">
        <v>10109932</v>
      </c>
      <c r="C1840" s="77"/>
      <c r="D1840" s="92" t="s">
        <v>1177</v>
      </c>
      <c r="E1840" s="130" t="s">
        <v>1332</v>
      </c>
      <c r="F1840" s="236"/>
      <c r="G1840" s="153">
        <f t="shared" si="377"/>
        <v>113013.44</v>
      </c>
      <c r="H1840" s="92">
        <f t="shared" si="378"/>
        <v>358</v>
      </c>
      <c r="I1840" s="70">
        <f t="shared" si="379"/>
        <v>0</v>
      </c>
      <c r="J1840" s="224">
        <v>1</v>
      </c>
      <c r="K1840" s="339">
        <v>358</v>
      </c>
      <c r="L1840" s="22" t="s">
        <v>823</v>
      </c>
      <c r="M1840" s="250">
        <f t="shared" si="380"/>
        <v>113013.44</v>
      </c>
      <c r="N1840" s="6" t="s">
        <v>824</v>
      </c>
      <c r="O1840" s="211" t="s">
        <v>123</v>
      </c>
    </row>
    <row r="1841" spans="1:15" ht="15">
      <c r="A1841" s="63">
        <f t="shared" si="381"/>
        <v>1652</v>
      </c>
      <c r="B1841" s="77">
        <v>10109933</v>
      </c>
      <c r="C1841" s="77">
        <v>40306947</v>
      </c>
      <c r="D1841" s="92" t="s">
        <v>1178</v>
      </c>
      <c r="E1841" s="130" t="s">
        <v>1332</v>
      </c>
      <c r="F1841" s="236"/>
      <c r="G1841" s="153">
        <f t="shared" si="377"/>
        <v>113013.44</v>
      </c>
      <c r="H1841" s="92">
        <f t="shared" si="378"/>
        <v>358</v>
      </c>
      <c r="I1841" s="70">
        <f t="shared" si="379"/>
        <v>0</v>
      </c>
      <c r="J1841" s="224">
        <v>1</v>
      </c>
      <c r="K1841" s="339">
        <v>358</v>
      </c>
      <c r="L1841" s="22" t="s">
        <v>823</v>
      </c>
      <c r="M1841" s="250">
        <f t="shared" si="380"/>
        <v>113013.44</v>
      </c>
      <c r="N1841" s="6" t="s">
        <v>824</v>
      </c>
      <c r="O1841" s="211" t="s">
        <v>123</v>
      </c>
    </row>
    <row r="1842" spans="1:15" ht="15">
      <c r="A1842" s="63">
        <f t="shared" si="381"/>
        <v>1653</v>
      </c>
      <c r="B1842" s="77">
        <v>10109934</v>
      </c>
      <c r="C1842" s="77">
        <v>40306948</v>
      </c>
      <c r="D1842" s="92" t="s">
        <v>1179</v>
      </c>
      <c r="E1842" s="130" t="s">
        <v>1332</v>
      </c>
      <c r="F1842" s="236"/>
      <c r="G1842" s="153">
        <f t="shared" si="377"/>
        <v>113013.44</v>
      </c>
      <c r="H1842" s="92">
        <f t="shared" si="378"/>
        <v>358</v>
      </c>
      <c r="I1842" s="70">
        <f t="shared" si="379"/>
        <v>0</v>
      </c>
      <c r="J1842" s="224">
        <v>1</v>
      </c>
      <c r="K1842" s="339">
        <v>358</v>
      </c>
      <c r="L1842" s="22" t="s">
        <v>823</v>
      </c>
      <c r="M1842" s="250">
        <f t="shared" si="380"/>
        <v>113013.44</v>
      </c>
      <c r="N1842" s="6" t="s">
        <v>824</v>
      </c>
      <c r="O1842" s="211" t="s">
        <v>123</v>
      </c>
    </row>
    <row r="1843" spans="1:15" ht="15">
      <c r="A1843" s="63">
        <f t="shared" si="381"/>
        <v>1654</v>
      </c>
      <c r="B1843" s="77">
        <v>10109935</v>
      </c>
      <c r="C1843" s="77">
        <v>40306949</v>
      </c>
      <c r="D1843" s="92" t="s">
        <v>1180</v>
      </c>
      <c r="E1843" s="130" t="s">
        <v>1332</v>
      </c>
      <c r="F1843" s="236"/>
      <c r="G1843" s="153">
        <f t="shared" si="377"/>
        <v>113013.44</v>
      </c>
      <c r="H1843" s="92">
        <f t="shared" si="378"/>
        <v>358</v>
      </c>
      <c r="I1843" s="70">
        <f t="shared" si="379"/>
        <v>0</v>
      </c>
      <c r="J1843" s="224">
        <v>1</v>
      </c>
      <c r="K1843" s="339">
        <v>358</v>
      </c>
      <c r="L1843" s="22" t="s">
        <v>823</v>
      </c>
      <c r="M1843" s="250">
        <f t="shared" si="380"/>
        <v>113013.44</v>
      </c>
      <c r="N1843" s="6" t="s">
        <v>824</v>
      </c>
      <c r="O1843" s="211" t="s">
        <v>123</v>
      </c>
    </row>
    <row r="1844" spans="1:15" ht="15">
      <c r="A1844" s="63">
        <f t="shared" si="381"/>
        <v>1655</v>
      </c>
      <c r="B1844" s="77">
        <v>10109936</v>
      </c>
      <c r="C1844" s="77">
        <v>40306950</v>
      </c>
      <c r="D1844" s="92" t="s">
        <v>1181</v>
      </c>
      <c r="E1844" s="130" t="s">
        <v>1332</v>
      </c>
      <c r="F1844" s="236"/>
      <c r="G1844" s="153">
        <f t="shared" si="377"/>
        <v>113013.44</v>
      </c>
      <c r="H1844" s="92">
        <f t="shared" si="378"/>
        <v>358</v>
      </c>
      <c r="I1844" s="70">
        <f t="shared" si="379"/>
        <v>0</v>
      </c>
      <c r="J1844" s="224">
        <v>1</v>
      </c>
      <c r="K1844" s="339">
        <v>358</v>
      </c>
      <c r="L1844" s="22" t="s">
        <v>823</v>
      </c>
      <c r="M1844" s="250">
        <f t="shared" si="380"/>
        <v>113013.44</v>
      </c>
      <c r="N1844" s="6" t="s">
        <v>824</v>
      </c>
      <c r="O1844" s="211" t="s">
        <v>123</v>
      </c>
    </row>
    <row r="1845" spans="1:15" ht="15">
      <c r="A1845" s="63">
        <f t="shared" si="381"/>
        <v>1656</v>
      </c>
      <c r="B1845" s="77">
        <v>10090672</v>
      </c>
      <c r="C1845" s="77">
        <v>40291934</v>
      </c>
      <c r="D1845" s="92" t="s">
        <v>1182</v>
      </c>
      <c r="E1845" s="130" t="s">
        <v>1332</v>
      </c>
      <c r="F1845" s="236"/>
      <c r="G1845" s="153">
        <f t="shared" si="377"/>
        <v>85716.590399999986</v>
      </c>
      <c r="H1845" s="92">
        <f t="shared" si="378"/>
        <v>271.52999999999997</v>
      </c>
      <c r="I1845" s="70">
        <f t="shared" si="379"/>
        <v>0</v>
      </c>
      <c r="J1845" s="224">
        <v>1</v>
      </c>
      <c r="K1845" s="339">
        <v>271.52999999999997</v>
      </c>
      <c r="L1845" s="22" t="s">
        <v>823</v>
      </c>
      <c r="M1845" s="250">
        <f t="shared" si="380"/>
        <v>85716.590399999986</v>
      </c>
      <c r="N1845" s="6" t="s">
        <v>824</v>
      </c>
      <c r="O1845" s="211" t="s">
        <v>123</v>
      </c>
    </row>
    <row r="1846" spans="1:15" ht="15">
      <c r="A1846" s="63">
        <f t="shared" si="381"/>
        <v>1657</v>
      </c>
      <c r="B1846" s="77">
        <v>10090664</v>
      </c>
      <c r="C1846" s="77">
        <v>40291926</v>
      </c>
      <c r="D1846" s="92" t="s">
        <v>60</v>
      </c>
      <c r="E1846" s="130" t="s">
        <v>1332</v>
      </c>
      <c r="F1846" s="236"/>
      <c r="G1846" s="153">
        <f t="shared" si="377"/>
        <v>113013.44</v>
      </c>
      <c r="H1846" s="92">
        <f t="shared" si="378"/>
        <v>358</v>
      </c>
      <c r="I1846" s="70">
        <f t="shared" si="379"/>
        <v>0</v>
      </c>
      <c r="J1846" s="224">
        <v>1</v>
      </c>
      <c r="K1846" s="339">
        <v>358</v>
      </c>
      <c r="L1846" s="22" t="s">
        <v>823</v>
      </c>
      <c r="M1846" s="250">
        <f t="shared" si="380"/>
        <v>113013.44</v>
      </c>
      <c r="N1846" s="6" t="s">
        <v>824</v>
      </c>
      <c r="O1846" s="211" t="s">
        <v>123</v>
      </c>
    </row>
    <row r="1847" spans="1:15" ht="15">
      <c r="A1847" s="63">
        <f t="shared" si="381"/>
        <v>1658</v>
      </c>
      <c r="B1847" s="77">
        <v>10090665</v>
      </c>
      <c r="C1847" s="77">
        <v>40291927</v>
      </c>
      <c r="D1847" s="92" t="s">
        <v>61</v>
      </c>
      <c r="E1847" s="130" t="s">
        <v>1332</v>
      </c>
      <c r="F1847" s="236"/>
      <c r="G1847" s="153">
        <f t="shared" si="377"/>
        <v>113013.44</v>
      </c>
      <c r="H1847" s="92">
        <f t="shared" si="378"/>
        <v>358</v>
      </c>
      <c r="I1847" s="70">
        <f t="shared" si="379"/>
        <v>0</v>
      </c>
      <c r="J1847" s="224">
        <v>1</v>
      </c>
      <c r="K1847" s="339">
        <v>358</v>
      </c>
      <c r="L1847" s="22" t="s">
        <v>823</v>
      </c>
      <c r="M1847" s="250">
        <f t="shared" si="380"/>
        <v>113013.44</v>
      </c>
      <c r="N1847" s="6" t="s">
        <v>824</v>
      </c>
      <c r="O1847" s="211" t="s">
        <v>123</v>
      </c>
    </row>
    <row r="1848" spans="1:15" ht="15">
      <c r="A1848" s="63">
        <f t="shared" si="381"/>
        <v>1659</v>
      </c>
      <c r="B1848" s="77">
        <v>10090666</v>
      </c>
      <c r="C1848" s="77">
        <v>40291928</v>
      </c>
      <c r="D1848" s="92" t="s">
        <v>203</v>
      </c>
      <c r="E1848" s="130" t="s">
        <v>1332</v>
      </c>
      <c r="F1848" s="236"/>
      <c r="G1848" s="153">
        <f t="shared" si="377"/>
        <v>113013.44</v>
      </c>
      <c r="H1848" s="92">
        <f t="shared" si="378"/>
        <v>358</v>
      </c>
      <c r="I1848" s="70">
        <f t="shared" si="379"/>
        <v>0</v>
      </c>
      <c r="J1848" s="224">
        <v>1</v>
      </c>
      <c r="K1848" s="339">
        <v>358</v>
      </c>
      <c r="L1848" s="22" t="s">
        <v>823</v>
      </c>
      <c r="M1848" s="250">
        <f t="shared" si="380"/>
        <v>113013.44</v>
      </c>
      <c r="N1848" s="6" t="s">
        <v>824</v>
      </c>
      <c r="O1848" s="211" t="s">
        <v>123</v>
      </c>
    </row>
    <row r="1849" spans="1:15" ht="15">
      <c r="A1849" s="63">
        <f t="shared" si="381"/>
        <v>1660</v>
      </c>
      <c r="B1849" s="77">
        <v>10090667</v>
      </c>
      <c r="C1849" s="77">
        <v>40291929</v>
      </c>
      <c r="D1849" s="92" t="s">
        <v>204</v>
      </c>
      <c r="E1849" s="130" t="s">
        <v>1332</v>
      </c>
      <c r="F1849" s="236"/>
      <c r="G1849" s="153">
        <f t="shared" si="377"/>
        <v>113013.44</v>
      </c>
      <c r="H1849" s="92">
        <f t="shared" si="378"/>
        <v>358</v>
      </c>
      <c r="I1849" s="70">
        <f t="shared" si="379"/>
        <v>0</v>
      </c>
      <c r="J1849" s="224">
        <v>1</v>
      </c>
      <c r="K1849" s="339">
        <v>358</v>
      </c>
      <c r="L1849" s="22" t="s">
        <v>823</v>
      </c>
      <c r="M1849" s="250">
        <f t="shared" si="380"/>
        <v>113013.44</v>
      </c>
      <c r="N1849" s="6" t="s">
        <v>824</v>
      </c>
      <c r="O1849" s="211" t="s">
        <v>123</v>
      </c>
    </row>
    <row r="1850" spans="1:15" ht="15">
      <c r="A1850" s="63">
        <f t="shared" si="381"/>
        <v>1661</v>
      </c>
      <c r="B1850" s="77">
        <v>10090668</v>
      </c>
      <c r="C1850" s="77">
        <v>40291930</v>
      </c>
      <c r="D1850" s="92" t="s">
        <v>205</v>
      </c>
      <c r="E1850" s="130" t="s">
        <v>1332</v>
      </c>
      <c r="F1850" s="236"/>
      <c r="G1850" s="153">
        <f t="shared" si="377"/>
        <v>113013.44</v>
      </c>
      <c r="H1850" s="92">
        <f t="shared" si="378"/>
        <v>358</v>
      </c>
      <c r="I1850" s="70">
        <f t="shared" si="379"/>
        <v>0</v>
      </c>
      <c r="J1850" s="224">
        <v>1</v>
      </c>
      <c r="K1850" s="339">
        <v>358</v>
      </c>
      <c r="L1850" s="22" t="s">
        <v>823</v>
      </c>
      <c r="M1850" s="250">
        <f t="shared" si="380"/>
        <v>113013.44</v>
      </c>
      <c r="N1850" s="6" t="s">
        <v>824</v>
      </c>
      <c r="O1850" s="211" t="s">
        <v>123</v>
      </c>
    </row>
    <row r="1851" spans="1:15" ht="15">
      <c r="A1851" s="63">
        <f t="shared" si="381"/>
        <v>1662</v>
      </c>
      <c r="B1851" s="77">
        <v>10090669</v>
      </c>
      <c r="C1851" s="77">
        <v>40291931</v>
      </c>
      <c r="D1851" s="92" t="s">
        <v>206</v>
      </c>
      <c r="E1851" s="130" t="s">
        <v>1332</v>
      </c>
      <c r="F1851" s="236"/>
      <c r="G1851" s="153">
        <f t="shared" si="377"/>
        <v>113013.44</v>
      </c>
      <c r="H1851" s="92">
        <f t="shared" si="378"/>
        <v>358</v>
      </c>
      <c r="I1851" s="70">
        <f t="shared" si="379"/>
        <v>0</v>
      </c>
      <c r="J1851" s="224">
        <v>1</v>
      </c>
      <c r="K1851" s="339">
        <v>358</v>
      </c>
      <c r="L1851" s="22" t="s">
        <v>823</v>
      </c>
      <c r="M1851" s="250">
        <f t="shared" si="380"/>
        <v>113013.44</v>
      </c>
      <c r="N1851" s="6" t="s">
        <v>824</v>
      </c>
      <c r="O1851" s="211" t="s">
        <v>123</v>
      </c>
    </row>
    <row r="1852" spans="1:15" ht="15">
      <c r="A1852" s="63">
        <f t="shared" si="381"/>
        <v>1663</v>
      </c>
      <c r="B1852" s="77">
        <v>10090670</v>
      </c>
      <c r="C1852" s="77">
        <v>40291932</v>
      </c>
      <c r="D1852" s="92" t="s">
        <v>207</v>
      </c>
      <c r="E1852" s="130" t="s">
        <v>1332</v>
      </c>
      <c r="F1852" s="236"/>
      <c r="G1852" s="153">
        <f t="shared" si="377"/>
        <v>113013.44</v>
      </c>
      <c r="H1852" s="92">
        <f t="shared" si="378"/>
        <v>358</v>
      </c>
      <c r="I1852" s="70">
        <f t="shared" si="379"/>
        <v>0</v>
      </c>
      <c r="J1852" s="224">
        <v>1</v>
      </c>
      <c r="K1852" s="339">
        <v>358</v>
      </c>
      <c r="L1852" s="22" t="s">
        <v>823</v>
      </c>
      <c r="M1852" s="250">
        <f t="shared" si="380"/>
        <v>113013.44</v>
      </c>
      <c r="N1852" s="6" t="s">
        <v>824</v>
      </c>
      <c r="O1852" s="211" t="s">
        <v>123</v>
      </c>
    </row>
    <row r="1853" spans="1:15" ht="15">
      <c r="A1853" s="63">
        <f t="shared" si="381"/>
        <v>1664</v>
      </c>
      <c r="B1853" s="77">
        <v>10090671</v>
      </c>
      <c r="C1853" s="77">
        <v>40291933</v>
      </c>
      <c r="D1853" s="92" t="s">
        <v>208</v>
      </c>
      <c r="E1853" s="130" t="s">
        <v>1332</v>
      </c>
      <c r="F1853" s="236"/>
      <c r="G1853" s="153">
        <f t="shared" si="377"/>
        <v>113013.44</v>
      </c>
      <c r="H1853" s="92">
        <f t="shared" si="378"/>
        <v>358</v>
      </c>
      <c r="I1853" s="70">
        <f t="shared" si="379"/>
        <v>0</v>
      </c>
      <c r="J1853" s="224">
        <v>1</v>
      </c>
      <c r="K1853" s="339">
        <v>358</v>
      </c>
      <c r="L1853" s="22" t="s">
        <v>823</v>
      </c>
      <c r="M1853" s="250">
        <f t="shared" si="380"/>
        <v>113013.44</v>
      </c>
      <c r="N1853" s="6" t="s">
        <v>824</v>
      </c>
      <c r="O1853" s="211" t="s">
        <v>123</v>
      </c>
    </row>
    <row r="1854" spans="1:15" ht="15">
      <c r="A1854" s="63">
        <f t="shared" si="381"/>
        <v>1665</v>
      </c>
      <c r="B1854" s="117">
        <v>10049474</v>
      </c>
      <c r="C1854" s="117">
        <v>40305087</v>
      </c>
      <c r="D1854" s="77" t="s">
        <v>209</v>
      </c>
      <c r="E1854" s="141" t="s">
        <v>1332</v>
      </c>
      <c r="F1854" s="237"/>
      <c r="G1854" s="154">
        <f t="shared" si="377"/>
        <v>4564.3842892800003</v>
      </c>
      <c r="H1854" s="89">
        <f t="shared" si="378"/>
        <v>14.458895999999999</v>
      </c>
      <c r="I1854" s="90">
        <f t="shared" si="379"/>
        <v>0</v>
      </c>
      <c r="J1854" s="226">
        <v>1</v>
      </c>
      <c r="K1854" s="339">
        <v>14.458895999999999</v>
      </c>
      <c r="L1854" s="22" t="s">
        <v>823</v>
      </c>
      <c r="M1854" s="321">
        <f t="shared" si="380"/>
        <v>4564.3842892800003</v>
      </c>
      <c r="N1854" s="6" t="s">
        <v>824</v>
      </c>
      <c r="O1854" s="211" t="s">
        <v>123</v>
      </c>
    </row>
    <row r="1855" spans="1:15" ht="15">
      <c r="A1855" s="63">
        <f t="shared" si="381"/>
        <v>1666</v>
      </c>
      <c r="B1855" s="172">
        <v>10094445</v>
      </c>
      <c r="C1855" s="172">
        <v>40306930</v>
      </c>
      <c r="D1855" s="92" t="s">
        <v>210</v>
      </c>
      <c r="E1855" s="130" t="s">
        <v>1332</v>
      </c>
      <c r="F1855" s="236"/>
      <c r="G1855" s="153">
        <f t="shared" si="377"/>
        <v>19448.11164992</v>
      </c>
      <c r="H1855" s="89">
        <f t="shared" si="378"/>
        <v>61.607044000000002</v>
      </c>
      <c r="I1855" s="70">
        <f t="shared" si="379"/>
        <v>0</v>
      </c>
      <c r="J1855" s="224">
        <v>1</v>
      </c>
      <c r="K1855" s="339">
        <v>61.607044000000002</v>
      </c>
      <c r="L1855" s="22" t="s">
        <v>823</v>
      </c>
      <c r="M1855" s="250">
        <f t="shared" si="380"/>
        <v>19448.11164992</v>
      </c>
      <c r="N1855" s="6" t="s">
        <v>824</v>
      </c>
      <c r="O1855" s="211" t="s">
        <v>123</v>
      </c>
    </row>
    <row r="1856" spans="1:15" ht="15">
      <c r="A1856" s="63">
        <f t="shared" si="381"/>
        <v>1667</v>
      </c>
      <c r="B1856" s="172">
        <v>10094446</v>
      </c>
      <c r="C1856" s="172">
        <v>40306931</v>
      </c>
      <c r="D1856" s="92" t="s">
        <v>211</v>
      </c>
      <c r="E1856" s="130" t="s">
        <v>1332</v>
      </c>
      <c r="F1856" s="236"/>
      <c r="G1856" s="153">
        <f t="shared" si="377"/>
        <v>21130.377946240002</v>
      </c>
      <c r="H1856" s="89">
        <f t="shared" si="378"/>
        <v>66.936068000000006</v>
      </c>
      <c r="I1856" s="70">
        <f t="shared" si="379"/>
        <v>0</v>
      </c>
      <c r="J1856" s="224">
        <v>1</v>
      </c>
      <c r="K1856" s="339">
        <v>66.936068000000006</v>
      </c>
      <c r="L1856" s="22" t="s">
        <v>823</v>
      </c>
      <c r="M1856" s="250">
        <f t="shared" si="380"/>
        <v>21130.377946240002</v>
      </c>
      <c r="N1856" s="6" t="s">
        <v>824</v>
      </c>
      <c r="O1856" s="211" t="s">
        <v>123</v>
      </c>
    </row>
    <row r="1857" spans="1:18" ht="15">
      <c r="A1857" s="63">
        <f t="shared" si="381"/>
        <v>1668</v>
      </c>
      <c r="B1857" s="172">
        <v>10094447</v>
      </c>
      <c r="C1857" s="172">
        <v>40306932</v>
      </c>
      <c r="D1857" s="92" t="s">
        <v>212</v>
      </c>
      <c r="E1857" s="130" t="s">
        <v>1332</v>
      </c>
      <c r="F1857" s="236"/>
      <c r="G1857" s="153">
        <f t="shared" si="377"/>
        <v>22735.334210559999</v>
      </c>
      <c r="H1857" s="89">
        <f t="shared" si="378"/>
        <v>72.020191999999994</v>
      </c>
      <c r="I1857" s="70">
        <f t="shared" si="379"/>
        <v>0</v>
      </c>
      <c r="J1857" s="224">
        <v>1</v>
      </c>
      <c r="K1857" s="339">
        <v>72.020191999999994</v>
      </c>
      <c r="L1857" s="22" t="s">
        <v>823</v>
      </c>
      <c r="M1857" s="250">
        <f t="shared" si="380"/>
        <v>22735.334210559999</v>
      </c>
      <c r="N1857" s="6" t="s">
        <v>824</v>
      </c>
      <c r="O1857" s="211" t="s">
        <v>123</v>
      </c>
    </row>
    <row r="1858" spans="1:18" ht="15">
      <c r="A1858" s="63">
        <f t="shared" si="381"/>
        <v>1669</v>
      </c>
      <c r="B1858" s="172">
        <v>10094448</v>
      </c>
      <c r="C1858" s="172">
        <v>40306933</v>
      </c>
      <c r="D1858" s="92" t="s">
        <v>213</v>
      </c>
      <c r="E1858" s="130" t="s">
        <v>1332</v>
      </c>
      <c r="F1858" s="236"/>
      <c r="G1858" s="153">
        <f t="shared" si="377"/>
        <v>24566.035768319998</v>
      </c>
      <c r="H1858" s="89">
        <f t="shared" si="378"/>
        <v>77.819423999999998</v>
      </c>
      <c r="I1858" s="70">
        <f t="shared" si="379"/>
        <v>0</v>
      </c>
      <c r="J1858" s="224">
        <v>1</v>
      </c>
      <c r="K1858" s="339">
        <v>77.819423999999998</v>
      </c>
      <c r="L1858" s="22" t="s">
        <v>823</v>
      </c>
      <c r="M1858" s="250">
        <f t="shared" si="380"/>
        <v>24566.035768319998</v>
      </c>
      <c r="N1858" s="6" t="s">
        <v>824</v>
      </c>
      <c r="O1858" s="211" t="s">
        <v>123</v>
      </c>
    </row>
    <row r="1859" spans="1:18" s="312" customFormat="1" ht="15">
      <c r="A1859" s="63">
        <f t="shared" si="381"/>
        <v>1670</v>
      </c>
      <c r="B1859" s="172">
        <v>10167388</v>
      </c>
      <c r="C1859" s="172">
        <v>40307156</v>
      </c>
      <c r="D1859" s="92" t="s">
        <v>1397</v>
      </c>
      <c r="E1859" s="130" t="s">
        <v>1332</v>
      </c>
      <c r="F1859" s="236"/>
      <c r="G1859" s="153">
        <f t="shared" si="377"/>
        <v>40407.040000000001</v>
      </c>
      <c r="H1859" s="89">
        <f t="shared" si="378"/>
        <v>128</v>
      </c>
      <c r="I1859" s="70">
        <f t="shared" si="379"/>
        <v>0</v>
      </c>
      <c r="J1859" s="224">
        <v>1</v>
      </c>
      <c r="K1859" s="339">
        <v>128</v>
      </c>
      <c r="L1859" s="22" t="s">
        <v>823</v>
      </c>
      <c r="M1859" s="250">
        <f t="shared" si="380"/>
        <v>40407.040000000001</v>
      </c>
      <c r="N1859" s="6" t="s">
        <v>824</v>
      </c>
      <c r="O1859" s="211" t="s">
        <v>123</v>
      </c>
      <c r="P1859" s="306"/>
      <c r="Q1859" s="306"/>
      <c r="R1859" s="306"/>
    </row>
    <row r="1860" spans="1:18" ht="15">
      <c r="A1860" s="63">
        <f>A1859+1</f>
        <v>1671</v>
      </c>
      <c r="B1860" s="172">
        <v>10094926</v>
      </c>
      <c r="C1860" s="172">
        <v>40305691</v>
      </c>
      <c r="D1860" s="92" t="s">
        <v>214</v>
      </c>
      <c r="E1860" s="130" t="s">
        <v>1332</v>
      </c>
      <c r="F1860" s="236"/>
      <c r="G1860" s="153">
        <f t="shared" si="377"/>
        <v>22874.1728</v>
      </c>
      <c r="H1860" s="92">
        <f t="shared" si="378"/>
        <v>72.459999999999994</v>
      </c>
      <c r="I1860" s="70">
        <f t="shared" si="379"/>
        <v>0</v>
      </c>
      <c r="J1860" s="224">
        <v>1</v>
      </c>
      <c r="K1860" s="339">
        <v>72.459999999999994</v>
      </c>
      <c r="L1860" s="22" t="s">
        <v>823</v>
      </c>
      <c r="M1860" s="250">
        <f t="shared" si="380"/>
        <v>22874.1728</v>
      </c>
      <c r="N1860" s="6" t="s">
        <v>824</v>
      </c>
      <c r="O1860" s="211" t="s">
        <v>123</v>
      </c>
    </row>
    <row r="1861" spans="1:18" ht="15">
      <c r="A1861" s="63">
        <f t="shared" si="381"/>
        <v>1672</v>
      </c>
      <c r="B1861" s="172">
        <v>10094927</v>
      </c>
      <c r="C1861" s="172">
        <v>40291947</v>
      </c>
      <c r="D1861" s="92" t="s">
        <v>215</v>
      </c>
      <c r="E1861" s="130" t="s">
        <v>1332</v>
      </c>
      <c r="F1861" s="236"/>
      <c r="G1861" s="153">
        <f t="shared" si="377"/>
        <v>22874.1728</v>
      </c>
      <c r="H1861" s="92">
        <f t="shared" si="378"/>
        <v>72.459999999999994</v>
      </c>
      <c r="I1861" s="70">
        <f t="shared" si="379"/>
        <v>0</v>
      </c>
      <c r="J1861" s="224">
        <v>1</v>
      </c>
      <c r="K1861" s="339">
        <v>72.459999999999994</v>
      </c>
      <c r="L1861" s="22" t="s">
        <v>823</v>
      </c>
      <c r="M1861" s="250">
        <f t="shared" si="380"/>
        <v>22874.1728</v>
      </c>
      <c r="N1861" s="6" t="s">
        <v>824</v>
      </c>
      <c r="O1861" s="211" t="s">
        <v>123</v>
      </c>
    </row>
    <row r="1862" spans="1:18" ht="15">
      <c r="A1862" s="63">
        <f t="shared" si="381"/>
        <v>1673</v>
      </c>
      <c r="B1862" s="172">
        <v>10063589</v>
      </c>
      <c r="C1862" s="172">
        <v>40291846</v>
      </c>
      <c r="D1862" s="92" t="s">
        <v>463</v>
      </c>
      <c r="E1862" s="130" t="s">
        <v>1332</v>
      </c>
      <c r="F1862" s="236"/>
      <c r="G1862" s="153">
        <f t="shared" si="377"/>
        <v>22874.1728</v>
      </c>
      <c r="H1862" s="92">
        <f t="shared" si="378"/>
        <v>72.459999999999994</v>
      </c>
      <c r="I1862" s="70">
        <f t="shared" si="379"/>
        <v>0</v>
      </c>
      <c r="J1862" s="224">
        <v>1</v>
      </c>
      <c r="K1862" s="339">
        <v>72.459999999999994</v>
      </c>
      <c r="L1862" s="22" t="s">
        <v>823</v>
      </c>
      <c r="M1862" s="250">
        <f t="shared" si="380"/>
        <v>22874.1728</v>
      </c>
      <c r="N1862" s="6" t="s">
        <v>824</v>
      </c>
      <c r="O1862" s="211" t="s">
        <v>123</v>
      </c>
    </row>
    <row r="1863" spans="1:18" ht="15">
      <c r="A1863" s="63">
        <f t="shared" si="381"/>
        <v>1674</v>
      </c>
      <c r="B1863" s="77">
        <v>10049897</v>
      </c>
      <c r="C1863" s="77">
        <v>40291818</v>
      </c>
      <c r="D1863" s="92" t="s">
        <v>465</v>
      </c>
      <c r="E1863" s="130" t="s">
        <v>1332</v>
      </c>
      <c r="F1863" s="236"/>
      <c r="G1863" s="153">
        <f t="shared" si="377"/>
        <v>1919.3344</v>
      </c>
      <c r="H1863" s="92">
        <f t="shared" si="378"/>
        <v>6.08</v>
      </c>
      <c r="I1863" s="70">
        <f t="shared" si="379"/>
        <v>0</v>
      </c>
      <c r="J1863" s="224">
        <v>1</v>
      </c>
      <c r="K1863" s="339">
        <v>6.08</v>
      </c>
      <c r="L1863" s="22" t="s">
        <v>823</v>
      </c>
      <c r="M1863" s="250">
        <f t="shared" si="380"/>
        <v>1919.3344</v>
      </c>
      <c r="N1863" s="6" t="s">
        <v>824</v>
      </c>
      <c r="O1863" s="211" t="s">
        <v>123</v>
      </c>
    </row>
    <row r="1864" spans="1:18" ht="15">
      <c r="A1864" s="63">
        <f t="shared" si="381"/>
        <v>1675</v>
      </c>
      <c r="B1864" s="77">
        <v>10049733</v>
      </c>
      <c r="C1864" s="77">
        <v>40291799</v>
      </c>
      <c r="D1864" s="92" t="s">
        <v>113</v>
      </c>
      <c r="E1864" s="130" t="s">
        <v>1332</v>
      </c>
      <c r="F1864" s="236"/>
      <c r="G1864" s="153">
        <f t="shared" si="377"/>
        <v>400.91360000000003</v>
      </c>
      <c r="H1864" s="92">
        <f t="shared" si="378"/>
        <v>1.27</v>
      </c>
      <c r="I1864" s="70">
        <f t="shared" si="379"/>
        <v>0</v>
      </c>
      <c r="J1864" s="224">
        <v>1</v>
      </c>
      <c r="K1864" s="339">
        <v>1.27</v>
      </c>
      <c r="L1864" s="22" t="s">
        <v>823</v>
      </c>
      <c r="M1864" s="250">
        <f t="shared" si="380"/>
        <v>400.91360000000003</v>
      </c>
      <c r="N1864" s="6" t="s">
        <v>824</v>
      </c>
      <c r="O1864" s="211" t="s">
        <v>123</v>
      </c>
    </row>
    <row r="1865" spans="1:18" ht="15">
      <c r="A1865" s="63">
        <f t="shared" si="381"/>
        <v>1676</v>
      </c>
      <c r="B1865" s="77">
        <v>10049735</v>
      </c>
      <c r="C1865" s="77">
        <v>40291800</v>
      </c>
      <c r="D1865" s="92" t="s">
        <v>114</v>
      </c>
      <c r="E1865" s="130" t="s">
        <v>1332</v>
      </c>
      <c r="F1865" s="236"/>
      <c r="G1865" s="153">
        <f t="shared" si="377"/>
        <v>467.20640000000003</v>
      </c>
      <c r="H1865" s="92">
        <f t="shared" si="378"/>
        <v>1.48</v>
      </c>
      <c r="I1865" s="70">
        <f t="shared" si="379"/>
        <v>0</v>
      </c>
      <c r="J1865" s="224">
        <v>1</v>
      </c>
      <c r="K1865" s="339">
        <v>1.48</v>
      </c>
      <c r="L1865" s="22" t="s">
        <v>823</v>
      </c>
      <c r="M1865" s="250">
        <f t="shared" si="380"/>
        <v>467.20640000000003</v>
      </c>
      <c r="N1865" s="6" t="s">
        <v>824</v>
      </c>
      <c r="O1865" s="211" t="s">
        <v>123</v>
      </c>
    </row>
    <row r="1866" spans="1:18" ht="15">
      <c r="A1866" s="63">
        <f t="shared" si="381"/>
        <v>1677</v>
      </c>
      <c r="B1866" s="77">
        <v>10049736</v>
      </c>
      <c r="C1866" s="77">
        <v>40291801</v>
      </c>
      <c r="D1866" s="92" t="s">
        <v>115</v>
      </c>
      <c r="E1866" s="130" t="s">
        <v>1332</v>
      </c>
      <c r="F1866" s="236"/>
      <c r="G1866" s="153">
        <f t="shared" si="377"/>
        <v>467.20640000000003</v>
      </c>
      <c r="H1866" s="92">
        <f t="shared" si="378"/>
        <v>1.48</v>
      </c>
      <c r="I1866" s="70">
        <f t="shared" si="379"/>
        <v>0</v>
      </c>
      <c r="J1866" s="224">
        <v>1</v>
      </c>
      <c r="K1866" s="339">
        <v>1.48</v>
      </c>
      <c r="L1866" s="22" t="s">
        <v>823</v>
      </c>
      <c r="M1866" s="250">
        <f t="shared" si="380"/>
        <v>467.20640000000003</v>
      </c>
      <c r="N1866" s="6" t="s">
        <v>824</v>
      </c>
      <c r="O1866" s="211" t="s">
        <v>123</v>
      </c>
    </row>
    <row r="1867" spans="1:18" ht="15">
      <c r="A1867" s="63">
        <f t="shared" si="381"/>
        <v>1678</v>
      </c>
      <c r="B1867" s="77">
        <v>10049737</v>
      </c>
      <c r="C1867" s="77">
        <v>40291802</v>
      </c>
      <c r="D1867" s="92" t="s">
        <v>116</v>
      </c>
      <c r="E1867" s="130" t="s">
        <v>1332</v>
      </c>
      <c r="F1867" s="236"/>
      <c r="G1867" s="153">
        <f t="shared" si="377"/>
        <v>467.20640000000003</v>
      </c>
      <c r="H1867" s="92">
        <f t="shared" si="378"/>
        <v>1.48</v>
      </c>
      <c r="I1867" s="70">
        <f t="shared" si="379"/>
        <v>0</v>
      </c>
      <c r="J1867" s="224">
        <v>1</v>
      </c>
      <c r="K1867" s="339">
        <v>1.48</v>
      </c>
      <c r="L1867" s="22" t="s">
        <v>823</v>
      </c>
      <c r="M1867" s="250">
        <f t="shared" si="380"/>
        <v>467.20640000000003</v>
      </c>
      <c r="N1867" s="6" t="s">
        <v>824</v>
      </c>
      <c r="O1867" s="211" t="s">
        <v>123</v>
      </c>
    </row>
    <row r="1868" spans="1:18" ht="15">
      <c r="A1868" s="63">
        <f t="shared" si="381"/>
        <v>1679</v>
      </c>
      <c r="B1868" s="77">
        <v>10049738</v>
      </c>
      <c r="C1868" s="77">
        <v>40291803</v>
      </c>
      <c r="D1868" s="92" t="s">
        <v>117</v>
      </c>
      <c r="E1868" s="130" t="s">
        <v>1332</v>
      </c>
      <c r="F1868" s="236"/>
      <c r="G1868" s="153">
        <f t="shared" si="377"/>
        <v>467.20640000000003</v>
      </c>
      <c r="H1868" s="92">
        <f t="shared" si="378"/>
        <v>1.48</v>
      </c>
      <c r="I1868" s="70">
        <f t="shared" si="379"/>
        <v>0</v>
      </c>
      <c r="J1868" s="224">
        <v>1</v>
      </c>
      <c r="K1868" s="339">
        <v>1.48</v>
      </c>
      <c r="L1868" s="22" t="s">
        <v>823</v>
      </c>
      <c r="M1868" s="250">
        <f t="shared" si="380"/>
        <v>467.20640000000003</v>
      </c>
      <c r="N1868" s="6" t="s">
        <v>824</v>
      </c>
      <c r="O1868" s="211" t="s">
        <v>123</v>
      </c>
    </row>
    <row r="1869" spans="1:18" ht="15">
      <c r="A1869" s="63">
        <f t="shared" si="381"/>
        <v>1680</v>
      </c>
      <c r="B1869" s="77">
        <v>10049739</v>
      </c>
      <c r="C1869" s="77">
        <v>40291804</v>
      </c>
      <c r="D1869" s="77" t="s">
        <v>118</v>
      </c>
      <c r="E1869" s="130" t="s">
        <v>1332</v>
      </c>
      <c r="F1869" s="237"/>
      <c r="G1869" s="153">
        <f t="shared" si="377"/>
        <v>467.20640000000003</v>
      </c>
      <c r="H1869" s="92">
        <f t="shared" si="378"/>
        <v>1.48</v>
      </c>
      <c r="I1869" s="70">
        <f t="shared" si="379"/>
        <v>0</v>
      </c>
      <c r="J1869" s="224">
        <v>1</v>
      </c>
      <c r="K1869" s="339">
        <v>1.48</v>
      </c>
      <c r="L1869" s="22" t="s">
        <v>823</v>
      </c>
      <c r="M1869" s="250">
        <f t="shared" si="380"/>
        <v>467.20640000000003</v>
      </c>
      <c r="N1869" s="6" t="s">
        <v>824</v>
      </c>
      <c r="O1869" s="211" t="s">
        <v>123</v>
      </c>
    </row>
    <row r="1870" spans="1:18" ht="15">
      <c r="A1870" s="63">
        <f t="shared" si="381"/>
        <v>1681</v>
      </c>
      <c r="B1870" s="77">
        <v>10049740</v>
      </c>
      <c r="C1870" s="77">
        <v>40291805</v>
      </c>
      <c r="D1870" s="92" t="s">
        <v>119</v>
      </c>
      <c r="E1870" s="130" t="s">
        <v>1332</v>
      </c>
      <c r="F1870" s="236"/>
      <c r="G1870" s="153">
        <f t="shared" si="377"/>
        <v>467.20640000000003</v>
      </c>
      <c r="H1870" s="92">
        <f t="shared" si="378"/>
        <v>1.48</v>
      </c>
      <c r="I1870" s="70">
        <f t="shared" si="379"/>
        <v>0</v>
      </c>
      <c r="J1870" s="224">
        <v>1</v>
      </c>
      <c r="K1870" s="339">
        <v>1.48</v>
      </c>
      <c r="L1870" s="22" t="s">
        <v>823</v>
      </c>
      <c r="M1870" s="250">
        <f t="shared" si="380"/>
        <v>467.20640000000003</v>
      </c>
      <c r="N1870" s="6" t="s">
        <v>824</v>
      </c>
      <c r="O1870" s="211" t="s">
        <v>123</v>
      </c>
    </row>
    <row r="1871" spans="1:18" ht="15">
      <c r="A1871" s="63">
        <f t="shared" si="381"/>
        <v>1682</v>
      </c>
      <c r="B1871" s="77">
        <v>10053780</v>
      </c>
      <c r="C1871" s="77">
        <v>40291825</v>
      </c>
      <c r="D1871" s="92" t="s">
        <v>1342</v>
      </c>
      <c r="E1871" s="130" t="s">
        <v>1332</v>
      </c>
      <c r="F1871" s="236"/>
      <c r="G1871" s="153">
        <f t="shared" si="377"/>
        <v>839.70880000000011</v>
      </c>
      <c r="H1871" s="92">
        <f t="shared" si="378"/>
        <v>2.66</v>
      </c>
      <c r="I1871" s="70">
        <f t="shared" si="379"/>
        <v>0</v>
      </c>
      <c r="J1871" s="224">
        <v>1</v>
      </c>
      <c r="K1871" s="339">
        <v>2.66</v>
      </c>
      <c r="L1871" s="22" t="s">
        <v>823</v>
      </c>
      <c r="M1871" s="250">
        <f t="shared" si="380"/>
        <v>839.70880000000011</v>
      </c>
      <c r="N1871" s="6" t="s">
        <v>824</v>
      </c>
      <c r="O1871" s="211" t="s">
        <v>123</v>
      </c>
    </row>
    <row r="1872" spans="1:18" ht="15">
      <c r="A1872" s="63">
        <f t="shared" si="381"/>
        <v>1683</v>
      </c>
      <c r="B1872" s="77">
        <v>10053781</v>
      </c>
      <c r="C1872" s="77">
        <v>40291826</v>
      </c>
      <c r="D1872" s="92" t="s">
        <v>1343</v>
      </c>
      <c r="E1872" s="130" t="s">
        <v>1332</v>
      </c>
      <c r="F1872" s="236"/>
      <c r="G1872" s="153">
        <f t="shared" si="377"/>
        <v>839.70880000000011</v>
      </c>
      <c r="H1872" s="92">
        <f t="shared" si="378"/>
        <v>2.66</v>
      </c>
      <c r="I1872" s="70">
        <f t="shared" si="379"/>
        <v>0</v>
      </c>
      <c r="J1872" s="224">
        <v>1</v>
      </c>
      <c r="K1872" s="339">
        <v>2.66</v>
      </c>
      <c r="L1872" s="22" t="s">
        <v>823</v>
      </c>
      <c r="M1872" s="250">
        <f t="shared" si="380"/>
        <v>839.70880000000011</v>
      </c>
      <c r="N1872" s="6" t="s">
        <v>824</v>
      </c>
      <c r="O1872" s="211" t="s">
        <v>123</v>
      </c>
    </row>
    <row r="1873" spans="1:15" ht="15">
      <c r="A1873" s="63">
        <f t="shared" si="381"/>
        <v>1684</v>
      </c>
      <c r="B1873" s="77">
        <v>10049852</v>
      </c>
      <c r="C1873" s="77">
        <v>40291812</v>
      </c>
      <c r="D1873" s="92" t="s">
        <v>1344</v>
      </c>
      <c r="E1873" s="130" t="s">
        <v>1332</v>
      </c>
      <c r="F1873" s="236"/>
      <c r="G1873" s="153">
        <f t="shared" si="377"/>
        <v>839.70880000000011</v>
      </c>
      <c r="H1873" s="92">
        <f t="shared" si="378"/>
        <v>2.66</v>
      </c>
      <c r="I1873" s="70">
        <f t="shared" si="379"/>
        <v>0</v>
      </c>
      <c r="J1873" s="224">
        <v>1</v>
      </c>
      <c r="K1873" s="339">
        <v>2.66</v>
      </c>
      <c r="L1873" s="22" t="s">
        <v>823</v>
      </c>
      <c r="M1873" s="250">
        <f t="shared" si="380"/>
        <v>839.70880000000011</v>
      </c>
      <c r="N1873" s="6" t="s">
        <v>824</v>
      </c>
      <c r="O1873" s="211" t="s">
        <v>123</v>
      </c>
    </row>
    <row r="1874" spans="1:15" ht="15">
      <c r="A1874" s="63">
        <f t="shared" si="381"/>
        <v>1685</v>
      </c>
      <c r="B1874" s="77">
        <v>10049853</v>
      </c>
      <c r="C1874" s="77">
        <v>40291813</v>
      </c>
      <c r="D1874" s="92" t="s">
        <v>1345</v>
      </c>
      <c r="E1874" s="130" t="s">
        <v>1332</v>
      </c>
      <c r="F1874" s="236"/>
      <c r="G1874" s="153">
        <f t="shared" si="377"/>
        <v>839.70880000000011</v>
      </c>
      <c r="H1874" s="92">
        <f t="shared" si="378"/>
        <v>2.66</v>
      </c>
      <c r="I1874" s="70">
        <f t="shared" si="379"/>
        <v>0</v>
      </c>
      <c r="J1874" s="224">
        <v>1</v>
      </c>
      <c r="K1874" s="339">
        <v>2.66</v>
      </c>
      <c r="L1874" s="22" t="s">
        <v>823</v>
      </c>
      <c r="M1874" s="250">
        <f t="shared" si="380"/>
        <v>839.70880000000011</v>
      </c>
      <c r="N1874" s="6" t="s">
        <v>824</v>
      </c>
      <c r="O1874" s="211" t="s">
        <v>123</v>
      </c>
    </row>
    <row r="1875" spans="1:15" ht="15">
      <c r="A1875" s="63">
        <f t="shared" si="381"/>
        <v>1686</v>
      </c>
      <c r="B1875" s="77">
        <v>10049854</v>
      </c>
      <c r="C1875" s="77">
        <v>40291814</v>
      </c>
      <c r="D1875" s="92" t="s">
        <v>1346</v>
      </c>
      <c r="E1875" s="130" t="s">
        <v>1332</v>
      </c>
      <c r="F1875" s="236"/>
      <c r="G1875" s="153">
        <f t="shared" si="377"/>
        <v>839.70880000000011</v>
      </c>
      <c r="H1875" s="92">
        <f>K1875</f>
        <v>2.66</v>
      </c>
      <c r="I1875" s="70">
        <f t="shared" si="379"/>
        <v>0</v>
      </c>
      <c r="J1875" s="224">
        <v>1</v>
      </c>
      <c r="K1875" s="339">
        <v>2.66</v>
      </c>
      <c r="L1875" s="22" t="s">
        <v>823</v>
      </c>
      <c r="M1875" s="250">
        <f>K1875*N$2</f>
        <v>839.70880000000011</v>
      </c>
      <c r="N1875" s="6" t="s">
        <v>824</v>
      </c>
      <c r="O1875" s="211" t="s">
        <v>123</v>
      </c>
    </row>
    <row r="1876" spans="1:15" ht="15">
      <c r="A1876" s="63">
        <f t="shared" ref="A1876:A1882" si="382">A1875+1</f>
        <v>1687</v>
      </c>
      <c r="B1876" s="77">
        <v>10049855</v>
      </c>
      <c r="C1876" s="77">
        <v>40305105</v>
      </c>
      <c r="D1876" s="92" t="s">
        <v>1347</v>
      </c>
      <c r="E1876" s="130" t="s">
        <v>1332</v>
      </c>
      <c r="F1876" s="236"/>
      <c r="G1876" s="153">
        <f t="shared" si="377"/>
        <v>839.70880000000011</v>
      </c>
      <c r="H1876" s="92">
        <f>K1876</f>
        <v>2.66</v>
      </c>
      <c r="I1876" s="70">
        <f t="shared" si="379"/>
        <v>0</v>
      </c>
      <c r="J1876" s="224">
        <v>1</v>
      </c>
      <c r="K1876" s="339">
        <v>2.66</v>
      </c>
      <c r="L1876" s="22" t="s">
        <v>823</v>
      </c>
      <c r="M1876" s="250">
        <f>K1876*N$2</f>
        <v>839.70880000000011</v>
      </c>
      <c r="N1876" s="6" t="s">
        <v>824</v>
      </c>
      <c r="O1876" s="211" t="s">
        <v>123</v>
      </c>
    </row>
    <row r="1877" spans="1:15" ht="15">
      <c r="A1877" s="166">
        <f t="shared" si="382"/>
        <v>1688</v>
      </c>
      <c r="B1877" s="78">
        <v>10154829</v>
      </c>
      <c r="C1877" s="78"/>
      <c r="D1877" s="78" t="s">
        <v>833</v>
      </c>
      <c r="E1877" s="258" t="s">
        <v>1332</v>
      </c>
      <c r="F1877" s="259"/>
      <c r="G1877" s="157">
        <f t="shared" si="377"/>
        <v>62820.32</v>
      </c>
      <c r="H1877" s="78">
        <f t="shared" ref="H1877:H1901" si="383">K1877</f>
        <v>199</v>
      </c>
      <c r="I1877" s="260">
        <f t="shared" ref="I1877:I1901" si="384">F1877*G1877</f>
        <v>0</v>
      </c>
      <c r="J1877" s="251">
        <v>1</v>
      </c>
      <c r="K1877" s="339">
        <v>199</v>
      </c>
      <c r="L1877" s="22" t="s">
        <v>823</v>
      </c>
      <c r="M1877" s="250">
        <f t="shared" ref="M1877:M1901" si="385">K1877*N$2</f>
        <v>62820.32</v>
      </c>
      <c r="N1877" s="6" t="s">
        <v>824</v>
      </c>
      <c r="O1877" s="211" t="s">
        <v>123</v>
      </c>
    </row>
    <row r="1878" spans="1:15" ht="15">
      <c r="A1878" s="166">
        <f t="shared" si="382"/>
        <v>1689</v>
      </c>
      <c r="B1878" s="78">
        <v>10154850</v>
      </c>
      <c r="C1878" s="78"/>
      <c r="D1878" s="78" t="s">
        <v>834</v>
      </c>
      <c r="E1878" s="258" t="s">
        <v>1332</v>
      </c>
      <c r="F1878" s="259"/>
      <c r="G1878" s="157">
        <f t="shared" ref="G1878:G1901" si="386">M1878</f>
        <v>62820.32</v>
      </c>
      <c r="H1878" s="78">
        <f t="shared" si="383"/>
        <v>199</v>
      </c>
      <c r="I1878" s="260">
        <f t="shared" si="384"/>
        <v>0</v>
      </c>
      <c r="J1878" s="251">
        <v>1</v>
      </c>
      <c r="K1878" s="339">
        <v>199</v>
      </c>
      <c r="L1878" s="22" t="s">
        <v>823</v>
      </c>
      <c r="M1878" s="250">
        <f t="shared" si="385"/>
        <v>62820.32</v>
      </c>
      <c r="N1878" s="6" t="s">
        <v>824</v>
      </c>
      <c r="O1878" s="211" t="s">
        <v>123</v>
      </c>
    </row>
    <row r="1879" spans="1:15" ht="15">
      <c r="A1879" s="166">
        <f t="shared" si="382"/>
        <v>1690</v>
      </c>
      <c r="B1879" s="78">
        <v>10154851</v>
      </c>
      <c r="C1879" s="78"/>
      <c r="D1879" s="78" t="s">
        <v>835</v>
      </c>
      <c r="E1879" s="258" t="s">
        <v>1332</v>
      </c>
      <c r="F1879" s="259"/>
      <c r="G1879" s="157">
        <f t="shared" si="386"/>
        <v>94072.639999999999</v>
      </c>
      <c r="H1879" s="78">
        <f t="shared" si="383"/>
        <v>298</v>
      </c>
      <c r="I1879" s="260">
        <f t="shared" si="384"/>
        <v>0</v>
      </c>
      <c r="J1879" s="251">
        <v>1</v>
      </c>
      <c r="K1879" s="339">
        <v>298</v>
      </c>
      <c r="L1879" s="22" t="s">
        <v>823</v>
      </c>
      <c r="M1879" s="250">
        <f t="shared" si="385"/>
        <v>94072.639999999999</v>
      </c>
      <c r="N1879" s="6" t="s">
        <v>824</v>
      </c>
      <c r="O1879" s="211" t="s">
        <v>123</v>
      </c>
    </row>
    <row r="1880" spans="1:15" ht="15">
      <c r="A1880" s="166">
        <f t="shared" si="382"/>
        <v>1691</v>
      </c>
      <c r="B1880" s="78">
        <v>10154852</v>
      </c>
      <c r="C1880" s="78"/>
      <c r="D1880" s="78" t="s">
        <v>836</v>
      </c>
      <c r="E1880" s="258" t="s">
        <v>1332</v>
      </c>
      <c r="F1880" s="259"/>
      <c r="G1880" s="157">
        <f t="shared" si="386"/>
        <v>94072.639999999999</v>
      </c>
      <c r="H1880" s="78">
        <f t="shared" si="383"/>
        <v>298</v>
      </c>
      <c r="I1880" s="260">
        <f t="shared" si="384"/>
        <v>0</v>
      </c>
      <c r="J1880" s="251">
        <v>1</v>
      </c>
      <c r="K1880" s="339">
        <v>298</v>
      </c>
      <c r="L1880" s="22" t="s">
        <v>823</v>
      </c>
      <c r="M1880" s="250">
        <f t="shared" si="385"/>
        <v>94072.639999999999</v>
      </c>
      <c r="N1880" s="6" t="s">
        <v>824</v>
      </c>
      <c r="O1880" s="211" t="s">
        <v>123</v>
      </c>
    </row>
    <row r="1881" spans="1:15" ht="15">
      <c r="A1881" s="166">
        <f t="shared" si="382"/>
        <v>1692</v>
      </c>
      <c r="B1881" s="78">
        <v>10154853</v>
      </c>
      <c r="C1881" s="78"/>
      <c r="D1881" s="78" t="s">
        <v>837</v>
      </c>
      <c r="E1881" s="258" t="s">
        <v>1332</v>
      </c>
      <c r="F1881" s="259"/>
      <c r="G1881" s="157">
        <f t="shared" si="386"/>
        <v>25601.647999999997</v>
      </c>
      <c r="H1881" s="78">
        <f t="shared" si="383"/>
        <v>81.099999999999994</v>
      </c>
      <c r="I1881" s="260">
        <f t="shared" si="384"/>
        <v>0</v>
      </c>
      <c r="J1881" s="251">
        <v>1</v>
      </c>
      <c r="K1881" s="339">
        <v>81.099999999999994</v>
      </c>
      <c r="L1881" s="22" t="s">
        <v>823</v>
      </c>
      <c r="M1881" s="250">
        <f t="shared" si="385"/>
        <v>25601.647999999997</v>
      </c>
      <c r="N1881" s="6" t="s">
        <v>824</v>
      </c>
      <c r="O1881" s="211" t="s">
        <v>123</v>
      </c>
    </row>
    <row r="1882" spans="1:15" ht="15">
      <c r="A1882" s="166">
        <f t="shared" si="382"/>
        <v>1693</v>
      </c>
      <c r="B1882" s="78">
        <v>10154854</v>
      </c>
      <c r="C1882" s="78"/>
      <c r="D1882" s="78" t="s">
        <v>838</v>
      </c>
      <c r="E1882" s="258" t="s">
        <v>1332</v>
      </c>
      <c r="F1882" s="259"/>
      <c r="G1882" s="157">
        <f t="shared" si="386"/>
        <v>22874.1728</v>
      </c>
      <c r="H1882" s="78">
        <f t="shared" si="383"/>
        <v>72.459999999999994</v>
      </c>
      <c r="I1882" s="260">
        <f t="shared" si="384"/>
        <v>0</v>
      </c>
      <c r="J1882" s="251">
        <v>1</v>
      </c>
      <c r="K1882" s="339">
        <v>72.459999999999994</v>
      </c>
      <c r="L1882" s="22" t="s">
        <v>823</v>
      </c>
      <c r="M1882" s="250">
        <f t="shared" si="385"/>
        <v>22874.1728</v>
      </c>
      <c r="N1882" s="6" t="s">
        <v>824</v>
      </c>
      <c r="O1882" s="211" t="s">
        <v>123</v>
      </c>
    </row>
    <row r="1883" spans="1:15" ht="15">
      <c r="A1883" s="166">
        <f t="shared" ref="A1883:A1901" si="387">A1882+1</f>
        <v>1694</v>
      </c>
      <c r="B1883" s="78">
        <v>10154855</v>
      </c>
      <c r="C1883" s="78"/>
      <c r="D1883" s="78" t="s">
        <v>839</v>
      </c>
      <c r="E1883" s="258" t="s">
        <v>1332</v>
      </c>
      <c r="F1883" s="259"/>
      <c r="G1883" s="157">
        <f t="shared" si="386"/>
        <v>176.78080000000003</v>
      </c>
      <c r="H1883" s="78">
        <f t="shared" si="383"/>
        <v>0.56000000000000005</v>
      </c>
      <c r="I1883" s="260">
        <f t="shared" si="384"/>
        <v>0</v>
      </c>
      <c r="J1883" s="251">
        <v>1</v>
      </c>
      <c r="K1883" s="339">
        <v>0.56000000000000005</v>
      </c>
      <c r="L1883" s="22" t="s">
        <v>823</v>
      </c>
      <c r="M1883" s="250">
        <f t="shared" si="385"/>
        <v>176.78080000000003</v>
      </c>
      <c r="N1883" s="6" t="s">
        <v>824</v>
      </c>
      <c r="O1883" s="211" t="s">
        <v>123</v>
      </c>
    </row>
    <row r="1884" spans="1:15" ht="15">
      <c r="A1884" s="166">
        <f t="shared" si="387"/>
        <v>1695</v>
      </c>
      <c r="B1884" s="78">
        <v>10154856</v>
      </c>
      <c r="C1884" s="78">
        <v>40312206</v>
      </c>
      <c r="D1884" s="78" t="s">
        <v>840</v>
      </c>
      <c r="E1884" s="258" t="s">
        <v>1332</v>
      </c>
      <c r="F1884" s="259"/>
      <c r="G1884" s="157">
        <f t="shared" si="386"/>
        <v>217.8192</v>
      </c>
      <c r="H1884" s="78">
        <f t="shared" si="383"/>
        <v>0.69</v>
      </c>
      <c r="I1884" s="260">
        <f t="shared" si="384"/>
        <v>0</v>
      </c>
      <c r="J1884" s="251">
        <v>1</v>
      </c>
      <c r="K1884" s="339">
        <v>0.69</v>
      </c>
      <c r="L1884" s="22" t="s">
        <v>823</v>
      </c>
      <c r="M1884" s="250">
        <f t="shared" si="385"/>
        <v>217.8192</v>
      </c>
      <c r="N1884" s="6" t="s">
        <v>824</v>
      </c>
      <c r="O1884" s="211" t="s">
        <v>123</v>
      </c>
    </row>
    <row r="1885" spans="1:15" ht="15">
      <c r="A1885" s="166">
        <f t="shared" si="387"/>
        <v>1696</v>
      </c>
      <c r="B1885" s="78">
        <v>10154857</v>
      </c>
      <c r="C1885" s="78"/>
      <c r="D1885" s="78" t="s">
        <v>841</v>
      </c>
      <c r="E1885" s="258" t="s">
        <v>1332</v>
      </c>
      <c r="F1885" s="259"/>
      <c r="G1885" s="157">
        <f t="shared" si="386"/>
        <v>97229.440000000002</v>
      </c>
      <c r="H1885" s="78">
        <f t="shared" si="383"/>
        <v>308</v>
      </c>
      <c r="I1885" s="260">
        <f t="shared" si="384"/>
        <v>0</v>
      </c>
      <c r="J1885" s="251">
        <v>1</v>
      </c>
      <c r="K1885" s="339">
        <v>308</v>
      </c>
      <c r="L1885" s="22" t="s">
        <v>823</v>
      </c>
      <c r="M1885" s="250">
        <f t="shared" si="385"/>
        <v>97229.440000000002</v>
      </c>
      <c r="N1885" s="6" t="s">
        <v>824</v>
      </c>
      <c r="O1885" s="211" t="s">
        <v>123</v>
      </c>
    </row>
    <row r="1886" spans="1:15" ht="15">
      <c r="A1886" s="166">
        <f t="shared" si="387"/>
        <v>1697</v>
      </c>
      <c r="B1886" s="78">
        <v>10154858</v>
      </c>
      <c r="C1886" s="78"/>
      <c r="D1886" s="78" t="s">
        <v>842</v>
      </c>
      <c r="E1886" s="258" t="s">
        <v>1332</v>
      </c>
      <c r="F1886" s="259"/>
      <c r="G1886" s="157">
        <f t="shared" si="386"/>
        <v>97229.440000000002</v>
      </c>
      <c r="H1886" s="78">
        <f t="shared" si="383"/>
        <v>308</v>
      </c>
      <c r="I1886" s="260">
        <f t="shared" si="384"/>
        <v>0</v>
      </c>
      <c r="J1886" s="251">
        <v>1</v>
      </c>
      <c r="K1886" s="339">
        <v>308</v>
      </c>
      <c r="L1886" s="22" t="s">
        <v>823</v>
      </c>
      <c r="M1886" s="250">
        <f t="shared" si="385"/>
        <v>97229.440000000002</v>
      </c>
      <c r="N1886" s="6" t="s">
        <v>824</v>
      </c>
      <c r="O1886" s="211" t="s">
        <v>123</v>
      </c>
    </row>
    <row r="1887" spans="1:15" ht="15">
      <c r="A1887" s="166">
        <f t="shared" si="387"/>
        <v>1698</v>
      </c>
      <c r="B1887" s="78">
        <v>10154859</v>
      </c>
      <c r="C1887" s="78"/>
      <c r="D1887" s="78" t="s">
        <v>843</v>
      </c>
      <c r="E1887" s="258" t="s">
        <v>1332</v>
      </c>
      <c r="F1887" s="259"/>
      <c r="G1887" s="157">
        <f t="shared" si="386"/>
        <v>97229.440000000002</v>
      </c>
      <c r="H1887" s="78">
        <f t="shared" si="383"/>
        <v>308</v>
      </c>
      <c r="I1887" s="260">
        <f t="shared" si="384"/>
        <v>0</v>
      </c>
      <c r="J1887" s="251">
        <v>1</v>
      </c>
      <c r="K1887" s="339">
        <v>308</v>
      </c>
      <c r="L1887" s="22" t="s">
        <v>823</v>
      </c>
      <c r="M1887" s="250">
        <f t="shared" si="385"/>
        <v>97229.440000000002</v>
      </c>
      <c r="N1887" s="6" t="s">
        <v>824</v>
      </c>
      <c r="O1887" s="211" t="s">
        <v>123</v>
      </c>
    </row>
    <row r="1888" spans="1:15" ht="15">
      <c r="A1888" s="166">
        <f t="shared" si="387"/>
        <v>1699</v>
      </c>
      <c r="B1888" s="78">
        <v>10154860</v>
      </c>
      <c r="C1888" s="78"/>
      <c r="D1888" s="78" t="s">
        <v>844</v>
      </c>
      <c r="E1888" s="258" t="s">
        <v>1332</v>
      </c>
      <c r="F1888" s="259"/>
      <c r="G1888" s="157">
        <f t="shared" si="386"/>
        <v>97229.440000000002</v>
      </c>
      <c r="H1888" s="78">
        <f t="shared" si="383"/>
        <v>308</v>
      </c>
      <c r="I1888" s="260">
        <f t="shared" si="384"/>
        <v>0</v>
      </c>
      <c r="J1888" s="251">
        <v>1</v>
      </c>
      <c r="K1888" s="339">
        <v>308</v>
      </c>
      <c r="L1888" s="22" t="s">
        <v>823</v>
      </c>
      <c r="M1888" s="250">
        <f t="shared" si="385"/>
        <v>97229.440000000002</v>
      </c>
      <c r="N1888" s="6" t="s">
        <v>824</v>
      </c>
      <c r="O1888" s="211" t="s">
        <v>123</v>
      </c>
    </row>
    <row r="1889" spans="1:15" ht="15">
      <c r="A1889" s="166">
        <f t="shared" si="387"/>
        <v>1700</v>
      </c>
      <c r="B1889" s="78">
        <v>10154861</v>
      </c>
      <c r="C1889" s="78"/>
      <c r="D1889" s="78" t="s">
        <v>845</v>
      </c>
      <c r="E1889" s="258" t="s">
        <v>1332</v>
      </c>
      <c r="F1889" s="259"/>
      <c r="G1889" s="157">
        <f t="shared" si="386"/>
        <v>97229.440000000002</v>
      </c>
      <c r="H1889" s="78">
        <f t="shared" si="383"/>
        <v>308</v>
      </c>
      <c r="I1889" s="260">
        <f t="shared" si="384"/>
        <v>0</v>
      </c>
      <c r="J1889" s="251">
        <v>1</v>
      </c>
      <c r="K1889" s="339">
        <v>308</v>
      </c>
      <c r="L1889" s="22" t="s">
        <v>823</v>
      </c>
      <c r="M1889" s="250">
        <f t="shared" si="385"/>
        <v>97229.440000000002</v>
      </c>
      <c r="N1889" s="6" t="s">
        <v>824</v>
      </c>
      <c r="O1889" s="211" t="s">
        <v>123</v>
      </c>
    </row>
    <row r="1890" spans="1:15" ht="15">
      <c r="A1890" s="166">
        <f t="shared" si="387"/>
        <v>1701</v>
      </c>
      <c r="B1890" s="78">
        <v>10154862</v>
      </c>
      <c r="C1890" s="78"/>
      <c r="D1890" s="78" t="s">
        <v>846</v>
      </c>
      <c r="E1890" s="258" t="s">
        <v>1332</v>
      </c>
      <c r="F1890" s="259"/>
      <c r="G1890" s="157">
        <f t="shared" si="386"/>
        <v>97229.440000000002</v>
      </c>
      <c r="H1890" s="78">
        <f t="shared" si="383"/>
        <v>308</v>
      </c>
      <c r="I1890" s="260">
        <f t="shared" si="384"/>
        <v>0</v>
      </c>
      <c r="J1890" s="251">
        <v>1</v>
      </c>
      <c r="K1890" s="339">
        <v>308</v>
      </c>
      <c r="L1890" s="22" t="s">
        <v>823</v>
      </c>
      <c r="M1890" s="250">
        <f t="shared" si="385"/>
        <v>97229.440000000002</v>
      </c>
      <c r="N1890" s="6" t="s">
        <v>824</v>
      </c>
      <c r="O1890" s="211" t="s">
        <v>123</v>
      </c>
    </row>
    <row r="1891" spans="1:15" ht="15">
      <c r="A1891" s="166">
        <f t="shared" si="387"/>
        <v>1702</v>
      </c>
      <c r="B1891" s="78">
        <v>10154863</v>
      </c>
      <c r="C1891" s="78"/>
      <c r="D1891" s="78" t="s">
        <v>847</v>
      </c>
      <c r="E1891" s="258" t="s">
        <v>1332</v>
      </c>
      <c r="F1891" s="259"/>
      <c r="G1891" s="157">
        <f t="shared" si="386"/>
        <v>97229.440000000002</v>
      </c>
      <c r="H1891" s="78">
        <f t="shared" si="383"/>
        <v>308</v>
      </c>
      <c r="I1891" s="260">
        <f t="shared" si="384"/>
        <v>0</v>
      </c>
      <c r="J1891" s="251">
        <v>1</v>
      </c>
      <c r="K1891" s="339">
        <v>308</v>
      </c>
      <c r="L1891" s="22" t="s">
        <v>823</v>
      </c>
      <c r="M1891" s="250">
        <f t="shared" si="385"/>
        <v>97229.440000000002</v>
      </c>
      <c r="N1891" s="6" t="s">
        <v>824</v>
      </c>
      <c r="O1891" s="211" t="s">
        <v>123</v>
      </c>
    </row>
    <row r="1892" spans="1:15" ht="15">
      <c r="A1892" s="166">
        <f t="shared" si="387"/>
        <v>1703</v>
      </c>
      <c r="B1892" s="78">
        <v>10154864</v>
      </c>
      <c r="C1892" s="78"/>
      <c r="D1892" s="78" t="s">
        <v>848</v>
      </c>
      <c r="E1892" s="258" t="s">
        <v>1332</v>
      </c>
      <c r="F1892" s="259"/>
      <c r="G1892" s="157">
        <f t="shared" si="386"/>
        <v>97229.440000000002</v>
      </c>
      <c r="H1892" s="78">
        <f t="shared" si="383"/>
        <v>308</v>
      </c>
      <c r="I1892" s="260">
        <f t="shared" si="384"/>
        <v>0</v>
      </c>
      <c r="J1892" s="251">
        <v>1</v>
      </c>
      <c r="K1892" s="339">
        <v>308</v>
      </c>
      <c r="L1892" s="22" t="s">
        <v>823</v>
      </c>
      <c r="M1892" s="250">
        <f t="shared" si="385"/>
        <v>97229.440000000002</v>
      </c>
      <c r="N1892" s="6" t="s">
        <v>824</v>
      </c>
      <c r="O1892" s="211" t="s">
        <v>123</v>
      </c>
    </row>
    <row r="1893" spans="1:15" ht="15">
      <c r="A1893" s="166">
        <f t="shared" si="387"/>
        <v>1704</v>
      </c>
      <c r="B1893" s="78">
        <v>10154865</v>
      </c>
      <c r="C1893" s="78"/>
      <c r="D1893" s="78" t="s">
        <v>849</v>
      </c>
      <c r="E1893" s="258" t="s">
        <v>1332</v>
      </c>
      <c r="F1893" s="259"/>
      <c r="G1893" s="157">
        <f t="shared" si="386"/>
        <v>84286.56</v>
      </c>
      <c r="H1893" s="78">
        <f t="shared" si="383"/>
        <v>267</v>
      </c>
      <c r="I1893" s="260">
        <f t="shared" si="384"/>
        <v>0</v>
      </c>
      <c r="J1893" s="251">
        <v>1</v>
      </c>
      <c r="K1893" s="339">
        <v>267</v>
      </c>
      <c r="L1893" s="22" t="s">
        <v>823</v>
      </c>
      <c r="M1893" s="250">
        <f t="shared" si="385"/>
        <v>84286.56</v>
      </c>
      <c r="N1893" s="6" t="s">
        <v>824</v>
      </c>
      <c r="O1893" s="211" t="s">
        <v>123</v>
      </c>
    </row>
    <row r="1894" spans="1:15" ht="15">
      <c r="A1894" s="166">
        <f t="shared" si="387"/>
        <v>1705</v>
      </c>
      <c r="B1894" s="78">
        <v>10154866</v>
      </c>
      <c r="C1894" s="78"/>
      <c r="D1894" s="78" t="s">
        <v>850</v>
      </c>
      <c r="E1894" s="258" t="s">
        <v>1332</v>
      </c>
      <c r="F1894" s="259"/>
      <c r="G1894" s="157">
        <f t="shared" si="386"/>
        <v>120589.76000000001</v>
      </c>
      <c r="H1894" s="78">
        <f t="shared" si="383"/>
        <v>382</v>
      </c>
      <c r="I1894" s="260">
        <f t="shared" si="384"/>
        <v>0</v>
      </c>
      <c r="J1894" s="251">
        <v>1</v>
      </c>
      <c r="K1894" s="339">
        <v>382</v>
      </c>
      <c r="L1894" s="22" t="s">
        <v>823</v>
      </c>
      <c r="M1894" s="250">
        <f t="shared" si="385"/>
        <v>120589.76000000001</v>
      </c>
      <c r="N1894" s="6" t="s">
        <v>824</v>
      </c>
      <c r="O1894" s="211" t="s">
        <v>123</v>
      </c>
    </row>
    <row r="1895" spans="1:15" ht="15">
      <c r="A1895" s="166">
        <f t="shared" si="387"/>
        <v>1706</v>
      </c>
      <c r="B1895" s="78">
        <v>10154867</v>
      </c>
      <c r="C1895" s="78"/>
      <c r="D1895" s="78" t="s">
        <v>851</v>
      </c>
      <c r="E1895" s="258" t="s">
        <v>1332</v>
      </c>
      <c r="F1895" s="259"/>
      <c r="G1895" s="157">
        <f t="shared" si="386"/>
        <v>120589.76000000001</v>
      </c>
      <c r="H1895" s="78">
        <f t="shared" si="383"/>
        <v>382</v>
      </c>
      <c r="I1895" s="260">
        <f t="shared" si="384"/>
        <v>0</v>
      </c>
      <c r="J1895" s="251">
        <v>1</v>
      </c>
      <c r="K1895" s="339">
        <v>382</v>
      </c>
      <c r="L1895" s="22" t="s">
        <v>823</v>
      </c>
      <c r="M1895" s="250">
        <f t="shared" si="385"/>
        <v>120589.76000000001</v>
      </c>
      <c r="N1895" s="6" t="s">
        <v>824</v>
      </c>
      <c r="O1895" s="211" t="s">
        <v>123</v>
      </c>
    </row>
    <row r="1896" spans="1:15" ht="15">
      <c r="A1896" s="166">
        <f t="shared" si="387"/>
        <v>1707</v>
      </c>
      <c r="B1896" s="78">
        <v>10154868</v>
      </c>
      <c r="C1896" s="78"/>
      <c r="D1896" s="78" t="s">
        <v>852</v>
      </c>
      <c r="E1896" s="258" t="s">
        <v>1332</v>
      </c>
      <c r="F1896" s="259"/>
      <c r="G1896" s="157">
        <f t="shared" si="386"/>
        <v>120589.76000000001</v>
      </c>
      <c r="H1896" s="78">
        <f t="shared" si="383"/>
        <v>382</v>
      </c>
      <c r="I1896" s="260">
        <f t="shared" si="384"/>
        <v>0</v>
      </c>
      <c r="J1896" s="251">
        <v>1</v>
      </c>
      <c r="K1896" s="339">
        <v>382</v>
      </c>
      <c r="L1896" s="22" t="s">
        <v>823</v>
      </c>
      <c r="M1896" s="250">
        <f t="shared" si="385"/>
        <v>120589.76000000001</v>
      </c>
      <c r="N1896" s="6" t="s">
        <v>824</v>
      </c>
      <c r="O1896" s="211" t="s">
        <v>123</v>
      </c>
    </row>
    <row r="1897" spans="1:15" ht="15">
      <c r="A1897" s="166">
        <f t="shared" si="387"/>
        <v>1708</v>
      </c>
      <c r="B1897" s="78">
        <v>10154869</v>
      </c>
      <c r="C1897" s="78"/>
      <c r="D1897" s="78" t="s">
        <v>853</v>
      </c>
      <c r="E1897" s="258" t="s">
        <v>1332</v>
      </c>
      <c r="F1897" s="259"/>
      <c r="G1897" s="157">
        <f t="shared" si="386"/>
        <v>120589.76000000001</v>
      </c>
      <c r="H1897" s="78">
        <f t="shared" si="383"/>
        <v>382</v>
      </c>
      <c r="I1897" s="260">
        <f t="shared" si="384"/>
        <v>0</v>
      </c>
      <c r="J1897" s="251">
        <v>1</v>
      </c>
      <c r="K1897" s="339">
        <v>382</v>
      </c>
      <c r="L1897" s="22" t="s">
        <v>823</v>
      </c>
      <c r="M1897" s="250">
        <f t="shared" si="385"/>
        <v>120589.76000000001</v>
      </c>
      <c r="N1897" s="6" t="s">
        <v>824</v>
      </c>
      <c r="O1897" s="211" t="s">
        <v>123</v>
      </c>
    </row>
    <row r="1898" spans="1:15" ht="15">
      <c r="A1898" s="166">
        <f t="shared" si="387"/>
        <v>1709</v>
      </c>
      <c r="B1898" s="78">
        <v>10154870</v>
      </c>
      <c r="C1898" s="78"/>
      <c r="D1898" s="78" t="s">
        <v>854</v>
      </c>
      <c r="E1898" s="258" t="s">
        <v>1332</v>
      </c>
      <c r="F1898" s="259"/>
      <c r="G1898" s="157">
        <f t="shared" si="386"/>
        <v>120589.76000000001</v>
      </c>
      <c r="H1898" s="78">
        <f t="shared" si="383"/>
        <v>382</v>
      </c>
      <c r="I1898" s="260">
        <f t="shared" si="384"/>
        <v>0</v>
      </c>
      <c r="J1898" s="251">
        <v>1</v>
      </c>
      <c r="K1898" s="339">
        <v>382</v>
      </c>
      <c r="L1898" s="22" t="s">
        <v>823</v>
      </c>
      <c r="M1898" s="250">
        <f t="shared" si="385"/>
        <v>120589.76000000001</v>
      </c>
      <c r="N1898" s="6" t="s">
        <v>824</v>
      </c>
      <c r="O1898" s="211" t="s">
        <v>123</v>
      </c>
    </row>
    <row r="1899" spans="1:15" ht="15">
      <c r="A1899" s="166">
        <f t="shared" si="387"/>
        <v>1710</v>
      </c>
      <c r="B1899" s="78">
        <v>10154871</v>
      </c>
      <c r="C1899" s="78"/>
      <c r="D1899" s="78" t="s">
        <v>855</v>
      </c>
      <c r="E1899" s="258" t="s">
        <v>1332</v>
      </c>
      <c r="F1899" s="259"/>
      <c r="G1899" s="157">
        <f t="shared" si="386"/>
        <v>120589.76000000001</v>
      </c>
      <c r="H1899" s="78">
        <f t="shared" si="383"/>
        <v>382</v>
      </c>
      <c r="I1899" s="260">
        <f t="shared" si="384"/>
        <v>0</v>
      </c>
      <c r="J1899" s="251">
        <v>1</v>
      </c>
      <c r="K1899" s="339">
        <v>382</v>
      </c>
      <c r="L1899" s="22" t="s">
        <v>823</v>
      </c>
      <c r="M1899" s="250">
        <f t="shared" si="385"/>
        <v>120589.76000000001</v>
      </c>
      <c r="N1899" s="6" t="s">
        <v>824</v>
      </c>
      <c r="O1899" s="211" t="s">
        <v>123</v>
      </c>
    </row>
    <row r="1900" spans="1:15" ht="15">
      <c r="A1900" s="166">
        <f t="shared" si="387"/>
        <v>1711</v>
      </c>
      <c r="B1900" s="78">
        <v>10154872</v>
      </c>
      <c r="C1900" s="78"/>
      <c r="D1900" s="78" t="s">
        <v>856</v>
      </c>
      <c r="E1900" s="258" t="s">
        <v>1332</v>
      </c>
      <c r="F1900" s="259"/>
      <c r="G1900" s="157">
        <f t="shared" si="386"/>
        <v>120589.76000000001</v>
      </c>
      <c r="H1900" s="78">
        <f t="shared" si="383"/>
        <v>382</v>
      </c>
      <c r="I1900" s="260">
        <f t="shared" si="384"/>
        <v>0</v>
      </c>
      <c r="J1900" s="251">
        <v>1</v>
      </c>
      <c r="K1900" s="339">
        <v>382</v>
      </c>
      <c r="L1900" s="22" t="s">
        <v>823</v>
      </c>
      <c r="M1900" s="250">
        <f t="shared" si="385"/>
        <v>120589.76000000001</v>
      </c>
      <c r="N1900" s="6" t="s">
        <v>824</v>
      </c>
      <c r="O1900" s="211" t="s">
        <v>123</v>
      </c>
    </row>
    <row r="1901" spans="1:15" ht="15">
      <c r="A1901" s="166">
        <f t="shared" si="387"/>
        <v>1712</v>
      </c>
      <c r="B1901" s="78">
        <v>10154873</v>
      </c>
      <c r="C1901" s="78"/>
      <c r="D1901" s="78" t="s">
        <v>857</v>
      </c>
      <c r="E1901" s="258" t="s">
        <v>1332</v>
      </c>
      <c r="F1901" s="259"/>
      <c r="G1901" s="157">
        <f t="shared" si="386"/>
        <v>120589.76000000001</v>
      </c>
      <c r="H1901" s="78">
        <f t="shared" si="383"/>
        <v>382</v>
      </c>
      <c r="I1901" s="260">
        <f t="shared" si="384"/>
        <v>0</v>
      </c>
      <c r="J1901" s="251">
        <v>1</v>
      </c>
      <c r="K1901" s="339">
        <v>382</v>
      </c>
      <c r="L1901" s="22" t="s">
        <v>823</v>
      </c>
      <c r="M1901" s="250">
        <f t="shared" si="385"/>
        <v>120589.76000000001</v>
      </c>
      <c r="N1901" s="6" t="s">
        <v>824</v>
      </c>
      <c r="O1901" s="211" t="s">
        <v>123</v>
      </c>
    </row>
    <row r="1902" spans="1:15" ht="15">
      <c r="A1902" s="166"/>
      <c r="B1902" s="78"/>
      <c r="C1902" s="78"/>
      <c r="D1902" s="78"/>
      <c r="E1902" s="258"/>
      <c r="F1902" s="259"/>
      <c r="G1902" s="157"/>
      <c r="H1902" s="78"/>
      <c r="I1902" s="260"/>
      <c r="J1902" s="251"/>
      <c r="K1902" s="339"/>
      <c r="L1902" s="22"/>
      <c r="M1902" s="250"/>
      <c r="N1902" s="6"/>
      <c r="O1902" s="211"/>
    </row>
    <row r="1903" spans="1:15" ht="18">
      <c r="A1903" s="63"/>
      <c r="B1903" s="77"/>
      <c r="C1903" s="77"/>
      <c r="D1903" s="93" t="s">
        <v>2256</v>
      </c>
      <c r="E1903" s="130"/>
      <c r="F1903" s="236"/>
      <c r="G1903" s="153"/>
      <c r="H1903" s="92"/>
      <c r="I1903" s="70"/>
      <c r="J1903" s="224"/>
      <c r="K1903" s="339"/>
      <c r="L1903" s="22"/>
      <c r="M1903" s="22"/>
      <c r="N1903" s="43"/>
      <c r="O1903" s="211"/>
    </row>
    <row r="1904" spans="1:15" ht="18">
      <c r="A1904" s="63"/>
      <c r="B1904" s="77"/>
      <c r="C1904" s="77"/>
      <c r="D1904" s="93" t="s">
        <v>449</v>
      </c>
      <c r="E1904" s="130"/>
      <c r="F1904" s="236"/>
      <c r="G1904" s="153"/>
      <c r="H1904" s="92"/>
      <c r="I1904" s="70"/>
      <c r="J1904" s="224"/>
      <c r="K1904" s="339"/>
      <c r="L1904" s="22"/>
      <c r="M1904" s="22"/>
      <c r="N1904" s="43"/>
      <c r="O1904" s="211"/>
    </row>
    <row r="1905" spans="1:15" ht="15">
      <c r="A1905" s="63">
        <f>A1901+1</f>
        <v>1713</v>
      </c>
      <c r="B1905" s="77">
        <v>10050313</v>
      </c>
      <c r="C1905" s="77">
        <v>40305141</v>
      </c>
      <c r="D1905" s="92" t="s">
        <v>216</v>
      </c>
      <c r="E1905" s="130" t="s">
        <v>1332</v>
      </c>
      <c r="F1905" s="236"/>
      <c r="G1905" s="153">
        <f t="shared" ref="G1905:G1915" si="388">M1905</f>
        <v>36846.169600000001</v>
      </c>
      <c r="H1905" s="92">
        <f>K1905</f>
        <v>116.72</v>
      </c>
      <c r="I1905" s="70">
        <f t="shared" ref="I1905:I1915" si="389">F1905*G1905</f>
        <v>0</v>
      </c>
      <c r="J1905" s="224">
        <v>1</v>
      </c>
      <c r="K1905" s="340">
        <v>116.72</v>
      </c>
      <c r="L1905" s="22" t="s">
        <v>823</v>
      </c>
      <c r="M1905" s="250">
        <f>K1905*N$2</f>
        <v>36846.169600000001</v>
      </c>
      <c r="N1905" s="6" t="s">
        <v>824</v>
      </c>
      <c r="O1905" s="211" t="s">
        <v>123</v>
      </c>
    </row>
    <row r="1906" spans="1:15" ht="15">
      <c r="A1906" s="63">
        <f t="shared" ref="A1906:A1915" si="390">A1905+1</f>
        <v>1714</v>
      </c>
      <c r="B1906" s="77">
        <v>10050172</v>
      </c>
      <c r="C1906" s="77">
        <v>40305125</v>
      </c>
      <c r="D1906" s="92" t="s">
        <v>217</v>
      </c>
      <c r="E1906" s="130" t="s">
        <v>1332</v>
      </c>
      <c r="F1906" s="236"/>
      <c r="G1906" s="153">
        <f t="shared" si="388"/>
        <v>4870.9423999999999</v>
      </c>
      <c r="H1906" s="92">
        <f>K1906</f>
        <v>15.43</v>
      </c>
      <c r="I1906" s="70">
        <f t="shared" si="389"/>
        <v>0</v>
      </c>
      <c r="J1906" s="224">
        <v>1</v>
      </c>
      <c r="K1906" s="340">
        <v>15.43</v>
      </c>
      <c r="L1906" s="22" t="s">
        <v>823</v>
      </c>
      <c r="M1906" s="250">
        <f>K1906*N$2</f>
        <v>4870.9423999999999</v>
      </c>
      <c r="N1906" s="6" t="s">
        <v>824</v>
      </c>
      <c r="O1906" s="211" t="s">
        <v>123</v>
      </c>
    </row>
    <row r="1907" spans="1:15" ht="15">
      <c r="A1907" s="63">
        <f t="shared" si="390"/>
        <v>1715</v>
      </c>
      <c r="B1907" s="77">
        <v>10050173</v>
      </c>
      <c r="C1907" s="77">
        <v>40305126</v>
      </c>
      <c r="D1907" s="92" t="s">
        <v>218</v>
      </c>
      <c r="E1907" s="130" t="s">
        <v>1332</v>
      </c>
      <c r="F1907" s="236"/>
      <c r="G1907" s="153">
        <f t="shared" si="388"/>
        <v>8368.6768000000011</v>
      </c>
      <c r="H1907" s="92">
        <f>K1907</f>
        <v>26.51</v>
      </c>
      <c r="I1907" s="70">
        <f t="shared" si="389"/>
        <v>0</v>
      </c>
      <c r="J1907" s="224">
        <v>1</v>
      </c>
      <c r="K1907" s="340">
        <v>26.51</v>
      </c>
      <c r="L1907" s="22" t="s">
        <v>823</v>
      </c>
      <c r="M1907" s="250">
        <f>K1907*N$2</f>
        <v>8368.6768000000011</v>
      </c>
      <c r="N1907" s="6" t="s">
        <v>824</v>
      </c>
      <c r="O1907" s="211" t="s">
        <v>123</v>
      </c>
    </row>
    <row r="1908" spans="1:15" ht="15">
      <c r="A1908" s="63">
        <f t="shared" si="390"/>
        <v>1716</v>
      </c>
      <c r="B1908" s="77">
        <v>10050096</v>
      </c>
      <c r="C1908" s="77">
        <v>40305119</v>
      </c>
      <c r="D1908" s="92" t="s">
        <v>219</v>
      </c>
      <c r="E1908" s="130" t="s">
        <v>1332</v>
      </c>
      <c r="F1908" s="236"/>
      <c r="G1908" s="153">
        <f t="shared" si="388"/>
        <v>22605</v>
      </c>
      <c r="H1908" s="92"/>
      <c r="I1908" s="70">
        <f t="shared" si="389"/>
        <v>0</v>
      </c>
      <c r="J1908" s="224">
        <v>1</v>
      </c>
      <c r="K1908" s="340">
        <v>22605</v>
      </c>
      <c r="L1908" s="6" t="s">
        <v>824</v>
      </c>
      <c r="M1908" s="250">
        <f t="shared" ref="M1908:M1913" si="391">K1908</f>
        <v>22605</v>
      </c>
      <c r="N1908" s="6" t="s">
        <v>824</v>
      </c>
      <c r="O1908" s="211" t="s">
        <v>123</v>
      </c>
    </row>
    <row r="1909" spans="1:15" ht="15">
      <c r="A1909" s="63">
        <f t="shared" si="390"/>
        <v>1717</v>
      </c>
      <c r="B1909" s="77">
        <v>10050290</v>
      </c>
      <c r="C1909" s="77">
        <v>40305138</v>
      </c>
      <c r="D1909" s="92" t="s">
        <v>220</v>
      </c>
      <c r="E1909" s="130" t="s">
        <v>1332</v>
      </c>
      <c r="F1909" s="236"/>
      <c r="G1909" s="153">
        <f t="shared" si="388"/>
        <v>1440</v>
      </c>
      <c r="H1909" s="92"/>
      <c r="I1909" s="70">
        <f t="shared" si="389"/>
        <v>0</v>
      </c>
      <c r="J1909" s="224">
        <v>1</v>
      </c>
      <c r="K1909" s="340">
        <v>1440</v>
      </c>
      <c r="L1909" s="6" t="s">
        <v>824</v>
      </c>
      <c r="M1909" s="250">
        <f t="shared" si="391"/>
        <v>1440</v>
      </c>
      <c r="N1909" s="6" t="s">
        <v>824</v>
      </c>
      <c r="O1909" s="211" t="s">
        <v>123</v>
      </c>
    </row>
    <row r="1910" spans="1:15" ht="15">
      <c r="A1910" s="63">
        <f t="shared" si="390"/>
        <v>1718</v>
      </c>
      <c r="B1910" s="77">
        <v>10050178</v>
      </c>
      <c r="C1910" s="77">
        <v>40305127</v>
      </c>
      <c r="D1910" s="92" t="s">
        <v>221</v>
      </c>
      <c r="E1910" s="130" t="s">
        <v>1332</v>
      </c>
      <c r="F1910" s="236"/>
      <c r="G1910" s="153">
        <f t="shared" si="388"/>
        <v>40</v>
      </c>
      <c r="H1910" s="92"/>
      <c r="I1910" s="70">
        <f t="shared" si="389"/>
        <v>0</v>
      </c>
      <c r="J1910" s="224">
        <v>1</v>
      </c>
      <c r="K1910" s="340">
        <v>40</v>
      </c>
      <c r="L1910" s="6" t="s">
        <v>824</v>
      </c>
      <c r="M1910" s="250">
        <f t="shared" si="391"/>
        <v>40</v>
      </c>
      <c r="N1910" s="6" t="s">
        <v>824</v>
      </c>
      <c r="O1910" s="211" t="s">
        <v>123</v>
      </c>
    </row>
    <row r="1911" spans="1:15" ht="15">
      <c r="A1911" s="63">
        <f t="shared" si="390"/>
        <v>1719</v>
      </c>
      <c r="B1911" s="77">
        <v>10050097</v>
      </c>
      <c r="C1911" s="77">
        <v>40305120</v>
      </c>
      <c r="D1911" s="92" t="s">
        <v>222</v>
      </c>
      <c r="E1911" s="130" t="s">
        <v>1332</v>
      </c>
      <c r="F1911" s="236"/>
      <c r="G1911" s="153">
        <f t="shared" si="388"/>
        <v>34503</v>
      </c>
      <c r="H1911" s="92"/>
      <c r="I1911" s="70">
        <f t="shared" si="389"/>
        <v>0</v>
      </c>
      <c r="J1911" s="224">
        <v>1</v>
      </c>
      <c r="K1911" s="340">
        <v>34503</v>
      </c>
      <c r="L1911" s="6" t="s">
        <v>824</v>
      </c>
      <c r="M1911" s="250">
        <f t="shared" si="391"/>
        <v>34503</v>
      </c>
      <c r="N1911" s="6" t="s">
        <v>824</v>
      </c>
      <c r="O1911" s="211" t="s">
        <v>123</v>
      </c>
    </row>
    <row r="1912" spans="1:15" ht="15">
      <c r="A1912" s="63">
        <f t="shared" si="390"/>
        <v>1720</v>
      </c>
      <c r="B1912" s="77">
        <v>10050174</v>
      </c>
      <c r="C1912" s="77"/>
      <c r="D1912" s="92" t="s">
        <v>223</v>
      </c>
      <c r="E1912" s="130" t="s">
        <v>1332</v>
      </c>
      <c r="F1912" s="236"/>
      <c r="G1912" s="153">
        <f t="shared" si="388"/>
        <v>941</v>
      </c>
      <c r="H1912" s="92"/>
      <c r="I1912" s="70">
        <f t="shared" si="389"/>
        <v>0</v>
      </c>
      <c r="J1912" s="224">
        <v>1</v>
      </c>
      <c r="K1912" s="340">
        <v>941</v>
      </c>
      <c r="L1912" s="6" t="s">
        <v>824</v>
      </c>
      <c r="M1912" s="250">
        <f t="shared" si="391"/>
        <v>941</v>
      </c>
      <c r="N1912" s="6" t="s">
        <v>824</v>
      </c>
      <c r="O1912" s="211" t="s">
        <v>123</v>
      </c>
    </row>
    <row r="1913" spans="1:15" ht="15">
      <c r="A1913" s="63">
        <f t="shared" si="390"/>
        <v>1721</v>
      </c>
      <c r="B1913" s="77">
        <v>10050175</v>
      </c>
      <c r="C1913" s="77"/>
      <c r="D1913" s="92" t="s">
        <v>193</v>
      </c>
      <c r="E1913" s="130" t="s">
        <v>1332</v>
      </c>
      <c r="F1913" s="236"/>
      <c r="G1913" s="153">
        <f t="shared" si="388"/>
        <v>179</v>
      </c>
      <c r="H1913" s="92"/>
      <c r="I1913" s="70">
        <f t="shared" si="389"/>
        <v>0</v>
      </c>
      <c r="J1913" s="224">
        <v>1</v>
      </c>
      <c r="K1913" s="340">
        <v>179</v>
      </c>
      <c r="L1913" s="6" t="s">
        <v>824</v>
      </c>
      <c r="M1913" s="250">
        <f t="shared" si="391"/>
        <v>179</v>
      </c>
      <c r="N1913" s="6" t="s">
        <v>824</v>
      </c>
      <c r="O1913" s="211" t="s">
        <v>123</v>
      </c>
    </row>
    <row r="1914" spans="1:15" ht="15">
      <c r="A1914" s="63">
        <f t="shared" si="390"/>
        <v>1722</v>
      </c>
      <c r="B1914" s="77">
        <v>10049822</v>
      </c>
      <c r="C1914" s="77">
        <v>40305100</v>
      </c>
      <c r="D1914" s="92" t="s">
        <v>224</v>
      </c>
      <c r="E1914" s="130" t="s">
        <v>1332</v>
      </c>
      <c r="F1914" s="236"/>
      <c r="G1914" s="153">
        <f t="shared" si="388"/>
        <v>15742.961599999999</v>
      </c>
      <c r="H1914" s="92">
        <f>K1914</f>
        <v>49.87</v>
      </c>
      <c r="I1914" s="70">
        <f t="shared" si="389"/>
        <v>0</v>
      </c>
      <c r="J1914" s="224">
        <v>1</v>
      </c>
      <c r="K1914" s="340">
        <v>49.87</v>
      </c>
      <c r="L1914" s="22" t="s">
        <v>823</v>
      </c>
      <c r="M1914" s="250">
        <f>K1914*N$2</f>
        <v>15742.961599999999</v>
      </c>
      <c r="N1914" s="6" t="s">
        <v>824</v>
      </c>
      <c r="O1914" s="211" t="s">
        <v>123</v>
      </c>
    </row>
    <row r="1915" spans="1:15" ht="15">
      <c r="A1915" s="63">
        <f t="shared" si="390"/>
        <v>1723</v>
      </c>
      <c r="B1915" s="77">
        <v>10049823</v>
      </c>
      <c r="C1915" s="77">
        <v>40305101</v>
      </c>
      <c r="D1915" s="92" t="s">
        <v>274</v>
      </c>
      <c r="E1915" s="130" t="s">
        <v>1332</v>
      </c>
      <c r="F1915" s="236"/>
      <c r="G1915" s="153">
        <f t="shared" si="388"/>
        <v>1865.6688000000001</v>
      </c>
      <c r="H1915" s="92">
        <f>K1915</f>
        <v>5.91</v>
      </c>
      <c r="I1915" s="70">
        <f t="shared" si="389"/>
        <v>0</v>
      </c>
      <c r="J1915" s="224">
        <v>1</v>
      </c>
      <c r="K1915" s="340">
        <v>5.91</v>
      </c>
      <c r="L1915" s="22" t="s">
        <v>823</v>
      </c>
      <c r="M1915" s="250">
        <f>K1915*N$2</f>
        <v>1865.6688000000001</v>
      </c>
      <c r="N1915" s="6" t="s">
        <v>824</v>
      </c>
      <c r="O1915" s="211" t="s">
        <v>123</v>
      </c>
    </row>
    <row r="1916" spans="1:15" ht="15">
      <c r="A1916" s="63"/>
      <c r="B1916" s="77"/>
      <c r="C1916" s="77"/>
      <c r="D1916" s="92" t="s">
        <v>2266</v>
      </c>
      <c r="E1916" s="130"/>
      <c r="F1916" s="236"/>
      <c r="G1916" s="153"/>
      <c r="H1916" s="92"/>
      <c r="I1916" s="70"/>
      <c r="J1916" s="224"/>
      <c r="K1916" s="340"/>
      <c r="L1916" s="22"/>
      <c r="M1916" s="250"/>
      <c r="N1916" s="6"/>
      <c r="O1916" s="211"/>
    </row>
    <row r="1917" spans="1:15" ht="18">
      <c r="A1917" s="63"/>
      <c r="B1917" s="77"/>
      <c r="C1917" s="77"/>
      <c r="D1917" s="93" t="s">
        <v>2270</v>
      </c>
      <c r="E1917" s="130"/>
      <c r="F1917" s="236"/>
      <c r="G1917" s="153"/>
      <c r="H1917" s="92"/>
      <c r="I1917" s="70"/>
      <c r="J1917" s="224"/>
      <c r="K1917" s="339"/>
      <c r="L1917" s="22"/>
      <c r="M1917" s="22"/>
      <c r="N1917" s="43"/>
      <c r="O1917" s="211"/>
    </row>
    <row r="1918" spans="1:15" ht="18">
      <c r="A1918" s="63"/>
      <c r="B1918" s="77"/>
      <c r="C1918" s="77"/>
      <c r="D1918" s="119" t="s">
        <v>2257</v>
      </c>
      <c r="E1918" s="142"/>
      <c r="F1918" s="239"/>
      <c r="G1918" s="153"/>
      <c r="H1918" s="120"/>
      <c r="I1918" s="70"/>
      <c r="J1918" s="227"/>
      <c r="K1918" s="339"/>
      <c r="L1918" s="49"/>
      <c r="M1918" s="49"/>
      <c r="N1918" s="43"/>
      <c r="O1918" s="211"/>
    </row>
    <row r="1919" spans="1:15" ht="15">
      <c r="A1919" s="63">
        <f>A1915+1</f>
        <v>1724</v>
      </c>
      <c r="B1919" s="77">
        <v>10109115</v>
      </c>
      <c r="C1919" s="77">
        <v>40298688</v>
      </c>
      <c r="D1919" s="92" t="s">
        <v>546</v>
      </c>
      <c r="E1919" s="130" t="s">
        <v>200</v>
      </c>
      <c r="F1919" s="236"/>
      <c r="G1919" s="153">
        <f t="shared" ref="G1919:G1927" si="392">M1919</f>
        <v>267380.96000000002</v>
      </c>
      <c r="H1919" s="92">
        <f t="shared" ref="H1919:H1927" si="393">K1919</f>
        <v>847</v>
      </c>
      <c r="I1919" s="70">
        <f t="shared" ref="I1919:I1927" si="394">F1919*G1919</f>
        <v>0</v>
      </c>
      <c r="J1919" s="224">
        <v>1</v>
      </c>
      <c r="K1919" s="339">
        <v>847</v>
      </c>
      <c r="L1919" s="22" t="s">
        <v>1698</v>
      </c>
      <c r="M1919" s="250">
        <f t="shared" ref="M1919:M1927" si="395">K1919*N$2</f>
        <v>267380.96000000002</v>
      </c>
      <c r="N1919" s="22" t="s">
        <v>1699</v>
      </c>
      <c r="O1919" s="211" t="s">
        <v>123</v>
      </c>
    </row>
    <row r="1920" spans="1:15" ht="15">
      <c r="A1920" s="63">
        <f t="shared" ref="A1920:A1927" si="396">A1919+1</f>
        <v>1725</v>
      </c>
      <c r="B1920" s="77">
        <v>10109118</v>
      </c>
      <c r="C1920" s="77">
        <v>40298690</v>
      </c>
      <c r="D1920" s="92" t="s">
        <v>547</v>
      </c>
      <c r="E1920" s="130" t="s">
        <v>200</v>
      </c>
      <c r="F1920" s="236"/>
      <c r="G1920" s="153">
        <f t="shared" si="392"/>
        <v>287900.16000000003</v>
      </c>
      <c r="H1920" s="92">
        <f t="shared" si="393"/>
        <v>912</v>
      </c>
      <c r="I1920" s="70">
        <f t="shared" si="394"/>
        <v>0</v>
      </c>
      <c r="J1920" s="224">
        <v>1</v>
      </c>
      <c r="K1920" s="339">
        <v>912</v>
      </c>
      <c r="L1920" s="22" t="s">
        <v>1698</v>
      </c>
      <c r="M1920" s="250">
        <f t="shared" si="395"/>
        <v>287900.16000000003</v>
      </c>
      <c r="N1920" s="22" t="s">
        <v>1699</v>
      </c>
      <c r="O1920" s="211" t="s">
        <v>123</v>
      </c>
    </row>
    <row r="1921" spans="1:15" ht="15">
      <c r="A1921" s="63">
        <f t="shared" si="396"/>
        <v>1726</v>
      </c>
      <c r="B1921" s="77">
        <v>10109127</v>
      </c>
      <c r="C1921" s="77">
        <v>40298695</v>
      </c>
      <c r="D1921" s="92" t="s">
        <v>696</v>
      </c>
      <c r="E1921" s="130" t="s">
        <v>200</v>
      </c>
      <c r="F1921" s="236"/>
      <c r="G1921" s="153">
        <f t="shared" si="392"/>
        <v>385129.60000000003</v>
      </c>
      <c r="H1921" s="92">
        <f t="shared" si="393"/>
        <v>1220</v>
      </c>
      <c r="I1921" s="70">
        <f t="shared" si="394"/>
        <v>0</v>
      </c>
      <c r="J1921" s="224">
        <v>1</v>
      </c>
      <c r="K1921" s="339">
        <v>1220</v>
      </c>
      <c r="L1921" s="22" t="s">
        <v>1698</v>
      </c>
      <c r="M1921" s="250">
        <f t="shared" si="395"/>
        <v>385129.60000000003</v>
      </c>
      <c r="N1921" s="22" t="s">
        <v>1699</v>
      </c>
      <c r="O1921" s="211" t="s">
        <v>123</v>
      </c>
    </row>
    <row r="1922" spans="1:15" ht="15">
      <c r="A1922" s="63">
        <f t="shared" si="396"/>
        <v>1727</v>
      </c>
      <c r="B1922" s="77">
        <v>10109133</v>
      </c>
      <c r="C1922" s="77">
        <v>40298698</v>
      </c>
      <c r="D1922" s="92" t="s">
        <v>697</v>
      </c>
      <c r="E1922" s="130" t="s">
        <v>200</v>
      </c>
      <c r="F1922" s="236"/>
      <c r="G1922" s="153">
        <f t="shared" si="392"/>
        <v>517715.20000000001</v>
      </c>
      <c r="H1922" s="92">
        <f t="shared" si="393"/>
        <v>1640</v>
      </c>
      <c r="I1922" s="70">
        <f t="shared" si="394"/>
        <v>0</v>
      </c>
      <c r="J1922" s="224">
        <v>1</v>
      </c>
      <c r="K1922" s="339">
        <v>1640</v>
      </c>
      <c r="L1922" s="22" t="s">
        <v>1698</v>
      </c>
      <c r="M1922" s="250">
        <f t="shared" si="395"/>
        <v>517715.20000000001</v>
      </c>
      <c r="N1922" s="22" t="s">
        <v>1699</v>
      </c>
      <c r="O1922" s="211" t="s">
        <v>123</v>
      </c>
    </row>
    <row r="1923" spans="1:15" ht="15">
      <c r="A1923" s="63">
        <f t="shared" si="396"/>
        <v>1728</v>
      </c>
      <c r="B1923" s="77">
        <v>10109121</v>
      </c>
      <c r="C1923" s="77">
        <v>40298692</v>
      </c>
      <c r="D1923" s="92" t="s">
        <v>698</v>
      </c>
      <c r="E1923" s="130" t="s">
        <v>200</v>
      </c>
      <c r="F1923" s="236"/>
      <c r="G1923" s="153">
        <f t="shared" si="392"/>
        <v>527185.6</v>
      </c>
      <c r="H1923" s="92">
        <f t="shared" si="393"/>
        <v>1670</v>
      </c>
      <c r="I1923" s="70">
        <f t="shared" si="394"/>
        <v>0</v>
      </c>
      <c r="J1923" s="224">
        <v>1</v>
      </c>
      <c r="K1923" s="339">
        <v>1670</v>
      </c>
      <c r="L1923" s="22" t="s">
        <v>1698</v>
      </c>
      <c r="M1923" s="250">
        <f t="shared" si="395"/>
        <v>527185.6</v>
      </c>
      <c r="N1923" s="22" t="s">
        <v>1699</v>
      </c>
      <c r="O1923" s="211" t="s">
        <v>123</v>
      </c>
    </row>
    <row r="1924" spans="1:15" ht="15">
      <c r="A1924" s="63">
        <f t="shared" si="396"/>
        <v>1729</v>
      </c>
      <c r="B1924" s="77">
        <v>10109123</v>
      </c>
      <c r="C1924" s="77">
        <v>40298693</v>
      </c>
      <c r="D1924" s="92" t="s">
        <v>699</v>
      </c>
      <c r="E1924" s="130" t="s">
        <v>200</v>
      </c>
      <c r="F1924" s="236"/>
      <c r="G1924" s="153">
        <f t="shared" si="392"/>
        <v>546757.76</v>
      </c>
      <c r="H1924" s="92">
        <f t="shared" si="393"/>
        <v>1732</v>
      </c>
      <c r="I1924" s="70">
        <f t="shared" si="394"/>
        <v>0</v>
      </c>
      <c r="J1924" s="224">
        <v>1</v>
      </c>
      <c r="K1924" s="339">
        <v>1732</v>
      </c>
      <c r="L1924" s="22" t="s">
        <v>1698</v>
      </c>
      <c r="M1924" s="250">
        <f t="shared" si="395"/>
        <v>546757.76</v>
      </c>
      <c r="N1924" s="22" t="s">
        <v>1699</v>
      </c>
      <c r="O1924" s="211" t="s">
        <v>123</v>
      </c>
    </row>
    <row r="1925" spans="1:15" ht="15">
      <c r="A1925" s="63">
        <f t="shared" si="396"/>
        <v>1730</v>
      </c>
      <c r="B1925" s="77">
        <v>10109130</v>
      </c>
      <c r="C1925" s="77">
        <v>40298696</v>
      </c>
      <c r="D1925" s="92" t="s">
        <v>700</v>
      </c>
      <c r="E1925" s="130" t="s">
        <v>200</v>
      </c>
      <c r="F1925" s="236"/>
      <c r="G1925" s="153">
        <f t="shared" si="392"/>
        <v>703335.04</v>
      </c>
      <c r="H1925" s="92">
        <f t="shared" si="393"/>
        <v>2228</v>
      </c>
      <c r="I1925" s="70">
        <f t="shared" si="394"/>
        <v>0</v>
      </c>
      <c r="J1925" s="224">
        <v>1</v>
      </c>
      <c r="K1925" s="339">
        <v>2228</v>
      </c>
      <c r="L1925" s="22" t="s">
        <v>1698</v>
      </c>
      <c r="M1925" s="250">
        <f t="shared" si="395"/>
        <v>703335.04</v>
      </c>
      <c r="N1925" s="22" t="s">
        <v>1699</v>
      </c>
      <c r="O1925" s="211" t="s">
        <v>123</v>
      </c>
    </row>
    <row r="1926" spans="1:15" ht="15">
      <c r="A1926" s="63">
        <f t="shared" si="396"/>
        <v>1731</v>
      </c>
      <c r="B1926" s="77">
        <v>10109138</v>
      </c>
      <c r="C1926" s="77">
        <v>40298699</v>
      </c>
      <c r="D1926" s="92" t="s">
        <v>701</v>
      </c>
      <c r="E1926" s="130" t="s">
        <v>200</v>
      </c>
      <c r="F1926" s="236"/>
      <c r="G1926" s="153">
        <f t="shared" si="392"/>
        <v>792988.16000000003</v>
      </c>
      <c r="H1926" s="92">
        <f t="shared" si="393"/>
        <v>2512</v>
      </c>
      <c r="I1926" s="70">
        <f t="shared" si="394"/>
        <v>0</v>
      </c>
      <c r="J1926" s="224">
        <v>1</v>
      </c>
      <c r="K1926" s="339">
        <v>2512</v>
      </c>
      <c r="L1926" s="22" t="s">
        <v>1698</v>
      </c>
      <c r="M1926" s="250">
        <f t="shared" si="395"/>
        <v>792988.16000000003</v>
      </c>
      <c r="N1926" s="22" t="s">
        <v>1699</v>
      </c>
      <c r="O1926" s="211" t="s">
        <v>123</v>
      </c>
    </row>
    <row r="1927" spans="1:15" ht="15">
      <c r="A1927" s="63">
        <f t="shared" si="396"/>
        <v>1732</v>
      </c>
      <c r="B1927" s="77">
        <v>10109029</v>
      </c>
      <c r="C1927" s="77">
        <v>40298686</v>
      </c>
      <c r="D1927" s="92" t="s">
        <v>702</v>
      </c>
      <c r="E1927" s="130" t="s">
        <v>200</v>
      </c>
      <c r="F1927" s="236"/>
      <c r="G1927" s="153">
        <f t="shared" si="392"/>
        <v>1110562.24</v>
      </c>
      <c r="H1927" s="92">
        <f t="shared" si="393"/>
        <v>3518</v>
      </c>
      <c r="I1927" s="70">
        <f t="shared" si="394"/>
        <v>0</v>
      </c>
      <c r="J1927" s="224">
        <v>1</v>
      </c>
      <c r="K1927" s="339">
        <v>3518</v>
      </c>
      <c r="L1927" s="22" t="s">
        <v>1698</v>
      </c>
      <c r="M1927" s="250">
        <f t="shared" si="395"/>
        <v>1110562.24</v>
      </c>
      <c r="N1927" s="22" t="s">
        <v>1699</v>
      </c>
      <c r="O1927" s="211" t="s">
        <v>123</v>
      </c>
    </row>
    <row r="1928" spans="1:15" ht="18">
      <c r="A1928" s="63"/>
      <c r="B1928" s="77"/>
      <c r="C1928" s="77"/>
      <c r="D1928" s="119" t="s">
        <v>2258</v>
      </c>
      <c r="E1928" s="142"/>
      <c r="F1928" s="239"/>
      <c r="G1928" s="153"/>
      <c r="H1928" s="120"/>
      <c r="I1928" s="70"/>
      <c r="J1928" s="227"/>
      <c r="K1928" s="339"/>
      <c r="L1928" s="49"/>
      <c r="M1928" s="49"/>
      <c r="N1928" s="43"/>
      <c r="O1928" s="211"/>
    </row>
    <row r="1929" spans="1:15" ht="15">
      <c r="A1929" s="63">
        <f>A1927+1</f>
        <v>1733</v>
      </c>
      <c r="B1929" s="77">
        <v>10109302</v>
      </c>
      <c r="C1929" s="77">
        <v>40305826</v>
      </c>
      <c r="D1929" s="92" t="s">
        <v>703</v>
      </c>
      <c r="E1929" s="130" t="s">
        <v>1332</v>
      </c>
      <c r="F1929" s="236"/>
      <c r="G1929" s="153">
        <f t="shared" ref="G1929:G1936" si="397">M1929</f>
        <v>3567.1840000000002</v>
      </c>
      <c r="H1929" s="92">
        <f t="shared" ref="H1929:H1936" si="398">K1929</f>
        <v>11.3</v>
      </c>
      <c r="I1929" s="70">
        <f t="shared" ref="I1929:I1936" si="399">F1929*G1929</f>
        <v>0</v>
      </c>
      <c r="J1929" s="224">
        <v>1</v>
      </c>
      <c r="K1929" s="339">
        <v>11.3</v>
      </c>
      <c r="L1929" s="22" t="s">
        <v>823</v>
      </c>
      <c r="M1929" s="250">
        <f t="shared" ref="M1929:M1936" si="400">K1929*N$2</f>
        <v>3567.1840000000002</v>
      </c>
      <c r="N1929" s="6" t="s">
        <v>824</v>
      </c>
      <c r="O1929" s="211" t="s">
        <v>123</v>
      </c>
    </row>
    <row r="1930" spans="1:15" ht="15">
      <c r="A1930" s="63">
        <f t="shared" ref="A1930:A1936" si="401">A1929+1</f>
        <v>1734</v>
      </c>
      <c r="B1930" s="77">
        <v>10109301</v>
      </c>
      <c r="C1930" s="77">
        <v>40305825</v>
      </c>
      <c r="D1930" s="92" t="s">
        <v>704</v>
      </c>
      <c r="E1930" s="130" t="s">
        <v>1332</v>
      </c>
      <c r="F1930" s="236"/>
      <c r="G1930" s="153">
        <f t="shared" si="397"/>
        <v>3567.1840000000002</v>
      </c>
      <c r="H1930" s="92">
        <f t="shared" si="398"/>
        <v>11.3</v>
      </c>
      <c r="I1930" s="70">
        <f t="shared" si="399"/>
        <v>0</v>
      </c>
      <c r="J1930" s="224">
        <v>1</v>
      </c>
      <c r="K1930" s="339">
        <v>11.3</v>
      </c>
      <c r="L1930" s="22" t="s">
        <v>823</v>
      </c>
      <c r="M1930" s="250">
        <f t="shared" si="400"/>
        <v>3567.1840000000002</v>
      </c>
      <c r="N1930" s="6" t="s">
        <v>824</v>
      </c>
      <c r="O1930" s="211" t="s">
        <v>123</v>
      </c>
    </row>
    <row r="1931" spans="1:15" ht="15">
      <c r="A1931" s="63">
        <f t="shared" si="401"/>
        <v>1735</v>
      </c>
      <c r="B1931" s="77">
        <v>10109303</v>
      </c>
      <c r="C1931" s="77">
        <v>40305827</v>
      </c>
      <c r="D1931" s="92" t="s">
        <v>705</v>
      </c>
      <c r="E1931" s="130" t="s">
        <v>1332</v>
      </c>
      <c r="F1931" s="236"/>
      <c r="G1931" s="153">
        <f t="shared" si="397"/>
        <v>3567.1840000000002</v>
      </c>
      <c r="H1931" s="92">
        <f t="shared" si="398"/>
        <v>11.3</v>
      </c>
      <c r="I1931" s="70">
        <f t="shared" si="399"/>
        <v>0</v>
      </c>
      <c r="J1931" s="224">
        <v>1</v>
      </c>
      <c r="K1931" s="339">
        <v>11.3</v>
      </c>
      <c r="L1931" s="22" t="s">
        <v>823</v>
      </c>
      <c r="M1931" s="250">
        <f t="shared" si="400"/>
        <v>3567.1840000000002</v>
      </c>
      <c r="N1931" s="6" t="s">
        <v>824</v>
      </c>
      <c r="O1931" s="211" t="s">
        <v>123</v>
      </c>
    </row>
    <row r="1932" spans="1:15" ht="15">
      <c r="A1932" s="63">
        <f t="shared" si="401"/>
        <v>1736</v>
      </c>
      <c r="B1932" s="77">
        <v>10109300</v>
      </c>
      <c r="C1932" s="77"/>
      <c r="D1932" s="92" t="s">
        <v>706</v>
      </c>
      <c r="E1932" s="130" t="s">
        <v>1332</v>
      </c>
      <c r="F1932" s="236"/>
      <c r="G1932" s="153">
        <f t="shared" si="397"/>
        <v>3567.1840000000002</v>
      </c>
      <c r="H1932" s="92">
        <f t="shared" si="398"/>
        <v>11.3</v>
      </c>
      <c r="I1932" s="70">
        <f t="shared" si="399"/>
        <v>0</v>
      </c>
      <c r="J1932" s="224">
        <v>1</v>
      </c>
      <c r="K1932" s="339">
        <v>11.3</v>
      </c>
      <c r="L1932" s="22" t="s">
        <v>823</v>
      </c>
      <c r="M1932" s="250">
        <f t="shared" si="400"/>
        <v>3567.1840000000002</v>
      </c>
      <c r="N1932" s="6" t="s">
        <v>824</v>
      </c>
      <c r="O1932" s="211" t="s">
        <v>123</v>
      </c>
    </row>
    <row r="1933" spans="1:15" ht="15">
      <c r="A1933" s="63">
        <f t="shared" si="401"/>
        <v>1737</v>
      </c>
      <c r="B1933" s="77">
        <v>10109310</v>
      </c>
      <c r="C1933" s="77">
        <v>40305831</v>
      </c>
      <c r="D1933" s="92" t="s">
        <v>707</v>
      </c>
      <c r="E1933" s="130" t="s">
        <v>1332</v>
      </c>
      <c r="F1933" s="236"/>
      <c r="G1933" s="153">
        <f t="shared" si="397"/>
        <v>4672.0640000000003</v>
      </c>
      <c r="H1933" s="92">
        <f t="shared" si="398"/>
        <v>14.8</v>
      </c>
      <c r="I1933" s="70">
        <f t="shared" si="399"/>
        <v>0</v>
      </c>
      <c r="J1933" s="224">
        <v>1</v>
      </c>
      <c r="K1933" s="339">
        <v>14.8</v>
      </c>
      <c r="L1933" s="22" t="s">
        <v>823</v>
      </c>
      <c r="M1933" s="250">
        <f t="shared" si="400"/>
        <v>4672.0640000000003</v>
      </c>
      <c r="N1933" s="6" t="s">
        <v>824</v>
      </c>
      <c r="O1933" s="211" t="s">
        <v>123</v>
      </c>
    </row>
    <row r="1934" spans="1:15" ht="15">
      <c r="A1934" s="63">
        <f t="shared" si="401"/>
        <v>1738</v>
      </c>
      <c r="B1934" s="77">
        <v>10109309</v>
      </c>
      <c r="C1934" s="77">
        <v>40305830</v>
      </c>
      <c r="D1934" s="92" t="s">
        <v>708</v>
      </c>
      <c r="E1934" s="130" t="s">
        <v>1332</v>
      </c>
      <c r="F1934" s="236"/>
      <c r="G1934" s="153">
        <f t="shared" si="397"/>
        <v>4672.0640000000003</v>
      </c>
      <c r="H1934" s="92">
        <f t="shared" si="398"/>
        <v>14.8</v>
      </c>
      <c r="I1934" s="70">
        <f t="shared" si="399"/>
        <v>0</v>
      </c>
      <c r="J1934" s="224">
        <v>1</v>
      </c>
      <c r="K1934" s="339">
        <v>14.8</v>
      </c>
      <c r="L1934" s="22" t="s">
        <v>823</v>
      </c>
      <c r="M1934" s="250">
        <f t="shared" si="400"/>
        <v>4672.0640000000003</v>
      </c>
      <c r="N1934" s="6" t="s">
        <v>824</v>
      </c>
      <c r="O1934" s="211" t="s">
        <v>123</v>
      </c>
    </row>
    <row r="1935" spans="1:15" ht="15">
      <c r="A1935" s="63">
        <f t="shared" si="401"/>
        <v>1739</v>
      </c>
      <c r="B1935" s="77">
        <v>10109311</v>
      </c>
      <c r="C1935" s="77">
        <v>40305832</v>
      </c>
      <c r="D1935" s="92" t="s">
        <v>709</v>
      </c>
      <c r="E1935" s="130" t="s">
        <v>1332</v>
      </c>
      <c r="F1935" s="236"/>
      <c r="G1935" s="153">
        <f t="shared" si="397"/>
        <v>4672.0640000000003</v>
      </c>
      <c r="H1935" s="92">
        <f t="shared" si="398"/>
        <v>14.8</v>
      </c>
      <c r="I1935" s="70">
        <f t="shared" si="399"/>
        <v>0</v>
      </c>
      <c r="J1935" s="224">
        <v>1</v>
      </c>
      <c r="K1935" s="339">
        <v>14.8</v>
      </c>
      <c r="L1935" s="22" t="s">
        <v>823</v>
      </c>
      <c r="M1935" s="250">
        <f t="shared" si="400"/>
        <v>4672.0640000000003</v>
      </c>
      <c r="N1935" s="6" t="s">
        <v>824</v>
      </c>
      <c r="O1935" s="211" t="s">
        <v>123</v>
      </c>
    </row>
    <row r="1936" spans="1:15" ht="15">
      <c r="A1936" s="63">
        <f t="shared" si="401"/>
        <v>1740</v>
      </c>
      <c r="B1936" s="77">
        <v>10109308</v>
      </c>
      <c r="C1936" s="77"/>
      <c r="D1936" s="92" t="s">
        <v>710</v>
      </c>
      <c r="E1936" s="130" t="s">
        <v>1332</v>
      </c>
      <c r="F1936" s="236"/>
      <c r="G1936" s="153">
        <f t="shared" si="397"/>
        <v>4672.0640000000003</v>
      </c>
      <c r="H1936" s="92">
        <f t="shared" si="398"/>
        <v>14.8</v>
      </c>
      <c r="I1936" s="70">
        <f t="shared" si="399"/>
        <v>0</v>
      </c>
      <c r="J1936" s="224">
        <v>1</v>
      </c>
      <c r="K1936" s="339">
        <v>14.8</v>
      </c>
      <c r="L1936" s="22" t="s">
        <v>823</v>
      </c>
      <c r="M1936" s="250">
        <f t="shared" si="400"/>
        <v>4672.0640000000003</v>
      </c>
      <c r="N1936" s="6" t="s">
        <v>824</v>
      </c>
      <c r="O1936" s="211" t="s">
        <v>123</v>
      </c>
    </row>
    <row r="1937" spans="1:15" ht="18">
      <c r="A1937" s="63"/>
      <c r="B1937" s="77"/>
      <c r="C1937" s="77"/>
      <c r="D1937" s="119" t="s">
        <v>2259</v>
      </c>
      <c r="E1937" s="142"/>
      <c r="F1937" s="239"/>
      <c r="G1937" s="153"/>
      <c r="H1937" s="120"/>
      <c r="I1937" s="70"/>
      <c r="J1937" s="227"/>
      <c r="K1937" s="339"/>
      <c r="L1937" s="49"/>
      <c r="M1937" s="49"/>
      <c r="N1937" s="43"/>
      <c r="O1937" s="211"/>
    </row>
    <row r="1938" spans="1:15" ht="15">
      <c r="A1938" s="63">
        <f>A1936+1</f>
        <v>1741</v>
      </c>
      <c r="B1938" s="77">
        <v>10109114</v>
      </c>
      <c r="C1938" s="77">
        <v>40298687</v>
      </c>
      <c r="D1938" s="92" t="s">
        <v>711</v>
      </c>
      <c r="E1938" s="130" t="s">
        <v>200</v>
      </c>
      <c r="F1938" s="236"/>
      <c r="G1938" s="153">
        <f>M1938</f>
        <v>270222.08000000002</v>
      </c>
      <c r="H1938" s="92">
        <f>K1938</f>
        <v>856</v>
      </c>
      <c r="I1938" s="70">
        <f>F1938*G1938</f>
        <v>0</v>
      </c>
      <c r="J1938" s="224">
        <v>1</v>
      </c>
      <c r="K1938" s="339">
        <v>856</v>
      </c>
      <c r="L1938" s="22" t="s">
        <v>1698</v>
      </c>
      <c r="M1938" s="250">
        <f>K1938*N$2</f>
        <v>270222.08000000002</v>
      </c>
      <c r="N1938" s="22" t="s">
        <v>1699</v>
      </c>
      <c r="O1938" s="211" t="s">
        <v>123</v>
      </c>
    </row>
    <row r="1939" spans="1:15" ht="15">
      <c r="A1939" s="63">
        <f>A1938+1</f>
        <v>1742</v>
      </c>
      <c r="B1939" s="77">
        <v>10109117</v>
      </c>
      <c r="C1939" s="77">
        <v>40298689</v>
      </c>
      <c r="D1939" s="92" t="s">
        <v>712</v>
      </c>
      <c r="E1939" s="130" t="s">
        <v>200</v>
      </c>
      <c r="F1939" s="236"/>
      <c r="G1939" s="153">
        <f>M1939</f>
        <v>307156.64</v>
      </c>
      <c r="H1939" s="92">
        <f>K1939</f>
        <v>973</v>
      </c>
      <c r="I1939" s="70">
        <f>F1939*G1939</f>
        <v>0</v>
      </c>
      <c r="J1939" s="224">
        <v>1</v>
      </c>
      <c r="K1939" s="339">
        <v>973</v>
      </c>
      <c r="L1939" s="22" t="s">
        <v>1698</v>
      </c>
      <c r="M1939" s="250">
        <f>K1939*N$2</f>
        <v>307156.64</v>
      </c>
      <c r="N1939" s="22" t="s">
        <v>1699</v>
      </c>
      <c r="O1939" s="211" t="s">
        <v>123</v>
      </c>
    </row>
    <row r="1940" spans="1:15" ht="15">
      <c r="A1940" s="63">
        <f>A1939+1</f>
        <v>1743</v>
      </c>
      <c r="B1940" s="77">
        <v>10109126</v>
      </c>
      <c r="C1940" s="77">
        <v>40298694</v>
      </c>
      <c r="D1940" s="92" t="s">
        <v>1295</v>
      </c>
      <c r="E1940" s="130" t="s">
        <v>200</v>
      </c>
      <c r="F1940" s="236"/>
      <c r="G1940" s="153">
        <f>M1940</f>
        <v>388286.4</v>
      </c>
      <c r="H1940" s="92">
        <f>K1940</f>
        <v>1230</v>
      </c>
      <c r="I1940" s="70">
        <f>F1940*G1940</f>
        <v>0</v>
      </c>
      <c r="J1940" s="224">
        <v>1</v>
      </c>
      <c r="K1940" s="339">
        <v>1230</v>
      </c>
      <c r="L1940" s="22" t="s">
        <v>1698</v>
      </c>
      <c r="M1940" s="250">
        <f>K1940*N$2</f>
        <v>388286.4</v>
      </c>
      <c r="N1940" s="22" t="s">
        <v>1699</v>
      </c>
      <c r="O1940" s="211" t="s">
        <v>123</v>
      </c>
    </row>
    <row r="1941" spans="1:15" ht="15">
      <c r="A1941" s="63">
        <f>A1940+1</f>
        <v>1744</v>
      </c>
      <c r="B1941" s="77">
        <v>10109132</v>
      </c>
      <c r="C1941" s="77">
        <v>40298697</v>
      </c>
      <c r="D1941" s="92" t="s">
        <v>1296</v>
      </c>
      <c r="E1941" s="130" t="s">
        <v>200</v>
      </c>
      <c r="F1941" s="236"/>
      <c r="G1941" s="153">
        <f>M1941</f>
        <v>536656</v>
      </c>
      <c r="H1941" s="92">
        <f>K1941</f>
        <v>1700</v>
      </c>
      <c r="I1941" s="70">
        <f>F1941*G1941</f>
        <v>0</v>
      </c>
      <c r="J1941" s="224">
        <v>1</v>
      </c>
      <c r="K1941" s="339">
        <v>1700</v>
      </c>
      <c r="L1941" s="22" t="s">
        <v>1698</v>
      </c>
      <c r="M1941" s="250">
        <f>K1941*N$2</f>
        <v>536656</v>
      </c>
      <c r="N1941" s="22" t="s">
        <v>1699</v>
      </c>
      <c r="O1941" s="211" t="s">
        <v>123</v>
      </c>
    </row>
    <row r="1942" spans="1:15" ht="15">
      <c r="A1942" s="63">
        <f>A1941+1</f>
        <v>1745</v>
      </c>
      <c r="B1942" s="77">
        <v>10109120</v>
      </c>
      <c r="C1942" s="77">
        <v>40298691</v>
      </c>
      <c r="D1942" s="92" t="s">
        <v>1297</v>
      </c>
      <c r="E1942" s="130" t="s">
        <v>200</v>
      </c>
      <c r="F1942" s="236"/>
      <c r="G1942" s="153">
        <f>M1942</f>
        <v>553387.04</v>
      </c>
      <c r="H1942" s="92">
        <f>K1942</f>
        <v>1753</v>
      </c>
      <c r="I1942" s="70">
        <f>F1942*G1942</f>
        <v>0</v>
      </c>
      <c r="J1942" s="224">
        <v>1</v>
      </c>
      <c r="K1942" s="339">
        <v>1753</v>
      </c>
      <c r="L1942" s="22" t="s">
        <v>1698</v>
      </c>
      <c r="M1942" s="250">
        <f>K1942*N$2</f>
        <v>553387.04</v>
      </c>
      <c r="N1942" s="22" t="s">
        <v>1699</v>
      </c>
      <c r="O1942" s="211" t="s">
        <v>123</v>
      </c>
    </row>
    <row r="1943" spans="1:15" ht="18">
      <c r="A1943" s="63"/>
      <c r="B1943" s="77"/>
      <c r="C1943" s="77"/>
      <c r="D1943" s="119" t="s">
        <v>2260</v>
      </c>
      <c r="E1943" s="142"/>
      <c r="F1943" s="239"/>
      <c r="G1943" s="153"/>
      <c r="H1943" s="120"/>
      <c r="I1943" s="70"/>
      <c r="J1943" s="227"/>
      <c r="K1943" s="339"/>
      <c r="L1943" s="49"/>
      <c r="M1943" s="49"/>
      <c r="N1943" s="43"/>
      <c r="O1943" s="211"/>
    </row>
    <row r="1944" spans="1:15" ht="15">
      <c r="A1944" s="63">
        <f>A1942+1</f>
        <v>1746</v>
      </c>
      <c r="B1944" s="77">
        <v>10109298</v>
      </c>
      <c r="C1944" s="77">
        <v>40305824</v>
      </c>
      <c r="D1944" s="92" t="s">
        <v>1298</v>
      </c>
      <c r="E1944" s="130" t="s">
        <v>1332</v>
      </c>
      <c r="F1944" s="236"/>
      <c r="G1944" s="153">
        <f t="shared" ref="G1944:G1951" si="402">M1944</f>
        <v>4545.7920000000004</v>
      </c>
      <c r="H1944" s="92">
        <f t="shared" ref="H1944:H1951" si="403">K1944</f>
        <v>14.4</v>
      </c>
      <c r="I1944" s="70">
        <f t="shared" ref="I1944:I1951" si="404">F1944*G1944</f>
        <v>0</v>
      </c>
      <c r="J1944" s="224">
        <v>1</v>
      </c>
      <c r="K1944" s="339">
        <v>14.4</v>
      </c>
      <c r="L1944" s="22" t="s">
        <v>823</v>
      </c>
      <c r="M1944" s="250">
        <f t="shared" ref="M1944:M1951" si="405">K1944*N$2</f>
        <v>4545.7920000000004</v>
      </c>
      <c r="N1944" s="6" t="s">
        <v>824</v>
      </c>
      <c r="O1944" s="211" t="s">
        <v>123</v>
      </c>
    </row>
    <row r="1945" spans="1:15" ht="15">
      <c r="A1945" s="63">
        <f t="shared" ref="A1945:A1951" si="406">A1944+1</f>
        <v>1747</v>
      </c>
      <c r="B1945" s="77">
        <v>10109297</v>
      </c>
      <c r="C1945" s="77">
        <v>40305823</v>
      </c>
      <c r="D1945" s="92" t="s">
        <v>511</v>
      </c>
      <c r="E1945" s="130" t="s">
        <v>1332</v>
      </c>
      <c r="F1945" s="236"/>
      <c r="G1945" s="153">
        <f t="shared" si="402"/>
        <v>4441.6176000000005</v>
      </c>
      <c r="H1945" s="92">
        <f t="shared" si="403"/>
        <v>14.07</v>
      </c>
      <c r="I1945" s="70">
        <f t="shared" si="404"/>
        <v>0</v>
      </c>
      <c r="J1945" s="224">
        <v>1</v>
      </c>
      <c r="K1945" s="339">
        <v>14.07</v>
      </c>
      <c r="L1945" s="22" t="s">
        <v>823</v>
      </c>
      <c r="M1945" s="250">
        <f t="shared" si="405"/>
        <v>4441.6176000000005</v>
      </c>
      <c r="N1945" s="6" t="s">
        <v>824</v>
      </c>
      <c r="O1945" s="211" t="s">
        <v>123</v>
      </c>
    </row>
    <row r="1946" spans="1:15" ht="15">
      <c r="A1946" s="63">
        <f t="shared" si="406"/>
        <v>1748</v>
      </c>
      <c r="B1946" s="77">
        <v>10109299</v>
      </c>
      <c r="C1946" s="77"/>
      <c r="D1946" s="92" t="s">
        <v>512</v>
      </c>
      <c r="E1946" s="130" t="s">
        <v>1332</v>
      </c>
      <c r="F1946" s="236"/>
      <c r="G1946" s="153">
        <f t="shared" si="402"/>
        <v>4441.6176000000005</v>
      </c>
      <c r="H1946" s="92">
        <f t="shared" si="403"/>
        <v>14.07</v>
      </c>
      <c r="I1946" s="70">
        <f t="shared" si="404"/>
        <v>0</v>
      </c>
      <c r="J1946" s="224">
        <v>1</v>
      </c>
      <c r="K1946" s="339">
        <v>14.07</v>
      </c>
      <c r="L1946" s="22" t="s">
        <v>823</v>
      </c>
      <c r="M1946" s="250">
        <f t="shared" si="405"/>
        <v>4441.6176000000005</v>
      </c>
      <c r="N1946" s="6" t="s">
        <v>824</v>
      </c>
      <c r="O1946" s="211" t="s">
        <v>123</v>
      </c>
    </row>
    <row r="1947" spans="1:15" ht="15">
      <c r="A1947" s="63">
        <f t="shared" si="406"/>
        <v>1749</v>
      </c>
      <c r="B1947" s="77">
        <v>10109296</v>
      </c>
      <c r="C1947" s="77"/>
      <c r="D1947" s="92" t="s">
        <v>513</v>
      </c>
      <c r="E1947" s="130" t="s">
        <v>1332</v>
      </c>
      <c r="F1947" s="236"/>
      <c r="G1947" s="153">
        <f t="shared" si="402"/>
        <v>4441.6176000000005</v>
      </c>
      <c r="H1947" s="92">
        <f t="shared" si="403"/>
        <v>14.07</v>
      </c>
      <c r="I1947" s="70">
        <f t="shared" si="404"/>
        <v>0</v>
      </c>
      <c r="J1947" s="224">
        <v>1</v>
      </c>
      <c r="K1947" s="339">
        <v>14.07</v>
      </c>
      <c r="L1947" s="22" t="s">
        <v>823</v>
      </c>
      <c r="M1947" s="250">
        <f t="shared" si="405"/>
        <v>4441.6176000000005</v>
      </c>
      <c r="N1947" s="6" t="s">
        <v>824</v>
      </c>
      <c r="O1947" s="211" t="s">
        <v>123</v>
      </c>
    </row>
    <row r="1948" spans="1:15" ht="15">
      <c r="A1948" s="63">
        <f t="shared" si="406"/>
        <v>1750</v>
      </c>
      <c r="B1948" s="77">
        <v>10109306</v>
      </c>
      <c r="C1948" s="77">
        <v>40305829</v>
      </c>
      <c r="D1948" s="92" t="s">
        <v>514</v>
      </c>
      <c r="E1948" s="130" t="s">
        <v>1332</v>
      </c>
      <c r="F1948" s="236"/>
      <c r="G1948" s="153">
        <f t="shared" si="402"/>
        <v>10228.031999999999</v>
      </c>
      <c r="H1948" s="92">
        <f t="shared" si="403"/>
        <v>32.4</v>
      </c>
      <c r="I1948" s="70">
        <f t="shared" si="404"/>
        <v>0</v>
      </c>
      <c r="J1948" s="224">
        <v>1</v>
      </c>
      <c r="K1948" s="339">
        <v>32.4</v>
      </c>
      <c r="L1948" s="22" t="s">
        <v>823</v>
      </c>
      <c r="M1948" s="250">
        <f t="shared" si="405"/>
        <v>10228.031999999999</v>
      </c>
      <c r="N1948" s="6" t="s">
        <v>824</v>
      </c>
      <c r="O1948" s="211" t="s">
        <v>123</v>
      </c>
    </row>
    <row r="1949" spans="1:15" ht="15">
      <c r="A1949" s="63">
        <f t="shared" si="406"/>
        <v>1751</v>
      </c>
      <c r="B1949" s="77">
        <v>10109305</v>
      </c>
      <c r="C1949" s="77">
        <v>40305828</v>
      </c>
      <c r="D1949" s="92" t="s">
        <v>515</v>
      </c>
      <c r="E1949" s="130" t="s">
        <v>1332</v>
      </c>
      <c r="F1949" s="236"/>
      <c r="G1949" s="153">
        <f t="shared" si="402"/>
        <v>8144.5440000000008</v>
      </c>
      <c r="H1949" s="92">
        <f t="shared" si="403"/>
        <v>25.8</v>
      </c>
      <c r="I1949" s="70">
        <f t="shared" si="404"/>
        <v>0</v>
      </c>
      <c r="J1949" s="224">
        <v>1</v>
      </c>
      <c r="K1949" s="339">
        <v>25.8</v>
      </c>
      <c r="L1949" s="22" t="s">
        <v>823</v>
      </c>
      <c r="M1949" s="250">
        <f t="shared" si="405"/>
        <v>8144.5440000000008</v>
      </c>
      <c r="N1949" s="6" t="s">
        <v>824</v>
      </c>
      <c r="O1949" s="211" t="s">
        <v>123</v>
      </c>
    </row>
    <row r="1950" spans="1:15" ht="15">
      <c r="A1950" s="63">
        <f t="shared" si="406"/>
        <v>1752</v>
      </c>
      <c r="B1950" s="77">
        <v>10109307</v>
      </c>
      <c r="C1950" s="77"/>
      <c r="D1950" s="92" t="s">
        <v>516</v>
      </c>
      <c r="E1950" s="130" t="s">
        <v>1332</v>
      </c>
      <c r="F1950" s="236"/>
      <c r="G1950" s="153">
        <f t="shared" si="402"/>
        <v>8144.5440000000008</v>
      </c>
      <c r="H1950" s="92">
        <f t="shared" si="403"/>
        <v>25.8</v>
      </c>
      <c r="I1950" s="70">
        <f t="shared" si="404"/>
        <v>0</v>
      </c>
      <c r="J1950" s="224">
        <v>1</v>
      </c>
      <c r="K1950" s="339">
        <v>25.8</v>
      </c>
      <c r="L1950" s="22" t="s">
        <v>823</v>
      </c>
      <c r="M1950" s="250">
        <f t="shared" si="405"/>
        <v>8144.5440000000008</v>
      </c>
      <c r="N1950" s="6" t="s">
        <v>824</v>
      </c>
      <c r="O1950" s="211" t="s">
        <v>123</v>
      </c>
    </row>
    <row r="1951" spans="1:15" ht="15">
      <c r="A1951" s="63">
        <f t="shared" si="406"/>
        <v>1753</v>
      </c>
      <c r="B1951" s="77">
        <v>10109304</v>
      </c>
      <c r="C1951" s="77"/>
      <c r="D1951" s="92" t="s">
        <v>517</v>
      </c>
      <c r="E1951" s="130" t="s">
        <v>1332</v>
      </c>
      <c r="F1951" s="236"/>
      <c r="G1951" s="153">
        <f t="shared" si="402"/>
        <v>8144.5440000000008</v>
      </c>
      <c r="H1951" s="92">
        <f t="shared" si="403"/>
        <v>25.8</v>
      </c>
      <c r="I1951" s="70">
        <f t="shared" si="404"/>
        <v>0</v>
      </c>
      <c r="J1951" s="224">
        <v>1</v>
      </c>
      <c r="K1951" s="339">
        <v>25.8</v>
      </c>
      <c r="L1951" s="22" t="s">
        <v>823</v>
      </c>
      <c r="M1951" s="250">
        <f t="shared" si="405"/>
        <v>8144.5440000000008</v>
      </c>
      <c r="N1951" s="6" t="s">
        <v>824</v>
      </c>
      <c r="O1951" s="211" t="s">
        <v>123</v>
      </c>
    </row>
    <row r="1952" spans="1:15" ht="18">
      <c r="A1952" s="63"/>
      <c r="B1952" s="77"/>
      <c r="C1952" s="77"/>
      <c r="D1952" s="119" t="s">
        <v>2261</v>
      </c>
      <c r="E1952" s="142"/>
      <c r="F1952" s="239"/>
      <c r="G1952" s="153"/>
      <c r="H1952" s="120"/>
      <c r="I1952" s="70"/>
      <c r="J1952" s="227"/>
      <c r="K1952" s="339"/>
      <c r="L1952" s="49"/>
      <c r="M1952" s="49"/>
      <c r="N1952" s="43"/>
      <c r="O1952" s="211"/>
    </row>
    <row r="1953" spans="1:15" ht="15">
      <c r="A1953" s="63">
        <f>A1951+1</f>
        <v>1754</v>
      </c>
      <c r="B1953" s="77">
        <v>10072281</v>
      </c>
      <c r="C1953" s="77">
        <v>40298666</v>
      </c>
      <c r="D1953" s="92" t="s">
        <v>518</v>
      </c>
      <c r="E1953" s="130" t="s">
        <v>200</v>
      </c>
      <c r="F1953" s="236"/>
      <c r="G1953" s="153">
        <f t="shared" ref="G1953:G1961" si="407">M1953</f>
        <v>189408</v>
      </c>
      <c r="H1953" s="92">
        <f t="shared" ref="H1953:H1961" si="408">K1953</f>
        <v>600</v>
      </c>
      <c r="I1953" s="70">
        <f t="shared" ref="I1953:I1961" si="409">F1953*G1953</f>
        <v>0</v>
      </c>
      <c r="J1953" s="224">
        <v>1</v>
      </c>
      <c r="K1953" s="339">
        <v>600</v>
      </c>
      <c r="L1953" s="22" t="s">
        <v>1698</v>
      </c>
      <c r="M1953" s="250">
        <f t="shared" ref="M1953:M1961" si="410">K1953*N$2</f>
        <v>189408</v>
      </c>
      <c r="N1953" s="22" t="s">
        <v>832</v>
      </c>
      <c r="O1953" s="211" t="s">
        <v>123</v>
      </c>
    </row>
    <row r="1954" spans="1:15" ht="15">
      <c r="A1954" s="63">
        <f t="shared" ref="A1954:A1961" si="411">A1953+1</f>
        <v>1755</v>
      </c>
      <c r="B1954" s="77">
        <v>10072282</v>
      </c>
      <c r="C1954" s="77">
        <v>40298667</v>
      </c>
      <c r="D1954" s="92" t="s">
        <v>519</v>
      </c>
      <c r="E1954" s="130" t="s">
        <v>200</v>
      </c>
      <c r="F1954" s="236"/>
      <c r="G1954" s="153">
        <f t="shared" si="407"/>
        <v>190986.4</v>
      </c>
      <c r="H1954" s="92">
        <f t="shared" si="408"/>
        <v>605</v>
      </c>
      <c r="I1954" s="70">
        <f t="shared" si="409"/>
        <v>0</v>
      </c>
      <c r="J1954" s="224">
        <v>1</v>
      </c>
      <c r="K1954" s="339">
        <v>605</v>
      </c>
      <c r="L1954" s="22" t="s">
        <v>1698</v>
      </c>
      <c r="M1954" s="250">
        <f t="shared" si="410"/>
        <v>190986.4</v>
      </c>
      <c r="N1954" s="22" t="s">
        <v>832</v>
      </c>
      <c r="O1954" s="211" t="s">
        <v>123</v>
      </c>
    </row>
    <row r="1955" spans="1:15" ht="15">
      <c r="A1955" s="63">
        <f t="shared" si="411"/>
        <v>1756</v>
      </c>
      <c r="B1955" s="77">
        <v>10072285</v>
      </c>
      <c r="C1955" s="77">
        <v>40298670</v>
      </c>
      <c r="D1955" s="92" t="s">
        <v>520</v>
      </c>
      <c r="E1955" s="130" t="s">
        <v>200</v>
      </c>
      <c r="F1955" s="236"/>
      <c r="G1955" s="153">
        <f t="shared" si="407"/>
        <v>223501.44</v>
      </c>
      <c r="H1955" s="92">
        <f t="shared" si="408"/>
        <v>708</v>
      </c>
      <c r="I1955" s="70">
        <f t="shared" si="409"/>
        <v>0</v>
      </c>
      <c r="J1955" s="224">
        <v>1</v>
      </c>
      <c r="K1955" s="339">
        <v>708</v>
      </c>
      <c r="L1955" s="22" t="s">
        <v>1698</v>
      </c>
      <c r="M1955" s="250">
        <f t="shared" si="410"/>
        <v>223501.44</v>
      </c>
      <c r="N1955" s="22" t="s">
        <v>832</v>
      </c>
      <c r="O1955" s="211" t="s">
        <v>123</v>
      </c>
    </row>
    <row r="1956" spans="1:15" ht="15">
      <c r="A1956" s="63">
        <f t="shared" si="411"/>
        <v>1757</v>
      </c>
      <c r="B1956" s="77">
        <v>10072287</v>
      </c>
      <c r="C1956" s="77">
        <v>40298672</v>
      </c>
      <c r="D1956" s="92" t="s">
        <v>521</v>
      </c>
      <c r="E1956" s="130" t="s">
        <v>200</v>
      </c>
      <c r="F1956" s="236"/>
      <c r="G1956" s="153">
        <f t="shared" si="407"/>
        <v>283480.64</v>
      </c>
      <c r="H1956" s="92">
        <f t="shared" si="408"/>
        <v>898</v>
      </c>
      <c r="I1956" s="70">
        <f t="shared" si="409"/>
        <v>0</v>
      </c>
      <c r="J1956" s="224">
        <v>1</v>
      </c>
      <c r="K1956" s="339">
        <v>898</v>
      </c>
      <c r="L1956" s="22" t="s">
        <v>1698</v>
      </c>
      <c r="M1956" s="250">
        <f t="shared" si="410"/>
        <v>283480.64</v>
      </c>
      <c r="N1956" s="22" t="s">
        <v>832</v>
      </c>
      <c r="O1956" s="211" t="s">
        <v>123</v>
      </c>
    </row>
    <row r="1957" spans="1:15" ht="15">
      <c r="A1957" s="63">
        <f t="shared" si="411"/>
        <v>1758</v>
      </c>
      <c r="B1957" s="77">
        <v>10072283</v>
      </c>
      <c r="C1957" s="77">
        <v>40298668</v>
      </c>
      <c r="D1957" s="92" t="s">
        <v>522</v>
      </c>
      <c r="E1957" s="130" t="s">
        <v>200</v>
      </c>
      <c r="F1957" s="236"/>
      <c r="G1957" s="153">
        <f t="shared" si="407"/>
        <v>297370.56</v>
      </c>
      <c r="H1957" s="92">
        <f t="shared" si="408"/>
        <v>942</v>
      </c>
      <c r="I1957" s="70">
        <f t="shared" si="409"/>
        <v>0</v>
      </c>
      <c r="J1957" s="224">
        <v>1</v>
      </c>
      <c r="K1957" s="339">
        <v>942</v>
      </c>
      <c r="L1957" s="22" t="s">
        <v>1698</v>
      </c>
      <c r="M1957" s="250">
        <f t="shared" si="410"/>
        <v>297370.56</v>
      </c>
      <c r="N1957" s="22" t="s">
        <v>832</v>
      </c>
      <c r="O1957" s="211" t="s">
        <v>123</v>
      </c>
    </row>
    <row r="1958" spans="1:15" ht="15">
      <c r="A1958" s="63">
        <f t="shared" si="411"/>
        <v>1759</v>
      </c>
      <c r="B1958" s="77">
        <v>10072284</v>
      </c>
      <c r="C1958" s="77">
        <v>40298669</v>
      </c>
      <c r="D1958" s="92" t="s">
        <v>138</v>
      </c>
      <c r="E1958" s="130" t="s">
        <v>200</v>
      </c>
      <c r="F1958" s="236"/>
      <c r="G1958" s="153">
        <f t="shared" si="407"/>
        <v>344722.56</v>
      </c>
      <c r="H1958" s="92">
        <f t="shared" si="408"/>
        <v>1092</v>
      </c>
      <c r="I1958" s="70">
        <f t="shared" si="409"/>
        <v>0</v>
      </c>
      <c r="J1958" s="224">
        <v>1</v>
      </c>
      <c r="K1958" s="339">
        <v>1092</v>
      </c>
      <c r="L1958" s="22" t="s">
        <v>1698</v>
      </c>
      <c r="M1958" s="250">
        <f t="shared" si="410"/>
        <v>344722.56</v>
      </c>
      <c r="N1958" s="22" t="s">
        <v>832</v>
      </c>
      <c r="O1958" s="211" t="s">
        <v>123</v>
      </c>
    </row>
    <row r="1959" spans="1:15" ht="15">
      <c r="A1959" s="63">
        <f t="shared" si="411"/>
        <v>1760</v>
      </c>
      <c r="B1959" s="77">
        <v>10072286</v>
      </c>
      <c r="C1959" s="77">
        <v>40298671</v>
      </c>
      <c r="D1959" s="92" t="s">
        <v>139</v>
      </c>
      <c r="E1959" s="130" t="s">
        <v>200</v>
      </c>
      <c r="F1959" s="236"/>
      <c r="G1959" s="153">
        <f t="shared" si="407"/>
        <v>390496.16000000003</v>
      </c>
      <c r="H1959" s="92">
        <f t="shared" si="408"/>
        <v>1237</v>
      </c>
      <c r="I1959" s="70">
        <f t="shared" si="409"/>
        <v>0</v>
      </c>
      <c r="J1959" s="224">
        <v>1</v>
      </c>
      <c r="K1959" s="339">
        <v>1237</v>
      </c>
      <c r="L1959" s="22" t="s">
        <v>1698</v>
      </c>
      <c r="M1959" s="250">
        <f t="shared" si="410"/>
        <v>390496.16000000003</v>
      </c>
      <c r="N1959" s="22" t="s">
        <v>832</v>
      </c>
      <c r="O1959" s="211" t="s">
        <v>123</v>
      </c>
    </row>
    <row r="1960" spans="1:15" ht="15">
      <c r="A1960" s="63">
        <f t="shared" si="411"/>
        <v>1761</v>
      </c>
      <c r="B1960" s="77">
        <v>10072288</v>
      </c>
      <c r="C1960" s="77">
        <v>40298673</v>
      </c>
      <c r="D1960" s="92" t="s">
        <v>140</v>
      </c>
      <c r="E1960" s="130" t="s">
        <v>200</v>
      </c>
      <c r="F1960" s="236"/>
      <c r="G1960" s="153">
        <f t="shared" si="407"/>
        <v>579904.16</v>
      </c>
      <c r="H1960" s="92">
        <f t="shared" si="408"/>
        <v>1837</v>
      </c>
      <c r="I1960" s="70">
        <f t="shared" si="409"/>
        <v>0</v>
      </c>
      <c r="J1960" s="224">
        <v>1</v>
      </c>
      <c r="K1960" s="339">
        <v>1837</v>
      </c>
      <c r="L1960" s="22" t="s">
        <v>1698</v>
      </c>
      <c r="M1960" s="250">
        <f t="shared" si="410"/>
        <v>579904.16</v>
      </c>
      <c r="N1960" s="22" t="s">
        <v>832</v>
      </c>
      <c r="O1960" s="211" t="s">
        <v>123</v>
      </c>
    </row>
    <row r="1961" spans="1:15" ht="15">
      <c r="A1961" s="63">
        <f t="shared" si="411"/>
        <v>1762</v>
      </c>
      <c r="B1961" s="77">
        <v>10072280</v>
      </c>
      <c r="C1961" s="77">
        <v>40298665</v>
      </c>
      <c r="D1961" s="92" t="s">
        <v>141</v>
      </c>
      <c r="E1961" s="130" t="s">
        <v>200</v>
      </c>
      <c r="F1961" s="236"/>
      <c r="G1961" s="153">
        <f t="shared" si="407"/>
        <v>773416</v>
      </c>
      <c r="H1961" s="92">
        <f t="shared" si="408"/>
        <v>2450</v>
      </c>
      <c r="I1961" s="70">
        <f t="shared" si="409"/>
        <v>0</v>
      </c>
      <c r="J1961" s="224">
        <v>1</v>
      </c>
      <c r="K1961" s="339">
        <v>2450</v>
      </c>
      <c r="L1961" s="22" t="s">
        <v>1698</v>
      </c>
      <c r="M1961" s="250">
        <f t="shared" si="410"/>
        <v>773416</v>
      </c>
      <c r="N1961" s="22" t="s">
        <v>832</v>
      </c>
      <c r="O1961" s="211" t="s">
        <v>123</v>
      </c>
    </row>
    <row r="1962" spans="1:15" ht="15">
      <c r="A1962" s="221"/>
      <c r="B1962" s="213"/>
      <c r="C1962" s="213"/>
      <c r="D1962" s="222"/>
      <c r="E1962" s="223"/>
      <c r="F1962" s="240"/>
      <c r="G1962" s="228"/>
      <c r="H1962" s="222"/>
      <c r="I1962" s="242"/>
      <c r="J1962" s="229"/>
      <c r="K1962" s="339"/>
      <c r="L1962" s="22"/>
      <c r="M1962" s="250"/>
      <c r="N1962" s="22"/>
      <c r="O1962" s="211"/>
    </row>
    <row r="1963" spans="1:15" ht="15">
      <c r="A1963" s="221"/>
      <c r="B1963" s="213"/>
      <c r="C1963" s="213"/>
      <c r="D1963" s="222" t="s">
        <v>2262</v>
      </c>
      <c r="E1963" s="223"/>
      <c r="F1963" s="240"/>
      <c r="G1963" s="228"/>
      <c r="H1963" s="222"/>
      <c r="I1963" s="242"/>
      <c r="J1963" s="229"/>
      <c r="K1963" s="171"/>
      <c r="L1963" s="22"/>
      <c r="M1963" s="250"/>
      <c r="N1963" s="43"/>
      <c r="O1963" s="211"/>
    </row>
    <row r="1964" spans="1:15" ht="15">
      <c r="A1964" s="63">
        <f>A1961+1</f>
        <v>1763</v>
      </c>
      <c r="B1964" s="213">
        <v>10050118</v>
      </c>
      <c r="C1964" s="213">
        <v>40305121</v>
      </c>
      <c r="D1964" s="214" t="s">
        <v>1383</v>
      </c>
      <c r="E1964" s="215" t="s">
        <v>655</v>
      </c>
      <c r="F1964" s="216"/>
      <c r="G1964" s="217">
        <f>M1964</f>
        <v>0</v>
      </c>
      <c r="H1964" s="218">
        <f>K1964</f>
        <v>0</v>
      </c>
      <c r="I1964" s="219">
        <f>F1964*G1964</f>
        <v>0</v>
      </c>
      <c r="J1964" s="319">
        <v>1</v>
      </c>
      <c r="K1964" s="17"/>
      <c r="L1964" s="17"/>
      <c r="M1964" s="6"/>
      <c r="N1964" s="43"/>
      <c r="O1964" s="211"/>
    </row>
    <row r="1965" spans="1:15" ht="23.25" customHeight="1" thickBot="1">
      <c r="A1965" s="102"/>
      <c r="B1965" s="103"/>
      <c r="C1965" s="103"/>
      <c r="D1965" s="104"/>
      <c r="E1965" s="150"/>
      <c r="F1965" s="165"/>
      <c r="G1965" s="161"/>
      <c r="H1965" s="105"/>
      <c r="I1965" s="106"/>
      <c r="J1965" s="107"/>
      <c r="K1965" s="17"/>
      <c r="L1965" s="14"/>
      <c r="M1965" s="18"/>
      <c r="N1965" s="43"/>
      <c r="O1965" s="211"/>
    </row>
    <row r="1966" spans="1:15" ht="23.25" customHeight="1" thickTop="1">
      <c r="A1966" s="63"/>
      <c r="B1966" s="77"/>
      <c r="C1966" s="77"/>
      <c r="D1966" s="93" t="s">
        <v>1294</v>
      </c>
      <c r="E1966" s="130"/>
      <c r="F1966" s="138"/>
      <c r="G1966" s="134"/>
      <c r="H1966" s="98"/>
      <c r="I1966" s="114"/>
      <c r="J1966" s="115"/>
      <c r="K1966" s="19"/>
      <c r="L1966" s="14"/>
      <c r="M1966" s="18"/>
      <c r="N1966" s="43"/>
      <c r="O1966" s="211"/>
    </row>
    <row r="1967" spans="1:15" ht="16.5" hidden="1" customHeight="1" thickTop="1" thickBot="1">
      <c r="A1967" s="63">
        <v>1</v>
      </c>
      <c r="B1967" s="77">
        <v>10042819</v>
      </c>
      <c r="C1967" s="77">
        <v>40298657</v>
      </c>
      <c r="D1967" s="126" t="s">
        <v>246</v>
      </c>
      <c r="E1967" s="130" t="s">
        <v>655</v>
      </c>
      <c r="F1967" s="139"/>
      <c r="G1967" s="134">
        <f t="shared" ref="G1967:G1994" si="412">M1967</f>
        <v>0</v>
      </c>
      <c r="H1967" s="114"/>
      <c r="I1967" s="114">
        <f t="shared" ref="I1967:I1994" si="413">F1967*G1967</f>
        <v>0</v>
      </c>
      <c r="J1967" s="115">
        <v>1</v>
      </c>
      <c r="K1967" s="14"/>
      <c r="L1967" s="14"/>
      <c r="M1967" s="18"/>
      <c r="N1967" s="43"/>
      <c r="O1967" s="211"/>
    </row>
    <row r="1968" spans="1:15" ht="30" customHeight="1">
      <c r="A1968" s="63">
        <f t="shared" ref="A1968:A1976" si="414">A1967+1</f>
        <v>2</v>
      </c>
      <c r="B1968" s="77">
        <v>10114256</v>
      </c>
      <c r="C1968" s="77">
        <v>40305939</v>
      </c>
      <c r="D1968" s="126" t="s">
        <v>742</v>
      </c>
      <c r="E1968" s="130" t="s">
        <v>655</v>
      </c>
      <c r="F1968" s="139"/>
      <c r="G1968" s="134">
        <f t="shared" si="412"/>
        <v>0</v>
      </c>
      <c r="H1968" s="114"/>
      <c r="I1968" s="114">
        <f t="shared" si="413"/>
        <v>0</v>
      </c>
      <c r="J1968" s="115">
        <v>1</v>
      </c>
      <c r="K1968" s="14"/>
      <c r="L1968" s="14"/>
      <c r="M1968" s="18"/>
      <c r="N1968" s="43"/>
      <c r="O1968" s="211"/>
    </row>
    <row r="1969" spans="1:15" ht="15">
      <c r="A1969" s="63">
        <f t="shared" si="414"/>
        <v>3</v>
      </c>
      <c r="B1969" s="77">
        <v>10042200</v>
      </c>
      <c r="C1969" s="77">
        <v>40304933</v>
      </c>
      <c r="D1969" s="126" t="s">
        <v>480</v>
      </c>
      <c r="E1969" s="130" t="s">
        <v>655</v>
      </c>
      <c r="F1969" s="139"/>
      <c r="G1969" s="134">
        <f t="shared" si="412"/>
        <v>0</v>
      </c>
      <c r="H1969" s="114"/>
      <c r="I1969" s="114">
        <f t="shared" si="413"/>
        <v>0</v>
      </c>
      <c r="J1969" s="115">
        <v>1</v>
      </c>
      <c r="K1969" s="208"/>
      <c r="L1969" s="208"/>
      <c r="M1969" s="210"/>
      <c r="N1969" s="43"/>
      <c r="O1969" s="211"/>
    </row>
    <row r="1970" spans="1:15" ht="48.75" customHeight="1">
      <c r="A1970" s="199">
        <f>A1969+1</f>
        <v>4</v>
      </c>
      <c r="B1970" s="185">
        <v>10114231</v>
      </c>
      <c r="C1970" s="185"/>
      <c r="D1970" s="200" t="s">
        <v>743</v>
      </c>
      <c r="E1970" s="187" t="s">
        <v>1332</v>
      </c>
      <c r="F1970" s="195"/>
      <c r="G1970" s="196">
        <f t="shared" si="412"/>
        <v>0</v>
      </c>
      <c r="H1970" s="197"/>
      <c r="I1970" s="197">
        <f t="shared" si="413"/>
        <v>0</v>
      </c>
      <c r="J1970" s="198">
        <v>4</v>
      </c>
      <c r="K1970" s="208"/>
      <c r="L1970" s="208"/>
      <c r="M1970" s="210"/>
      <c r="N1970" s="43"/>
      <c r="O1970" s="211"/>
    </row>
    <row r="1971" spans="1:15" ht="15">
      <c r="A1971" s="199">
        <f t="shared" si="414"/>
        <v>5</v>
      </c>
      <c r="B1971" s="185">
        <v>10114230</v>
      </c>
      <c r="C1971" s="185"/>
      <c r="D1971" s="200" t="s">
        <v>744</v>
      </c>
      <c r="E1971" s="187" t="s">
        <v>1332</v>
      </c>
      <c r="F1971" s="195"/>
      <c r="G1971" s="196">
        <f t="shared" si="412"/>
        <v>0</v>
      </c>
      <c r="H1971" s="197"/>
      <c r="I1971" s="197">
        <f t="shared" si="413"/>
        <v>0</v>
      </c>
      <c r="J1971" s="198">
        <v>4</v>
      </c>
      <c r="K1971" s="208"/>
      <c r="L1971" s="208"/>
      <c r="M1971" s="210"/>
      <c r="N1971" s="43"/>
      <c r="O1971" s="211"/>
    </row>
    <row r="1972" spans="1:15" ht="33" customHeight="1">
      <c r="A1972" s="199">
        <f t="shared" si="414"/>
        <v>6</v>
      </c>
      <c r="B1972" s="185">
        <v>10114229</v>
      </c>
      <c r="C1972" s="185"/>
      <c r="D1972" s="200" t="s">
        <v>745</v>
      </c>
      <c r="E1972" s="187" t="s">
        <v>1332</v>
      </c>
      <c r="F1972" s="195"/>
      <c r="G1972" s="196">
        <f t="shared" si="412"/>
        <v>0</v>
      </c>
      <c r="H1972" s="197"/>
      <c r="I1972" s="197">
        <f t="shared" si="413"/>
        <v>0</v>
      </c>
      <c r="J1972" s="198">
        <v>4</v>
      </c>
      <c r="K1972" s="208"/>
      <c r="L1972" s="208"/>
      <c r="M1972" s="210"/>
      <c r="N1972" s="43"/>
      <c r="O1972" s="211"/>
    </row>
    <row r="1973" spans="1:15" ht="15">
      <c r="A1973" s="199">
        <f t="shared" si="414"/>
        <v>7</v>
      </c>
      <c r="B1973" s="185">
        <v>10114233</v>
      </c>
      <c r="C1973" s="185"/>
      <c r="D1973" s="200" t="s">
        <v>746</v>
      </c>
      <c r="E1973" s="187" t="s">
        <v>1332</v>
      </c>
      <c r="F1973" s="195"/>
      <c r="G1973" s="196">
        <f t="shared" si="412"/>
        <v>0</v>
      </c>
      <c r="H1973" s="197"/>
      <c r="I1973" s="197">
        <f t="shared" si="413"/>
        <v>0</v>
      </c>
      <c r="J1973" s="198">
        <v>4</v>
      </c>
      <c r="K1973" s="208"/>
      <c r="L1973" s="208"/>
      <c r="M1973" s="210"/>
      <c r="N1973" s="43"/>
      <c r="O1973" s="211"/>
    </row>
    <row r="1974" spans="1:15" ht="16.5" customHeight="1">
      <c r="A1974" s="199">
        <f t="shared" si="414"/>
        <v>8</v>
      </c>
      <c r="B1974" s="185">
        <v>10114232</v>
      </c>
      <c r="C1974" s="185"/>
      <c r="D1974" s="200" t="s">
        <v>747</v>
      </c>
      <c r="E1974" s="187" t="s">
        <v>1332</v>
      </c>
      <c r="F1974" s="195"/>
      <c r="G1974" s="196">
        <f t="shared" si="412"/>
        <v>0</v>
      </c>
      <c r="H1974" s="197"/>
      <c r="I1974" s="197">
        <f t="shared" si="413"/>
        <v>0</v>
      </c>
      <c r="J1974" s="198">
        <v>4</v>
      </c>
      <c r="K1974" s="208"/>
      <c r="L1974" s="208"/>
      <c r="M1974" s="210"/>
      <c r="N1974" s="43"/>
      <c r="O1974" s="211"/>
    </row>
    <row r="1975" spans="1:15" ht="15">
      <c r="A1975" s="199">
        <f t="shared" si="414"/>
        <v>9</v>
      </c>
      <c r="B1975" s="185">
        <v>10114440</v>
      </c>
      <c r="C1975" s="185"/>
      <c r="D1975" s="200" t="s">
        <v>748</v>
      </c>
      <c r="E1975" s="187" t="s">
        <v>1332</v>
      </c>
      <c r="F1975" s="195"/>
      <c r="G1975" s="196">
        <f t="shared" si="412"/>
        <v>0</v>
      </c>
      <c r="H1975" s="197"/>
      <c r="I1975" s="197">
        <f t="shared" si="413"/>
        <v>0</v>
      </c>
      <c r="J1975" s="198">
        <v>4</v>
      </c>
      <c r="K1975" s="208"/>
      <c r="L1975" s="208"/>
      <c r="M1975" s="210"/>
      <c r="N1975" s="43"/>
      <c r="O1975" s="211"/>
    </row>
    <row r="1976" spans="1:15" ht="16.5" customHeight="1">
      <c r="A1976" s="199">
        <f t="shared" si="414"/>
        <v>10</v>
      </c>
      <c r="B1976" s="185">
        <v>10114441</v>
      </c>
      <c r="C1976" s="185"/>
      <c r="D1976" s="200" t="s">
        <v>749</v>
      </c>
      <c r="E1976" s="187" t="s">
        <v>1332</v>
      </c>
      <c r="F1976" s="195"/>
      <c r="G1976" s="196">
        <f t="shared" si="412"/>
        <v>0</v>
      </c>
      <c r="H1976" s="197"/>
      <c r="I1976" s="197">
        <f t="shared" si="413"/>
        <v>0</v>
      </c>
      <c r="J1976" s="198">
        <v>4</v>
      </c>
      <c r="K1976" s="208"/>
      <c r="L1976" s="208"/>
      <c r="M1976" s="210"/>
      <c r="N1976" s="43"/>
      <c r="O1976" s="211"/>
    </row>
    <row r="1977" spans="1:15" ht="15">
      <c r="A1977" s="199" t="e">
        <f>#REF!+1</f>
        <v>#REF!</v>
      </c>
      <c r="B1977" s="185">
        <v>10114239</v>
      </c>
      <c r="C1977" s="185">
        <v>40305927</v>
      </c>
      <c r="D1977" s="202" t="s">
        <v>1263</v>
      </c>
      <c r="E1977" s="187" t="s">
        <v>655</v>
      </c>
      <c r="F1977" s="195"/>
      <c r="G1977" s="196">
        <f t="shared" si="412"/>
        <v>0</v>
      </c>
      <c r="H1977" s="197"/>
      <c r="I1977" s="197">
        <f t="shared" si="413"/>
        <v>0</v>
      </c>
      <c r="J1977" s="198">
        <v>4</v>
      </c>
    </row>
    <row r="1978" spans="1:15" ht="15">
      <c r="A1978" s="199" t="e">
        <f t="shared" ref="A1978:A1997" si="415">A1977+1</f>
        <v>#REF!</v>
      </c>
      <c r="B1978" s="185">
        <v>10114216</v>
      </c>
      <c r="C1978" s="185">
        <v>40305914</v>
      </c>
      <c r="D1978" s="202" t="s">
        <v>1270</v>
      </c>
      <c r="E1978" s="187" t="s">
        <v>1332</v>
      </c>
      <c r="F1978" s="195"/>
      <c r="G1978" s="196">
        <f t="shared" si="412"/>
        <v>0</v>
      </c>
      <c r="H1978" s="197"/>
      <c r="I1978" s="197">
        <f t="shared" si="413"/>
        <v>0</v>
      </c>
      <c r="J1978" s="198">
        <v>4</v>
      </c>
    </row>
    <row r="1979" spans="1:15" ht="15">
      <c r="A1979" s="199" t="e">
        <f t="shared" si="415"/>
        <v>#REF!</v>
      </c>
      <c r="B1979" s="185">
        <v>10114228</v>
      </c>
      <c r="C1979" s="185"/>
      <c r="D1979" s="202" t="s">
        <v>1275</v>
      </c>
      <c r="E1979" s="187" t="s">
        <v>1332</v>
      </c>
      <c r="F1979" s="195"/>
      <c r="G1979" s="196">
        <f t="shared" si="412"/>
        <v>0</v>
      </c>
      <c r="H1979" s="197"/>
      <c r="I1979" s="197">
        <f t="shared" si="413"/>
        <v>0</v>
      </c>
      <c r="J1979" s="198">
        <v>4</v>
      </c>
    </row>
    <row r="1980" spans="1:15" ht="15">
      <c r="A1980" s="199" t="e">
        <f t="shared" si="415"/>
        <v>#REF!</v>
      </c>
      <c r="B1980" s="185">
        <v>10114226</v>
      </c>
      <c r="C1980" s="185"/>
      <c r="D1980" s="202" t="s">
        <v>1276</v>
      </c>
      <c r="E1980" s="187" t="s">
        <v>1332</v>
      </c>
      <c r="F1980" s="195"/>
      <c r="G1980" s="196">
        <f t="shared" si="412"/>
        <v>0</v>
      </c>
      <c r="H1980" s="197"/>
      <c r="I1980" s="197">
        <f t="shared" si="413"/>
        <v>0</v>
      </c>
      <c r="J1980" s="198">
        <v>4</v>
      </c>
    </row>
    <row r="1981" spans="1:15" ht="15">
      <c r="A1981" s="199" t="e">
        <f t="shared" si="415"/>
        <v>#REF!</v>
      </c>
      <c r="B1981" s="185">
        <v>10114227</v>
      </c>
      <c r="C1981" s="185"/>
      <c r="D1981" s="202" t="s">
        <v>1277</v>
      </c>
      <c r="E1981" s="187" t="s">
        <v>1332</v>
      </c>
      <c r="F1981" s="195"/>
      <c r="G1981" s="196">
        <f t="shared" si="412"/>
        <v>0</v>
      </c>
      <c r="H1981" s="197"/>
      <c r="I1981" s="197">
        <f t="shared" si="413"/>
        <v>0</v>
      </c>
      <c r="J1981" s="198">
        <v>4</v>
      </c>
    </row>
    <row r="1982" spans="1:15" ht="15">
      <c r="A1982" s="199" t="e">
        <f t="shared" si="415"/>
        <v>#REF!</v>
      </c>
      <c r="B1982" s="185">
        <v>10114221</v>
      </c>
      <c r="C1982" s="185"/>
      <c r="D1982" s="202" t="s">
        <v>1278</v>
      </c>
      <c r="E1982" s="187" t="s">
        <v>1332</v>
      </c>
      <c r="F1982" s="195"/>
      <c r="G1982" s="196">
        <f t="shared" si="412"/>
        <v>0</v>
      </c>
      <c r="H1982" s="197"/>
      <c r="I1982" s="197">
        <f t="shared" si="413"/>
        <v>0</v>
      </c>
      <c r="J1982" s="198">
        <v>4</v>
      </c>
    </row>
    <row r="1983" spans="1:15" ht="15">
      <c r="A1983" s="199" t="e">
        <f t="shared" si="415"/>
        <v>#REF!</v>
      </c>
      <c r="B1983" s="185">
        <v>10114225</v>
      </c>
      <c r="C1983" s="185"/>
      <c r="D1983" s="202" t="s">
        <v>1279</v>
      </c>
      <c r="E1983" s="187" t="s">
        <v>1332</v>
      </c>
      <c r="F1983" s="195"/>
      <c r="G1983" s="196">
        <f t="shared" si="412"/>
        <v>0</v>
      </c>
      <c r="H1983" s="197"/>
      <c r="I1983" s="197">
        <f t="shared" si="413"/>
        <v>0</v>
      </c>
      <c r="J1983" s="198">
        <v>4</v>
      </c>
    </row>
    <row r="1984" spans="1:15" ht="15">
      <c r="A1984" s="199" t="e">
        <f t="shared" si="415"/>
        <v>#REF!</v>
      </c>
      <c r="B1984" s="185">
        <v>10114247</v>
      </c>
      <c r="C1984" s="185">
        <v>40305934</v>
      </c>
      <c r="D1984" s="202" t="s">
        <v>1280</v>
      </c>
      <c r="E1984" s="187" t="s">
        <v>1332</v>
      </c>
      <c r="F1984" s="195"/>
      <c r="G1984" s="196">
        <f t="shared" si="412"/>
        <v>0</v>
      </c>
      <c r="H1984" s="197"/>
      <c r="I1984" s="197">
        <f t="shared" si="413"/>
        <v>0</v>
      </c>
      <c r="J1984" s="198">
        <v>4</v>
      </c>
    </row>
    <row r="1985" spans="1:10" ht="15">
      <c r="A1985" s="199" t="e">
        <f t="shared" si="415"/>
        <v>#REF!</v>
      </c>
      <c r="B1985" s="185">
        <v>10114437</v>
      </c>
      <c r="C1985" s="185"/>
      <c r="D1985" s="202" t="s">
        <v>1286</v>
      </c>
      <c r="E1985" s="187" t="s">
        <v>1332</v>
      </c>
      <c r="F1985" s="195"/>
      <c r="G1985" s="196">
        <f t="shared" si="412"/>
        <v>0</v>
      </c>
      <c r="H1985" s="197"/>
      <c r="I1985" s="197">
        <f t="shared" si="413"/>
        <v>0</v>
      </c>
      <c r="J1985" s="198">
        <v>4</v>
      </c>
    </row>
    <row r="1986" spans="1:10" ht="15">
      <c r="A1986" s="199" t="e">
        <f t="shared" si="415"/>
        <v>#REF!</v>
      </c>
      <c r="B1986" s="185">
        <v>10114438</v>
      </c>
      <c r="C1986" s="185"/>
      <c r="D1986" s="202" t="s">
        <v>1287</v>
      </c>
      <c r="E1986" s="187" t="s">
        <v>1332</v>
      </c>
      <c r="F1986" s="195"/>
      <c r="G1986" s="196">
        <f t="shared" si="412"/>
        <v>0</v>
      </c>
      <c r="H1986" s="197"/>
      <c r="I1986" s="197">
        <f t="shared" si="413"/>
        <v>0</v>
      </c>
      <c r="J1986" s="198">
        <v>4</v>
      </c>
    </row>
    <row r="1987" spans="1:10" ht="15">
      <c r="A1987" s="199" t="e">
        <f t="shared" si="415"/>
        <v>#REF!</v>
      </c>
      <c r="B1987" s="185">
        <v>10114434</v>
      </c>
      <c r="C1987" s="185">
        <v>40305943</v>
      </c>
      <c r="D1987" s="202" t="s">
        <v>1290</v>
      </c>
      <c r="E1987" s="187" t="s">
        <v>1332</v>
      </c>
      <c r="F1987" s="195"/>
      <c r="G1987" s="196">
        <f t="shared" si="412"/>
        <v>0</v>
      </c>
      <c r="H1987" s="197"/>
      <c r="I1987" s="197">
        <f t="shared" si="413"/>
        <v>0</v>
      </c>
      <c r="J1987" s="198">
        <v>4</v>
      </c>
    </row>
    <row r="1988" spans="1:10" ht="15">
      <c r="A1988" s="63" t="e">
        <f t="shared" si="415"/>
        <v>#REF!</v>
      </c>
      <c r="B1988" s="77">
        <v>10113910</v>
      </c>
      <c r="C1988" s="77">
        <v>40291989</v>
      </c>
      <c r="D1988" s="127" t="s">
        <v>2216</v>
      </c>
      <c r="E1988" s="130" t="s">
        <v>1332</v>
      </c>
      <c r="F1988" s="139"/>
      <c r="G1988" s="134">
        <f t="shared" si="412"/>
        <v>0</v>
      </c>
      <c r="H1988" s="114"/>
      <c r="I1988" s="114">
        <f t="shared" si="413"/>
        <v>0</v>
      </c>
      <c r="J1988" s="115">
        <v>1</v>
      </c>
    </row>
    <row r="1989" spans="1:10" ht="15">
      <c r="A1989" s="63" t="e">
        <f t="shared" si="415"/>
        <v>#REF!</v>
      </c>
      <c r="B1989" s="77">
        <v>10113911</v>
      </c>
      <c r="C1989" s="77">
        <v>40291990</v>
      </c>
      <c r="D1989" s="127" t="s">
        <v>2217</v>
      </c>
      <c r="E1989" s="130" t="s">
        <v>1332</v>
      </c>
      <c r="F1989" s="139"/>
      <c r="G1989" s="134">
        <f t="shared" si="412"/>
        <v>0</v>
      </c>
      <c r="H1989" s="114"/>
      <c r="I1989" s="114">
        <f t="shared" si="413"/>
        <v>0</v>
      </c>
      <c r="J1989" s="115">
        <v>1</v>
      </c>
    </row>
    <row r="1990" spans="1:10" ht="15">
      <c r="A1990" s="63" t="e">
        <f t="shared" si="415"/>
        <v>#REF!</v>
      </c>
      <c r="B1990" s="77">
        <v>10113912</v>
      </c>
      <c r="C1990" s="77">
        <v>40300759</v>
      </c>
      <c r="D1990" s="127" t="s">
        <v>2218</v>
      </c>
      <c r="E1990" s="130" t="s">
        <v>1332</v>
      </c>
      <c r="F1990" s="139"/>
      <c r="G1990" s="134">
        <f t="shared" si="412"/>
        <v>0</v>
      </c>
      <c r="H1990" s="114"/>
      <c r="I1990" s="114">
        <f t="shared" si="413"/>
        <v>0</v>
      </c>
      <c r="J1990" s="115">
        <v>1</v>
      </c>
    </row>
    <row r="1991" spans="1:10" ht="15">
      <c r="A1991" s="63" t="e">
        <f t="shared" si="415"/>
        <v>#REF!</v>
      </c>
      <c r="B1991" s="77">
        <v>10113913</v>
      </c>
      <c r="C1991" s="77">
        <v>40291991</v>
      </c>
      <c r="D1991" s="127" t="s">
        <v>2219</v>
      </c>
      <c r="E1991" s="130" t="s">
        <v>1332</v>
      </c>
      <c r="F1991" s="139"/>
      <c r="G1991" s="134">
        <f t="shared" si="412"/>
        <v>0</v>
      </c>
      <c r="H1991" s="114"/>
      <c r="I1991" s="114">
        <f t="shared" si="413"/>
        <v>0</v>
      </c>
      <c r="J1991" s="115">
        <v>1</v>
      </c>
    </row>
    <row r="1992" spans="1:10" ht="15">
      <c r="A1992" s="63" t="e">
        <f t="shared" si="415"/>
        <v>#REF!</v>
      </c>
      <c r="B1992" s="77">
        <v>10113916</v>
      </c>
      <c r="C1992" s="77">
        <v>40291992</v>
      </c>
      <c r="D1992" s="127" t="s">
        <v>1291</v>
      </c>
      <c r="E1992" s="130" t="s">
        <v>1332</v>
      </c>
      <c r="F1992" s="139"/>
      <c r="G1992" s="134">
        <f t="shared" si="412"/>
        <v>0</v>
      </c>
      <c r="H1992" s="128">
        <f>K1992</f>
        <v>0</v>
      </c>
      <c r="I1992" s="114">
        <f t="shared" si="413"/>
        <v>0</v>
      </c>
      <c r="J1992" s="115">
        <v>1</v>
      </c>
    </row>
    <row r="1993" spans="1:10" ht="15">
      <c r="A1993" s="199" t="e">
        <f t="shared" si="415"/>
        <v>#REF!</v>
      </c>
      <c r="B1993" s="185">
        <v>10115281</v>
      </c>
      <c r="C1993" s="185">
        <v>40292001</v>
      </c>
      <c r="D1993" s="203" t="s">
        <v>1292</v>
      </c>
      <c r="E1993" s="187" t="s">
        <v>1332</v>
      </c>
      <c r="F1993" s="195"/>
      <c r="G1993" s="196">
        <f t="shared" si="412"/>
        <v>0</v>
      </c>
      <c r="H1993" s="197"/>
      <c r="I1993" s="197">
        <f t="shared" si="413"/>
        <v>0</v>
      </c>
      <c r="J1993" s="198">
        <v>4</v>
      </c>
    </row>
    <row r="1994" spans="1:10" ht="15">
      <c r="A1994" s="199" t="e">
        <f t="shared" si="415"/>
        <v>#REF!</v>
      </c>
      <c r="B1994" s="185">
        <v>10119533</v>
      </c>
      <c r="C1994" s="185"/>
      <c r="D1994" s="203" t="s">
        <v>1293</v>
      </c>
      <c r="E1994" s="187" t="s">
        <v>1200</v>
      </c>
      <c r="F1994" s="195"/>
      <c r="G1994" s="196">
        <f t="shared" si="412"/>
        <v>0</v>
      </c>
      <c r="H1994" s="197"/>
      <c r="I1994" s="197">
        <f t="shared" si="413"/>
        <v>0</v>
      </c>
      <c r="J1994" s="198">
        <v>4</v>
      </c>
    </row>
    <row r="1995" spans="1:10" ht="15">
      <c r="A1995" s="83" t="e">
        <f t="shared" si="415"/>
        <v>#REF!</v>
      </c>
      <c r="B1995" s="77">
        <v>10157251</v>
      </c>
      <c r="C1995" s="77">
        <v>40292495</v>
      </c>
      <c r="D1995" s="290" t="s">
        <v>1063</v>
      </c>
      <c r="E1995" s="130" t="s">
        <v>1332</v>
      </c>
      <c r="F1995" s="139"/>
      <c r="G1995" s="134">
        <f>M1995</f>
        <v>0</v>
      </c>
      <c r="H1995" s="114"/>
      <c r="I1995" s="114">
        <f>F1995*G1995</f>
        <v>0</v>
      </c>
      <c r="J1995" s="115">
        <v>1</v>
      </c>
    </row>
    <row r="1996" spans="1:10" ht="15">
      <c r="A1996" s="83" t="e">
        <f t="shared" si="415"/>
        <v>#REF!</v>
      </c>
      <c r="B1996" s="77">
        <v>10157252</v>
      </c>
      <c r="C1996" s="77">
        <v>40292496</v>
      </c>
      <c r="D1996" s="290" t="s">
        <v>1064</v>
      </c>
      <c r="E1996" s="130" t="s">
        <v>1332</v>
      </c>
      <c r="F1996" s="139"/>
      <c r="G1996" s="134">
        <f>M1996</f>
        <v>0</v>
      </c>
      <c r="H1996" s="114"/>
      <c r="I1996" s="114">
        <f>F1996*G1996</f>
        <v>0</v>
      </c>
      <c r="J1996" s="115">
        <v>1</v>
      </c>
    </row>
    <row r="1997" spans="1:10" ht="15">
      <c r="A1997" s="83" t="e">
        <f t="shared" si="415"/>
        <v>#REF!</v>
      </c>
      <c r="B1997" s="92">
        <v>10115044</v>
      </c>
      <c r="C1997" s="92">
        <v>40307693</v>
      </c>
      <c r="D1997" s="291" t="s">
        <v>1065</v>
      </c>
      <c r="E1997" s="130" t="s">
        <v>1332</v>
      </c>
      <c r="F1997" s="139"/>
      <c r="G1997" s="134">
        <f>M1997</f>
        <v>0</v>
      </c>
      <c r="H1997" s="114"/>
      <c r="I1997" s="114">
        <f>F1997*G1997</f>
        <v>0</v>
      </c>
      <c r="J1997" s="115">
        <v>1</v>
      </c>
    </row>
    <row r="1998" spans="1:10" ht="15" thickBot="1"/>
    <row r="1999" spans="1:10" ht="18.75" thickTop="1">
      <c r="A1999" s="63"/>
      <c r="B1999" s="358"/>
      <c r="C1999" s="358"/>
      <c r="D1999" s="65" t="s">
        <v>653</v>
      </c>
      <c r="E1999" s="144"/>
      <c r="F1999" s="381"/>
      <c r="G1999" s="152"/>
      <c r="H1999" s="66"/>
      <c r="I1999" s="66"/>
      <c r="J1999" s="67"/>
    </row>
    <row r="2000" spans="1:10" ht="15">
      <c r="A2000" s="71">
        <v>1</v>
      </c>
      <c r="B2000" s="359">
        <v>10031605</v>
      </c>
      <c r="C2000" s="359">
        <v>40298635</v>
      </c>
      <c r="D2000" s="72" t="s">
        <v>2096</v>
      </c>
      <c r="E2000" s="145" t="s">
        <v>655</v>
      </c>
      <c r="F2000" s="378"/>
      <c r="G2000" s="155">
        <f>K2000</f>
        <v>0</v>
      </c>
      <c r="H2000" s="74"/>
      <c r="I2000" s="75">
        <f>F2000*G2000</f>
        <v>0</v>
      </c>
      <c r="J2000" s="235">
        <v>3</v>
      </c>
    </row>
    <row r="2001" spans="1:10" ht="15">
      <c r="A2001" s="71">
        <f>A2000+1</f>
        <v>2</v>
      </c>
      <c r="B2001" s="359">
        <v>10012509</v>
      </c>
      <c r="C2001" s="359">
        <v>40298591</v>
      </c>
      <c r="D2001" s="73" t="s">
        <v>2097</v>
      </c>
      <c r="E2001" s="145" t="s">
        <v>655</v>
      </c>
      <c r="F2001" s="378"/>
      <c r="G2001" s="155">
        <f>K2001</f>
        <v>0</v>
      </c>
      <c r="H2001" s="74"/>
      <c r="I2001" s="75">
        <f>F2001*G2001</f>
        <v>0</v>
      </c>
      <c r="J2001" s="235">
        <v>3</v>
      </c>
    </row>
    <row r="2002" spans="1:10" ht="18">
      <c r="A2002" s="63"/>
      <c r="B2002" s="360"/>
      <c r="C2002" s="360"/>
      <c r="D2002" s="65" t="s">
        <v>1082</v>
      </c>
      <c r="E2002" s="144"/>
      <c r="F2002" s="382"/>
      <c r="G2002" s="153"/>
      <c r="H2002" s="69"/>
      <c r="I2002" s="70"/>
      <c r="J2002" s="231"/>
    </row>
    <row r="2003" spans="1:10" ht="15">
      <c r="A2003" s="71">
        <f>A2001+1</f>
        <v>3</v>
      </c>
      <c r="B2003" s="361">
        <v>10042721</v>
      </c>
      <c r="C2003" s="361">
        <v>40304944</v>
      </c>
      <c r="D2003" s="73" t="s">
        <v>2098</v>
      </c>
      <c r="E2003" s="145" t="s">
        <v>655</v>
      </c>
      <c r="F2003" s="378"/>
      <c r="G2003" s="155">
        <f>K2003</f>
        <v>0</v>
      </c>
      <c r="H2003" s="74"/>
      <c r="I2003" s="75">
        <f>F2003*G2003</f>
        <v>0</v>
      </c>
      <c r="J2003" s="235">
        <v>3</v>
      </c>
    </row>
    <row r="2004" spans="1:10" ht="18">
      <c r="A2004" s="63"/>
      <c r="B2004" s="360"/>
      <c r="C2004" s="360"/>
      <c r="D2004" s="65" t="s">
        <v>1084</v>
      </c>
      <c r="E2004" s="144"/>
      <c r="F2004" s="382"/>
      <c r="G2004" s="153"/>
      <c r="H2004" s="69"/>
      <c r="I2004" s="70"/>
      <c r="J2004" s="231"/>
    </row>
    <row r="2005" spans="1:10" ht="15">
      <c r="A2005" s="71">
        <f>A2003+1</f>
        <v>4</v>
      </c>
      <c r="B2005" s="359">
        <v>10012451</v>
      </c>
      <c r="C2005" s="359">
        <v>40298567</v>
      </c>
      <c r="D2005" s="73" t="s">
        <v>2099</v>
      </c>
      <c r="E2005" s="145" t="s">
        <v>655</v>
      </c>
      <c r="F2005" s="378"/>
      <c r="G2005" s="155">
        <f>K2005</f>
        <v>0</v>
      </c>
      <c r="H2005" s="74"/>
      <c r="I2005" s="75">
        <f>F2005*G2005</f>
        <v>0</v>
      </c>
      <c r="J2005" s="235">
        <v>3</v>
      </c>
    </row>
    <row r="2006" spans="1:10" ht="15">
      <c r="A2006" s="71">
        <f>A2005+1</f>
        <v>5</v>
      </c>
      <c r="B2006" s="359">
        <v>10012452</v>
      </c>
      <c r="C2006" s="359">
        <v>40298568</v>
      </c>
      <c r="D2006" s="73" t="s">
        <v>2100</v>
      </c>
      <c r="E2006" s="145" t="s">
        <v>655</v>
      </c>
      <c r="F2006" s="378"/>
      <c r="G2006" s="155">
        <f>K2006</f>
        <v>0</v>
      </c>
      <c r="H2006" s="74"/>
      <c r="I2006" s="75">
        <f>F2006*G2006</f>
        <v>0</v>
      </c>
      <c r="J2006" s="235">
        <v>3</v>
      </c>
    </row>
    <row r="2007" spans="1:10" ht="18">
      <c r="A2007" s="83"/>
      <c r="B2007" s="362"/>
      <c r="C2007" s="68"/>
      <c r="D2007" s="65" t="s">
        <v>2101</v>
      </c>
      <c r="E2007" s="144"/>
      <c r="F2007" s="382"/>
      <c r="G2007" s="154"/>
      <c r="H2007" s="89"/>
      <c r="I2007" s="90"/>
      <c r="J2007" s="231"/>
    </row>
    <row r="2008" spans="1:10" ht="15">
      <c r="A2008" s="71">
        <f>A2006+1</f>
        <v>6</v>
      </c>
      <c r="B2008" s="363">
        <v>10138999</v>
      </c>
      <c r="C2008" s="363">
        <v>40516066</v>
      </c>
      <c r="D2008" s="73" t="s">
        <v>1752</v>
      </c>
      <c r="E2008" s="131" t="s">
        <v>1332</v>
      </c>
      <c r="F2008" s="73"/>
      <c r="G2008" s="155">
        <f>K2008</f>
        <v>0</v>
      </c>
      <c r="H2008" s="73"/>
      <c r="I2008" s="80">
        <v>0</v>
      </c>
      <c r="J2008" s="247">
        <v>3</v>
      </c>
    </row>
    <row r="2009" spans="1:10" ht="15">
      <c r="A2009" s="71">
        <f>A2008+1</f>
        <v>7</v>
      </c>
      <c r="B2009" s="363">
        <v>10139002</v>
      </c>
      <c r="C2009" s="363">
        <v>40516067</v>
      </c>
      <c r="D2009" s="73" t="s">
        <v>1753</v>
      </c>
      <c r="E2009" s="131" t="s">
        <v>1332</v>
      </c>
      <c r="F2009" s="73"/>
      <c r="G2009" s="379">
        <v>396</v>
      </c>
      <c r="H2009" s="73"/>
      <c r="I2009" s="80">
        <v>0</v>
      </c>
      <c r="J2009" s="247">
        <v>3</v>
      </c>
    </row>
    <row r="2010" spans="1:10" ht="18">
      <c r="A2010" s="63"/>
      <c r="B2010" s="360"/>
      <c r="C2010" s="360"/>
      <c r="D2010" s="65" t="s">
        <v>1191</v>
      </c>
      <c r="E2010" s="144"/>
      <c r="F2010" s="382"/>
      <c r="G2010" s="153"/>
      <c r="H2010" s="69"/>
      <c r="I2010" s="70"/>
      <c r="J2010" s="231"/>
    </row>
    <row r="2011" spans="1:10" ht="15">
      <c r="A2011" s="180">
        <f>A2009+1</f>
        <v>8</v>
      </c>
      <c r="B2011" s="363">
        <v>10110587</v>
      </c>
      <c r="C2011" s="363">
        <v>40305861</v>
      </c>
      <c r="D2011" s="73" t="s">
        <v>2102</v>
      </c>
      <c r="E2011" s="145" t="s">
        <v>655</v>
      </c>
      <c r="F2011" s="378"/>
      <c r="G2011" s="155">
        <f t="shared" ref="G2011:G2017" si="416">K2011</f>
        <v>0</v>
      </c>
      <c r="H2011" s="74"/>
      <c r="I2011" s="75">
        <f t="shared" ref="I2011:I2017" si="417">F2011*G2011</f>
        <v>0</v>
      </c>
      <c r="J2011" s="225">
        <v>3</v>
      </c>
    </row>
    <row r="2012" spans="1:10" ht="15">
      <c r="A2012" s="180">
        <f t="shared" ref="A2012:A2017" si="418">A2011+1</f>
        <v>9</v>
      </c>
      <c r="B2012" s="363">
        <v>10041100</v>
      </c>
      <c r="C2012" s="363">
        <v>40304909</v>
      </c>
      <c r="D2012" s="81" t="s">
        <v>2103</v>
      </c>
      <c r="E2012" s="131" t="s">
        <v>655</v>
      </c>
      <c r="F2012" s="378"/>
      <c r="G2012" s="155">
        <f t="shared" si="416"/>
        <v>0</v>
      </c>
      <c r="H2012" s="74"/>
      <c r="I2012" s="75">
        <f t="shared" si="417"/>
        <v>0</v>
      </c>
      <c r="J2012" s="225">
        <v>3</v>
      </c>
    </row>
    <row r="2013" spans="1:10" ht="15">
      <c r="A2013" s="180">
        <f t="shared" si="418"/>
        <v>10</v>
      </c>
      <c r="B2013" s="363">
        <v>10120403</v>
      </c>
      <c r="C2013" s="363">
        <v>40306004</v>
      </c>
      <c r="D2013" s="73" t="s">
        <v>151</v>
      </c>
      <c r="E2013" s="145" t="s">
        <v>655</v>
      </c>
      <c r="F2013" s="378"/>
      <c r="G2013" s="155">
        <f t="shared" si="416"/>
        <v>0</v>
      </c>
      <c r="H2013" s="74"/>
      <c r="I2013" s="75">
        <f t="shared" si="417"/>
        <v>0</v>
      </c>
      <c r="J2013" s="235">
        <v>3</v>
      </c>
    </row>
    <row r="2014" spans="1:10" ht="15">
      <c r="A2014" s="180">
        <f t="shared" si="418"/>
        <v>11</v>
      </c>
      <c r="B2014" s="363">
        <v>10120404</v>
      </c>
      <c r="C2014" s="363">
        <v>40306005</v>
      </c>
      <c r="D2014" s="73" t="s">
        <v>152</v>
      </c>
      <c r="E2014" s="145" t="s">
        <v>655</v>
      </c>
      <c r="F2014" s="378"/>
      <c r="G2014" s="155">
        <f t="shared" si="416"/>
        <v>0</v>
      </c>
      <c r="H2014" s="74"/>
      <c r="I2014" s="75">
        <f t="shared" si="417"/>
        <v>0</v>
      </c>
      <c r="J2014" s="235">
        <v>3</v>
      </c>
    </row>
    <row r="2015" spans="1:10" ht="15">
      <c r="A2015" s="180">
        <f t="shared" si="418"/>
        <v>12</v>
      </c>
      <c r="B2015" s="363">
        <v>10012104</v>
      </c>
      <c r="C2015" s="363">
        <v>40304443</v>
      </c>
      <c r="D2015" s="73" t="s">
        <v>2104</v>
      </c>
      <c r="E2015" s="145" t="s">
        <v>655</v>
      </c>
      <c r="F2015" s="378"/>
      <c r="G2015" s="155">
        <f t="shared" si="416"/>
        <v>0</v>
      </c>
      <c r="H2015" s="74"/>
      <c r="I2015" s="75">
        <f t="shared" si="417"/>
        <v>0</v>
      </c>
      <c r="J2015" s="235">
        <v>3</v>
      </c>
    </row>
    <row r="2016" spans="1:10" ht="15">
      <c r="A2016" s="180">
        <f t="shared" si="418"/>
        <v>13</v>
      </c>
      <c r="B2016" s="363">
        <v>10012103</v>
      </c>
      <c r="C2016" s="363">
        <v>40304442</v>
      </c>
      <c r="D2016" s="73" t="s">
        <v>2105</v>
      </c>
      <c r="E2016" s="145" t="s">
        <v>655</v>
      </c>
      <c r="F2016" s="378"/>
      <c r="G2016" s="155">
        <f t="shared" si="416"/>
        <v>0</v>
      </c>
      <c r="H2016" s="74"/>
      <c r="I2016" s="75">
        <f t="shared" si="417"/>
        <v>0</v>
      </c>
      <c r="J2016" s="235">
        <v>3</v>
      </c>
    </row>
    <row r="2017" spans="1:10" ht="15">
      <c r="A2017" s="180">
        <f t="shared" si="418"/>
        <v>14</v>
      </c>
      <c r="B2017" s="401">
        <v>10012107</v>
      </c>
      <c r="C2017" s="374">
        <v>40304444</v>
      </c>
      <c r="D2017" s="73" t="s">
        <v>2106</v>
      </c>
      <c r="E2017" s="145" t="s">
        <v>655</v>
      </c>
      <c r="F2017" s="378"/>
      <c r="G2017" s="155">
        <f t="shared" si="416"/>
        <v>0</v>
      </c>
      <c r="H2017" s="74"/>
      <c r="I2017" s="75">
        <f t="shared" si="417"/>
        <v>0</v>
      </c>
      <c r="J2017" s="235">
        <v>3</v>
      </c>
    </row>
    <row r="2018" spans="1:10" ht="18">
      <c r="A2018" s="63"/>
      <c r="B2018" s="360"/>
      <c r="C2018" s="360"/>
      <c r="D2018" s="65" t="s">
        <v>2264</v>
      </c>
      <c r="E2018" s="144"/>
      <c r="F2018" s="382"/>
      <c r="G2018" s="153"/>
      <c r="H2018" s="69"/>
      <c r="I2018" s="70"/>
      <c r="J2018" s="231"/>
    </row>
    <row r="2019" spans="1:10" ht="15">
      <c r="A2019" s="180">
        <f>A2017+1</f>
        <v>15</v>
      </c>
      <c r="B2019" s="363">
        <v>10012098</v>
      </c>
      <c r="C2019" s="363">
        <v>40514713</v>
      </c>
      <c r="D2019" s="73" t="s">
        <v>2108</v>
      </c>
      <c r="E2019" s="145" t="s">
        <v>655</v>
      </c>
      <c r="F2019" s="378"/>
      <c r="G2019" s="155">
        <f t="shared" ref="G2019:G2027" si="419">K2019</f>
        <v>0</v>
      </c>
      <c r="H2019" s="74"/>
      <c r="I2019" s="75">
        <f t="shared" ref="I2019:I2025" si="420">F2019*G2019</f>
        <v>0</v>
      </c>
      <c r="J2019" s="235">
        <v>3</v>
      </c>
    </row>
    <row r="2020" spans="1:10" ht="15">
      <c r="A2020" s="180">
        <f t="shared" ref="A2020:A2035" si="421">A2019+1</f>
        <v>16</v>
      </c>
      <c r="B2020" s="363">
        <v>10012087</v>
      </c>
      <c r="C2020" s="363">
        <v>40514710</v>
      </c>
      <c r="D2020" s="73" t="s">
        <v>2109</v>
      </c>
      <c r="E2020" s="145" t="s">
        <v>655</v>
      </c>
      <c r="F2020" s="378"/>
      <c r="G2020" s="155">
        <f t="shared" si="419"/>
        <v>0</v>
      </c>
      <c r="H2020" s="74"/>
      <c r="I2020" s="75">
        <f t="shared" si="420"/>
        <v>0</v>
      </c>
      <c r="J2020" s="235">
        <v>3</v>
      </c>
    </row>
    <row r="2021" spans="1:10" ht="15">
      <c r="A2021" s="180">
        <f t="shared" si="421"/>
        <v>17</v>
      </c>
      <c r="B2021" s="363">
        <v>10012091</v>
      </c>
      <c r="C2021" s="363">
        <v>40514711</v>
      </c>
      <c r="D2021" s="73" t="s">
        <v>2110</v>
      </c>
      <c r="E2021" s="145" t="s">
        <v>655</v>
      </c>
      <c r="F2021" s="378"/>
      <c r="G2021" s="155">
        <f t="shared" si="419"/>
        <v>0</v>
      </c>
      <c r="H2021" s="74"/>
      <c r="I2021" s="75">
        <f t="shared" si="420"/>
        <v>0</v>
      </c>
      <c r="J2021" s="235">
        <v>3</v>
      </c>
    </row>
    <row r="2022" spans="1:10" ht="15">
      <c r="A2022" s="180">
        <f t="shared" si="421"/>
        <v>18</v>
      </c>
      <c r="B2022" s="363">
        <v>10012078</v>
      </c>
      <c r="C2022" s="363">
        <v>40514709</v>
      </c>
      <c r="D2022" s="81" t="s">
        <v>2107</v>
      </c>
      <c r="E2022" s="131" t="s">
        <v>655</v>
      </c>
      <c r="F2022" s="378"/>
      <c r="G2022" s="155">
        <f t="shared" si="419"/>
        <v>0</v>
      </c>
      <c r="H2022" s="74"/>
      <c r="I2022" s="75">
        <f t="shared" si="420"/>
        <v>0</v>
      </c>
      <c r="J2022" s="225">
        <v>3</v>
      </c>
    </row>
    <row r="2023" spans="1:10" ht="15">
      <c r="A2023" s="180">
        <f t="shared" si="421"/>
        <v>19</v>
      </c>
      <c r="B2023" s="363">
        <v>10042734</v>
      </c>
      <c r="C2023" s="363">
        <v>40304948</v>
      </c>
      <c r="D2023" s="73" t="s">
        <v>2111</v>
      </c>
      <c r="E2023" s="145" t="s">
        <v>655</v>
      </c>
      <c r="F2023" s="378"/>
      <c r="G2023" s="155">
        <f t="shared" si="419"/>
        <v>0</v>
      </c>
      <c r="H2023" s="74"/>
      <c r="I2023" s="75">
        <f t="shared" si="420"/>
        <v>0</v>
      </c>
      <c r="J2023" s="235">
        <v>3</v>
      </c>
    </row>
    <row r="2024" spans="1:10" ht="15">
      <c r="A2024" s="180">
        <f>A2023+1</f>
        <v>20</v>
      </c>
      <c r="B2024" s="363">
        <v>10012096</v>
      </c>
      <c r="C2024" s="363">
        <v>40514712</v>
      </c>
      <c r="D2024" s="73" t="s">
        <v>2112</v>
      </c>
      <c r="E2024" s="145" t="s">
        <v>655</v>
      </c>
      <c r="F2024" s="378"/>
      <c r="G2024" s="155">
        <f t="shared" si="419"/>
        <v>0</v>
      </c>
      <c r="H2024" s="74"/>
      <c r="I2024" s="75">
        <f t="shared" si="420"/>
        <v>0</v>
      </c>
      <c r="J2024" s="235">
        <v>3</v>
      </c>
    </row>
    <row r="2025" spans="1:10" ht="15">
      <c r="A2025" s="180">
        <f t="shared" si="421"/>
        <v>21</v>
      </c>
      <c r="B2025" s="363">
        <v>10042729</v>
      </c>
      <c r="C2025" s="363">
        <v>40304947</v>
      </c>
      <c r="D2025" s="73" t="s">
        <v>2113</v>
      </c>
      <c r="E2025" s="145" t="s">
        <v>655</v>
      </c>
      <c r="F2025" s="378"/>
      <c r="G2025" s="155">
        <f t="shared" si="419"/>
        <v>0</v>
      </c>
      <c r="H2025" s="74"/>
      <c r="I2025" s="75">
        <f t="shared" si="420"/>
        <v>0</v>
      </c>
      <c r="J2025" s="235">
        <v>3</v>
      </c>
    </row>
    <row r="2026" spans="1:10" ht="15">
      <c r="A2026" s="180">
        <f>A2025+1</f>
        <v>22</v>
      </c>
      <c r="B2026" s="363">
        <v>10042727</v>
      </c>
      <c r="C2026" s="363">
        <v>40304945</v>
      </c>
      <c r="D2026" s="73" t="s">
        <v>2114</v>
      </c>
      <c r="E2026" s="145" t="s">
        <v>655</v>
      </c>
      <c r="F2026" s="378"/>
      <c r="G2026" s="155">
        <f t="shared" si="419"/>
        <v>0</v>
      </c>
      <c r="H2026" s="74"/>
      <c r="I2026" s="75">
        <f>F2026*G2026</f>
        <v>0</v>
      </c>
      <c r="J2026" s="235">
        <v>3</v>
      </c>
    </row>
    <row r="2027" spans="1:10" ht="15">
      <c r="A2027" s="180">
        <f t="shared" si="421"/>
        <v>23</v>
      </c>
      <c r="B2027" s="363">
        <v>10042962</v>
      </c>
      <c r="C2027" s="363">
        <v>40514870</v>
      </c>
      <c r="D2027" s="81" t="s">
        <v>2115</v>
      </c>
      <c r="E2027" s="131" t="s">
        <v>655</v>
      </c>
      <c r="F2027" s="378"/>
      <c r="G2027" s="155">
        <f t="shared" si="419"/>
        <v>0</v>
      </c>
      <c r="H2027" s="74"/>
      <c r="I2027" s="75">
        <f>F2027*G2027</f>
        <v>0</v>
      </c>
      <c r="J2027" s="225">
        <v>3</v>
      </c>
    </row>
    <row r="2028" spans="1:10" ht="18">
      <c r="A2028" s="63"/>
      <c r="B2028" s="360"/>
      <c r="C2028" s="360"/>
      <c r="D2028" s="65" t="s">
        <v>828</v>
      </c>
      <c r="E2028" s="144"/>
      <c r="F2028" s="382"/>
      <c r="G2028" s="153"/>
      <c r="H2028" s="69"/>
      <c r="I2028" s="70"/>
      <c r="J2028" s="231"/>
    </row>
    <row r="2029" spans="1:10" ht="15">
      <c r="A2029" s="180">
        <f>A2027+1</f>
        <v>24</v>
      </c>
      <c r="B2029" s="363">
        <v>10012030</v>
      </c>
      <c r="C2029" s="363">
        <v>40304440</v>
      </c>
      <c r="D2029" s="73" t="s">
        <v>2116</v>
      </c>
      <c r="E2029" s="145" t="s">
        <v>829</v>
      </c>
      <c r="F2029" s="378"/>
      <c r="G2029" s="155">
        <f t="shared" ref="G2029:G2035" si="422">K2029</f>
        <v>0</v>
      </c>
      <c r="H2029" s="82"/>
      <c r="I2029" s="75">
        <f t="shared" ref="I2029:I2035" si="423">F2029*G2029</f>
        <v>0</v>
      </c>
      <c r="J2029" s="235">
        <v>3</v>
      </c>
    </row>
    <row r="2030" spans="1:10" ht="15">
      <c r="A2030" s="180">
        <f t="shared" si="421"/>
        <v>25</v>
      </c>
      <c r="B2030" s="363">
        <v>10012021</v>
      </c>
      <c r="C2030" s="363">
        <v>40291752</v>
      </c>
      <c r="D2030" s="73" t="s">
        <v>2117</v>
      </c>
      <c r="E2030" s="145" t="s">
        <v>829</v>
      </c>
      <c r="F2030" s="378"/>
      <c r="G2030" s="155">
        <f t="shared" si="422"/>
        <v>0</v>
      </c>
      <c r="H2030" s="82"/>
      <c r="I2030" s="75">
        <f t="shared" si="423"/>
        <v>0</v>
      </c>
      <c r="J2030" s="235">
        <v>3</v>
      </c>
    </row>
    <row r="2031" spans="1:10" ht="15">
      <c r="A2031" s="180">
        <f t="shared" si="421"/>
        <v>26</v>
      </c>
      <c r="B2031" s="363">
        <v>10012031</v>
      </c>
      <c r="C2031" s="363">
        <v>40304441</v>
      </c>
      <c r="D2031" s="73" t="s">
        <v>2118</v>
      </c>
      <c r="E2031" s="145" t="s">
        <v>829</v>
      </c>
      <c r="F2031" s="378"/>
      <c r="G2031" s="155">
        <f t="shared" si="422"/>
        <v>0</v>
      </c>
      <c r="H2031" s="82"/>
      <c r="I2031" s="75">
        <f t="shared" si="423"/>
        <v>0</v>
      </c>
      <c r="J2031" s="235">
        <v>3</v>
      </c>
    </row>
    <row r="2032" spans="1:10" ht="15">
      <c r="A2032" s="180">
        <f t="shared" si="421"/>
        <v>27</v>
      </c>
      <c r="B2032" s="363">
        <v>10012020</v>
      </c>
      <c r="C2032" s="363">
        <v>40304435</v>
      </c>
      <c r="D2032" s="81" t="s">
        <v>2119</v>
      </c>
      <c r="E2032" s="131" t="s">
        <v>655</v>
      </c>
      <c r="F2032" s="378"/>
      <c r="G2032" s="155">
        <f t="shared" si="422"/>
        <v>0</v>
      </c>
      <c r="H2032" s="82"/>
      <c r="I2032" s="75">
        <f t="shared" si="423"/>
        <v>0</v>
      </c>
      <c r="J2032" s="225">
        <v>3</v>
      </c>
    </row>
    <row r="2033" spans="1:10" ht="15">
      <c r="A2033" s="180">
        <f t="shared" si="421"/>
        <v>28</v>
      </c>
      <c r="B2033" s="363">
        <v>10012022</v>
      </c>
      <c r="C2033" s="363">
        <v>40304436</v>
      </c>
      <c r="D2033" s="81" t="s">
        <v>2120</v>
      </c>
      <c r="E2033" s="131" t="s">
        <v>655</v>
      </c>
      <c r="F2033" s="378"/>
      <c r="G2033" s="155">
        <f t="shared" si="422"/>
        <v>0</v>
      </c>
      <c r="H2033" s="82"/>
      <c r="I2033" s="75">
        <f t="shared" si="423"/>
        <v>0</v>
      </c>
      <c r="J2033" s="225">
        <v>3</v>
      </c>
    </row>
    <row r="2034" spans="1:10" ht="15">
      <c r="A2034" s="180">
        <f t="shared" si="421"/>
        <v>29</v>
      </c>
      <c r="B2034" s="363">
        <v>10012026</v>
      </c>
      <c r="C2034" s="363">
        <v>40304438</v>
      </c>
      <c r="D2034" s="81" t="s">
        <v>2121</v>
      </c>
      <c r="E2034" s="131" t="s">
        <v>655</v>
      </c>
      <c r="F2034" s="378"/>
      <c r="G2034" s="155">
        <f t="shared" si="422"/>
        <v>0</v>
      </c>
      <c r="H2034" s="82"/>
      <c r="I2034" s="75">
        <f t="shared" si="423"/>
        <v>0</v>
      </c>
      <c r="J2034" s="225">
        <v>3</v>
      </c>
    </row>
    <row r="2035" spans="1:10" ht="15">
      <c r="A2035" s="180">
        <f t="shared" si="421"/>
        <v>30</v>
      </c>
      <c r="B2035" s="363">
        <v>10012027</v>
      </c>
      <c r="C2035" s="363">
        <v>40304439</v>
      </c>
      <c r="D2035" s="81" t="s">
        <v>2122</v>
      </c>
      <c r="E2035" s="131" t="s">
        <v>655</v>
      </c>
      <c r="F2035" s="378"/>
      <c r="G2035" s="155">
        <f t="shared" si="422"/>
        <v>0</v>
      </c>
      <c r="H2035" s="82"/>
      <c r="I2035" s="75">
        <f t="shared" si="423"/>
        <v>0</v>
      </c>
      <c r="J2035" s="225">
        <v>3</v>
      </c>
    </row>
    <row r="2036" spans="1:10" ht="18">
      <c r="A2036" s="63"/>
      <c r="B2036" s="360"/>
      <c r="C2036" s="360"/>
      <c r="D2036" s="65" t="s">
        <v>133</v>
      </c>
      <c r="E2036" s="144"/>
      <c r="F2036" s="382"/>
      <c r="G2036" s="153"/>
      <c r="H2036" s="69"/>
      <c r="I2036" s="70"/>
      <c r="J2036" s="231"/>
    </row>
    <row r="2037" spans="1:10" ht="15">
      <c r="A2037" s="180">
        <f>A2035+1</f>
        <v>31</v>
      </c>
      <c r="B2037" s="363">
        <v>10013428</v>
      </c>
      <c r="C2037" s="363">
        <v>40304519</v>
      </c>
      <c r="D2037" s="81" t="s">
        <v>1252</v>
      </c>
      <c r="E2037" s="131" t="s">
        <v>1332</v>
      </c>
      <c r="F2037" s="378"/>
      <c r="G2037" s="156">
        <f>K2037</f>
        <v>0</v>
      </c>
      <c r="H2037" s="82"/>
      <c r="I2037" s="75">
        <f>F2037*G2037</f>
        <v>0</v>
      </c>
      <c r="J2037" s="225">
        <v>3</v>
      </c>
    </row>
    <row r="2038" spans="1:10" ht="15">
      <c r="A2038" s="180">
        <f>A2037+1</f>
        <v>32</v>
      </c>
      <c r="B2038" s="363">
        <v>10013435</v>
      </c>
      <c r="C2038" s="363">
        <v>40304522</v>
      </c>
      <c r="D2038" s="81" t="s">
        <v>40</v>
      </c>
      <c r="E2038" s="131" t="s">
        <v>1332</v>
      </c>
      <c r="F2038" s="378"/>
      <c r="G2038" s="156">
        <f>K2038</f>
        <v>0</v>
      </c>
      <c r="H2038" s="82"/>
      <c r="I2038" s="75">
        <f>F2038*G2038</f>
        <v>0</v>
      </c>
      <c r="J2038" s="225">
        <v>3</v>
      </c>
    </row>
    <row r="2039" spans="1:10" ht="15">
      <c r="A2039" s="180"/>
      <c r="B2039" s="363"/>
      <c r="C2039" s="363"/>
      <c r="D2039" s="81"/>
      <c r="E2039" s="131"/>
      <c r="F2039" s="378"/>
      <c r="G2039" s="156"/>
      <c r="H2039" s="82"/>
      <c r="I2039" s="75"/>
      <c r="J2039" s="225"/>
    </row>
    <row r="2040" spans="1:10" ht="15">
      <c r="A2040" s="63"/>
      <c r="B2040" s="360"/>
      <c r="C2040" s="360"/>
      <c r="D2040" s="66" t="s">
        <v>2235</v>
      </c>
      <c r="E2040" s="144"/>
      <c r="F2040" s="382"/>
      <c r="G2040" s="153"/>
      <c r="H2040" s="69"/>
      <c r="I2040" s="70"/>
      <c r="J2040" s="231"/>
    </row>
    <row r="2041" spans="1:10" ht="18">
      <c r="A2041" s="182"/>
      <c r="B2041" s="360"/>
      <c r="C2041" s="360"/>
      <c r="D2041" s="65" t="s">
        <v>2234</v>
      </c>
      <c r="E2041" s="144"/>
      <c r="F2041" s="382"/>
      <c r="G2041" s="153"/>
      <c r="H2041" s="69"/>
      <c r="I2041" s="70"/>
      <c r="J2041" s="231"/>
    </row>
    <row r="2042" spans="1:10" ht="15">
      <c r="A2042" s="180">
        <f>A2038+1</f>
        <v>33</v>
      </c>
      <c r="B2042" s="363">
        <v>10043198</v>
      </c>
      <c r="C2042" s="363">
        <v>40304950</v>
      </c>
      <c r="D2042" s="73" t="s">
        <v>2123</v>
      </c>
      <c r="E2042" s="145" t="s">
        <v>1332</v>
      </c>
      <c r="F2042" s="378"/>
      <c r="G2042" s="158">
        <f>K2042</f>
        <v>0</v>
      </c>
      <c r="H2042" s="372"/>
      <c r="I2042" s="75">
        <f>F2042*G2042</f>
        <v>0</v>
      </c>
      <c r="J2042" s="235">
        <v>3</v>
      </c>
    </row>
    <row r="2043" spans="1:10" ht="15">
      <c r="A2043" s="180">
        <f>A2042+1</f>
        <v>34</v>
      </c>
      <c r="B2043" s="363">
        <v>10050573</v>
      </c>
      <c r="C2043" s="363">
        <v>40305143</v>
      </c>
      <c r="D2043" s="73" t="s">
        <v>2124</v>
      </c>
      <c r="E2043" s="180" t="s">
        <v>1332</v>
      </c>
      <c r="F2043" s="363"/>
      <c r="G2043" s="158">
        <f>K2043</f>
        <v>0</v>
      </c>
      <c r="H2043" s="373"/>
      <c r="I2043" s="80">
        <f>F2043*G2043</f>
        <v>0</v>
      </c>
      <c r="J2043" s="247">
        <v>3</v>
      </c>
    </row>
    <row r="2044" spans="1:10" ht="15">
      <c r="A2044" s="180">
        <f>A2043+1</f>
        <v>35</v>
      </c>
      <c r="B2044" s="363">
        <v>10014339</v>
      </c>
      <c r="C2044" s="363">
        <v>40304677</v>
      </c>
      <c r="D2044" s="73" t="s">
        <v>2125</v>
      </c>
      <c r="E2044" s="180" t="s">
        <v>1332</v>
      </c>
      <c r="F2044" s="363"/>
      <c r="G2044" s="158">
        <f>K2044</f>
        <v>0</v>
      </c>
      <c r="H2044" s="373"/>
      <c r="I2044" s="80">
        <f>F2044*G2044</f>
        <v>0</v>
      </c>
      <c r="J2044" s="247">
        <v>3</v>
      </c>
    </row>
    <row r="2045" spans="1:10" ht="15">
      <c r="A2045" s="180">
        <f>A2044+1</f>
        <v>36</v>
      </c>
      <c r="B2045" s="363">
        <v>10014337</v>
      </c>
      <c r="C2045" s="363">
        <v>40304675</v>
      </c>
      <c r="D2045" s="73" t="s">
        <v>2126</v>
      </c>
      <c r="E2045" s="180" t="s">
        <v>1332</v>
      </c>
      <c r="F2045" s="363"/>
      <c r="G2045" s="158">
        <f>K2045</f>
        <v>0</v>
      </c>
      <c r="H2045" s="180"/>
      <c r="I2045" s="80">
        <f>F2045*G2045</f>
        <v>0</v>
      </c>
      <c r="J2045" s="247">
        <v>3</v>
      </c>
    </row>
    <row r="2046" spans="1:10" ht="15">
      <c r="A2046" s="180">
        <f>A2045+1</f>
        <v>37</v>
      </c>
      <c r="B2046" s="363">
        <v>10024503</v>
      </c>
      <c r="C2046" s="363">
        <v>40304708</v>
      </c>
      <c r="D2046" s="73" t="s">
        <v>2127</v>
      </c>
      <c r="E2046" s="180" t="s">
        <v>1332</v>
      </c>
      <c r="F2046" s="363"/>
      <c r="G2046" s="158">
        <f>K2046</f>
        <v>0</v>
      </c>
      <c r="H2046" s="180"/>
      <c r="I2046" s="80">
        <f>F2046*G2046</f>
        <v>0</v>
      </c>
      <c r="J2046" s="247">
        <v>3</v>
      </c>
    </row>
    <row r="2047" spans="1:10" ht="18">
      <c r="A2047" s="63"/>
      <c r="B2047" s="364"/>
      <c r="C2047" s="364"/>
      <c r="D2047" s="65" t="s">
        <v>2236</v>
      </c>
      <c r="E2047" s="144"/>
      <c r="F2047" s="382"/>
      <c r="G2047" s="153"/>
      <c r="H2047" s="69"/>
      <c r="I2047" s="70"/>
      <c r="J2047" s="231"/>
    </row>
    <row r="2048" spans="1:10" ht="15">
      <c r="A2048" s="180">
        <f>A2046+1</f>
        <v>38</v>
      </c>
      <c r="B2048" s="363">
        <v>10025125</v>
      </c>
      <c r="C2048" s="363">
        <v>40304715</v>
      </c>
      <c r="D2048" s="73" t="s">
        <v>2128</v>
      </c>
      <c r="E2048" s="145" t="s">
        <v>1332</v>
      </c>
      <c r="F2048" s="378"/>
      <c r="G2048" s="155">
        <f>K2048</f>
        <v>0</v>
      </c>
      <c r="H2048" s="82"/>
      <c r="I2048" s="75">
        <f>F2048*G2048</f>
        <v>0</v>
      </c>
      <c r="J2048" s="235">
        <v>3</v>
      </c>
    </row>
    <row r="2049" spans="1:10" ht="15">
      <c r="A2049" s="180"/>
      <c r="B2049" s="363"/>
      <c r="C2049" s="363"/>
      <c r="D2049" s="73"/>
      <c r="E2049" s="145"/>
      <c r="F2049" s="378"/>
      <c r="G2049" s="155"/>
      <c r="H2049" s="82"/>
      <c r="I2049" s="75"/>
      <c r="J2049" s="235"/>
    </row>
    <row r="2050" spans="1:10" ht="18">
      <c r="A2050" s="63"/>
      <c r="B2050" s="360"/>
      <c r="C2050" s="360"/>
      <c r="D2050" s="65" t="s">
        <v>3</v>
      </c>
      <c r="E2050" s="144"/>
      <c r="F2050" s="382"/>
      <c r="G2050" s="154"/>
      <c r="H2050" s="69"/>
      <c r="I2050" s="70"/>
      <c r="J2050" s="231"/>
    </row>
    <row r="2051" spans="1:10" ht="18">
      <c r="A2051" s="63"/>
      <c r="B2051" s="360"/>
      <c r="C2051" s="360"/>
      <c r="D2051" s="86" t="s">
        <v>2229</v>
      </c>
      <c r="E2051" s="146"/>
      <c r="F2051" s="382"/>
      <c r="G2051" s="154"/>
      <c r="H2051" s="69"/>
      <c r="I2051" s="70"/>
      <c r="J2051" s="231"/>
    </row>
    <row r="2052" spans="1:10" ht="15">
      <c r="A2052" s="180">
        <f>A2048+1</f>
        <v>39</v>
      </c>
      <c r="B2052" s="361">
        <v>10014498</v>
      </c>
      <c r="C2052" s="361">
        <v>40304694</v>
      </c>
      <c r="D2052" s="81" t="s">
        <v>2129</v>
      </c>
      <c r="E2052" s="131" t="s">
        <v>1332</v>
      </c>
      <c r="F2052" s="378"/>
      <c r="G2052" s="155">
        <f>K2052</f>
        <v>0</v>
      </c>
      <c r="H2052" s="82"/>
      <c r="I2052" s="75">
        <f>F2052*G2052</f>
        <v>0</v>
      </c>
      <c r="J2052" s="225">
        <v>3</v>
      </c>
    </row>
    <row r="2053" spans="1:10" ht="15">
      <c r="A2053" s="180"/>
      <c r="B2053" s="361"/>
      <c r="C2053" s="361"/>
      <c r="D2053" s="81"/>
      <c r="E2053" s="131"/>
      <c r="F2053" s="378"/>
      <c r="G2053" s="155"/>
      <c r="H2053" s="82"/>
      <c r="I2053" s="75"/>
      <c r="J2053" s="225"/>
    </row>
    <row r="2054" spans="1:10" ht="18">
      <c r="A2054" s="63"/>
      <c r="B2054" s="365"/>
      <c r="C2054" s="365"/>
      <c r="D2054" s="88" t="s">
        <v>1139</v>
      </c>
      <c r="E2054" s="141"/>
      <c r="F2054" s="382"/>
      <c r="G2054" s="154"/>
      <c r="H2054" s="89"/>
      <c r="I2054" s="90"/>
      <c r="J2054" s="226"/>
    </row>
    <row r="2055" spans="1:10" ht="15">
      <c r="A2055" s="402">
        <f>A2052+1</f>
        <v>40</v>
      </c>
      <c r="B2055" s="403">
        <v>10114782</v>
      </c>
      <c r="C2055" s="403">
        <v>40291997</v>
      </c>
      <c r="D2055" s="404" t="s">
        <v>2130</v>
      </c>
      <c r="E2055" s="405" t="s">
        <v>1332</v>
      </c>
      <c r="F2055" s="406"/>
      <c r="G2055" s="407">
        <f>K2055</f>
        <v>0</v>
      </c>
      <c r="H2055" s="408"/>
      <c r="I2055" s="409">
        <f>F2055*G2055</f>
        <v>0</v>
      </c>
      <c r="J2055" s="410">
        <v>3</v>
      </c>
    </row>
    <row r="2056" spans="1:10" ht="15">
      <c r="A2056" s="180">
        <f>A2055+1</f>
        <v>41</v>
      </c>
      <c r="B2056" s="363">
        <v>10070318</v>
      </c>
      <c r="C2056" s="363">
        <v>40305562</v>
      </c>
      <c r="D2056" s="94" t="s">
        <v>1323</v>
      </c>
      <c r="E2056" s="131" t="s">
        <v>1332</v>
      </c>
      <c r="F2056" s="378"/>
      <c r="G2056" s="155">
        <f>K2056</f>
        <v>0</v>
      </c>
      <c r="H2056" s="74"/>
      <c r="I2056" s="75">
        <f>F2056*G2056</f>
        <v>0</v>
      </c>
      <c r="J2056" s="245">
        <v>3</v>
      </c>
    </row>
    <row r="2057" spans="1:10" ht="15">
      <c r="A2057" s="180">
        <f>A2056+1</f>
        <v>42</v>
      </c>
      <c r="B2057" s="363">
        <v>10070319</v>
      </c>
      <c r="C2057" s="363">
        <v>40305563</v>
      </c>
      <c r="D2057" s="94" t="s">
        <v>1163</v>
      </c>
      <c r="E2057" s="131" t="s">
        <v>1332</v>
      </c>
      <c r="F2057" s="378"/>
      <c r="G2057" s="155">
        <f>K2057</f>
        <v>0</v>
      </c>
      <c r="H2057" s="74"/>
      <c r="I2057" s="75">
        <f>F2057*G2057</f>
        <v>0</v>
      </c>
      <c r="J2057" s="245">
        <v>3</v>
      </c>
    </row>
    <row r="2058" spans="1:10" ht="18">
      <c r="A2058" s="63"/>
      <c r="B2058" s="366"/>
      <c r="C2058" s="366"/>
      <c r="D2058" s="65" t="s">
        <v>413</v>
      </c>
      <c r="E2058" s="144"/>
      <c r="F2058" s="382"/>
      <c r="G2058" s="157"/>
      <c r="H2058" s="89"/>
      <c r="I2058" s="70"/>
      <c r="J2058" s="231"/>
    </row>
    <row r="2059" spans="1:10" ht="15">
      <c r="A2059" s="402">
        <f>A2057+1</f>
        <v>43</v>
      </c>
      <c r="B2059" s="403">
        <v>10013725</v>
      </c>
      <c r="C2059" s="403">
        <v>40304583</v>
      </c>
      <c r="D2059" s="411" t="s">
        <v>2131</v>
      </c>
      <c r="E2059" s="412" t="s">
        <v>1332</v>
      </c>
      <c r="F2059" s="406"/>
      <c r="G2059" s="407">
        <f>K2059</f>
        <v>0</v>
      </c>
      <c r="H2059" s="413"/>
      <c r="I2059" s="409">
        <f>F2059*G2059</f>
        <v>0</v>
      </c>
      <c r="J2059" s="414">
        <v>3</v>
      </c>
    </row>
    <row r="2060" spans="1:10" ht="18">
      <c r="A2060" s="63"/>
      <c r="B2060" s="367"/>
      <c r="C2060" s="367"/>
      <c r="D2060" s="93" t="s">
        <v>496</v>
      </c>
      <c r="E2060" s="147"/>
      <c r="F2060" s="382"/>
      <c r="G2060" s="159"/>
      <c r="H2060" s="95"/>
      <c r="I2060" s="70"/>
      <c r="J2060" s="234"/>
    </row>
    <row r="2061" spans="1:10" ht="15">
      <c r="A2061" s="180">
        <f>A2059+1</f>
        <v>44</v>
      </c>
      <c r="B2061" s="363">
        <v>10122088</v>
      </c>
      <c r="C2061" s="363">
        <v>40292046</v>
      </c>
      <c r="D2061" s="80" t="s">
        <v>800</v>
      </c>
      <c r="E2061" s="131" t="s">
        <v>1332</v>
      </c>
      <c r="F2061" s="378"/>
      <c r="G2061" s="155">
        <f>K2061</f>
        <v>0</v>
      </c>
      <c r="H2061" s="74"/>
      <c r="I2061" s="75">
        <f>F2061*G2061</f>
        <v>0</v>
      </c>
      <c r="J2061" s="245">
        <v>3</v>
      </c>
    </row>
    <row r="2062" spans="1:10" ht="18">
      <c r="A2062" s="63"/>
      <c r="B2062" s="360"/>
      <c r="C2062" s="360"/>
      <c r="D2062" s="65" t="s">
        <v>1198</v>
      </c>
      <c r="E2062" s="144"/>
      <c r="F2062" s="382"/>
      <c r="G2062" s="153"/>
      <c r="H2062" s="69"/>
      <c r="I2062" s="70"/>
      <c r="J2062" s="231"/>
    </row>
    <row r="2063" spans="1:10" ht="15">
      <c r="A2063" s="180">
        <f>A2061+1</f>
        <v>45</v>
      </c>
      <c r="B2063" s="363">
        <v>10013348</v>
      </c>
      <c r="C2063" s="363">
        <v>40304498</v>
      </c>
      <c r="D2063" s="73" t="s">
        <v>2132</v>
      </c>
      <c r="E2063" s="145" t="s">
        <v>1332</v>
      </c>
      <c r="F2063" s="378"/>
      <c r="G2063" s="156">
        <f t="shared" ref="G2063:G2112" si="424">K2063</f>
        <v>0</v>
      </c>
      <c r="H2063" s="82"/>
      <c r="I2063" s="75">
        <f t="shared" ref="I2063:I2112" si="425">F2063*G2063</f>
        <v>0</v>
      </c>
      <c r="J2063" s="235">
        <v>3</v>
      </c>
    </row>
    <row r="2064" spans="1:10" ht="15">
      <c r="A2064" s="180">
        <f>A2063+1</f>
        <v>46</v>
      </c>
      <c r="B2064" s="363">
        <v>10013349</v>
      </c>
      <c r="C2064" s="363">
        <v>40304499</v>
      </c>
      <c r="D2064" s="73" t="s">
        <v>2133</v>
      </c>
      <c r="E2064" s="145" t="s">
        <v>1332</v>
      </c>
      <c r="F2064" s="378"/>
      <c r="G2064" s="156">
        <f t="shared" si="424"/>
        <v>0</v>
      </c>
      <c r="H2064" s="82"/>
      <c r="I2064" s="75">
        <f t="shared" si="425"/>
        <v>0</v>
      </c>
      <c r="J2064" s="235">
        <v>3</v>
      </c>
    </row>
    <row r="2065" spans="1:10" ht="15">
      <c r="A2065" s="180">
        <f>A2064+1</f>
        <v>47</v>
      </c>
      <c r="B2065" s="363">
        <v>10013351</v>
      </c>
      <c r="C2065" s="363">
        <v>40304500</v>
      </c>
      <c r="D2065" s="73" t="s">
        <v>2134</v>
      </c>
      <c r="E2065" s="145" t="s">
        <v>1332</v>
      </c>
      <c r="F2065" s="378"/>
      <c r="G2065" s="156">
        <f t="shared" si="424"/>
        <v>0</v>
      </c>
      <c r="H2065" s="82"/>
      <c r="I2065" s="75">
        <f t="shared" si="425"/>
        <v>0</v>
      </c>
      <c r="J2065" s="235">
        <v>3</v>
      </c>
    </row>
    <row r="2066" spans="1:10" ht="15">
      <c r="A2066" s="180">
        <f>A2065+1</f>
        <v>48</v>
      </c>
      <c r="B2066" s="363">
        <v>10013352</v>
      </c>
      <c r="C2066" s="363">
        <v>40304501</v>
      </c>
      <c r="D2066" s="73" t="s">
        <v>2135</v>
      </c>
      <c r="E2066" s="145" t="s">
        <v>1332</v>
      </c>
      <c r="F2066" s="378"/>
      <c r="G2066" s="156">
        <f t="shared" si="424"/>
        <v>0</v>
      </c>
      <c r="H2066" s="82"/>
      <c r="I2066" s="75">
        <f t="shared" si="425"/>
        <v>0</v>
      </c>
      <c r="J2066" s="235">
        <v>3</v>
      </c>
    </row>
    <row r="2067" spans="1:10" ht="15">
      <c r="A2067" s="180">
        <f>A2066+1</f>
        <v>49</v>
      </c>
      <c r="B2067" s="363">
        <v>10045971</v>
      </c>
      <c r="C2067" s="363">
        <v>40304994</v>
      </c>
      <c r="D2067" s="73" t="s">
        <v>2136</v>
      </c>
      <c r="E2067" s="145" t="s">
        <v>1332</v>
      </c>
      <c r="F2067" s="378"/>
      <c r="G2067" s="156">
        <f t="shared" si="424"/>
        <v>0</v>
      </c>
      <c r="H2067" s="74"/>
      <c r="I2067" s="75">
        <f t="shared" si="425"/>
        <v>0</v>
      </c>
      <c r="J2067" s="235">
        <v>3</v>
      </c>
    </row>
    <row r="2068" spans="1:10" ht="15">
      <c r="A2068" s="180">
        <f>A2067+1</f>
        <v>50</v>
      </c>
      <c r="B2068" s="363">
        <v>10013359</v>
      </c>
      <c r="C2068" s="363">
        <v>40304503</v>
      </c>
      <c r="D2068" s="73" t="s">
        <v>2137</v>
      </c>
      <c r="E2068" s="145" t="s">
        <v>1332</v>
      </c>
      <c r="F2068" s="378"/>
      <c r="G2068" s="155">
        <f t="shared" si="424"/>
        <v>0</v>
      </c>
      <c r="H2068" s="74"/>
      <c r="I2068" s="75">
        <f t="shared" si="425"/>
        <v>0</v>
      </c>
      <c r="J2068" s="235">
        <v>3</v>
      </c>
    </row>
    <row r="2069" spans="1:10" ht="15">
      <c r="A2069" s="180">
        <f t="shared" ref="A2069:A2080" si="426">A2068+1</f>
        <v>51</v>
      </c>
      <c r="B2069" s="363">
        <v>10013380</v>
      </c>
      <c r="C2069" s="363">
        <v>40304509</v>
      </c>
      <c r="D2069" s="73" t="s">
        <v>2138</v>
      </c>
      <c r="E2069" s="145" t="s">
        <v>1332</v>
      </c>
      <c r="F2069" s="378"/>
      <c r="G2069" s="156">
        <f t="shared" si="424"/>
        <v>0</v>
      </c>
      <c r="H2069" s="82"/>
      <c r="I2069" s="75">
        <f t="shared" si="425"/>
        <v>0</v>
      </c>
      <c r="J2069" s="235">
        <v>3</v>
      </c>
    </row>
    <row r="2070" spans="1:10" ht="15">
      <c r="A2070" s="180">
        <f t="shared" si="426"/>
        <v>52</v>
      </c>
      <c r="B2070" s="363">
        <v>10013396</v>
      </c>
      <c r="C2070" s="363">
        <v>40304514</v>
      </c>
      <c r="D2070" s="73" t="s">
        <v>2139</v>
      </c>
      <c r="E2070" s="145" t="s">
        <v>1332</v>
      </c>
      <c r="F2070" s="378"/>
      <c r="G2070" s="156">
        <f t="shared" si="424"/>
        <v>0</v>
      </c>
      <c r="H2070" s="82"/>
      <c r="I2070" s="75">
        <f t="shared" si="425"/>
        <v>0</v>
      </c>
      <c r="J2070" s="235">
        <v>3</v>
      </c>
    </row>
    <row r="2071" spans="1:10" ht="15">
      <c r="A2071" s="180">
        <f t="shared" si="426"/>
        <v>53</v>
      </c>
      <c r="B2071" s="363">
        <v>10013452</v>
      </c>
      <c r="C2071" s="363">
        <v>40304526</v>
      </c>
      <c r="D2071" s="73" t="s">
        <v>2140</v>
      </c>
      <c r="E2071" s="145" t="s">
        <v>1332</v>
      </c>
      <c r="F2071" s="378"/>
      <c r="G2071" s="156">
        <f t="shared" si="424"/>
        <v>0</v>
      </c>
      <c r="H2071" s="82"/>
      <c r="I2071" s="75">
        <f t="shared" si="425"/>
        <v>0</v>
      </c>
      <c r="J2071" s="235">
        <v>3</v>
      </c>
    </row>
    <row r="2072" spans="1:10" ht="15">
      <c r="A2072" s="180">
        <f t="shared" si="426"/>
        <v>54</v>
      </c>
      <c r="B2072" s="363">
        <v>10013453</v>
      </c>
      <c r="C2072" s="363">
        <v>40304527</v>
      </c>
      <c r="D2072" s="73" t="s">
        <v>2141</v>
      </c>
      <c r="E2072" s="145" t="s">
        <v>1332</v>
      </c>
      <c r="F2072" s="378"/>
      <c r="G2072" s="156">
        <f t="shared" si="424"/>
        <v>0</v>
      </c>
      <c r="H2072" s="82"/>
      <c r="I2072" s="75">
        <f t="shared" si="425"/>
        <v>0</v>
      </c>
      <c r="J2072" s="235">
        <v>3</v>
      </c>
    </row>
    <row r="2073" spans="1:10" ht="15">
      <c r="A2073" s="180">
        <f t="shared" si="426"/>
        <v>55</v>
      </c>
      <c r="B2073" s="363">
        <v>10013454</v>
      </c>
      <c r="C2073" s="363">
        <v>40304528</v>
      </c>
      <c r="D2073" s="73" t="s">
        <v>2142</v>
      </c>
      <c r="E2073" s="145" t="s">
        <v>1332</v>
      </c>
      <c r="F2073" s="378"/>
      <c r="G2073" s="156">
        <f t="shared" si="424"/>
        <v>0</v>
      </c>
      <c r="H2073" s="82"/>
      <c r="I2073" s="75">
        <f t="shared" si="425"/>
        <v>0</v>
      </c>
      <c r="J2073" s="235">
        <v>3</v>
      </c>
    </row>
    <row r="2074" spans="1:10" ht="15">
      <c r="A2074" s="180">
        <f t="shared" si="426"/>
        <v>56</v>
      </c>
      <c r="B2074" s="363">
        <v>10013356</v>
      </c>
      <c r="C2074" s="363">
        <v>40304502</v>
      </c>
      <c r="D2074" s="73" t="s">
        <v>2143</v>
      </c>
      <c r="E2074" s="145" t="s">
        <v>1332</v>
      </c>
      <c r="F2074" s="378"/>
      <c r="G2074" s="156">
        <f t="shared" si="424"/>
        <v>0</v>
      </c>
      <c r="H2074" s="82"/>
      <c r="I2074" s="75">
        <f t="shared" si="425"/>
        <v>0</v>
      </c>
      <c r="J2074" s="235">
        <v>3</v>
      </c>
    </row>
    <row r="2075" spans="1:10" ht="15">
      <c r="A2075" s="180">
        <f t="shared" si="426"/>
        <v>57</v>
      </c>
      <c r="B2075" s="363">
        <v>10013372</v>
      </c>
      <c r="C2075" s="363">
        <v>40304504</v>
      </c>
      <c r="D2075" s="73" t="s">
        <v>2144</v>
      </c>
      <c r="E2075" s="145" t="s">
        <v>1332</v>
      </c>
      <c r="F2075" s="378"/>
      <c r="G2075" s="156">
        <f t="shared" si="424"/>
        <v>0</v>
      </c>
      <c r="H2075" s="82"/>
      <c r="I2075" s="75">
        <f t="shared" si="425"/>
        <v>0</v>
      </c>
      <c r="J2075" s="235">
        <v>3</v>
      </c>
    </row>
    <row r="2076" spans="1:10" ht="15">
      <c r="A2076" s="180">
        <f t="shared" si="426"/>
        <v>58</v>
      </c>
      <c r="B2076" s="363">
        <v>10013388</v>
      </c>
      <c r="C2076" s="363">
        <v>40304510</v>
      </c>
      <c r="D2076" s="73" t="s">
        <v>2145</v>
      </c>
      <c r="E2076" s="145" t="s">
        <v>1332</v>
      </c>
      <c r="F2076" s="378"/>
      <c r="G2076" s="156">
        <f t="shared" si="424"/>
        <v>0</v>
      </c>
      <c r="H2076" s="82"/>
      <c r="I2076" s="75">
        <f t="shared" si="425"/>
        <v>0</v>
      </c>
      <c r="J2076" s="235">
        <v>3</v>
      </c>
    </row>
    <row r="2077" spans="1:10" ht="15">
      <c r="A2077" s="180">
        <f t="shared" si="426"/>
        <v>59</v>
      </c>
      <c r="B2077" s="363">
        <v>10013389</v>
      </c>
      <c r="C2077" s="363">
        <v>40304511</v>
      </c>
      <c r="D2077" s="73" t="s">
        <v>2146</v>
      </c>
      <c r="E2077" s="145" t="s">
        <v>1332</v>
      </c>
      <c r="F2077" s="378"/>
      <c r="G2077" s="156">
        <f t="shared" si="424"/>
        <v>0</v>
      </c>
      <c r="H2077" s="82"/>
      <c r="I2077" s="75">
        <f t="shared" si="425"/>
        <v>0</v>
      </c>
      <c r="J2077" s="235">
        <v>3</v>
      </c>
    </row>
    <row r="2078" spans="1:10" ht="15">
      <c r="A2078" s="180">
        <f t="shared" si="426"/>
        <v>60</v>
      </c>
      <c r="B2078" s="363">
        <v>10013318</v>
      </c>
      <c r="C2078" s="363">
        <v>40304494</v>
      </c>
      <c r="D2078" s="73" t="s">
        <v>2147</v>
      </c>
      <c r="E2078" s="145" t="s">
        <v>1332</v>
      </c>
      <c r="F2078" s="378"/>
      <c r="G2078" s="156">
        <f t="shared" si="424"/>
        <v>0</v>
      </c>
      <c r="H2078" s="82"/>
      <c r="I2078" s="75">
        <f t="shared" si="425"/>
        <v>0</v>
      </c>
      <c r="J2078" s="235">
        <v>3</v>
      </c>
    </row>
    <row r="2079" spans="1:10" ht="15">
      <c r="A2079" s="180">
        <f t="shared" si="426"/>
        <v>61</v>
      </c>
      <c r="B2079" s="363">
        <v>10013375</v>
      </c>
      <c r="C2079" s="363">
        <v>40304506</v>
      </c>
      <c r="D2079" s="73" t="s">
        <v>2148</v>
      </c>
      <c r="E2079" s="145" t="s">
        <v>1332</v>
      </c>
      <c r="F2079" s="378"/>
      <c r="G2079" s="156">
        <f t="shared" si="424"/>
        <v>0</v>
      </c>
      <c r="H2079" s="82"/>
      <c r="I2079" s="75">
        <f t="shared" si="425"/>
        <v>0</v>
      </c>
      <c r="J2079" s="235">
        <v>3</v>
      </c>
    </row>
    <row r="2080" spans="1:10" ht="15">
      <c r="A2080" s="180">
        <f t="shared" si="426"/>
        <v>62</v>
      </c>
      <c r="B2080" s="363">
        <v>10013403</v>
      </c>
      <c r="C2080" s="363">
        <v>40304516</v>
      </c>
      <c r="D2080" s="73" t="s">
        <v>2149</v>
      </c>
      <c r="E2080" s="145" t="s">
        <v>1332</v>
      </c>
      <c r="F2080" s="378"/>
      <c r="G2080" s="156">
        <f t="shared" si="424"/>
        <v>0</v>
      </c>
      <c r="H2080" s="82"/>
      <c r="I2080" s="75">
        <f t="shared" si="425"/>
        <v>0</v>
      </c>
      <c r="J2080" s="235">
        <v>3</v>
      </c>
    </row>
    <row r="2081" spans="1:10" ht="15">
      <c r="A2081" s="180">
        <f>A2080+1</f>
        <v>63</v>
      </c>
      <c r="B2081" s="363">
        <v>10007816</v>
      </c>
      <c r="C2081" s="363">
        <v>40304415</v>
      </c>
      <c r="D2081" s="73" t="s">
        <v>2150</v>
      </c>
      <c r="E2081" s="145" t="s">
        <v>1332</v>
      </c>
      <c r="F2081" s="378"/>
      <c r="G2081" s="156">
        <f t="shared" si="424"/>
        <v>0</v>
      </c>
      <c r="H2081" s="82"/>
      <c r="I2081" s="75">
        <f t="shared" si="425"/>
        <v>0</v>
      </c>
      <c r="J2081" s="235">
        <v>3</v>
      </c>
    </row>
    <row r="2082" spans="1:10" ht="15">
      <c r="A2082" s="180">
        <f t="shared" ref="A2082:A2112" si="427">A2081+1</f>
        <v>64</v>
      </c>
      <c r="B2082" s="363">
        <v>10007817</v>
      </c>
      <c r="C2082" s="363">
        <v>40304416</v>
      </c>
      <c r="D2082" s="73" t="s">
        <v>2151</v>
      </c>
      <c r="E2082" s="145" t="s">
        <v>1332</v>
      </c>
      <c r="F2082" s="378"/>
      <c r="G2082" s="155">
        <f t="shared" si="424"/>
        <v>0</v>
      </c>
      <c r="H2082" s="74"/>
      <c r="I2082" s="75">
        <f t="shared" si="425"/>
        <v>0</v>
      </c>
      <c r="J2082" s="235">
        <v>3</v>
      </c>
    </row>
    <row r="2083" spans="1:10" ht="15">
      <c r="A2083" s="180">
        <f t="shared" si="427"/>
        <v>65</v>
      </c>
      <c r="B2083" s="363">
        <v>10007818</v>
      </c>
      <c r="C2083" s="363">
        <v>40304417</v>
      </c>
      <c r="D2083" s="73" t="s">
        <v>2152</v>
      </c>
      <c r="E2083" s="145" t="s">
        <v>1332</v>
      </c>
      <c r="F2083" s="378"/>
      <c r="G2083" s="155">
        <f t="shared" si="424"/>
        <v>0</v>
      </c>
      <c r="H2083" s="74"/>
      <c r="I2083" s="75">
        <f t="shared" si="425"/>
        <v>0</v>
      </c>
      <c r="J2083" s="235">
        <v>3</v>
      </c>
    </row>
    <row r="2084" spans="1:10" ht="15">
      <c r="A2084" s="180">
        <f t="shared" si="427"/>
        <v>66</v>
      </c>
      <c r="B2084" s="363">
        <v>10007819</v>
      </c>
      <c r="C2084" s="363">
        <v>40304418</v>
      </c>
      <c r="D2084" s="73" t="s">
        <v>2153</v>
      </c>
      <c r="E2084" s="145" t="s">
        <v>1332</v>
      </c>
      <c r="F2084" s="378"/>
      <c r="G2084" s="156">
        <f t="shared" si="424"/>
        <v>0</v>
      </c>
      <c r="H2084" s="82"/>
      <c r="I2084" s="75">
        <f t="shared" si="425"/>
        <v>0</v>
      </c>
      <c r="J2084" s="235">
        <v>3</v>
      </c>
    </row>
    <row r="2085" spans="1:10" ht="15">
      <c r="A2085" s="180">
        <f t="shared" si="427"/>
        <v>67</v>
      </c>
      <c r="B2085" s="363">
        <v>10007820</v>
      </c>
      <c r="C2085" s="363">
        <v>40304419</v>
      </c>
      <c r="D2085" s="73" t="s">
        <v>2154</v>
      </c>
      <c r="E2085" s="145" t="s">
        <v>1332</v>
      </c>
      <c r="F2085" s="378"/>
      <c r="G2085" s="156">
        <f t="shared" si="424"/>
        <v>0</v>
      </c>
      <c r="H2085" s="82"/>
      <c r="I2085" s="75">
        <f t="shared" si="425"/>
        <v>0</v>
      </c>
      <c r="J2085" s="235">
        <v>3</v>
      </c>
    </row>
    <row r="2086" spans="1:10" ht="15">
      <c r="A2086" s="180">
        <f>A2085+1</f>
        <v>68</v>
      </c>
      <c r="B2086" s="363">
        <v>10008624</v>
      </c>
      <c r="C2086" s="363">
        <v>40304422</v>
      </c>
      <c r="D2086" s="73" t="s">
        <v>2155</v>
      </c>
      <c r="E2086" s="145" t="s">
        <v>1332</v>
      </c>
      <c r="F2086" s="378"/>
      <c r="G2086" s="156">
        <f t="shared" si="424"/>
        <v>0</v>
      </c>
      <c r="H2086" s="82"/>
      <c r="I2086" s="75">
        <f t="shared" si="425"/>
        <v>0</v>
      </c>
      <c r="J2086" s="235">
        <v>3</v>
      </c>
    </row>
    <row r="2087" spans="1:10" ht="15">
      <c r="A2087" s="180">
        <f t="shared" si="427"/>
        <v>69</v>
      </c>
      <c r="B2087" s="363">
        <v>10008544</v>
      </c>
      <c r="C2087" s="363">
        <v>40304420</v>
      </c>
      <c r="D2087" s="73" t="s">
        <v>1201</v>
      </c>
      <c r="E2087" s="145" t="s">
        <v>1332</v>
      </c>
      <c r="F2087" s="378"/>
      <c r="G2087" s="156">
        <f t="shared" si="424"/>
        <v>0</v>
      </c>
      <c r="H2087" s="82"/>
      <c r="I2087" s="75">
        <f t="shared" si="425"/>
        <v>0</v>
      </c>
      <c r="J2087" s="235">
        <v>3</v>
      </c>
    </row>
    <row r="2088" spans="1:10" ht="15">
      <c r="A2088" s="180">
        <f t="shared" si="427"/>
        <v>70</v>
      </c>
      <c r="B2088" s="363">
        <v>10055763</v>
      </c>
      <c r="C2088" s="363">
        <v>40305193</v>
      </c>
      <c r="D2088" s="80" t="s">
        <v>2156</v>
      </c>
      <c r="E2088" s="131" t="s">
        <v>1332</v>
      </c>
      <c r="F2088" s="378"/>
      <c r="G2088" s="156">
        <f t="shared" si="424"/>
        <v>0</v>
      </c>
      <c r="H2088" s="82"/>
      <c r="I2088" s="75">
        <f t="shared" si="425"/>
        <v>0</v>
      </c>
      <c r="J2088" s="235">
        <v>3</v>
      </c>
    </row>
    <row r="2089" spans="1:10" ht="15">
      <c r="A2089" s="180">
        <f t="shared" si="427"/>
        <v>71</v>
      </c>
      <c r="B2089" s="363">
        <v>10055764</v>
      </c>
      <c r="C2089" s="363">
        <v>40305194</v>
      </c>
      <c r="D2089" s="81" t="s">
        <v>2157</v>
      </c>
      <c r="E2089" s="131" t="s">
        <v>1332</v>
      </c>
      <c r="F2089" s="378"/>
      <c r="G2089" s="156">
        <f t="shared" si="424"/>
        <v>0</v>
      </c>
      <c r="H2089" s="82"/>
      <c r="I2089" s="75">
        <f t="shared" si="425"/>
        <v>0</v>
      </c>
      <c r="J2089" s="235">
        <v>3</v>
      </c>
    </row>
    <row r="2090" spans="1:10" ht="15">
      <c r="A2090" s="180">
        <f t="shared" si="427"/>
        <v>72</v>
      </c>
      <c r="B2090" s="363">
        <v>10055765</v>
      </c>
      <c r="C2090" s="363">
        <v>40305195</v>
      </c>
      <c r="D2090" s="81" t="s">
        <v>2158</v>
      </c>
      <c r="E2090" s="131" t="s">
        <v>1332</v>
      </c>
      <c r="F2090" s="378"/>
      <c r="G2090" s="156">
        <f t="shared" si="424"/>
        <v>0</v>
      </c>
      <c r="H2090" s="82"/>
      <c r="I2090" s="75">
        <f t="shared" si="425"/>
        <v>0</v>
      </c>
      <c r="J2090" s="235">
        <v>3</v>
      </c>
    </row>
    <row r="2091" spans="1:10" ht="15">
      <c r="A2091" s="180">
        <f t="shared" si="427"/>
        <v>73</v>
      </c>
      <c r="B2091" s="363">
        <v>10055766</v>
      </c>
      <c r="C2091" s="363">
        <v>40305196</v>
      </c>
      <c r="D2091" s="81" t="s">
        <v>2159</v>
      </c>
      <c r="E2091" s="131" t="s">
        <v>1332</v>
      </c>
      <c r="F2091" s="378"/>
      <c r="G2091" s="156">
        <f t="shared" si="424"/>
        <v>0</v>
      </c>
      <c r="H2091" s="82"/>
      <c r="I2091" s="75">
        <f t="shared" si="425"/>
        <v>0</v>
      </c>
      <c r="J2091" s="235">
        <v>3</v>
      </c>
    </row>
    <row r="2092" spans="1:10" ht="15">
      <c r="A2092" s="180">
        <f t="shared" si="427"/>
        <v>74</v>
      </c>
      <c r="B2092" s="363">
        <v>10055767</v>
      </c>
      <c r="C2092" s="363">
        <v>40305197</v>
      </c>
      <c r="D2092" s="81" t="s">
        <v>2160</v>
      </c>
      <c r="E2092" s="131" t="s">
        <v>1332</v>
      </c>
      <c r="F2092" s="378"/>
      <c r="G2092" s="156">
        <f t="shared" si="424"/>
        <v>0</v>
      </c>
      <c r="H2092" s="82"/>
      <c r="I2092" s="75">
        <f t="shared" si="425"/>
        <v>0</v>
      </c>
      <c r="J2092" s="235">
        <v>3</v>
      </c>
    </row>
    <row r="2093" spans="1:10" ht="15">
      <c r="A2093" s="180">
        <f t="shared" si="427"/>
        <v>75</v>
      </c>
      <c r="B2093" s="363">
        <v>10055768</v>
      </c>
      <c r="C2093" s="363">
        <v>40305198</v>
      </c>
      <c r="D2093" s="81" t="s">
        <v>2161</v>
      </c>
      <c r="E2093" s="131" t="s">
        <v>1332</v>
      </c>
      <c r="F2093" s="378"/>
      <c r="G2093" s="156">
        <f t="shared" si="424"/>
        <v>0</v>
      </c>
      <c r="H2093" s="82"/>
      <c r="I2093" s="75">
        <f t="shared" si="425"/>
        <v>0</v>
      </c>
      <c r="J2093" s="235">
        <v>3</v>
      </c>
    </row>
    <row r="2094" spans="1:10" ht="15">
      <c r="A2094" s="180">
        <f t="shared" si="427"/>
        <v>76</v>
      </c>
      <c r="B2094" s="363">
        <v>10055769</v>
      </c>
      <c r="C2094" s="363">
        <v>40305199</v>
      </c>
      <c r="D2094" s="81" t="s">
        <v>2162</v>
      </c>
      <c r="E2094" s="131" t="s">
        <v>1332</v>
      </c>
      <c r="F2094" s="378"/>
      <c r="G2094" s="156">
        <f t="shared" si="424"/>
        <v>0</v>
      </c>
      <c r="H2094" s="82"/>
      <c r="I2094" s="75">
        <f t="shared" si="425"/>
        <v>0</v>
      </c>
      <c r="J2094" s="235">
        <v>3</v>
      </c>
    </row>
    <row r="2095" spans="1:10" ht="15">
      <c r="A2095" s="180">
        <f t="shared" si="427"/>
        <v>77</v>
      </c>
      <c r="B2095" s="363">
        <v>10055770</v>
      </c>
      <c r="C2095" s="363">
        <v>40305200</v>
      </c>
      <c r="D2095" s="80" t="s">
        <v>2163</v>
      </c>
      <c r="E2095" s="131" t="s">
        <v>1332</v>
      </c>
      <c r="F2095" s="378"/>
      <c r="G2095" s="156">
        <f t="shared" si="424"/>
        <v>0</v>
      </c>
      <c r="H2095" s="82"/>
      <c r="I2095" s="75">
        <f t="shared" si="425"/>
        <v>0</v>
      </c>
      <c r="J2095" s="235">
        <v>3</v>
      </c>
    </row>
    <row r="2096" spans="1:10" ht="15">
      <c r="A2096" s="180">
        <f t="shared" si="427"/>
        <v>78</v>
      </c>
      <c r="B2096" s="363">
        <v>10055771</v>
      </c>
      <c r="C2096" s="363">
        <v>40305201</v>
      </c>
      <c r="D2096" s="80" t="s">
        <v>2164</v>
      </c>
      <c r="E2096" s="131" t="s">
        <v>1332</v>
      </c>
      <c r="F2096" s="378"/>
      <c r="G2096" s="156">
        <f t="shared" si="424"/>
        <v>0</v>
      </c>
      <c r="H2096" s="82"/>
      <c r="I2096" s="75">
        <f t="shared" si="425"/>
        <v>0</v>
      </c>
      <c r="J2096" s="235">
        <v>3</v>
      </c>
    </row>
    <row r="2097" spans="1:10" ht="15">
      <c r="A2097" s="180">
        <f t="shared" si="427"/>
        <v>79</v>
      </c>
      <c r="B2097" s="363">
        <v>10055772</v>
      </c>
      <c r="C2097" s="363">
        <v>40305202</v>
      </c>
      <c r="D2097" s="99" t="s">
        <v>2165</v>
      </c>
      <c r="E2097" s="131" t="s">
        <v>1332</v>
      </c>
      <c r="F2097" s="378"/>
      <c r="G2097" s="156">
        <f t="shared" si="424"/>
        <v>0</v>
      </c>
      <c r="H2097" s="82"/>
      <c r="I2097" s="75">
        <f t="shared" si="425"/>
        <v>0</v>
      </c>
      <c r="J2097" s="235">
        <v>3</v>
      </c>
    </row>
    <row r="2098" spans="1:10" ht="15">
      <c r="A2098" s="180">
        <f t="shared" si="427"/>
        <v>80</v>
      </c>
      <c r="B2098" s="363">
        <v>10055773</v>
      </c>
      <c r="C2098" s="363">
        <v>40305203</v>
      </c>
      <c r="D2098" s="80" t="s">
        <v>2166</v>
      </c>
      <c r="E2098" s="131" t="s">
        <v>1332</v>
      </c>
      <c r="F2098" s="378"/>
      <c r="G2098" s="156">
        <f t="shared" si="424"/>
        <v>0</v>
      </c>
      <c r="H2098" s="82"/>
      <c r="I2098" s="75">
        <f t="shared" si="425"/>
        <v>0</v>
      </c>
      <c r="J2098" s="235">
        <v>3</v>
      </c>
    </row>
    <row r="2099" spans="1:10" ht="15">
      <c r="A2099" s="180">
        <f t="shared" si="427"/>
        <v>81</v>
      </c>
      <c r="B2099" s="363">
        <v>10055774</v>
      </c>
      <c r="C2099" s="363">
        <v>40305204</v>
      </c>
      <c r="D2099" s="80" t="s">
        <v>2167</v>
      </c>
      <c r="E2099" s="131" t="s">
        <v>1332</v>
      </c>
      <c r="F2099" s="378"/>
      <c r="G2099" s="156">
        <f t="shared" si="424"/>
        <v>0</v>
      </c>
      <c r="H2099" s="82"/>
      <c r="I2099" s="75">
        <f t="shared" si="425"/>
        <v>0</v>
      </c>
      <c r="J2099" s="235">
        <v>3</v>
      </c>
    </row>
    <row r="2100" spans="1:10" ht="15">
      <c r="A2100" s="180">
        <f t="shared" si="427"/>
        <v>82</v>
      </c>
      <c r="B2100" s="363">
        <v>10055775</v>
      </c>
      <c r="C2100" s="363"/>
      <c r="D2100" s="80" t="s">
        <v>129</v>
      </c>
      <c r="E2100" s="131" t="s">
        <v>1332</v>
      </c>
      <c r="F2100" s="378"/>
      <c r="G2100" s="156">
        <f t="shared" si="424"/>
        <v>0</v>
      </c>
      <c r="H2100" s="82"/>
      <c r="I2100" s="75">
        <f t="shared" si="425"/>
        <v>0</v>
      </c>
      <c r="J2100" s="235">
        <v>3</v>
      </c>
    </row>
    <row r="2101" spans="1:10" ht="15">
      <c r="A2101" s="180">
        <f t="shared" si="427"/>
        <v>83</v>
      </c>
      <c r="B2101" s="363">
        <v>10055776</v>
      </c>
      <c r="C2101" s="363">
        <v>40305205</v>
      </c>
      <c r="D2101" s="80" t="s">
        <v>2168</v>
      </c>
      <c r="E2101" s="131" t="s">
        <v>1332</v>
      </c>
      <c r="F2101" s="378"/>
      <c r="G2101" s="156">
        <f t="shared" si="424"/>
        <v>0</v>
      </c>
      <c r="H2101" s="82"/>
      <c r="I2101" s="75">
        <f t="shared" si="425"/>
        <v>0</v>
      </c>
      <c r="J2101" s="235">
        <v>3</v>
      </c>
    </row>
    <row r="2102" spans="1:10" ht="15">
      <c r="A2102" s="180">
        <f t="shared" si="427"/>
        <v>84</v>
      </c>
      <c r="B2102" s="363">
        <v>10055777</v>
      </c>
      <c r="C2102" s="363"/>
      <c r="D2102" s="80" t="s">
        <v>124</v>
      </c>
      <c r="E2102" s="131" t="s">
        <v>1332</v>
      </c>
      <c r="F2102" s="378"/>
      <c r="G2102" s="156">
        <f t="shared" si="424"/>
        <v>0</v>
      </c>
      <c r="H2102" s="82"/>
      <c r="I2102" s="75">
        <f t="shared" si="425"/>
        <v>0</v>
      </c>
      <c r="J2102" s="235">
        <v>3</v>
      </c>
    </row>
    <row r="2103" spans="1:10" ht="15">
      <c r="A2103" s="180">
        <f t="shared" si="427"/>
        <v>85</v>
      </c>
      <c r="B2103" s="363">
        <v>10055778</v>
      </c>
      <c r="C2103" s="363">
        <v>40305206</v>
      </c>
      <c r="D2103" s="80" t="s">
        <v>2169</v>
      </c>
      <c r="E2103" s="131" t="s">
        <v>1332</v>
      </c>
      <c r="F2103" s="378"/>
      <c r="G2103" s="156">
        <f t="shared" si="424"/>
        <v>0</v>
      </c>
      <c r="H2103" s="82"/>
      <c r="I2103" s="75">
        <f t="shared" si="425"/>
        <v>0</v>
      </c>
      <c r="J2103" s="235">
        <v>3</v>
      </c>
    </row>
    <row r="2104" spans="1:10" ht="15">
      <c r="A2104" s="180">
        <f t="shared" si="427"/>
        <v>86</v>
      </c>
      <c r="B2104" s="363">
        <v>10055779</v>
      </c>
      <c r="C2104" s="363">
        <v>40305207</v>
      </c>
      <c r="D2104" s="80" t="s">
        <v>2170</v>
      </c>
      <c r="E2104" s="131" t="s">
        <v>1332</v>
      </c>
      <c r="F2104" s="378"/>
      <c r="G2104" s="156">
        <f t="shared" si="424"/>
        <v>0</v>
      </c>
      <c r="H2104" s="82"/>
      <c r="I2104" s="75">
        <f t="shared" si="425"/>
        <v>0</v>
      </c>
      <c r="J2104" s="235">
        <v>3</v>
      </c>
    </row>
    <row r="2105" spans="1:10" ht="15">
      <c r="A2105" s="180">
        <f t="shared" si="427"/>
        <v>87</v>
      </c>
      <c r="B2105" s="363">
        <v>10055780</v>
      </c>
      <c r="C2105" s="363">
        <v>40305208</v>
      </c>
      <c r="D2105" s="80" t="s">
        <v>2171</v>
      </c>
      <c r="E2105" s="131" t="s">
        <v>1332</v>
      </c>
      <c r="F2105" s="378"/>
      <c r="G2105" s="156">
        <f t="shared" si="424"/>
        <v>0</v>
      </c>
      <c r="H2105" s="82"/>
      <c r="I2105" s="75">
        <f t="shared" si="425"/>
        <v>0</v>
      </c>
      <c r="J2105" s="235">
        <v>3</v>
      </c>
    </row>
    <row r="2106" spans="1:10" ht="15">
      <c r="A2106" s="180">
        <f t="shared" si="427"/>
        <v>88</v>
      </c>
      <c r="B2106" s="363">
        <v>10055781</v>
      </c>
      <c r="C2106" s="363">
        <v>40305209</v>
      </c>
      <c r="D2106" s="80" t="s">
        <v>2172</v>
      </c>
      <c r="E2106" s="131" t="s">
        <v>1332</v>
      </c>
      <c r="F2106" s="378"/>
      <c r="G2106" s="156">
        <f t="shared" si="424"/>
        <v>0</v>
      </c>
      <c r="H2106" s="82"/>
      <c r="I2106" s="75">
        <f t="shared" si="425"/>
        <v>0</v>
      </c>
      <c r="J2106" s="235">
        <v>3</v>
      </c>
    </row>
    <row r="2107" spans="1:10" ht="15">
      <c r="A2107" s="180">
        <f t="shared" si="427"/>
        <v>89</v>
      </c>
      <c r="B2107" s="363">
        <v>10055782</v>
      </c>
      <c r="C2107" s="363"/>
      <c r="D2107" s="80" t="s">
        <v>125</v>
      </c>
      <c r="E2107" s="131" t="s">
        <v>1332</v>
      </c>
      <c r="F2107" s="378"/>
      <c r="G2107" s="156">
        <f t="shared" si="424"/>
        <v>0</v>
      </c>
      <c r="H2107" s="82"/>
      <c r="I2107" s="75">
        <f t="shared" si="425"/>
        <v>0</v>
      </c>
      <c r="J2107" s="235">
        <v>3</v>
      </c>
    </row>
    <row r="2108" spans="1:10" ht="15">
      <c r="A2108" s="180">
        <f t="shared" si="427"/>
        <v>90</v>
      </c>
      <c r="B2108" s="363">
        <v>10055860</v>
      </c>
      <c r="C2108" s="363">
        <v>40305211</v>
      </c>
      <c r="D2108" s="80" t="s">
        <v>126</v>
      </c>
      <c r="E2108" s="131" t="s">
        <v>1200</v>
      </c>
      <c r="F2108" s="378"/>
      <c r="G2108" s="156">
        <f t="shared" si="424"/>
        <v>0</v>
      </c>
      <c r="H2108" s="82"/>
      <c r="I2108" s="75">
        <f t="shared" si="425"/>
        <v>0</v>
      </c>
      <c r="J2108" s="235">
        <v>3</v>
      </c>
    </row>
    <row r="2109" spans="1:10" ht="15">
      <c r="A2109" s="180">
        <f t="shared" si="427"/>
        <v>91</v>
      </c>
      <c r="B2109" s="363">
        <v>10055783</v>
      </c>
      <c r="C2109" s="363">
        <v>40305210</v>
      </c>
      <c r="D2109" s="80" t="s">
        <v>127</v>
      </c>
      <c r="E2109" s="131" t="s">
        <v>1332</v>
      </c>
      <c r="F2109" s="378"/>
      <c r="G2109" s="156">
        <f t="shared" si="424"/>
        <v>0</v>
      </c>
      <c r="H2109" s="82"/>
      <c r="I2109" s="75">
        <f t="shared" si="425"/>
        <v>0</v>
      </c>
      <c r="J2109" s="235">
        <v>3</v>
      </c>
    </row>
    <row r="2110" spans="1:10" ht="15">
      <c r="A2110" s="180">
        <f t="shared" si="427"/>
        <v>92</v>
      </c>
      <c r="B2110" s="363">
        <v>10013441</v>
      </c>
      <c r="C2110" s="363">
        <v>40304523</v>
      </c>
      <c r="D2110" s="73" t="s">
        <v>2173</v>
      </c>
      <c r="E2110" s="145" t="s">
        <v>1332</v>
      </c>
      <c r="F2110" s="378"/>
      <c r="G2110" s="156">
        <f t="shared" si="424"/>
        <v>0</v>
      </c>
      <c r="H2110" s="74"/>
      <c r="I2110" s="75">
        <f t="shared" si="425"/>
        <v>0</v>
      </c>
      <c r="J2110" s="225">
        <v>3</v>
      </c>
    </row>
    <row r="2111" spans="1:10" ht="15">
      <c r="A2111" s="180">
        <f t="shared" si="427"/>
        <v>93</v>
      </c>
      <c r="B2111" s="363">
        <v>10014160</v>
      </c>
      <c r="C2111" s="363">
        <v>40304651</v>
      </c>
      <c r="D2111" s="73" t="s">
        <v>2174</v>
      </c>
      <c r="E2111" s="145" t="s">
        <v>1332</v>
      </c>
      <c r="F2111" s="378"/>
      <c r="G2111" s="156">
        <f t="shared" si="424"/>
        <v>0</v>
      </c>
      <c r="H2111" s="74"/>
      <c r="I2111" s="75">
        <f t="shared" si="425"/>
        <v>0</v>
      </c>
      <c r="J2111" s="225">
        <v>3</v>
      </c>
    </row>
    <row r="2112" spans="1:10" ht="15">
      <c r="A2112" s="180">
        <f t="shared" si="427"/>
        <v>94</v>
      </c>
      <c r="B2112" s="363">
        <v>10013406</v>
      </c>
      <c r="C2112" s="363">
        <v>40304517</v>
      </c>
      <c r="D2112" s="73" t="s">
        <v>2175</v>
      </c>
      <c r="E2112" s="145" t="s">
        <v>1332</v>
      </c>
      <c r="F2112" s="378"/>
      <c r="G2112" s="156">
        <f t="shared" si="424"/>
        <v>0</v>
      </c>
      <c r="H2112" s="74"/>
      <c r="I2112" s="75">
        <f t="shared" si="425"/>
        <v>0</v>
      </c>
      <c r="J2112" s="225">
        <v>3</v>
      </c>
    </row>
    <row r="2113" spans="1:10" ht="18">
      <c r="A2113" s="183"/>
      <c r="B2113" s="365"/>
      <c r="C2113" s="365"/>
      <c r="D2113" s="65" t="s">
        <v>2051</v>
      </c>
      <c r="E2113" s="144"/>
      <c r="F2113" s="382"/>
      <c r="G2113" s="157"/>
      <c r="H2113" s="89"/>
      <c r="I2113" s="90"/>
      <c r="J2113" s="226"/>
    </row>
    <row r="2114" spans="1:10" ht="18">
      <c r="A2114" s="183"/>
      <c r="B2114" s="365"/>
      <c r="C2114" s="365"/>
      <c r="D2114" s="65" t="s">
        <v>2250</v>
      </c>
      <c r="E2114" s="144"/>
      <c r="F2114" s="382"/>
      <c r="G2114" s="157"/>
      <c r="H2114" s="89"/>
      <c r="I2114" s="90"/>
      <c r="J2114" s="226"/>
    </row>
    <row r="2115" spans="1:10" ht="15">
      <c r="A2115" s="180">
        <f>A2112+1</f>
        <v>95</v>
      </c>
      <c r="B2115" s="363">
        <v>10187070</v>
      </c>
      <c r="C2115" s="363">
        <v>40308394</v>
      </c>
      <c r="D2115" s="73" t="s">
        <v>2035</v>
      </c>
      <c r="E2115" s="145" t="s">
        <v>1332</v>
      </c>
      <c r="F2115" s="378"/>
      <c r="G2115" s="156">
        <f t="shared" ref="G2115:G2120" si="428">K2115</f>
        <v>0</v>
      </c>
      <c r="H2115" s="74"/>
      <c r="I2115" s="75">
        <f t="shared" ref="I2115:I2120" si="429">F2115*G2115</f>
        <v>0</v>
      </c>
      <c r="J2115" s="225">
        <v>3</v>
      </c>
    </row>
    <row r="2116" spans="1:10" ht="15">
      <c r="A2116" s="180">
        <f>A2115+1</f>
        <v>96</v>
      </c>
      <c r="B2116" s="363">
        <v>10187071</v>
      </c>
      <c r="C2116" s="363">
        <v>40308395</v>
      </c>
      <c r="D2116" s="73" t="s">
        <v>2036</v>
      </c>
      <c r="E2116" s="145" t="s">
        <v>655</v>
      </c>
      <c r="F2116" s="378"/>
      <c r="G2116" s="156">
        <f t="shared" si="428"/>
        <v>0</v>
      </c>
      <c r="H2116" s="74"/>
      <c r="I2116" s="75">
        <f t="shared" si="429"/>
        <v>0</v>
      </c>
      <c r="J2116" s="225">
        <v>3</v>
      </c>
    </row>
    <row r="2117" spans="1:10" ht="15">
      <c r="A2117" s="180">
        <f>A2116+1</f>
        <v>97</v>
      </c>
      <c r="B2117" s="363">
        <v>10187072</v>
      </c>
      <c r="C2117" s="363">
        <v>40308396</v>
      </c>
      <c r="D2117" s="73" t="s">
        <v>2037</v>
      </c>
      <c r="E2117" s="145" t="s">
        <v>1332</v>
      </c>
      <c r="F2117" s="378"/>
      <c r="G2117" s="156">
        <f t="shared" si="428"/>
        <v>0</v>
      </c>
      <c r="H2117" s="74"/>
      <c r="I2117" s="75">
        <f t="shared" si="429"/>
        <v>0</v>
      </c>
      <c r="J2117" s="225">
        <v>3</v>
      </c>
    </row>
    <row r="2118" spans="1:10" ht="15">
      <c r="A2118" s="180">
        <f>A2117+1</f>
        <v>98</v>
      </c>
      <c r="B2118" s="363">
        <v>10187073</v>
      </c>
      <c r="C2118" s="363">
        <v>40308397</v>
      </c>
      <c r="D2118" s="73" t="s">
        <v>2038</v>
      </c>
      <c r="E2118" s="145" t="s">
        <v>1332</v>
      </c>
      <c r="F2118" s="378"/>
      <c r="G2118" s="156">
        <f t="shared" si="428"/>
        <v>0</v>
      </c>
      <c r="H2118" s="74"/>
      <c r="I2118" s="75">
        <f t="shared" si="429"/>
        <v>0</v>
      </c>
      <c r="J2118" s="225">
        <v>3</v>
      </c>
    </row>
    <row r="2119" spans="1:10" ht="15">
      <c r="A2119" s="180">
        <f>A2118+1</f>
        <v>99</v>
      </c>
      <c r="B2119" s="363">
        <v>10187074</v>
      </c>
      <c r="C2119" s="363">
        <v>40308398</v>
      </c>
      <c r="D2119" s="73" t="s">
        <v>2039</v>
      </c>
      <c r="E2119" s="145" t="s">
        <v>1332</v>
      </c>
      <c r="F2119" s="378"/>
      <c r="G2119" s="156">
        <f t="shared" si="428"/>
        <v>0</v>
      </c>
      <c r="H2119" s="74"/>
      <c r="I2119" s="75">
        <f t="shared" si="429"/>
        <v>0</v>
      </c>
      <c r="J2119" s="225">
        <v>3</v>
      </c>
    </row>
    <row r="2120" spans="1:10" ht="15">
      <c r="A2120" s="180">
        <f>A2119+1</f>
        <v>100</v>
      </c>
      <c r="B2120" s="363">
        <v>10187075</v>
      </c>
      <c r="C2120" s="363">
        <v>40308399</v>
      </c>
      <c r="D2120" s="73" t="s">
        <v>2040</v>
      </c>
      <c r="E2120" s="145" t="s">
        <v>1332</v>
      </c>
      <c r="F2120" s="378"/>
      <c r="G2120" s="156">
        <f t="shared" si="428"/>
        <v>0</v>
      </c>
      <c r="H2120" s="74"/>
      <c r="I2120" s="75">
        <f t="shared" si="429"/>
        <v>0</v>
      </c>
      <c r="J2120" s="225">
        <v>3</v>
      </c>
    </row>
    <row r="2121" spans="1:10" ht="18">
      <c r="A2121" s="63"/>
      <c r="B2121" s="360"/>
      <c r="C2121" s="360"/>
      <c r="D2121" s="65" t="s">
        <v>737</v>
      </c>
      <c r="E2121" s="144"/>
      <c r="F2121" s="382"/>
      <c r="G2121" s="153"/>
      <c r="H2121" s="69"/>
      <c r="I2121" s="70"/>
      <c r="J2121" s="231"/>
    </row>
    <row r="2122" spans="1:10" ht="15">
      <c r="A2122" s="180">
        <f>A2120+1</f>
        <v>101</v>
      </c>
      <c r="B2122" s="363">
        <v>10013299</v>
      </c>
      <c r="C2122" s="363">
        <v>40304485</v>
      </c>
      <c r="D2122" s="73" t="s">
        <v>2176</v>
      </c>
      <c r="E2122" s="145" t="s">
        <v>1332</v>
      </c>
      <c r="F2122" s="378"/>
      <c r="G2122" s="156">
        <f>K2122</f>
        <v>0</v>
      </c>
      <c r="H2122" s="82"/>
      <c r="I2122" s="75">
        <f>F2122*G2122</f>
        <v>0</v>
      </c>
      <c r="J2122" s="235">
        <v>3</v>
      </c>
    </row>
    <row r="2123" spans="1:10" ht="15">
      <c r="A2123" s="180">
        <f>A2122+1</f>
        <v>102</v>
      </c>
      <c r="B2123" s="363">
        <v>10013300</v>
      </c>
      <c r="C2123" s="363">
        <v>40304486</v>
      </c>
      <c r="D2123" s="73" t="s">
        <v>2177</v>
      </c>
      <c r="E2123" s="145" t="s">
        <v>1332</v>
      </c>
      <c r="F2123" s="378"/>
      <c r="G2123" s="156">
        <f>K2123</f>
        <v>0</v>
      </c>
      <c r="H2123" s="82"/>
      <c r="I2123" s="75">
        <f>F2123*G2123</f>
        <v>0</v>
      </c>
      <c r="J2123" s="235">
        <v>3</v>
      </c>
    </row>
    <row r="2124" spans="1:10" ht="15">
      <c r="A2124" s="180">
        <f>A2123+1</f>
        <v>103</v>
      </c>
      <c r="B2124" s="363">
        <v>10013310</v>
      </c>
      <c r="C2124" s="363">
        <v>40304489</v>
      </c>
      <c r="D2124" s="80" t="s">
        <v>1239</v>
      </c>
      <c r="E2124" s="131" t="s">
        <v>1332</v>
      </c>
      <c r="F2124" s="378"/>
      <c r="G2124" s="156">
        <f>K2124</f>
        <v>0</v>
      </c>
      <c r="H2124" s="82"/>
      <c r="I2124" s="75">
        <f>F2124*G2124</f>
        <v>0</v>
      </c>
      <c r="J2124" s="235">
        <v>3</v>
      </c>
    </row>
    <row r="2125" spans="1:10" ht="15">
      <c r="A2125" s="180">
        <f>A2124+1</f>
        <v>104</v>
      </c>
      <c r="B2125" s="363">
        <v>10013311</v>
      </c>
      <c r="C2125" s="363">
        <v>40304490</v>
      </c>
      <c r="D2125" s="80" t="s">
        <v>1240</v>
      </c>
      <c r="E2125" s="131" t="s">
        <v>1332</v>
      </c>
      <c r="F2125" s="378"/>
      <c r="G2125" s="156">
        <f>K2125</f>
        <v>0</v>
      </c>
      <c r="H2125" s="82"/>
      <c r="I2125" s="75">
        <f>F2125*G2125</f>
        <v>0</v>
      </c>
      <c r="J2125" s="235">
        <v>3</v>
      </c>
    </row>
    <row r="2126" spans="1:10" ht="15">
      <c r="A2126" s="180">
        <f>A2125+1</f>
        <v>105</v>
      </c>
      <c r="B2126" s="363">
        <v>10013312</v>
      </c>
      <c r="C2126" s="363">
        <v>40304491</v>
      </c>
      <c r="D2126" s="80" t="s">
        <v>1241</v>
      </c>
      <c r="E2126" s="131" t="s">
        <v>1332</v>
      </c>
      <c r="F2126" s="378"/>
      <c r="G2126" s="156">
        <f>K2126</f>
        <v>0</v>
      </c>
      <c r="H2126" s="82"/>
      <c r="I2126" s="75">
        <f>F2126*G2126</f>
        <v>0</v>
      </c>
      <c r="J2126" s="235">
        <v>3</v>
      </c>
    </row>
    <row r="2127" spans="1:10" ht="15">
      <c r="A2127" s="180">
        <f>A2126+1</f>
        <v>106</v>
      </c>
      <c r="B2127" s="363">
        <v>10013314</v>
      </c>
      <c r="C2127" s="363">
        <v>40304492</v>
      </c>
      <c r="D2127" s="73" t="s">
        <v>2178</v>
      </c>
      <c r="E2127" s="145" t="s">
        <v>1332</v>
      </c>
      <c r="F2127" s="378"/>
      <c r="G2127" s="156">
        <f>K2127</f>
        <v>0</v>
      </c>
      <c r="H2127" s="82"/>
      <c r="I2127" s="75">
        <f>F2127*G2127</f>
        <v>0</v>
      </c>
      <c r="J2127" s="235">
        <v>3</v>
      </c>
    </row>
    <row r="2128" spans="1:10" ht="15">
      <c r="A2128" s="180">
        <f>A2127+1</f>
        <v>107</v>
      </c>
      <c r="B2128" s="363">
        <v>10013315</v>
      </c>
      <c r="C2128" s="363">
        <v>40304493</v>
      </c>
      <c r="D2128" s="73" t="s">
        <v>2179</v>
      </c>
      <c r="E2128" s="145" t="s">
        <v>1332</v>
      </c>
      <c r="F2128" s="378"/>
      <c r="G2128" s="156">
        <f>K2128</f>
        <v>0</v>
      </c>
      <c r="H2128" s="82"/>
      <c r="I2128" s="75">
        <f>F2128*G2128</f>
        <v>0</v>
      </c>
      <c r="J2128" s="235">
        <v>3</v>
      </c>
    </row>
    <row r="2129" spans="1:10" ht="15">
      <c r="A2129" s="180">
        <f>A2128+1</f>
        <v>108</v>
      </c>
      <c r="B2129" s="363">
        <v>10033732</v>
      </c>
      <c r="C2129" s="363">
        <v>40304737</v>
      </c>
      <c r="D2129" s="81" t="s">
        <v>107</v>
      </c>
      <c r="E2129" s="131" t="s">
        <v>1332</v>
      </c>
      <c r="F2129" s="378"/>
      <c r="G2129" s="156">
        <f>K2129</f>
        <v>0</v>
      </c>
      <c r="H2129" s="82"/>
      <c r="I2129" s="75">
        <f>F2129*G2129</f>
        <v>0</v>
      </c>
      <c r="J2129" s="225">
        <v>3</v>
      </c>
    </row>
    <row r="2130" spans="1:10" ht="15">
      <c r="A2130" s="180">
        <f>A2129+1</f>
        <v>109</v>
      </c>
      <c r="B2130" s="363">
        <v>10013565</v>
      </c>
      <c r="C2130" s="363">
        <v>40304555</v>
      </c>
      <c r="D2130" s="73" t="s">
        <v>2180</v>
      </c>
      <c r="E2130" s="145" t="s">
        <v>1332</v>
      </c>
      <c r="F2130" s="378"/>
      <c r="G2130" s="156">
        <f>K2130</f>
        <v>0</v>
      </c>
      <c r="H2130" s="82"/>
      <c r="I2130" s="75">
        <f>F2130*G2130</f>
        <v>0</v>
      </c>
      <c r="J2130" s="235">
        <v>3</v>
      </c>
    </row>
    <row r="2131" spans="1:10" ht="18">
      <c r="A2131" s="63"/>
      <c r="B2131" s="360"/>
      <c r="C2131" s="360"/>
      <c r="D2131" s="65" t="s">
        <v>557</v>
      </c>
      <c r="E2131" s="144"/>
      <c r="F2131" s="382"/>
      <c r="G2131" s="153"/>
      <c r="H2131" s="69"/>
      <c r="I2131" s="70"/>
      <c r="J2131" s="231"/>
    </row>
    <row r="2132" spans="1:10" ht="15">
      <c r="A2132" s="180">
        <f>A2130+1</f>
        <v>110</v>
      </c>
      <c r="B2132" s="363">
        <v>10013065</v>
      </c>
      <c r="C2132" s="363">
        <v>40304471</v>
      </c>
      <c r="D2132" s="73" t="s">
        <v>2181</v>
      </c>
      <c r="E2132" s="145" t="s">
        <v>1332</v>
      </c>
      <c r="F2132" s="378"/>
      <c r="G2132" s="156">
        <f t="shared" ref="G2132:G2164" si="430">K2132</f>
        <v>0</v>
      </c>
      <c r="H2132" s="82"/>
      <c r="I2132" s="75">
        <f t="shared" ref="I2132:I2141" si="431">F2132*G2132</f>
        <v>0</v>
      </c>
      <c r="J2132" s="247">
        <v>3</v>
      </c>
    </row>
    <row r="2133" spans="1:10" ht="15">
      <c r="A2133" s="180">
        <f t="shared" ref="A2133:A2141" si="432">A2132+1</f>
        <v>111</v>
      </c>
      <c r="B2133" s="363">
        <v>10013066</v>
      </c>
      <c r="C2133" s="363">
        <v>40304472</v>
      </c>
      <c r="D2133" s="73" t="s">
        <v>2182</v>
      </c>
      <c r="E2133" s="145" t="s">
        <v>1332</v>
      </c>
      <c r="F2133" s="378"/>
      <c r="G2133" s="156">
        <f t="shared" si="430"/>
        <v>0</v>
      </c>
      <c r="H2133" s="82"/>
      <c r="I2133" s="75">
        <f t="shared" si="431"/>
        <v>0</v>
      </c>
      <c r="J2133" s="247">
        <v>3</v>
      </c>
    </row>
    <row r="2134" spans="1:10" ht="15">
      <c r="A2134" s="180">
        <f t="shared" si="432"/>
        <v>112</v>
      </c>
      <c r="B2134" s="363">
        <v>10013067</v>
      </c>
      <c r="C2134" s="363">
        <v>40304473</v>
      </c>
      <c r="D2134" s="73" t="s">
        <v>2183</v>
      </c>
      <c r="E2134" s="145" t="s">
        <v>1332</v>
      </c>
      <c r="F2134" s="378"/>
      <c r="G2134" s="156">
        <f t="shared" si="430"/>
        <v>0</v>
      </c>
      <c r="H2134" s="82"/>
      <c r="I2134" s="75">
        <f t="shared" si="431"/>
        <v>0</v>
      </c>
      <c r="J2134" s="247">
        <v>3</v>
      </c>
    </row>
    <row r="2135" spans="1:10" ht="15">
      <c r="A2135" s="180">
        <f>A2134+1</f>
        <v>113</v>
      </c>
      <c r="B2135" s="363">
        <v>10013064</v>
      </c>
      <c r="C2135" s="363">
        <v>40304470</v>
      </c>
      <c r="D2135" s="81" t="s">
        <v>2184</v>
      </c>
      <c r="E2135" s="145" t="s">
        <v>1332</v>
      </c>
      <c r="F2135" s="378"/>
      <c r="G2135" s="156">
        <f t="shared" si="430"/>
        <v>0</v>
      </c>
      <c r="H2135" s="82"/>
      <c r="I2135" s="75">
        <f t="shared" si="431"/>
        <v>0</v>
      </c>
      <c r="J2135" s="225">
        <v>3</v>
      </c>
    </row>
    <row r="2136" spans="1:10" ht="15">
      <c r="A2136" s="180">
        <f t="shared" si="432"/>
        <v>114</v>
      </c>
      <c r="B2136" s="363">
        <v>10014496</v>
      </c>
      <c r="C2136" s="363">
        <v>40304692</v>
      </c>
      <c r="D2136" s="73" t="s">
        <v>2185</v>
      </c>
      <c r="E2136" s="145" t="s">
        <v>1332</v>
      </c>
      <c r="F2136" s="378"/>
      <c r="G2136" s="156">
        <f t="shared" si="430"/>
        <v>0</v>
      </c>
      <c r="H2136" s="82"/>
      <c r="I2136" s="75">
        <f t="shared" si="431"/>
        <v>0</v>
      </c>
      <c r="J2136" s="247">
        <v>3</v>
      </c>
    </row>
    <row r="2137" spans="1:10" ht="15">
      <c r="A2137" s="180">
        <f t="shared" si="432"/>
        <v>115</v>
      </c>
      <c r="B2137" s="363">
        <v>10014497</v>
      </c>
      <c r="C2137" s="363">
        <v>40304693</v>
      </c>
      <c r="D2137" s="73" t="s">
        <v>2186</v>
      </c>
      <c r="E2137" s="145" t="s">
        <v>1332</v>
      </c>
      <c r="F2137" s="378"/>
      <c r="G2137" s="156">
        <f t="shared" si="430"/>
        <v>0</v>
      </c>
      <c r="H2137" s="82"/>
      <c r="I2137" s="75">
        <f t="shared" si="431"/>
        <v>0</v>
      </c>
      <c r="J2137" s="247">
        <v>3</v>
      </c>
    </row>
    <row r="2138" spans="1:10" ht="15">
      <c r="A2138" s="180">
        <f t="shared" si="432"/>
        <v>116</v>
      </c>
      <c r="B2138" s="363">
        <v>10051021</v>
      </c>
      <c r="C2138" s="363">
        <v>40305153</v>
      </c>
      <c r="D2138" s="73" t="s">
        <v>2187</v>
      </c>
      <c r="E2138" s="145" t="s">
        <v>1332</v>
      </c>
      <c r="F2138" s="378"/>
      <c r="G2138" s="156">
        <f t="shared" si="430"/>
        <v>0</v>
      </c>
      <c r="H2138" s="82"/>
      <c r="I2138" s="75">
        <f t="shared" si="431"/>
        <v>0</v>
      </c>
      <c r="J2138" s="247">
        <v>3</v>
      </c>
    </row>
    <row r="2139" spans="1:10" ht="15">
      <c r="A2139" s="180">
        <f t="shared" si="432"/>
        <v>117</v>
      </c>
      <c r="B2139" s="363">
        <v>10013078</v>
      </c>
      <c r="C2139" s="363">
        <v>40304475</v>
      </c>
      <c r="D2139" s="73" t="s">
        <v>2188</v>
      </c>
      <c r="E2139" s="145" t="s">
        <v>1332</v>
      </c>
      <c r="F2139" s="378"/>
      <c r="G2139" s="156">
        <f t="shared" si="430"/>
        <v>0</v>
      </c>
      <c r="H2139" s="82"/>
      <c r="I2139" s="75">
        <f t="shared" si="431"/>
        <v>0</v>
      </c>
      <c r="J2139" s="247">
        <v>3</v>
      </c>
    </row>
    <row r="2140" spans="1:10" ht="15">
      <c r="A2140" s="180">
        <f t="shared" si="432"/>
        <v>118</v>
      </c>
      <c r="B2140" s="363">
        <v>10013770</v>
      </c>
      <c r="C2140" s="363">
        <v>40304594</v>
      </c>
      <c r="D2140" s="73" t="s">
        <v>2189</v>
      </c>
      <c r="E2140" s="145" t="s">
        <v>1332</v>
      </c>
      <c r="F2140" s="378"/>
      <c r="G2140" s="156">
        <f t="shared" si="430"/>
        <v>0</v>
      </c>
      <c r="H2140" s="82"/>
      <c r="I2140" s="75">
        <f t="shared" si="431"/>
        <v>0</v>
      </c>
      <c r="J2140" s="247">
        <v>3</v>
      </c>
    </row>
    <row r="2141" spans="1:10" ht="15">
      <c r="A2141" s="180">
        <f t="shared" si="432"/>
        <v>119</v>
      </c>
      <c r="B2141" s="363">
        <v>10013769</v>
      </c>
      <c r="C2141" s="363">
        <v>40304593</v>
      </c>
      <c r="D2141" s="73" t="s">
        <v>2190</v>
      </c>
      <c r="E2141" s="145" t="s">
        <v>1332</v>
      </c>
      <c r="F2141" s="378"/>
      <c r="G2141" s="156">
        <f t="shared" si="430"/>
        <v>0</v>
      </c>
      <c r="H2141" s="82"/>
      <c r="I2141" s="75">
        <f t="shared" si="431"/>
        <v>0</v>
      </c>
      <c r="J2141" s="247">
        <v>3</v>
      </c>
    </row>
    <row r="2142" spans="1:10" ht="18">
      <c r="A2142" s="63"/>
      <c r="B2142" s="365"/>
      <c r="C2142" s="365"/>
      <c r="D2142" s="88" t="s">
        <v>1247</v>
      </c>
      <c r="E2142" s="149"/>
      <c r="F2142" s="382"/>
      <c r="G2142" s="154"/>
      <c r="H2142" s="89"/>
      <c r="I2142" s="90"/>
      <c r="J2142" s="248"/>
    </row>
    <row r="2143" spans="1:10" ht="15">
      <c r="A2143" s="180">
        <f>A2141+1</f>
        <v>120</v>
      </c>
      <c r="B2143" s="363">
        <v>10033739</v>
      </c>
      <c r="C2143" s="363">
        <v>40298640</v>
      </c>
      <c r="D2143" s="73" t="s">
        <v>2191</v>
      </c>
      <c r="E2143" s="180" t="s">
        <v>829</v>
      </c>
      <c r="F2143" s="363"/>
      <c r="G2143" s="380">
        <v>226</v>
      </c>
      <c r="H2143" s="180"/>
      <c r="I2143" s="80">
        <f>F2143*G2143</f>
        <v>0</v>
      </c>
      <c r="J2143" s="247">
        <v>3</v>
      </c>
    </row>
    <row r="2144" spans="1:10" ht="15">
      <c r="A2144" s="180">
        <f>A2143+1</f>
        <v>121</v>
      </c>
      <c r="B2144" s="363">
        <v>10038264</v>
      </c>
      <c r="C2144" s="363">
        <v>40304781</v>
      </c>
      <c r="D2144" s="73" t="s">
        <v>2192</v>
      </c>
      <c r="E2144" s="180" t="s">
        <v>1194</v>
      </c>
      <c r="F2144" s="363"/>
      <c r="G2144" s="380">
        <v>320</v>
      </c>
      <c r="H2144" s="180"/>
      <c r="I2144" s="80">
        <f>F2144*G2144</f>
        <v>0</v>
      </c>
      <c r="J2144" s="247">
        <v>3</v>
      </c>
    </row>
    <row r="2145" spans="1:10" ht="15">
      <c r="A2145" s="180">
        <f>A2144+1</f>
        <v>122</v>
      </c>
      <c r="B2145" s="363">
        <v>10038271</v>
      </c>
      <c r="C2145" s="363">
        <v>40304783</v>
      </c>
      <c r="D2145" s="73" t="s">
        <v>2193</v>
      </c>
      <c r="E2145" s="180" t="s">
        <v>1194</v>
      </c>
      <c r="F2145" s="363"/>
      <c r="G2145" s="380">
        <f>K2145</f>
        <v>0</v>
      </c>
      <c r="H2145" s="180"/>
      <c r="I2145" s="80">
        <f>F2145*G2145</f>
        <v>0</v>
      </c>
      <c r="J2145" s="247">
        <v>3</v>
      </c>
    </row>
    <row r="2146" spans="1:10" ht="18">
      <c r="A2146" s="182"/>
      <c r="B2146" s="365"/>
      <c r="C2146" s="365"/>
      <c r="D2146" s="65" t="s">
        <v>1155</v>
      </c>
      <c r="E2146" s="144"/>
      <c r="F2146" s="382"/>
      <c r="G2146" s="153"/>
      <c r="H2146" s="69"/>
      <c r="I2146" s="70"/>
      <c r="J2146" s="231"/>
    </row>
    <row r="2147" spans="1:10" ht="15">
      <c r="A2147" s="180">
        <f>A2145+1</f>
        <v>123</v>
      </c>
      <c r="B2147" s="363">
        <v>10042064</v>
      </c>
      <c r="C2147" s="363">
        <v>40291785</v>
      </c>
      <c r="D2147" s="73" t="s">
        <v>2194</v>
      </c>
      <c r="E2147" s="145" t="s">
        <v>1332</v>
      </c>
      <c r="F2147" s="378"/>
      <c r="G2147" s="156">
        <f t="shared" si="430"/>
        <v>0</v>
      </c>
      <c r="H2147" s="82"/>
      <c r="I2147" s="75">
        <f t="shared" ref="I2147:I2161" si="433">F2147*G2147</f>
        <v>0</v>
      </c>
      <c r="J2147" s="247">
        <v>3</v>
      </c>
    </row>
    <row r="2148" spans="1:10" ht="15">
      <c r="A2148" s="180">
        <f>A2147+1</f>
        <v>124</v>
      </c>
      <c r="B2148" s="363">
        <v>10033756</v>
      </c>
      <c r="C2148" s="363">
        <v>40304740</v>
      </c>
      <c r="D2148" s="73" t="s">
        <v>2195</v>
      </c>
      <c r="E2148" s="145" t="s">
        <v>1332</v>
      </c>
      <c r="F2148" s="378"/>
      <c r="G2148" s="156">
        <f t="shared" si="430"/>
        <v>0</v>
      </c>
      <c r="H2148" s="82"/>
      <c r="I2148" s="75">
        <f t="shared" si="433"/>
        <v>0</v>
      </c>
      <c r="J2148" s="247">
        <v>3</v>
      </c>
    </row>
    <row r="2149" spans="1:10" ht="15">
      <c r="A2149" s="180">
        <f>A2148+1</f>
        <v>125</v>
      </c>
      <c r="B2149" s="363">
        <v>10021338</v>
      </c>
      <c r="C2149" s="363">
        <v>40291762</v>
      </c>
      <c r="D2149" s="73" t="s">
        <v>2196</v>
      </c>
      <c r="E2149" s="145" t="s">
        <v>1332</v>
      </c>
      <c r="F2149" s="378"/>
      <c r="G2149" s="156">
        <f t="shared" si="430"/>
        <v>0</v>
      </c>
      <c r="H2149" s="82"/>
      <c r="I2149" s="75">
        <f t="shared" si="433"/>
        <v>0</v>
      </c>
      <c r="J2149" s="247">
        <v>3</v>
      </c>
    </row>
    <row r="2150" spans="1:10" ht="15">
      <c r="A2150" s="180">
        <f>A2149+1</f>
        <v>126</v>
      </c>
      <c r="B2150" s="363">
        <v>10021345</v>
      </c>
      <c r="C2150" s="363">
        <v>40291763</v>
      </c>
      <c r="D2150" s="73" t="s">
        <v>2197</v>
      </c>
      <c r="E2150" s="145" t="s">
        <v>1332</v>
      </c>
      <c r="F2150" s="378"/>
      <c r="G2150" s="156">
        <f t="shared" si="430"/>
        <v>0</v>
      </c>
      <c r="H2150" s="82"/>
      <c r="I2150" s="75">
        <f t="shared" si="433"/>
        <v>0</v>
      </c>
      <c r="J2150" s="247">
        <v>3</v>
      </c>
    </row>
    <row r="2151" spans="1:10" ht="15">
      <c r="A2151" s="180">
        <f>A2150+1</f>
        <v>127</v>
      </c>
      <c r="B2151" s="363">
        <v>10044912</v>
      </c>
      <c r="C2151" s="363">
        <v>40304981</v>
      </c>
      <c r="D2151" s="73" t="s">
        <v>2198</v>
      </c>
      <c r="E2151" s="145" t="s">
        <v>1332</v>
      </c>
      <c r="F2151" s="378"/>
      <c r="G2151" s="156">
        <f t="shared" si="430"/>
        <v>0</v>
      </c>
      <c r="H2151" s="82"/>
      <c r="I2151" s="75">
        <f t="shared" si="433"/>
        <v>0</v>
      </c>
      <c r="J2151" s="247">
        <v>3</v>
      </c>
    </row>
    <row r="2152" spans="1:10" ht="15">
      <c r="A2152" s="180">
        <f>A2151+1</f>
        <v>128</v>
      </c>
      <c r="B2152" s="363">
        <v>10044914</v>
      </c>
      <c r="C2152" s="363">
        <v>40304982</v>
      </c>
      <c r="D2152" s="73" t="s">
        <v>2199</v>
      </c>
      <c r="E2152" s="145" t="s">
        <v>1332</v>
      </c>
      <c r="F2152" s="378"/>
      <c r="G2152" s="156">
        <f t="shared" si="430"/>
        <v>0</v>
      </c>
      <c r="H2152" s="82"/>
      <c r="I2152" s="75">
        <f t="shared" si="433"/>
        <v>0</v>
      </c>
      <c r="J2152" s="247">
        <v>3</v>
      </c>
    </row>
    <row r="2153" spans="1:10" ht="15">
      <c r="A2153" s="180">
        <f t="shared" ref="A2153:A2161" si="434">A2152+1</f>
        <v>129</v>
      </c>
      <c r="B2153" s="363">
        <v>10021334</v>
      </c>
      <c r="C2153" s="363">
        <v>40291760</v>
      </c>
      <c r="D2153" s="81" t="s">
        <v>1254</v>
      </c>
      <c r="E2153" s="131" t="s">
        <v>1332</v>
      </c>
      <c r="F2153" s="378"/>
      <c r="G2153" s="156">
        <f t="shared" si="430"/>
        <v>0</v>
      </c>
      <c r="H2153" s="82"/>
      <c r="I2153" s="75">
        <f t="shared" si="433"/>
        <v>0</v>
      </c>
      <c r="J2153" s="225">
        <v>3</v>
      </c>
    </row>
    <row r="2154" spans="1:10" ht="15">
      <c r="A2154" s="180">
        <f t="shared" si="434"/>
        <v>130</v>
      </c>
      <c r="B2154" s="363">
        <v>10047880</v>
      </c>
      <c r="C2154" s="363">
        <v>40305027</v>
      </c>
      <c r="D2154" s="81" t="s">
        <v>642</v>
      </c>
      <c r="E2154" s="131" t="s">
        <v>1332</v>
      </c>
      <c r="F2154" s="378"/>
      <c r="G2154" s="156">
        <f t="shared" si="430"/>
        <v>0</v>
      </c>
      <c r="H2154" s="82"/>
      <c r="I2154" s="75">
        <f t="shared" si="433"/>
        <v>0</v>
      </c>
      <c r="J2154" s="225">
        <v>3</v>
      </c>
    </row>
    <row r="2155" spans="1:10" ht="15">
      <c r="A2155" s="180">
        <f t="shared" si="434"/>
        <v>131</v>
      </c>
      <c r="B2155" s="363">
        <v>10021337</v>
      </c>
      <c r="C2155" s="363">
        <v>40291761</v>
      </c>
      <c r="D2155" s="81" t="s">
        <v>1255</v>
      </c>
      <c r="E2155" s="131" t="s">
        <v>1332</v>
      </c>
      <c r="F2155" s="378"/>
      <c r="G2155" s="156">
        <f t="shared" si="430"/>
        <v>0</v>
      </c>
      <c r="H2155" s="82"/>
      <c r="I2155" s="75">
        <f t="shared" si="433"/>
        <v>0</v>
      </c>
      <c r="J2155" s="225">
        <v>3</v>
      </c>
    </row>
    <row r="2156" spans="1:10" ht="15">
      <c r="A2156" s="180">
        <f t="shared" si="434"/>
        <v>132</v>
      </c>
      <c r="B2156" s="363">
        <v>10021353</v>
      </c>
      <c r="C2156" s="363"/>
      <c r="D2156" s="81" t="s">
        <v>1256</v>
      </c>
      <c r="E2156" s="131" t="s">
        <v>1332</v>
      </c>
      <c r="F2156" s="378"/>
      <c r="G2156" s="156">
        <f t="shared" si="430"/>
        <v>0</v>
      </c>
      <c r="H2156" s="82"/>
      <c r="I2156" s="75">
        <f t="shared" si="433"/>
        <v>0</v>
      </c>
      <c r="J2156" s="225">
        <v>3</v>
      </c>
    </row>
    <row r="2157" spans="1:10" ht="15">
      <c r="A2157" s="180">
        <f t="shared" si="434"/>
        <v>133</v>
      </c>
      <c r="B2157" s="363">
        <v>10021378</v>
      </c>
      <c r="C2157" s="363">
        <v>40304695</v>
      </c>
      <c r="D2157" s="81" t="s">
        <v>2200</v>
      </c>
      <c r="E2157" s="131" t="s">
        <v>1332</v>
      </c>
      <c r="F2157" s="378"/>
      <c r="G2157" s="156">
        <f t="shared" si="430"/>
        <v>0</v>
      </c>
      <c r="H2157" s="82"/>
      <c r="I2157" s="75">
        <f t="shared" si="433"/>
        <v>0</v>
      </c>
      <c r="J2157" s="225">
        <v>3</v>
      </c>
    </row>
    <row r="2158" spans="1:10" ht="15">
      <c r="A2158" s="180">
        <f t="shared" si="434"/>
        <v>134</v>
      </c>
      <c r="B2158" s="363">
        <v>10021381</v>
      </c>
      <c r="C2158" s="363">
        <v>40304696</v>
      </c>
      <c r="D2158" s="81" t="s">
        <v>2201</v>
      </c>
      <c r="E2158" s="131" t="s">
        <v>1332</v>
      </c>
      <c r="F2158" s="378"/>
      <c r="G2158" s="156">
        <f t="shared" si="430"/>
        <v>0</v>
      </c>
      <c r="H2158" s="82"/>
      <c r="I2158" s="75">
        <f t="shared" si="433"/>
        <v>0</v>
      </c>
      <c r="J2158" s="225">
        <v>3</v>
      </c>
    </row>
    <row r="2159" spans="1:10" ht="15">
      <c r="A2159" s="180">
        <f t="shared" si="434"/>
        <v>135</v>
      </c>
      <c r="B2159" s="363">
        <v>10021396</v>
      </c>
      <c r="C2159" s="363">
        <v>40291766</v>
      </c>
      <c r="D2159" s="81" t="s">
        <v>713</v>
      </c>
      <c r="E2159" s="131" t="s">
        <v>1332</v>
      </c>
      <c r="F2159" s="378"/>
      <c r="G2159" s="156">
        <f t="shared" si="430"/>
        <v>0</v>
      </c>
      <c r="H2159" s="82"/>
      <c r="I2159" s="75">
        <f t="shared" si="433"/>
        <v>0</v>
      </c>
      <c r="J2159" s="225">
        <v>3</v>
      </c>
    </row>
    <row r="2160" spans="1:10" ht="15">
      <c r="A2160" s="180">
        <f t="shared" si="434"/>
        <v>136</v>
      </c>
      <c r="B2160" s="363">
        <v>10021397</v>
      </c>
      <c r="C2160" s="363">
        <v>40304697</v>
      </c>
      <c r="D2160" s="81" t="s">
        <v>714</v>
      </c>
      <c r="E2160" s="131" t="s">
        <v>1332</v>
      </c>
      <c r="F2160" s="378"/>
      <c r="G2160" s="156">
        <f t="shared" si="430"/>
        <v>0</v>
      </c>
      <c r="H2160" s="82"/>
      <c r="I2160" s="75">
        <f t="shared" si="433"/>
        <v>0</v>
      </c>
      <c r="J2160" s="225">
        <v>3</v>
      </c>
    </row>
    <row r="2161" spans="1:10" ht="15">
      <c r="A2161" s="180">
        <f t="shared" si="434"/>
        <v>137</v>
      </c>
      <c r="B2161" s="363">
        <v>10021400</v>
      </c>
      <c r="C2161" s="363">
        <v>40304698</v>
      </c>
      <c r="D2161" s="81" t="s">
        <v>715</v>
      </c>
      <c r="E2161" s="131" t="s">
        <v>1332</v>
      </c>
      <c r="F2161" s="378"/>
      <c r="G2161" s="156">
        <f t="shared" si="430"/>
        <v>0</v>
      </c>
      <c r="H2161" s="82"/>
      <c r="I2161" s="75">
        <f t="shared" si="433"/>
        <v>0</v>
      </c>
      <c r="J2161" s="225">
        <v>3</v>
      </c>
    </row>
    <row r="2162" spans="1:10" ht="18">
      <c r="A2162" s="63"/>
      <c r="B2162" s="360"/>
      <c r="C2162" s="360"/>
      <c r="D2162" s="65" t="s">
        <v>726</v>
      </c>
      <c r="E2162" s="144"/>
      <c r="F2162" s="382"/>
      <c r="G2162" s="154"/>
      <c r="H2162" s="89"/>
      <c r="I2162" s="90"/>
      <c r="J2162" s="231"/>
    </row>
    <row r="2163" spans="1:10" ht="15">
      <c r="A2163" s="180">
        <f>A2161+1</f>
        <v>138</v>
      </c>
      <c r="B2163" s="363">
        <v>10021380</v>
      </c>
      <c r="C2163" s="363">
        <v>40291764</v>
      </c>
      <c r="D2163" s="73" t="s">
        <v>2202</v>
      </c>
      <c r="E2163" s="145" t="s">
        <v>1194</v>
      </c>
      <c r="F2163" s="378"/>
      <c r="G2163" s="156">
        <f t="shared" si="430"/>
        <v>0</v>
      </c>
      <c r="H2163" s="74"/>
      <c r="I2163" s="75">
        <f>F2163*G2163</f>
        <v>0</v>
      </c>
      <c r="J2163" s="225">
        <v>3</v>
      </c>
    </row>
    <row r="2164" spans="1:10" ht="15">
      <c r="A2164" s="180">
        <f>A2163+1</f>
        <v>139</v>
      </c>
      <c r="B2164" s="363">
        <v>10021383</v>
      </c>
      <c r="C2164" s="363">
        <v>40291765</v>
      </c>
      <c r="D2164" s="73" t="s">
        <v>2203</v>
      </c>
      <c r="E2164" s="145" t="s">
        <v>1194</v>
      </c>
      <c r="F2164" s="378"/>
      <c r="G2164" s="156">
        <f t="shared" si="430"/>
        <v>0</v>
      </c>
      <c r="H2164" s="74"/>
      <c r="I2164" s="75">
        <f>F2164*G2164</f>
        <v>0</v>
      </c>
      <c r="J2164" s="225">
        <v>3</v>
      </c>
    </row>
    <row r="2165" spans="1:10" ht="15">
      <c r="A2165" s="180"/>
      <c r="B2165" s="363"/>
      <c r="C2165" s="363"/>
      <c r="D2165" s="73"/>
      <c r="E2165" s="145"/>
      <c r="F2165" s="378"/>
      <c r="G2165" s="156"/>
      <c r="H2165" s="74"/>
      <c r="I2165" s="75"/>
      <c r="J2165" s="225"/>
    </row>
    <row r="2166" spans="1:10" ht="18">
      <c r="A2166" s="63"/>
      <c r="B2166" s="365"/>
      <c r="C2166" s="365"/>
      <c r="D2166" s="93" t="s">
        <v>436</v>
      </c>
      <c r="E2166" s="130"/>
      <c r="F2166" s="377"/>
      <c r="G2166" s="153"/>
      <c r="H2166" s="92"/>
      <c r="I2166" s="70"/>
      <c r="J2166" s="224"/>
    </row>
    <row r="2167" spans="1:10" ht="18">
      <c r="A2167" s="63"/>
      <c r="B2167" s="365"/>
      <c r="C2167" s="365"/>
      <c r="D2167" s="93" t="s">
        <v>437</v>
      </c>
      <c r="E2167" s="130"/>
      <c r="F2167" s="377"/>
      <c r="G2167" s="153"/>
      <c r="H2167" s="92"/>
      <c r="I2167" s="70"/>
      <c r="J2167" s="224"/>
    </row>
    <row r="2168" spans="1:10" ht="15">
      <c r="A2168" s="180">
        <f>A2164+1</f>
        <v>140</v>
      </c>
      <c r="B2168" s="363">
        <v>10140991</v>
      </c>
      <c r="C2168" s="363">
        <v>40306142</v>
      </c>
      <c r="D2168" s="80" t="s">
        <v>282</v>
      </c>
      <c r="E2168" s="131" t="s">
        <v>1332</v>
      </c>
      <c r="F2168" s="378"/>
      <c r="G2168" s="156">
        <f>K2168</f>
        <v>0</v>
      </c>
      <c r="H2168" s="80"/>
      <c r="I2168" s="75">
        <f>F2168*G2168</f>
        <v>0</v>
      </c>
      <c r="J2168" s="225">
        <v>3</v>
      </c>
    </row>
    <row r="2169" spans="1:10" ht="15">
      <c r="A2169" s="180">
        <f>A2168+1</f>
        <v>141</v>
      </c>
      <c r="B2169" s="363">
        <v>10038163</v>
      </c>
      <c r="C2169" s="363">
        <v>40304771</v>
      </c>
      <c r="D2169" s="80" t="s">
        <v>2204</v>
      </c>
      <c r="E2169" s="180" t="s">
        <v>1332</v>
      </c>
      <c r="F2169" s="363"/>
      <c r="G2169" s="156">
        <f>K2169</f>
        <v>0</v>
      </c>
      <c r="H2169" s="180"/>
      <c r="I2169" s="363">
        <f>F2169*G2169</f>
        <v>0</v>
      </c>
      <c r="J2169" s="225">
        <v>3</v>
      </c>
    </row>
    <row r="2170" spans="1:10" ht="18">
      <c r="A2170" s="63"/>
      <c r="B2170" s="365"/>
      <c r="C2170" s="365"/>
      <c r="D2170" s="93" t="s">
        <v>439</v>
      </c>
      <c r="E2170" s="130"/>
      <c r="F2170" s="377"/>
      <c r="G2170" s="153"/>
      <c r="H2170" s="92"/>
      <c r="I2170" s="70"/>
      <c r="J2170" s="224"/>
    </row>
    <row r="2171" spans="1:10" ht="15">
      <c r="A2171" s="180">
        <f>A2169+1</f>
        <v>142</v>
      </c>
      <c r="B2171" s="363">
        <v>10038173</v>
      </c>
      <c r="C2171" s="363">
        <v>40304777</v>
      </c>
      <c r="D2171" s="80" t="s">
        <v>484</v>
      </c>
      <c r="E2171" s="131" t="s">
        <v>1332</v>
      </c>
      <c r="F2171" s="378"/>
      <c r="G2171" s="156">
        <f t="shared" ref="G2171:G2176" si="435">K2171</f>
        <v>0</v>
      </c>
      <c r="H2171" s="80"/>
      <c r="I2171" s="75">
        <f t="shared" ref="I2171:I2176" si="436">F2171*G2171</f>
        <v>0</v>
      </c>
      <c r="J2171" s="225">
        <v>3</v>
      </c>
    </row>
    <row r="2172" spans="1:10" ht="15">
      <c r="A2172" s="180">
        <f>A2171+1</f>
        <v>143</v>
      </c>
      <c r="B2172" s="363">
        <v>10038168</v>
      </c>
      <c r="C2172" s="363">
        <v>40304774</v>
      </c>
      <c r="D2172" s="80" t="s">
        <v>2205</v>
      </c>
      <c r="E2172" s="131" t="s">
        <v>1332</v>
      </c>
      <c r="F2172" s="378"/>
      <c r="G2172" s="156">
        <f t="shared" si="435"/>
        <v>0</v>
      </c>
      <c r="H2172" s="80"/>
      <c r="I2172" s="75">
        <f t="shared" si="436"/>
        <v>0</v>
      </c>
      <c r="J2172" s="225">
        <v>3</v>
      </c>
    </row>
    <row r="2173" spans="1:10" ht="15">
      <c r="A2173" s="180">
        <f>A2172+1</f>
        <v>144</v>
      </c>
      <c r="B2173" s="363">
        <v>10038169</v>
      </c>
      <c r="C2173" s="363">
        <v>40304775</v>
      </c>
      <c r="D2173" s="80" t="s">
        <v>2206</v>
      </c>
      <c r="E2173" s="131" t="s">
        <v>1332</v>
      </c>
      <c r="F2173" s="378"/>
      <c r="G2173" s="156">
        <f t="shared" si="435"/>
        <v>0</v>
      </c>
      <c r="H2173" s="80"/>
      <c r="I2173" s="75">
        <f t="shared" si="436"/>
        <v>0</v>
      </c>
      <c r="J2173" s="225">
        <v>3</v>
      </c>
    </row>
    <row r="2174" spans="1:10" ht="15">
      <c r="A2174" s="180">
        <f>A2173+1</f>
        <v>145</v>
      </c>
      <c r="B2174" s="363">
        <v>10049958</v>
      </c>
      <c r="C2174" s="363">
        <v>40305115</v>
      </c>
      <c r="D2174" s="80" t="s">
        <v>483</v>
      </c>
      <c r="E2174" s="180" t="s">
        <v>1332</v>
      </c>
      <c r="F2174" s="363"/>
      <c r="G2174" s="156">
        <f t="shared" si="435"/>
        <v>0</v>
      </c>
      <c r="H2174" s="180"/>
      <c r="I2174" s="363">
        <f t="shared" si="436"/>
        <v>0</v>
      </c>
      <c r="J2174" s="225">
        <v>3</v>
      </c>
    </row>
    <row r="2175" spans="1:10" ht="15">
      <c r="A2175" s="180">
        <f>A2174+1</f>
        <v>146</v>
      </c>
      <c r="B2175" s="363">
        <v>10049893</v>
      </c>
      <c r="C2175" s="363">
        <v>40305109</v>
      </c>
      <c r="D2175" s="80" t="s">
        <v>2207</v>
      </c>
      <c r="E2175" s="180" t="s">
        <v>1332</v>
      </c>
      <c r="F2175" s="363"/>
      <c r="G2175" s="156">
        <f t="shared" si="435"/>
        <v>0</v>
      </c>
      <c r="H2175" s="180"/>
      <c r="I2175" s="363">
        <f t="shared" si="436"/>
        <v>0</v>
      </c>
      <c r="J2175" s="225">
        <v>3</v>
      </c>
    </row>
    <row r="2176" spans="1:10" ht="15">
      <c r="A2176" s="180">
        <f>A2175+1</f>
        <v>147</v>
      </c>
      <c r="B2176" s="363">
        <v>10050038</v>
      </c>
      <c r="C2176" s="363">
        <v>40305117</v>
      </c>
      <c r="D2176" s="80" t="s">
        <v>485</v>
      </c>
      <c r="E2176" s="180" t="s">
        <v>1332</v>
      </c>
      <c r="F2176" s="363"/>
      <c r="G2176" s="156">
        <f t="shared" si="435"/>
        <v>0</v>
      </c>
      <c r="H2176" s="180"/>
      <c r="I2176" s="363">
        <f t="shared" si="436"/>
        <v>0</v>
      </c>
      <c r="J2176" s="225">
        <v>3</v>
      </c>
    </row>
    <row r="2177" spans="1:10" ht="18">
      <c r="A2177" s="63"/>
      <c r="B2177" s="365"/>
      <c r="C2177" s="365"/>
      <c r="D2177" s="93" t="s">
        <v>440</v>
      </c>
      <c r="E2177" s="130"/>
      <c r="F2177" s="377"/>
      <c r="G2177" s="153"/>
      <c r="H2177" s="92"/>
      <c r="I2177" s="70"/>
      <c r="J2177" s="224"/>
    </row>
    <row r="2178" spans="1:10" ht="15">
      <c r="A2178" s="180">
        <f>A2176+1</f>
        <v>148</v>
      </c>
      <c r="B2178" s="363">
        <v>10108730</v>
      </c>
      <c r="C2178" s="363">
        <v>40305810</v>
      </c>
      <c r="D2178" s="80" t="s">
        <v>226</v>
      </c>
      <c r="E2178" s="131" t="s">
        <v>1332</v>
      </c>
      <c r="F2178" s="378"/>
      <c r="G2178" s="156">
        <f>K2178</f>
        <v>0</v>
      </c>
      <c r="H2178" s="80"/>
      <c r="I2178" s="75">
        <f>F2178*G2178</f>
        <v>0</v>
      </c>
      <c r="J2178" s="225">
        <v>3</v>
      </c>
    </row>
    <row r="2179" spans="1:10" ht="15">
      <c r="A2179" s="180">
        <f>A2178+1</f>
        <v>149</v>
      </c>
      <c r="B2179" s="363">
        <v>10056129</v>
      </c>
      <c r="C2179" s="363">
        <v>40305223</v>
      </c>
      <c r="D2179" s="80" t="s">
        <v>225</v>
      </c>
      <c r="E2179" s="180" t="s">
        <v>1332</v>
      </c>
      <c r="F2179" s="363"/>
      <c r="G2179" s="156">
        <f t="shared" ref="G2179:G2198" si="437">K2179</f>
        <v>0</v>
      </c>
      <c r="H2179" s="180"/>
      <c r="I2179" s="80">
        <f t="shared" ref="I2179:I2196" si="438">F2179*G2179</f>
        <v>0</v>
      </c>
      <c r="J2179" s="225">
        <v>3</v>
      </c>
    </row>
    <row r="2180" spans="1:10" ht="15">
      <c r="A2180" s="180">
        <f>A2179+1</f>
        <v>150</v>
      </c>
      <c r="B2180" s="363">
        <v>10050092</v>
      </c>
      <c r="C2180" s="363">
        <v>40305118</v>
      </c>
      <c r="D2180" s="80" t="s">
        <v>227</v>
      </c>
      <c r="E2180" s="180" t="s">
        <v>1332</v>
      </c>
      <c r="F2180" s="363"/>
      <c r="G2180" s="156">
        <f t="shared" si="437"/>
        <v>0</v>
      </c>
      <c r="H2180" s="180"/>
      <c r="I2180" s="80">
        <f t="shared" si="438"/>
        <v>0</v>
      </c>
      <c r="J2180" s="225">
        <v>3</v>
      </c>
    </row>
    <row r="2181" spans="1:10" ht="15">
      <c r="A2181" s="180">
        <f t="shared" ref="A2181:A2196" si="439">A2180+1</f>
        <v>151</v>
      </c>
      <c r="B2181" s="363">
        <v>10038375</v>
      </c>
      <c r="C2181" s="363">
        <v>40304786</v>
      </c>
      <c r="D2181" s="80" t="s">
        <v>228</v>
      </c>
      <c r="E2181" s="180" t="s">
        <v>1332</v>
      </c>
      <c r="F2181" s="363"/>
      <c r="G2181" s="156">
        <f t="shared" si="437"/>
        <v>0</v>
      </c>
      <c r="H2181" s="180"/>
      <c r="I2181" s="80">
        <f t="shared" si="438"/>
        <v>0</v>
      </c>
      <c r="J2181" s="225">
        <v>3</v>
      </c>
    </row>
    <row r="2182" spans="1:10" ht="15">
      <c r="A2182" s="180">
        <f t="shared" si="439"/>
        <v>152</v>
      </c>
      <c r="B2182" s="363">
        <v>10049770</v>
      </c>
      <c r="C2182" s="363">
        <v>40305094</v>
      </c>
      <c r="D2182" s="80" t="s">
        <v>229</v>
      </c>
      <c r="E2182" s="180" t="s">
        <v>1332</v>
      </c>
      <c r="F2182" s="363"/>
      <c r="G2182" s="156">
        <f t="shared" si="437"/>
        <v>0</v>
      </c>
      <c r="H2182" s="180"/>
      <c r="I2182" s="80">
        <f t="shared" si="438"/>
        <v>0</v>
      </c>
      <c r="J2182" s="225">
        <v>3</v>
      </c>
    </row>
    <row r="2183" spans="1:10" ht="15">
      <c r="A2183" s="180">
        <f t="shared" si="439"/>
        <v>153</v>
      </c>
      <c r="B2183" s="363">
        <v>10038377</v>
      </c>
      <c r="C2183" s="363">
        <v>40304788</v>
      </c>
      <c r="D2183" s="80" t="s">
        <v>230</v>
      </c>
      <c r="E2183" s="180" t="s">
        <v>1332</v>
      </c>
      <c r="F2183" s="363"/>
      <c r="G2183" s="156">
        <f t="shared" si="437"/>
        <v>0</v>
      </c>
      <c r="H2183" s="180"/>
      <c r="I2183" s="80">
        <f t="shared" si="438"/>
        <v>0</v>
      </c>
      <c r="J2183" s="225">
        <v>3</v>
      </c>
    </row>
    <row r="2184" spans="1:10" ht="15">
      <c r="A2184" s="180">
        <f t="shared" si="439"/>
        <v>154</v>
      </c>
      <c r="B2184" s="363">
        <v>10038376</v>
      </c>
      <c r="C2184" s="363">
        <v>40304787</v>
      </c>
      <c r="D2184" s="80" t="s">
        <v>231</v>
      </c>
      <c r="E2184" s="180" t="s">
        <v>1332</v>
      </c>
      <c r="F2184" s="363"/>
      <c r="G2184" s="156">
        <f t="shared" si="437"/>
        <v>0</v>
      </c>
      <c r="H2184" s="180"/>
      <c r="I2184" s="80">
        <f t="shared" si="438"/>
        <v>0</v>
      </c>
      <c r="J2184" s="225">
        <v>3</v>
      </c>
    </row>
    <row r="2185" spans="1:10" ht="15">
      <c r="A2185" s="180">
        <f t="shared" si="439"/>
        <v>155</v>
      </c>
      <c r="B2185" s="363">
        <v>10039495</v>
      </c>
      <c r="C2185" s="363">
        <v>40304857</v>
      </c>
      <c r="D2185" s="80" t="s">
        <v>1303</v>
      </c>
      <c r="E2185" s="180" t="s">
        <v>1332</v>
      </c>
      <c r="F2185" s="363"/>
      <c r="G2185" s="156">
        <f t="shared" si="437"/>
        <v>0</v>
      </c>
      <c r="H2185" s="180"/>
      <c r="I2185" s="80">
        <f t="shared" si="438"/>
        <v>0</v>
      </c>
      <c r="J2185" s="225">
        <v>3</v>
      </c>
    </row>
    <row r="2186" spans="1:10" ht="15">
      <c r="A2186" s="180">
        <f t="shared" si="439"/>
        <v>156</v>
      </c>
      <c r="B2186" s="363">
        <v>10039496</v>
      </c>
      <c r="C2186" s="363">
        <v>40304858</v>
      </c>
      <c r="D2186" s="80" t="s">
        <v>1304</v>
      </c>
      <c r="E2186" s="180" t="s">
        <v>1332</v>
      </c>
      <c r="F2186" s="363"/>
      <c r="G2186" s="156">
        <f t="shared" si="437"/>
        <v>0</v>
      </c>
      <c r="H2186" s="180"/>
      <c r="I2186" s="80">
        <f t="shared" si="438"/>
        <v>0</v>
      </c>
      <c r="J2186" s="225">
        <v>3</v>
      </c>
    </row>
    <row r="2187" spans="1:10" ht="15">
      <c r="A2187" s="180">
        <f t="shared" si="439"/>
        <v>157</v>
      </c>
      <c r="B2187" s="363">
        <v>10039497</v>
      </c>
      <c r="C2187" s="363">
        <v>40304859</v>
      </c>
      <c r="D2187" s="80" t="s">
        <v>1305</v>
      </c>
      <c r="E2187" s="180" t="s">
        <v>1332</v>
      </c>
      <c r="F2187" s="363"/>
      <c r="G2187" s="156">
        <f t="shared" si="437"/>
        <v>0</v>
      </c>
      <c r="H2187" s="180"/>
      <c r="I2187" s="80">
        <f t="shared" si="438"/>
        <v>0</v>
      </c>
      <c r="J2187" s="225">
        <v>3</v>
      </c>
    </row>
    <row r="2188" spans="1:10" ht="15">
      <c r="A2188" s="180">
        <f t="shared" si="439"/>
        <v>158</v>
      </c>
      <c r="B2188" s="363">
        <v>10040924</v>
      </c>
      <c r="C2188" s="363">
        <v>40304884</v>
      </c>
      <c r="D2188" s="80" t="s">
        <v>1306</v>
      </c>
      <c r="E2188" s="180" t="s">
        <v>1332</v>
      </c>
      <c r="F2188" s="363"/>
      <c r="G2188" s="156">
        <f t="shared" si="437"/>
        <v>0</v>
      </c>
      <c r="H2188" s="180"/>
      <c r="I2188" s="80">
        <f t="shared" si="438"/>
        <v>0</v>
      </c>
      <c r="J2188" s="225">
        <v>3</v>
      </c>
    </row>
    <row r="2189" spans="1:10" ht="15">
      <c r="A2189" s="180">
        <f t="shared" si="439"/>
        <v>159</v>
      </c>
      <c r="B2189" s="363">
        <v>10040925</v>
      </c>
      <c r="C2189" s="363">
        <v>40304885</v>
      </c>
      <c r="D2189" s="80" t="s">
        <v>1307</v>
      </c>
      <c r="E2189" s="180" t="s">
        <v>1332</v>
      </c>
      <c r="F2189" s="363"/>
      <c r="G2189" s="156">
        <f t="shared" si="437"/>
        <v>0</v>
      </c>
      <c r="H2189" s="180"/>
      <c r="I2189" s="80">
        <f t="shared" si="438"/>
        <v>0</v>
      </c>
      <c r="J2189" s="225">
        <v>3</v>
      </c>
    </row>
    <row r="2190" spans="1:10" ht="15">
      <c r="A2190" s="180">
        <f t="shared" si="439"/>
        <v>160</v>
      </c>
      <c r="B2190" s="363">
        <v>10040926</v>
      </c>
      <c r="C2190" s="363">
        <v>40304886</v>
      </c>
      <c r="D2190" s="80" t="s">
        <v>1308</v>
      </c>
      <c r="E2190" s="180" t="s">
        <v>1332</v>
      </c>
      <c r="F2190" s="363"/>
      <c r="G2190" s="156">
        <f t="shared" si="437"/>
        <v>0</v>
      </c>
      <c r="H2190" s="180"/>
      <c r="I2190" s="80">
        <f t="shared" si="438"/>
        <v>0</v>
      </c>
      <c r="J2190" s="225">
        <v>3</v>
      </c>
    </row>
    <row r="2191" spans="1:10" ht="15">
      <c r="A2191" s="180">
        <f t="shared" si="439"/>
        <v>161</v>
      </c>
      <c r="B2191" s="363">
        <v>10040927</v>
      </c>
      <c r="C2191" s="363">
        <v>40304887</v>
      </c>
      <c r="D2191" s="80" t="s">
        <v>1309</v>
      </c>
      <c r="E2191" s="180" t="s">
        <v>1332</v>
      </c>
      <c r="F2191" s="363"/>
      <c r="G2191" s="156">
        <f t="shared" si="437"/>
        <v>0</v>
      </c>
      <c r="H2191" s="180"/>
      <c r="I2191" s="80">
        <f t="shared" si="438"/>
        <v>0</v>
      </c>
      <c r="J2191" s="225">
        <v>3</v>
      </c>
    </row>
    <row r="2192" spans="1:10" ht="15">
      <c r="A2192" s="180">
        <f t="shared" si="439"/>
        <v>162</v>
      </c>
      <c r="B2192" s="363">
        <v>10039498</v>
      </c>
      <c r="C2192" s="363">
        <v>40304860</v>
      </c>
      <c r="D2192" s="80" t="s">
        <v>526</v>
      </c>
      <c r="E2192" s="180" t="s">
        <v>1332</v>
      </c>
      <c r="F2192" s="363"/>
      <c r="G2192" s="156">
        <f t="shared" si="437"/>
        <v>0</v>
      </c>
      <c r="H2192" s="180"/>
      <c r="I2192" s="80">
        <f t="shared" si="438"/>
        <v>0</v>
      </c>
      <c r="J2192" s="225">
        <v>3</v>
      </c>
    </row>
    <row r="2193" spans="1:10" ht="15">
      <c r="A2193" s="180">
        <f t="shared" si="439"/>
        <v>163</v>
      </c>
      <c r="B2193" s="363">
        <v>10039499</v>
      </c>
      <c r="C2193" s="363">
        <v>40304861</v>
      </c>
      <c r="D2193" s="80" t="s">
        <v>155</v>
      </c>
      <c r="E2193" s="180" t="s">
        <v>1332</v>
      </c>
      <c r="F2193" s="363"/>
      <c r="G2193" s="156">
        <f t="shared" si="437"/>
        <v>0</v>
      </c>
      <c r="H2193" s="180"/>
      <c r="I2193" s="80">
        <f t="shared" si="438"/>
        <v>0</v>
      </c>
      <c r="J2193" s="225">
        <v>3</v>
      </c>
    </row>
    <row r="2194" spans="1:10" ht="15">
      <c r="A2194" s="180">
        <f t="shared" si="439"/>
        <v>164</v>
      </c>
      <c r="B2194" s="363">
        <v>10040928</v>
      </c>
      <c r="C2194" s="363">
        <v>40304888</v>
      </c>
      <c r="D2194" s="80" t="s">
        <v>156</v>
      </c>
      <c r="E2194" s="180" t="s">
        <v>1332</v>
      </c>
      <c r="F2194" s="363"/>
      <c r="G2194" s="156">
        <f t="shared" si="437"/>
        <v>0</v>
      </c>
      <c r="H2194" s="180"/>
      <c r="I2194" s="80">
        <f t="shared" si="438"/>
        <v>0</v>
      </c>
      <c r="J2194" s="225">
        <v>3</v>
      </c>
    </row>
    <row r="2195" spans="1:10" ht="15">
      <c r="A2195" s="180">
        <f t="shared" si="439"/>
        <v>165</v>
      </c>
      <c r="B2195" s="363">
        <v>10040929</v>
      </c>
      <c r="C2195" s="363">
        <v>40304889</v>
      </c>
      <c r="D2195" s="80" t="s">
        <v>157</v>
      </c>
      <c r="E2195" s="180" t="s">
        <v>1332</v>
      </c>
      <c r="F2195" s="363"/>
      <c r="G2195" s="156">
        <f t="shared" si="437"/>
        <v>0</v>
      </c>
      <c r="H2195" s="180"/>
      <c r="I2195" s="80">
        <f t="shared" si="438"/>
        <v>0</v>
      </c>
      <c r="J2195" s="225">
        <v>3</v>
      </c>
    </row>
    <row r="2196" spans="1:10" ht="15">
      <c r="A2196" s="180">
        <f t="shared" si="439"/>
        <v>166</v>
      </c>
      <c r="B2196" s="363">
        <v>10040930</v>
      </c>
      <c r="C2196" s="363">
        <v>40304890</v>
      </c>
      <c r="D2196" s="80" t="s">
        <v>158</v>
      </c>
      <c r="E2196" s="180" t="s">
        <v>1332</v>
      </c>
      <c r="F2196" s="363"/>
      <c r="G2196" s="156">
        <f t="shared" si="437"/>
        <v>0</v>
      </c>
      <c r="H2196" s="180"/>
      <c r="I2196" s="80">
        <f t="shared" si="438"/>
        <v>0</v>
      </c>
      <c r="J2196" s="225">
        <v>3</v>
      </c>
    </row>
    <row r="2197" spans="1:10" ht="18">
      <c r="A2197" s="63"/>
      <c r="B2197" s="365"/>
      <c r="C2197" s="365"/>
      <c r="D2197" s="93" t="s">
        <v>442</v>
      </c>
      <c r="E2197" s="130"/>
      <c r="F2197" s="377"/>
      <c r="G2197" s="153"/>
      <c r="H2197" s="92"/>
      <c r="I2197" s="70"/>
      <c r="J2197" s="224"/>
    </row>
    <row r="2198" spans="1:10" ht="15">
      <c r="A2198" s="180">
        <f>A2196+1</f>
        <v>167</v>
      </c>
      <c r="B2198" s="363">
        <v>10049801</v>
      </c>
      <c r="C2198" s="363">
        <v>40291808</v>
      </c>
      <c r="D2198" s="80" t="s">
        <v>2208</v>
      </c>
      <c r="E2198" s="131" t="s">
        <v>1332</v>
      </c>
      <c r="F2198" s="378"/>
      <c r="G2198" s="156">
        <f t="shared" si="437"/>
        <v>0</v>
      </c>
      <c r="H2198" s="80"/>
      <c r="I2198" s="75">
        <f>F2198*G2198</f>
        <v>0</v>
      </c>
      <c r="J2198" s="225">
        <v>3</v>
      </c>
    </row>
    <row r="2199" spans="1:10" ht="18">
      <c r="A2199" s="63"/>
      <c r="B2199" s="365"/>
      <c r="C2199" s="365"/>
      <c r="D2199" s="93" t="s">
        <v>443</v>
      </c>
      <c r="E2199" s="130"/>
      <c r="F2199" s="377"/>
      <c r="G2199" s="153"/>
      <c r="H2199" s="92"/>
      <c r="I2199" s="70"/>
      <c r="J2199" s="224"/>
    </row>
    <row r="2200" spans="1:10" ht="15">
      <c r="A2200" s="180">
        <f>A2198+1</f>
        <v>168</v>
      </c>
      <c r="B2200" s="363">
        <v>10141057</v>
      </c>
      <c r="C2200" s="363">
        <v>40292245</v>
      </c>
      <c r="D2200" s="80" t="s">
        <v>283</v>
      </c>
      <c r="E2200" s="131" t="s">
        <v>655</v>
      </c>
      <c r="F2200" s="378"/>
      <c r="G2200" s="156">
        <f>K2200</f>
        <v>0</v>
      </c>
      <c r="H2200" s="80"/>
      <c r="I2200" s="75">
        <f>F2200*G2200</f>
        <v>0</v>
      </c>
      <c r="J2200" s="225">
        <v>3</v>
      </c>
    </row>
    <row r="2201" spans="1:10" ht="15">
      <c r="A2201" s="71">
        <f>A2200+1</f>
        <v>169</v>
      </c>
      <c r="B2201" s="363">
        <v>10033834</v>
      </c>
      <c r="C2201" s="363">
        <v>40298641</v>
      </c>
      <c r="D2201" s="309" t="s">
        <v>243</v>
      </c>
      <c r="E2201" s="71" t="s">
        <v>655</v>
      </c>
      <c r="F2201" s="363"/>
      <c r="G2201" s="156">
        <f>K2201</f>
        <v>0</v>
      </c>
      <c r="H2201" s="71"/>
      <c r="I2201" s="80">
        <f>F2201*G2201</f>
        <v>0</v>
      </c>
      <c r="J2201" s="383">
        <v>3</v>
      </c>
    </row>
    <row r="2202" spans="1:10" ht="15">
      <c r="A2202" s="71">
        <f>A2201+1</f>
        <v>170</v>
      </c>
      <c r="B2202" s="363">
        <v>10033838</v>
      </c>
      <c r="C2202" s="363">
        <v>40291780</v>
      </c>
      <c r="D2202" s="309" t="s">
        <v>245</v>
      </c>
      <c r="E2202" s="71" t="s">
        <v>655</v>
      </c>
      <c r="F2202" s="363"/>
      <c r="G2202" s="156">
        <f>K2202</f>
        <v>0</v>
      </c>
      <c r="H2202" s="71"/>
      <c r="I2202" s="80">
        <f>F2202*G2202</f>
        <v>0</v>
      </c>
      <c r="J2202" s="383">
        <v>3</v>
      </c>
    </row>
    <row r="2203" spans="1:10" ht="15">
      <c r="A2203" s="71">
        <f>A2202+1</f>
        <v>171</v>
      </c>
      <c r="B2203" s="363">
        <v>10049960</v>
      </c>
      <c r="C2203" s="363">
        <v>40298661</v>
      </c>
      <c r="D2203" s="309" t="s">
        <v>247</v>
      </c>
      <c r="E2203" s="71" t="s">
        <v>655</v>
      </c>
      <c r="F2203" s="363"/>
      <c r="G2203" s="156">
        <f>K2203</f>
        <v>0</v>
      </c>
      <c r="H2203" s="71"/>
      <c r="I2203" s="80">
        <f>F2203*G2203</f>
        <v>0</v>
      </c>
      <c r="J2203" s="383">
        <v>3</v>
      </c>
    </row>
    <row r="2204" spans="1:10" ht="18">
      <c r="A2204" s="63"/>
      <c r="B2204" s="365"/>
      <c r="C2204" s="365"/>
      <c r="D2204" s="93" t="s">
        <v>1294</v>
      </c>
      <c r="E2204" s="130"/>
      <c r="F2204" s="98"/>
      <c r="G2204" s="134"/>
      <c r="H2204" s="98"/>
      <c r="I2204" s="114"/>
      <c r="J2204" s="115"/>
    </row>
    <row r="2205" spans="1:10" ht="15">
      <c r="A2205" s="71">
        <f>A2203+1</f>
        <v>172</v>
      </c>
      <c r="B2205" s="363">
        <v>10072161</v>
      </c>
      <c r="C2205" s="363">
        <v>40291877</v>
      </c>
      <c r="D2205" s="309" t="s">
        <v>2209</v>
      </c>
      <c r="E2205" s="131" t="s">
        <v>655</v>
      </c>
      <c r="F2205" s="378"/>
      <c r="G2205" s="156">
        <f t="shared" ref="G2205:G2250" si="440">K2205</f>
        <v>0</v>
      </c>
      <c r="H2205" s="116"/>
      <c r="I2205" s="371">
        <f t="shared" ref="I2205:I2250" si="441">F2205*G2205</f>
        <v>0</v>
      </c>
      <c r="J2205" s="225">
        <v>3</v>
      </c>
    </row>
    <row r="2206" spans="1:10" ht="15">
      <c r="A2206" s="71">
        <f t="shared" ref="A2206:A2250" si="442">A2205+1</f>
        <v>173</v>
      </c>
      <c r="B2206" s="363">
        <v>10114257</v>
      </c>
      <c r="C2206" s="363">
        <v>40305940</v>
      </c>
      <c r="D2206" s="309" t="s">
        <v>741</v>
      </c>
      <c r="E2206" s="131" t="s">
        <v>655</v>
      </c>
      <c r="F2206" s="378"/>
      <c r="G2206" s="156">
        <f t="shared" si="440"/>
        <v>0</v>
      </c>
      <c r="H2206" s="116"/>
      <c r="I2206" s="371">
        <f t="shared" si="441"/>
        <v>0</v>
      </c>
      <c r="J2206" s="225">
        <v>3</v>
      </c>
    </row>
    <row r="2207" spans="1:10" ht="15">
      <c r="A2207" s="71">
        <f t="shared" si="442"/>
        <v>174</v>
      </c>
      <c r="B2207" s="363">
        <v>10053763</v>
      </c>
      <c r="C2207" s="363">
        <v>40305165</v>
      </c>
      <c r="D2207" s="309" t="s">
        <v>2210</v>
      </c>
      <c r="E2207" s="131" t="s">
        <v>1332</v>
      </c>
      <c r="F2207" s="378"/>
      <c r="G2207" s="156">
        <f t="shared" si="440"/>
        <v>0</v>
      </c>
      <c r="H2207" s="116"/>
      <c r="I2207" s="371">
        <f t="shared" si="441"/>
        <v>0</v>
      </c>
      <c r="J2207" s="225">
        <v>3</v>
      </c>
    </row>
    <row r="2208" spans="1:10" ht="15">
      <c r="A2208" s="71">
        <f t="shared" si="442"/>
        <v>175</v>
      </c>
      <c r="B2208" s="363">
        <v>10114255</v>
      </c>
      <c r="C2208" s="363">
        <v>40305938</v>
      </c>
      <c r="D2208" s="309" t="s">
        <v>2211</v>
      </c>
      <c r="E2208" s="131" t="s">
        <v>1332</v>
      </c>
      <c r="F2208" s="378"/>
      <c r="G2208" s="156">
        <f t="shared" si="440"/>
        <v>0</v>
      </c>
      <c r="H2208" s="116"/>
      <c r="I2208" s="371">
        <f t="shared" si="441"/>
        <v>0</v>
      </c>
      <c r="J2208" s="225">
        <v>3</v>
      </c>
    </row>
    <row r="2209" spans="1:10" ht="15">
      <c r="A2209" s="71">
        <f t="shared" si="442"/>
        <v>176</v>
      </c>
      <c r="B2209" s="363">
        <v>10114248</v>
      </c>
      <c r="C2209" s="363">
        <v>40305935</v>
      </c>
      <c r="D2209" s="310" t="s">
        <v>2212</v>
      </c>
      <c r="E2209" s="131" t="s">
        <v>1332</v>
      </c>
      <c r="F2209" s="378"/>
      <c r="G2209" s="156">
        <f t="shared" si="440"/>
        <v>0</v>
      </c>
      <c r="H2209" s="116"/>
      <c r="I2209" s="371">
        <f t="shared" si="441"/>
        <v>0</v>
      </c>
      <c r="J2209" s="225">
        <v>3</v>
      </c>
    </row>
    <row r="2210" spans="1:10" ht="15">
      <c r="A2210" s="71">
        <f t="shared" si="442"/>
        <v>177</v>
      </c>
      <c r="B2210" s="363">
        <v>10114249</v>
      </c>
      <c r="C2210" s="363">
        <v>40305936</v>
      </c>
      <c r="D2210" s="310" t="s">
        <v>2213</v>
      </c>
      <c r="E2210" s="131" t="s">
        <v>1332</v>
      </c>
      <c r="F2210" s="378"/>
      <c r="G2210" s="156">
        <f t="shared" si="440"/>
        <v>0</v>
      </c>
      <c r="H2210" s="116"/>
      <c r="I2210" s="371">
        <f t="shared" si="441"/>
        <v>0</v>
      </c>
      <c r="J2210" s="225">
        <v>3</v>
      </c>
    </row>
    <row r="2211" spans="1:10" ht="15">
      <c r="A2211" s="71">
        <f t="shared" si="442"/>
        <v>178</v>
      </c>
      <c r="B2211" s="363">
        <v>10114250</v>
      </c>
      <c r="C2211" s="363">
        <v>40305937</v>
      </c>
      <c r="D2211" s="310" t="s">
        <v>2214</v>
      </c>
      <c r="E2211" s="131" t="s">
        <v>1332</v>
      </c>
      <c r="F2211" s="378"/>
      <c r="G2211" s="156">
        <f t="shared" si="440"/>
        <v>0</v>
      </c>
      <c r="H2211" s="116"/>
      <c r="I2211" s="371">
        <f t="shared" si="441"/>
        <v>0</v>
      </c>
      <c r="J2211" s="225">
        <v>3</v>
      </c>
    </row>
    <row r="2212" spans="1:10" ht="15">
      <c r="A2212" s="71">
        <f t="shared" si="442"/>
        <v>179</v>
      </c>
      <c r="B2212" s="363">
        <v>10114207</v>
      </c>
      <c r="C2212" s="363">
        <v>40305909</v>
      </c>
      <c r="D2212" s="310" t="s">
        <v>751</v>
      </c>
      <c r="E2212" s="131" t="s">
        <v>1332</v>
      </c>
      <c r="F2212" s="378"/>
      <c r="G2212" s="156">
        <f t="shared" si="440"/>
        <v>0</v>
      </c>
      <c r="H2212" s="116"/>
      <c r="I2212" s="371">
        <f t="shared" si="441"/>
        <v>0</v>
      </c>
      <c r="J2212" s="225">
        <v>3</v>
      </c>
    </row>
    <row r="2213" spans="1:10" ht="15">
      <c r="A2213" s="71">
        <f t="shared" si="442"/>
        <v>180</v>
      </c>
      <c r="B2213" s="363">
        <v>10114213</v>
      </c>
      <c r="C2213" s="363">
        <v>40305913</v>
      </c>
      <c r="D2213" s="310" t="s">
        <v>752</v>
      </c>
      <c r="E2213" s="131" t="s">
        <v>1332</v>
      </c>
      <c r="F2213" s="378"/>
      <c r="G2213" s="156">
        <f t="shared" si="440"/>
        <v>0</v>
      </c>
      <c r="H2213" s="116"/>
      <c r="I2213" s="371">
        <f t="shared" si="441"/>
        <v>0</v>
      </c>
      <c r="J2213" s="225">
        <v>3</v>
      </c>
    </row>
    <row r="2214" spans="1:10" ht="15">
      <c r="A2214" s="71">
        <f t="shared" si="442"/>
        <v>181</v>
      </c>
      <c r="B2214" s="363">
        <v>10114217</v>
      </c>
      <c r="C2214" s="363">
        <v>40305915</v>
      </c>
      <c r="D2214" s="310" t="s">
        <v>2215</v>
      </c>
      <c r="E2214" s="131" t="s">
        <v>1332</v>
      </c>
      <c r="F2214" s="378"/>
      <c r="G2214" s="156">
        <f t="shared" si="440"/>
        <v>0</v>
      </c>
      <c r="H2214" s="116"/>
      <c r="I2214" s="371">
        <f t="shared" si="441"/>
        <v>0</v>
      </c>
      <c r="J2214" s="225">
        <v>3</v>
      </c>
    </row>
    <row r="2215" spans="1:10" ht="15">
      <c r="A2215" s="71">
        <f t="shared" si="442"/>
        <v>182</v>
      </c>
      <c r="B2215" s="363">
        <v>10115350</v>
      </c>
      <c r="C2215" s="363">
        <v>40305965</v>
      </c>
      <c r="D2215" s="311" t="s">
        <v>753</v>
      </c>
      <c r="E2215" s="131" t="s">
        <v>1332</v>
      </c>
      <c r="F2215" s="378"/>
      <c r="G2215" s="156">
        <f t="shared" si="440"/>
        <v>0</v>
      </c>
      <c r="H2215" s="116"/>
      <c r="I2215" s="371">
        <f t="shared" si="441"/>
        <v>0</v>
      </c>
      <c r="J2215" s="225">
        <v>3</v>
      </c>
    </row>
    <row r="2216" spans="1:10" ht="15">
      <c r="A2216" s="71">
        <f t="shared" si="442"/>
        <v>183</v>
      </c>
      <c r="B2216" s="363">
        <v>10114237</v>
      </c>
      <c r="C2216" s="363">
        <v>40305925</v>
      </c>
      <c r="D2216" s="310" t="s">
        <v>754</v>
      </c>
      <c r="E2216" s="131" t="s">
        <v>1332</v>
      </c>
      <c r="F2216" s="378"/>
      <c r="G2216" s="156">
        <f t="shared" si="440"/>
        <v>0</v>
      </c>
      <c r="H2216" s="116"/>
      <c r="I2216" s="371">
        <f t="shared" si="441"/>
        <v>0</v>
      </c>
      <c r="J2216" s="225">
        <v>3</v>
      </c>
    </row>
    <row r="2217" spans="1:10" ht="15">
      <c r="A2217" s="71">
        <f t="shared" si="442"/>
        <v>184</v>
      </c>
      <c r="B2217" s="363">
        <v>10114238</v>
      </c>
      <c r="C2217" s="363">
        <v>40305926</v>
      </c>
      <c r="D2217" s="310" t="s">
        <v>755</v>
      </c>
      <c r="E2217" s="131" t="s">
        <v>1332</v>
      </c>
      <c r="F2217" s="378"/>
      <c r="G2217" s="156">
        <f t="shared" si="440"/>
        <v>0</v>
      </c>
      <c r="H2217" s="116"/>
      <c r="I2217" s="371">
        <f t="shared" si="441"/>
        <v>0</v>
      </c>
      <c r="J2217" s="225">
        <v>3</v>
      </c>
    </row>
    <row r="2218" spans="1:10" ht="15">
      <c r="A2218" s="71">
        <f t="shared" si="442"/>
        <v>185</v>
      </c>
      <c r="B2218" s="363">
        <v>10114236</v>
      </c>
      <c r="C2218" s="363">
        <v>40305924</v>
      </c>
      <c r="D2218" s="310" t="s">
        <v>756</v>
      </c>
      <c r="E2218" s="131" t="s">
        <v>1332</v>
      </c>
      <c r="F2218" s="378"/>
      <c r="G2218" s="156">
        <f t="shared" si="440"/>
        <v>0</v>
      </c>
      <c r="H2218" s="116"/>
      <c r="I2218" s="371">
        <f t="shared" si="441"/>
        <v>0</v>
      </c>
      <c r="J2218" s="225">
        <v>3</v>
      </c>
    </row>
    <row r="2219" spans="1:10" ht="15">
      <c r="A2219" s="71">
        <f t="shared" si="442"/>
        <v>186</v>
      </c>
      <c r="B2219" s="363">
        <v>10114218</v>
      </c>
      <c r="C2219" s="363">
        <v>40305916</v>
      </c>
      <c r="D2219" s="311" t="s">
        <v>757</v>
      </c>
      <c r="E2219" s="131" t="s">
        <v>1332</v>
      </c>
      <c r="F2219" s="378"/>
      <c r="G2219" s="156">
        <f t="shared" si="440"/>
        <v>0</v>
      </c>
      <c r="H2219" s="116"/>
      <c r="I2219" s="371">
        <f t="shared" si="441"/>
        <v>0</v>
      </c>
      <c r="J2219" s="225">
        <v>3</v>
      </c>
    </row>
    <row r="2220" spans="1:10" ht="15">
      <c r="A2220" s="71">
        <f t="shared" si="442"/>
        <v>187</v>
      </c>
      <c r="B2220" s="363">
        <v>10114219</v>
      </c>
      <c r="C2220" s="363">
        <v>40305917</v>
      </c>
      <c r="D2220" s="311" t="s">
        <v>758</v>
      </c>
      <c r="E2220" s="131" t="s">
        <v>1332</v>
      </c>
      <c r="F2220" s="378"/>
      <c r="G2220" s="156">
        <f t="shared" si="440"/>
        <v>0</v>
      </c>
      <c r="H2220" s="116"/>
      <c r="I2220" s="371">
        <f t="shared" si="441"/>
        <v>0</v>
      </c>
      <c r="J2220" s="225">
        <v>3</v>
      </c>
    </row>
    <row r="2221" spans="1:10" ht="15">
      <c r="A2221" s="71">
        <f t="shared" si="442"/>
        <v>188</v>
      </c>
      <c r="B2221" s="363">
        <v>10114220</v>
      </c>
      <c r="C2221" s="363">
        <v>40305918</v>
      </c>
      <c r="D2221" s="311" t="s">
        <v>1259</v>
      </c>
      <c r="E2221" s="131" t="s">
        <v>1332</v>
      </c>
      <c r="F2221" s="378"/>
      <c r="G2221" s="156">
        <f t="shared" si="440"/>
        <v>0</v>
      </c>
      <c r="H2221" s="116"/>
      <c r="I2221" s="371">
        <f t="shared" si="441"/>
        <v>0</v>
      </c>
      <c r="J2221" s="225">
        <v>3</v>
      </c>
    </row>
    <row r="2222" spans="1:10" ht="15">
      <c r="A2222" s="71">
        <f t="shared" si="442"/>
        <v>189</v>
      </c>
      <c r="B2222" s="363">
        <v>10114244</v>
      </c>
      <c r="C2222" s="363">
        <v>40305931</v>
      </c>
      <c r="D2222" s="311" t="s">
        <v>1260</v>
      </c>
      <c r="E2222" s="131" t="s">
        <v>1332</v>
      </c>
      <c r="F2222" s="378"/>
      <c r="G2222" s="156">
        <f t="shared" si="440"/>
        <v>0</v>
      </c>
      <c r="H2222" s="116"/>
      <c r="I2222" s="371">
        <f t="shared" si="441"/>
        <v>0</v>
      </c>
      <c r="J2222" s="225">
        <v>3</v>
      </c>
    </row>
    <row r="2223" spans="1:10" ht="15">
      <c r="A2223" s="71">
        <f t="shared" si="442"/>
        <v>190</v>
      </c>
      <c r="B2223" s="363">
        <v>10114245</v>
      </c>
      <c r="C2223" s="363">
        <v>40305932</v>
      </c>
      <c r="D2223" s="311" t="s">
        <v>1261</v>
      </c>
      <c r="E2223" s="131" t="s">
        <v>1332</v>
      </c>
      <c r="F2223" s="378"/>
      <c r="G2223" s="156">
        <f t="shared" si="440"/>
        <v>0</v>
      </c>
      <c r="H2223" s="116"/>
      <c r="I2223" s="371">
        <f t="shared" si="441"/>
        <v>0</v>
      </c>
      <c r="J2223" s="225">
        <v>3</v>
      </c>
    </row>
    <row r="2224" spans="1:10" ht="15">
      <c r="A2224" s="71">
        <f t="shared" si="442"/>
        <v>191</v>
      </c>
      <c r="B2224" s="363">
        <v>10114246</v>
      </c>
      <c r="C2224" s="363">
        <v>40305933</v>
      </c>
      <c r="D2224" s="311" t="s">
        <v>1262</v>
      </c>
      <c r="E2224" s="131" t="s">
        <v>1332</v>
      </c>
      <c r="F2224" s="378"/>
      <c r="G2224" s="156">
        <f t="shared" si="440"/>
        <v>0</v>
      </c>
      <c r="H2224" s="116"/>
      <c r="I2224" s="371">
        <f t="shared" si="441"/>
        <v>0</v>
      </c>
      <c r="J2224" s="225">
        <v>3</v>
      </c>
    </row>
    <row r="2225" spans="1:10" ht="15">
      <c r="A2225" s="71">
        <f t="shared" si="442"/>
        <v>192</v>
      </c>
      <c r="B2225" s="363">
        <v>10114243</v>
      </c>
      <c r="C2225" s="363">
        <v>40305930</v>
      </c>
      <c r="D2225" s="310" t="s">
        <v>1265</v>
      </c>
      <c r="E2225" s="131" t="s">
        <v>1332</v>
      </c>
      <c r="F2225" s="378"/>
      <c r="G2225" s="156">
        <f t="shared" si="440"/>
        <v>0</v>
      </c>
      <c r="H2225" s="116"/>
      <c r="I2225" s="371">
        <f t="shared" si="441"/>
        <v>0</v>
      </c>
      <c r="J2225" s="225">
        <v>3</v>
      </c>
    </row>
    <row r="2226" spans="1:10" ht="15">
      <c r="A2226" s="71">
        <f t="shared" si="442"/>
        <v>193</v>
      </c>
      <c r="B2226" s="363">
        <v>10114240</v>
      </c>
      <c r="C2226" s="363">
        <v>40305928</v>
      </c>
      <c r="D2226" s="310" t="s">
        <v>1266</v>
      </c>
      <c r="E2226" s="131" t="s">
        <v>1332</v>
      </c>
      <c r="F2226" s="378"/>
      <c r="G2226" s="156">
        <f t="shared" si="440"/>
        <v>0</v>
      </c>
      <c r="H2226" s="116"/>
      <c r="I2226" s="371">
        <f t="shared" si="441"/>
        <v>0</v>
      </c>
      <c r="J2226" s="225">
        <v>3</v>
      </c>
    </row>
    <row r="2227" spans="1:10" ht="15">
      <c r="A2227" s="71">
        <f t="shared" si="442"/>
        <v>194</v>
      </c>
      <c r="B2227" s="363">
        <v>10114241</v>
      </c>
      <c r="C2227" s="363">
        <v>40305929</v>
      </c>
      <c r="D2227" s="310" t="s">
        <v>1267</v>
      </c>
      <c r="E2227" s="131" t="s">
        <v>1332</v>
      </c>
      <c r="F2227" s="378"/>
      <c r="G2227" s="156">
        <f t="shared" si="440"/>
        <v>0</v>
      </c>
      <c r="H2227" s="116"/>
      <c r="I2227" s="371">
        <f t="shared" si="441"/>
        <v>0</v>
      </c>
      <c r="J2227" s="225">
        <v>3</v>
      </c>
    </row>
    <row r="2228" spans="1:10" ht="15">
      <c r="A2228" s="71">
        <f t="shared" si="442"/>
        <v>195</v>
      </c>
      <c r="B2228" s="363">
        <v>10114201</v>
      </c>
      <c r="C2228" s="363"/>
      <c r="D2228" s="310" t="s">
        <v>1271</v>
      </c>
      <c r="E2228" s="131" t="s">
        <v>655</v>
      </c>
      <c r="F2228" s="378"/>
      <c r="G2228" s="156">
        <f t="shared" si="440"/>
        <v>0</v>
      </c>
      <c r="H2228" s="116"/>
      <c r="I2228" s="371">
        <f t="shared" si="441"/>
        <v>0</v>
      </c>
      <c r="J2228" s="225">
        <v>3</v>
      </c>
    </row>
    <row r="2229" spans="1:10" ht="15">
      <c r="A2229" s="71">
        <f t="shared" si="442"/>
        <v>196</v>
      </c>
      <c r="B2229" s="363">
        <v>10114208</v>
      </c>
      <c r="C2229" s="363"/>
      <c r="D2229" s="310" t="s">
        <v>1272</v>
      </c>
      <c r="E2229" s="131" t="s">
        <v>655</v>
      </c>
      <c r="F2229" s="378"/>
      <c r="G2229" s="156">
        <f t="shared" si="440"/>
        <v>0</v>
      </c>
      <c r="H2229" s="116"/>
      <c r="I2229" s="371">
        <f t="shared" si="441"/>
        <v>0</v>
      </c>
      <c r="J2229" s="225">
        <v>3</v>
      </c>
    </row>
    <row r="2230" spans="1:10" ht="15">
      <c r="A2230" s="71">
        <f t="shared" si="442"/>
        <v>197</v>
      </c>
      <c r="B2230" s="363">
        <v>10114214</v>
      </c>
      <c r="C2230" s="363"/>
      <c r="D2230" s="310" t="s">
        <v>1273</v>
      </c>
      <c r="E2230" s="131" t="s">
        <v>655</v>
      </c>
      <c r="F2230" s="378"/>
      <c r="G2230" s="156">
        <f t="shared" si="440"/>
        <v>0</v>
      </c>
      <c r="H2230" s="116"/>
      <c r="I2230" s="371">
        <f t="shared" si="441"/>
        <v>0</v>
      </c>
      <c r="J2230" s="225">
        <v>3</v>
      </c>
    </row>
    <row r="2231" spans="1:10" ht="15">
      <c r="A2231" s="71">
        <f t="shared" si="442"/>
        <v>198</v>
      </c>
      <c r="B2231" s="363">
        <v>10114215</v>
      </c>
      <c r="C2231" s="363"/>
      <c r="D2231" s="310" t="s">
        <v>1274</v>
      </c>
      <c r="E2231" s="131" t="s">
        <v>655</v>
      </c>
      <c r="F2231" s="378"/>
      <c r="G2231" s="156">
        <f t="shared" si="440"/>
        <v>0</v>
      </c>
      <c r="H2231" s="116"/>
      <c r="I2231" s="371">
        <f t="shared" si="441"/>
        <v>0</v>
      </c>
      <c r="J2231" s="225">
        <v>3</v>
      </c>
    </row>
    <row r="2232" spans="1:10" ht="15">
      <c r="A2232" s="71">
        <f t="shared" si="442"/>
        <v>199</v>
      </c>
      <c r="B2232" s="363">
        <v>10114209</v>
      </c>
      <c r="C2232" s="363"/>
      <c r="D2232" s="310" t="s">
        <v>1387</v>
      </c>
      <c r="E2232" s="131" t="s">
        <v>1332</v>
      </c>
      <c r="F2232" s="378"/>
      <c r="G2232" s="156">
        <f t="shared" si="440"/>
        <v>0</v>
      </c>
      <c r="H2232" s="116"/>
      <c r="I2232" s="371">
        <f t="shared" si="441"/>
        <v>0</v>
      </c>
      <c r="J2232" s="225">
        <v>3</v>
      </c>
    </row>
    <row r="2233" spans="1:10" ht="15">
      <c r="A2233" s="71">
        <f t="shared" si="442"/>
        <v>200</v>
      </c>
      <c r="B2233" s="363">
        <v>10114210</v>
      </c>
      <c r="C2233" s="363">
        <v>40305910</v>
      </c>
      <c r="D2233" s="310" t="s">
        <v>1388</v>
      </c>
      <c r="E2233" s="131" t="s">
        <v>1332</v>
      </c>
      <c r="F2233" s="378"/>
      <c r="G2233" s="156">
        <f t="shared" si="440"/>
        <v>0</v>
      </c>
      <c r="H2233" s="116"/>
      <c r="I2233" s="371">
        <f t="shared" si="441"/>
        <v>0</v>
      </c>
      <c r="J2233" s="225">
        <v>3</v>
      </c>
    </row>
    <row r="2234" spans="1:10" ht="15">
      <c r="A2234" s="71">
        <f t="shared" si="442"/>
        <v>201</v>
      </c>
      <c r="B2234" s="363">
        <v>10114211</v>
      </c>
      <c r="C2234" s="363">
        <v>40305911</v>
      </c>
      <c r="D2234" s="310" t="s">
        <v>1389</v>
      </c>
      <c r="E2234" s="131" t="s">
        <v>1332</v>
      </c>
      <c r="F2234" s="378"/>
      <c r="G2234" s="156">
        <f t="shared" si="440"/>
        <v>0</v>
      </c>
      <c r="H2234" s="116"/>
      <c r="I2234" s="371">
        <f t="shared" si="441"/>
        <v>0</v>
      </c>
      <c r="J2234" s="225">
        <v>3</v>
      </c>
    </row>
    <row r="2235" spans="1:10" ht="15">
      <c r="A2235" s="71">
        <f t="shared" si="442"/>
        <v>202</v>
      </c>
      <c r="B2235" s="363">
        <v>10114212</v>
      </c>
      <c r="C2235" s="363">
        <v>40305912</v>
      </c>
      <c r="D2235" s="310" t="s">
        <v>1390</v>
      </c>
      <c r="E2235" s="131" t="s">
        <v>1332</v>
      </c>
      <c r="F2235" s="378"/>
      <c r="G2235" s="156">
        <f t="shared" si="440"/>
        <v>0</v>
      </c>
      <c r="H2235" s="116"/>
      <c r="I2235" s="371">
        <f t="shared" si="441"/>
        <v>0</v>
      </c>
      <c r="J2235" s="225">
        <v>3</v>
      </c>
    </row>
    <row r="2236" spans="1:10" ht="15">
      <c r="A2236" s="71">
        <f t="shared" si="442"/>
        <v>203</v>
      </c>
      <c r="B2236" s="363">
        <v>10114202</v>
      </c>
      <c r="C2236" s="363">
        <v>40305904</v>
      </c>
      <c r="D2236" s="310" t="s">
        <v>1391</v>
      </c>
      <c r="E2236" s="131" t="s">
        <v>1332</v>
      </c>
      <c r="F2236" s="378"/>
      <c r="G2236" s="156">
        <f t="shared" si="440"/>
        <v>0</v>
      </c>
      <c r="H2236" s="116"/>
      <c r="I2236" s="371">
        <f t="shared" si="441"/>
        <v>0</v>
      </c>
      <c r="J2236" s="225">
        <v>3</v>
      </c>
    </row>
    <row r="2237" spans="1:10" ht="15">
      <c r="A2237" s="71">
        <f t="shared" si="442"/>
        <v>204</v>
      </c>
      <c r="B2237" s="363">
        <v>10114203</v>
      </c>
      <c r="C2237" s="363">
        <v>40305905</v>
      </c>
      <c r="D2237" s="310" t="s">
        <v>1392</v>
      </c>
      <c r="E2237" s="131" t="s">
        <v>1332</v>
      </c>
      <c r="F2237" s="378"/>
      <c r="G2237" s="156">
        <f t="shared" si="440"/>
        <v>0</v>
      </c>
      <c r="H2237" s="116"/>
      <c r="I2237" s="371">
        <f t="shared" si="441"/>
        <v>0</v>
      </c>
      <c r="J2237" s="225">
        <v>3</v>
      </c>
    </row>
    <row r="2238" spans="1:10" ht="15">
      <c r="A2238" s="71">
        <f t="shared" si="442"/>
        <v>205</v>
      </c>
      <c r="B2238" s="363">
        <v>10114204</v>
      </c>
      <c r="C2238" s="363">
        <v>40305906</v>
      </c>
      <c r="D2238" s="310" t="s">
        <v>1393</v>
      </c>
      <c r="E2238" s="131" t="s">
        <v>1332</v>
      </c>
      <c r="F2238" s="378"/>
      <c r="G2238" s="156">
        <f t="shared" si="440"/>
        <v>0</v>
      </c>
      <c r="H2238" s="116"/>
      <c r="I2238" s="371">
        <f t="shared" si="441"/>
        <v>0</v>
      </c>
      <c r="J2238" s="225">
        <v>3</v>
      </c>
    </row>
    <row r="2239" spans="1:10" ht="15">
      <c r="A2239" s="71">
        <f t="shared" si="442"/>
        <v>206</v>
      </c>
      <c r="B2239" s="363">
        <v>10114205</v>
      </c>
      <c r="C2239" s="363">
        <v>40305907</v>
      </c>
      <c r="D2239" s="310" t="s">
        <v>1394</v>
      </c>
      <c r="E2239" s="131" t="s">
        <v>1332</v>
      </c>
      <c r="F2239" s="378"/>
      <c r="G2239" s="156">
        <f t="shared" si="440"/>
        <v>0</v>
      </c>
      <c r="H2239" s="116"/>
      <c r="I2239" s="371">
        <f t="shared" si="441"/>
        <v>0</v>
      </c>
      <c r="J2239" s="225">
        <v>3</v>
      </c>
    </row>
    <row r="2240" spans="1:10" ht="15">
      <c r="A2240" s="71">
        <f t="shared" si="442"/>
        <v>207</v>
      </c>
      <c r="B2240" s="363">
        <v>10114206</v>
      </c>
      <c r="C2240" s="363">
        <v>40305908</v>
      </c>
      <c r="D2240" s="310" t="s">
        <v>1395</v>
      </c>
      <c r="E2240" s="131" t="s">
        <v>1332</v>
      </c>
      <c r="F2240" s="378"/>
      <c r="G2240" s="156">
        <f t="shared" si="440"/>
        <v>0</v>
      </c>
      <c r="H2240" s="116"/>
      <c r="I2240" s="371">
        <f t="shared" si="441"/>
        <v>0</v>
      </c>
      <c r="J2240" s="225">
        <v>3</v>
      </c>
    </row>
    <row r="2241" spans="1:10" ht="15">
      <c r="A2241" s="71">
        <f t="shared" si="442"/>
        <v>208</v>
      </c>
      <c r="B2241" s="363">
        <v>10114242</v>
      </c>
      <c r="C2241" s="363"/>
      <c r="D2241" s="310" t="s">
        <v>1264</v>
      </c>
      <c r="E2241" s="131" t="s">
        <v>1332</v>
      </c>
      <c r="F2241" s="378"/>
      <c r="G2241" s="156">
        <f t="shared" si="440"/>
        <v>0</v>
      </c>
      <c r="H2241" s="116"/>
      <c r="I2241" s="371">
        <f t="shared" si="441"/>
        <v>0</v>
      </c>
      <c r="J2241" s="225">
        <v>3</v>
      </c>
    </row>
    <row r="2242" spans="1:10" ht="15">
      <c r="A2242" s="71">
        <f>A2241+1</f>
        <v>209</v>
      </c>
      <c r="B2242" s="363">
        <v>10114234</v>
      </c>
      <c r="C2242" s="363">
        <v>40305922</v>
      </c>
      <c r="D2242" s="310" t="s">
        <v>1268</v>
      </c>
      <c r="E2242" s="131" t="s">
        <v>1332</v>
      </c>
      <c r="F2242" s="378"/>
      <c r="G2242" s="156">
        <f t="shared" si="440"/>
        <v>0</v>
      </c>
      <c r="H2242" s="116"/>
      <c r="I2242" s="371">
        <f t="shared" si="441"/>
        <v>0</v>
      </c>
      <c r="J2242" s="225">
        <v>3</v>
      </c>
    </row>
    <row r="2243" spans="1:10" ht="15">
      <c r="A2243" s="71">
        <f t="shared" si="442"/>
        <v>210</v>
      </c>
      <c r="B2243" s="363">
        <v>10114235</v>
      </c>
      <c r="C2243" s="363">
        <v>40305923</v>
      </c>
      <c r="D2243" s="310" t="s">
        <v>1269</v>
      </c>
      <c r="E2243" s="131" t="s">
        <v>1332</v>
      </c>
      <c r="F2243" s="378"/>
      <c r="G2243" s="156">
        <f t="shared" si="440"/>
        <v>0</v>
      </c>
      <c r="H2243" s="116"/>
      <c r="I2243" s="371">
        <f t="shared" si="441"/>
        <v>0</v>
      </c>
      <c r="J2243" s="225">
        <v>3</v>
      </c>
    </row>
    <row r="2244" spans="1:10" ht="15">
      <c r="A2244" s="71">
        <f t="shared" si="442"/>
        <v>211</v>
      </c>
      <c r="B2244" s="363">
        <v>10114223</v>
      </c>
      <c r="C2244" s="363">
        <v>40305920</v>
      </c>
      <c r="D2244" s="310" t="s">
        <v>1281</v>
      </c>
      <c r="E2244" s="131" t="s">
        <v>1332</v>
      </c>
      <c r="F2244" s="378"/>
      <c r="G2244" s="156">
        <f t="shared" si="440"/>
        <v>0</v>
      </c>
      <c r="H2244" s="116"/>
      <c r="I2244" s="371">
        <f t="shared" si="441"/>
        <v>0</v>
      </c>
      <c r="J2244" s="225">
        <v>3</v>
      </c>
    </row>
    <row r="2245" spans="1:10" ht="15">
      <c r="A2245" s="71">
        <f t="shared" si="442"/>
        <v>212</v>
      </c>
      <c r="B2245" s="363">
        <v>10114224</v>
      </c>
      <c r="C2245" s="363">
        <v>40305921</v>
      </c>
      <c r="D2245" s="310" t="s">
        <v>1282</v>
      </c>
      <c r="E2245" s="131" t="s">
        <v>1332</v>
      </c>
      <c r="F2245" s="378"/>
      <c r="G2245" s="156">
        <f t="shared" si="440"/>
        <v>0</v>
      </c>
      <c r="H2245" s="116"/>
      <c r="I2245" s="371">
        <f t="shared" si="441"/>
        <v>0</v>
      </c>
      <c r="J2245" s="225">
        <v>3</v>
      </c>
    </row>
    <row r="2246" spans="1:10" ht="15">
      <c r="A2246" s="71">
        <f t="shared" si="442"/>
        <v>213</v>
      </c>
      <c r="B2246" s="363">
        <v>10114222</v>
      </c>
      <c r="C2246" s="363">
        <v>40305919</v>
      </c>
      <c r="D2246" s="310" t="s">
        <v>1283</v>
      </c>
      <c r="E2246" s="131" t="s">
        <v>1332</v>
      </c>
      <c r="F2246" s="378"/>
      <c r="G2246" s="156">
        <f t="shared" si="440"/>
        <v>0</v>
      </c>
      <c r="H2246" s="116"/>
      <c r="I2246" s="371">
        <f t="shared" si="441"/>
        <v>0</v>
      </c>
      <c r="J2246" s="225">
        <v>3</v>
      </c>
    </row>
    <row r="2247" spans="1:10" ht="15">
      <c r="A2247" s="71">
        <f t="shared" si="442"/>
        <v>214</v>
      </c>
      <c r="B2247" s="363">
        <v>10114443</v>
      </c>
      <c r="C2247" s="363">
        <v>40305947</v>
      </c>
      <c r="D2247" s="310" t="s">
        <v>1284</v>
      </c>
      <c r="E2247" s="131" t="s">
        <v>1332</v>
      </c>
      <c r="F2247" s="378"/>
      <c r="G2247" s="156">
        <f t="shared" si="440"/>
        <v>0</v>
      </c>
      <c r="H2247" s="116"/>
      <c r="I2247" s="371">
        <f t="shared" si="441"/>
        <v>0</v>
      </c>
      <c r="J2247" s="225">
        <v>3</v>
      </c>
    </row>
    <row r="2248" spans="1:10" ht="15">
      <c r="A2248" s="71">
        <f t="shared" si="442"/>
        <v>215</v>
      </c>
      <c r="B2248" s="363">
        <v>10114442</v>
      </c>
      <c r="C2248" s="363">
        <v>40305946</v>
      </c>
      <c r="D2248" s="310" t="s">
        <v>1285</v>
      </c>
      <c r="E2248" s="131" t="s">
        <v>1332</v>
      </c>
      <c r="F2248" s="378"/>
      <c r="G2248" s="156">
        <f t="shared" si="440"/>
        <v>0</v>
      </c>
      <c r="H2248" s="116"/>
      <c r="I2248" s="371">
        <f t="shared" si="441"/>
        <v>0</v>
      </c>
      <c r="J2248" s="225">
        <v>3</v>
      </c>
    </row>
    <row r="2249" spans="1:10" ht="15">
      <c r="A2249" s="71">
        <f t="shared" si="442"/>
        <v>216</v>
      </c>
      <c r="B2249" s="363">
        <v>10114435</v>
      </c>
      <c r="C2249" s="363">
        <v>40305944</v>
      </c>
      <c r="D2249" s="310" t="s">
        <v>1288</v>
      </c>
      <c r="E2249" s="131" t="s">
        <v>1332</v>
      </c>
      <c r="F2249" s="378"/>
      <c r="G2249" s="156">
        <f t="shared" si="440"/>
        <v>0</v>
      </c>
      <c r="H2249" s="116"/>
      <c r="I2249" s="371">
        <f t="shared" si="441"/>
        <v>0</v>
      </c>
      <c r="J2249" s="225">
        <v>3</v>
      </c>
    </row>
    <row r="2250" spans="1:10" ht="15">
      <c r="A2250" s="71">
        <f t="shared" si="442"/>
        <v>217</v>
      </c>
      <c r="B2250" s="363">
        <v>10114436</v>
      </c>
      <c r="C2250" s="363">
        <v>40305945</v>
      </c>
      <c r="D2250" s="310" t="s">
        <v>1289</v>
      </c>
      <c r="E2250" s="131" t="s">
        <v>1332</v>
      </c>
      <c r="F2250" s="378"/>
      <c r="G2250" s="156">
        <f t="shared" si="440"/>
        <v>0</v>
      </c>
      <c r="H2250" s="116"/>
      <c r="I2250" s="371">
        <f t="shared" si="441"/>
        <v>0</v>
      </c>
      <c r="J2250" s="225">
        <v>3</v>
      </c>
    </row>
    <row r="2251" spans="1:10" ht="15" thickBot="1"/>
    <row r="2252" spans="1:10" ht="16.5" thickBot="1">
      <c r="A2252" s="418"/>
      <c r="B2252" s="442"/>
      <c r="C2252" s="435"/>
      <c r="D2252" s="435" t="s">
        <v>2263</v>
      </c>
      <c r="E2252" s="437"/>
      <c r="F2252" s="436"/>
      <c r="G2252" s="435"/>
      <c r="H2252" s="435"/>
      <c r="I2252" s="433"/>
      <c r="J2252" s="432"/>
    </row>
    <row r="2253" spans="1:10" ht="16.5" thickBot="1">
      <c r="A2253" s="418"/>
      <c r="B2253" s="441">
        <v>10119552</v>
      </c>
      <c r="C2253" s="440">
        <v>40300782</v>
      </c>
      <c r="D2253" s="440" t="s">
        <v>2012</v>
      </c>
      <c r="E2253" s="429" t="s">
        <v>1332</v>
      </c>
      <c r="F2253" s="428"/>
      <c r="G2253" s="440">
        <v>953</v>
      </c>
      <c r="H2253" s="440">
        <v>3.02</v>
      </c>
      <c r="I2253" s="425">
        <v>0</v>
      </c>
      <c r="J2253" s="424">
        <v>1</v>
      </c>
    </row>
    <row r="2254" spans="1:10" ht="16.5" thickBot="1">
      <c r="A2254" s="418"/>
      <c r="B2254" s="441">
        <v>10119553</v>
      </c>
      <c r="C2254" s="440">
        <v>40292025</v>
      </c>
      <c r="D2254" s="440" t="s">
        <v>1818</v>
      </c>
      <c r="E2254" s="429" t="s">
        <v>1332</v>
      </c>
      <c r="F2254" s="428"/>
      <c r="G2254" s="427">
        <v>1165</v>
      </c>
      <c r="H2254" s="440">
        <v>3.69</v>
      </c>
      <c r="I2254" s="425">
        <v>0</v>
      </c>
      <c r="J2254" s="424">
        <v>1</v>
      </c>
    </row>
    <row r="2255" spans="1:10" ht="16.5" thickBot="1">
      <c r="A2255" s="418"/>
      <c r="B2255" s="441">
        <v>10119554</v>
      </c>
      <c r="C2255" s="440">
        <v>40292026</v>
      </c>
      <c r="D2255" s="440" t="s">
        <v>1819</v>
      </c>
      <c r="E2255" s="429" t="s">
        <v>1332</v>
      </c>
      <c r="F2255" s="428"/>
      <c r="G2255" s="427">
        <v>1591</v>
      </c>
      <c r="H2255" s="440">
        <v>5.04</v>
      </c>
      <c r="I2255" s="425">
        <v>0</v>
      </c>
      <c r="J2255" s="424">
        <v>1</v>
      </c>
    </row>
    <row r="2256" spans="1:10" ht="16.5" thickBot="1">
      <c r="A2256" s="418"/>
      <c r="B2256" s="441">
        <v>10119555</v>
      </c>
      <c r="C2256" s="440">
        <v>40292027</v>
      </c>
      <c r="D2256" s="440" t="s">
        <v>1820</v>
      </c>
      <c r="E2256" s="429" t="s">
        <v>1332</v>
      </c>
      <c r="F2256" s="428"/>
      <c r="G2256" s="427">
        <v>2017</v>
      </c>
      <c r="H2256" s="440">
        <v>6.39</v>
      </c>
      <c r="I2256" s="425">
        <v>0</v>
      </c>
      <c r="J2256" s="424">
        <v>1</v>
      </c>
    </row>
    <row r="2257" spans="1:10" ht="16.5" thickBot="1">
      <c r="A2257" s="418"/>
      <c r="B2257" s="441">
        <v>10114782</v>
      </c>
      <c r="C2257" s="440">
        <v>40291997</v>
      </c>
      <c r="D2257" s="440" t="s">
        <v>2130</v>
      </c>
      <c r="E2257" s="429" t="s">
        <v>1332</v>
      </c>
      <c r="F2257" s="428"/>
      <c r="G2257" s="427">
        <v>1598</v>
      </c>
      <c r="H2257" s="440"/>
      <c r="I2257" s="425">
        <v>0</v>
      </c>
      <c r="J2257" s="424">
        <v>3</v>
      </c>
    </row>
    <row r="2258" spans="1:10" ht="16.5" thickBot="1">
      <c r="A2258" s="418"/>
      <c r="B2258" s="439">
        <v>10013725</v>
      </c>
      <c r="C2258" s="438">
        <v>40304583</v>
      </c>
      <c r="D2258" s="434" t="s">
        <v>2131</v>
      </c>
      <c r="E2258" s="437" t="s">
        <v>1332</v>
      </c>
      <c r="F2258" s="436"/>
      <c r="G2258" s="435">
        <v>99</v>
      </c>
      <c r="H2258" s="434"/>
      <c r="I2258" s="433">
        <v>0</v>
      </c>
      <c r="J2258" s="432">
        <v>3</v>
      </c>
    </row>
    <row r="2259" spans="1:10" ht="16.5" thickBot="1">
      <c r="A2259" s="418"/>
      <c r="B2259" s="431">
        <v>10117700</v>
      </c>
      <c r="C2259" s="430">
        <v>40292016</v>
      </c>
      <c r="D2259" s="426" t="s">
        <v>1830</v>
      </c>
      <c r="E2259" s="429" t="s">
        <v>1332</v>
      </c>
      <c r="F2259" s="428"/>
      <c r="G2259" s="427">
        <v>2904</v>
      </c>
      <c r="H2259" s="426">
        <v>9.1999999999999993</v>
      </c>
      <c r="I2259" s="425">
        <v>0</v>
      </c>
      <c r="J2259" s="424">
        <v>1</v>
      </c>
    </row>
    <row r="2260" spans="1:10" ht="15.75">
      <c r="A2260" s="418"/>
      <c r="B2260" s="423">
        <v>10115215</v>
      </c>
      <c r="C2260" s="423">
        <v>40292000</v>
      </c>
      <c r="D2260" s="419" t="s">
        <v>2226</v>
      </c>
      <c r="E2260" s="419" t="s">
        <v>2221</v>
      </c>
      <c r="F2260" s="422"/>
      <c r="G2260" s="421" t="e">
        <v>#N/A</v>
      </c>
      <c r="H2260" s="419"/>
      <c r="I2260" s="420" t="e">
        <v>#N/A</v>
      </c>
      <c r="J2260" s="419"/>
    </row>
    <row r="2261" spans="1:10" ht="15.75">
      <c r="A2261" s="418"/>
      <c r="B2261" s="423">
        <v>10117700</v>
      </c>
      <c r="C2261" s="423">
        <v>40292016</v>
      </c>
      <c r="D2261" s="419" t="s">
        <v>1830</v>
      </c>
      <c r="E2261" s="419" t="s">
        <v>2223</v>
      </c>
      <c r="F2261" s="422"/>
      <c r="G2261" s="421" t="s">
        <v>2220</v>
      </c>
      <c r="H2261" s="419"/>
      <c r="I2261" s="420" t="s">
        <v>2225</v>
      </c>
      <c r="J2261" s="419"/>
    </row>
    <row r="2262" spans="1:10" ht="15.75">
      <c r="A2262" s="418"/>
      <c r="B2262" s="423">
        <v>10117701</v>
      </c>
      <c r="C2262" s="423">
        <v>40292017</v>
      </c>
      <c r="D2262" s="419" t="s">
        <v>2224</v>
      </c>
      <c r="E2262" s="419" t="s">
        <v>2223</v>
      </c>
      <c r="F2262" s="422"/>
      <c r="G2262" s="422" t="s">
        <v>2220</v>
      </c>
      <c r="H2262" s="421"/>
      <c r="I2262" s="420">
        <v>20</v>
      </c>
      <c r="J2262" s="419"/>
    </row>
    <row r="2263" spans="1:10" ht="15.75">
      <c r="A2263" s="418"/>
      <c r="B2263" s="423">
        <v>10132870</v>
      </c>
      <c r="C2263" s="423">
        <v>40306086</v>
      </c>
      <c r="D2263" s="419" t="s">
        <v>2265</v>
      </c>
      <c r="E2263" s="419" t="s">
        <v>2221</v>
      </c>
      <c r="F2263" s="422"/>
      <c r="G2263" s="422" t="s">
        <v>2220</v>
      </c>
      <c r="H2263" s="419"/>
      <c r="I2263" s="421">
        <v>20</v>
      </c>
      <c r="J2263" s="419"/>
    </row>
  </sheetData>
  <sheetProtection insertColumns="0" insertRows="0" deleteColumns="0" deleteRows="0" sort="0" autoFilter="0"/>
  <mergeCells count="5">
    <mergeCell ref="A1:J1"/>
    <mergeCell ref="A2:J2"/>
    <mergeCell ref="A3:D3"/>
    <mergeCell ref="E3:J3"/>
    <mergeCell ref="A4:J4"/>
  </mergeCells>
  <phoneticPr fontId="0" type="noConversion"/>
  <printOptions horizontalCentered="1"/>
  <pageMargins left="0.55118110236220474" right="0.23622047244094491" top="0.35433070866141736" bottom="0.51181102362204722" header="0.23622047244094491" footer="0.23622047244094491"/>
  <pageSetup paperSize="9" scale="57" orientation="portrait" horizontalDpi="300" verticalDpi="300" r:id="rId1"/>
  <headerFooter alignWithMargins="0">
    <oddHeader>&amp;L&amp;"Tele-GroteskEENor,Normál""Kábelhálózat" főanyaglista&amp;R&amp;"Tele-GroteskEENor,Normál"184-NY4 v10.0</oddHeader>
    <oddFooter>&amp;C&amp;P/&amp;N</oddFooter>
  </headerFooter>
  <ignoredErrors>
    <ignoredError sqref="B329" numberStoredAsText="1"/>
    <ignoredError sqref="G305 G1570 G1573:G1574 G439" formula="1"/>
    <ignoredError sqref="A236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5"/>
  <dimension ref="A1:S53"/>
  <sheetViews>
    <sheetView zoomScale="90" zoomScaleNormal="90" workbookViewId="0">
      <pane ySplit="5" topLeftCell="A36" activePane="bottomLeft" state="frozen"/>
      <selection pane="bottomLeft" activeCell="A7" sqref="A7:J39"/>
    </sheetView>
  </sheetViews>
  <sheetFormatPr defaultColWidth="9.140625" defaultRowHeight="14.25"/>
  <cols>
    <col min="1" max="1" width="7.42578125" style="41" customWidth="1"/>
    <col min="2" max="3" width="11.28515625" style="40" customWidth="1"/>
    <col min="4" max="4" width="61.28515625" style="40" customWidth="1"/>
    <col min="5" max="5" width="7.7109375" style="40" bestFit="1" customWidth="1"/>
    <col min="6" max="6" width="10.85546875" style="43" bestFit="1" customWidth="1"/>
    <col min="7" max="7" width="13.85546875" style="43" bestFit="1" customWidth="1"/>
    <col min="8" max="8" width="10" style="43" customWidth="1"/>
    <col min="9" max="9" width="9.7109375" style="43" customWidth="1"/>
    <col min="10" max="10" width="8.42578125" style="43" customWidth="1"/>
    <col min="11" max="11" width="9.140625" style="43" hidden="1" customWidth="1"/>
    <col min="12" max="12" width="9.85546875" style="43" hidden="1" customWidth="1"/>
    <col min="13" max="13" width="15.5703125" style="43" hidden="1" customWidth="1"/>
    <col min="14" max="14" width="9.42578125" style="43" hidden="1" customWidth="1"/>
    <col min="15" max="15" width="13.140625" style="43" hidden="1" customWidth="1"/>
    <col min="16" max="16" width="3.7109375" style="43" hidden="1" customWidth="1"/>
    <col min="17" max="17" width="6.7109375" style="43" hidden="1" customWidth="1"/>
    <col min="18" max="18" width="18" style="353" hidden="1" customWidth="1"/>
    <col min="19" max="19" width="14.140625" style="42" customWidth="1"/>
    <col min="20" max="16384" width="9.140625" style="42"/>
  </cols>
  <sheetData>
    <row r="1" spans="1:19" ht="18.75" thickTop="1">
      <c r="A1" s="462" t="s">
        <v>2093</v>
      </c>
      <c r="B1" s="463"/>
      <c r="C1" s="463"/>
      <c r="D1" s="463"/>
      <c r="E1" s="463"/>
      <c r="F1" s="463"/>
      <c r="G1" s="463"/>
      <c r="H1" s="463"/>
      <c r="I1" s="463"/>
      <c r="J1" s="464"/>
      <c r="K1" s="37" t="s">
        <v>2090</v>
      </c>
      <c r="L1" s="38"/>
      <c r="M1" s="39"/>
      <c r="N1" s="327">
        <v>288.82</v>
      </c>
      <c r="O1" s="40"/>
      <c r="P1" s="40" t="s">
        <v>1116</v>
      </c>
      <c r="Q1" s="40" t="s">
        <v>1117</v>
      </c>
      <c r="R1" s="352" t="s">
        <v>1118</v>
      </c>
    </row>
    <row r="2" spans="1:19" ht="24.75" customHeight="1" thickBot="1">
      <c r="A2" s="465" t="s">
        <v>2089</v>
      </c>
      <c r="B2" s="466"/>
      <c r="C2" s="466"/>
      <c r="D2" s="466"/>
      <c r="E2" s="466"/>
      <c r="F2" s="466"/>
      <c r="G2" s="466"/>
      <c r="H2" s="466"/>
      <c r="I2" s="466"/>
      <c r="J2" s="467"/>
      <c r="K2" s="54" t="s">
        <v>2091</v>
      </c>
      <c r="L2" s="55"/>
      <c r="M2" s="56"/>
      <c r="N2" s="327">
        <v>315.68</v>
      </c>
    </row>
    <row r="3" spans="1:19" ht="19.5" thickTop="1" thickBot="1">
      <c r="A3" s="449" t="s">
        <v>279</v>
      </c>
      <c r="B3" s="450"/>
      <c r="C3" s="450"/>
      <c r="D3" s="451"/>
      <c r="E3" s="452" t="s">
        <v>278</v>
      </c>
      <c r="F3" s="453"/>
      <c r="G3" s="453"/>
      <c r="H3" s="453"/>
      <c r="I3" s="453"/>
      <c r="J3" s="454"/>
      <c r="K3" s="1"/>
      <c r="L3" s="52"/>
      <c r="M3" s="53"/>
      <c r="N3" s="2"/>
    </row>
    <row r="4" spans="1:19" ht="19.5" thickTop="1" thickBot="1">
      <c r="A4" s="455" t="s">
        <v>280</v>
      </c>
      <c r="B4" s="453"/>
      <c r="C4" s="453"/>
      <c r="D4" s="453"/>
      <c r="E4" s="453"/>
      <c r="F4" s="453"/>
      <c r="G4" s="453"/>
      <c r="H4" s="453"/>
      <c r="I4" s="453"/>
      <c r="J4" s="454"/>
      <c r="K4" s="1"/>
      <c r="L4" s="52"/>
      <c r="M4" s="53"/>
      <c r="N4" s="2"/>
    </row>
    <row r="5" spans="1:19" ht="55.5" thickTop="1" thickBot="1">
      <c r="A5" s="44" t="s">
        <v>649</v>
      </c>
      <c r="B5" s="44" t="s">
        <v>202</v>
      </c>
      <c r="C5" s="357" t="s">
        <v>2095</v>
      </c>
      <c r="D5" s="44" t="s">
        <v>650</v>
      </c>
      <c r="E5" s="45" t="s">
        <v>651</v>
      </c>
      <c r="F5" s="45" t="s">
        <v>812</v>
      </c>
      <c r="G5" s="45" t="s">
        <v>554</v>
      </c>
      <c r="H5" s="45" t="s">
        <v>555</v>
      </c>
      <c r="I5" s="45" t="s">
        <v>813</v>
      </c>
      <c r="J5" s="45" t="s">
        <v>652</v>
      </c>
      <c r="K5" s="289" t="s">
        <v>1854</v>
      </c>
      <c r="L5" s="25"/>
      <c r="M5" s="26"/>
      <c r="N5" s="26"/>
    </row>
    <row r="6" spans="1:19" s="46" customFormat="1" ht="15.75" thickTop="1">
      <c r="A6" s="60"/>
      <c r="B6" s="110"/>
      <c r="C6" s="110"/>
      <c r="D6" s="111"/>
      <c r="E6" s="129"/>
      <c r="F6" s="137"/>
      <c r="G6" s="133"/>
      <c r="H6" s="112"/>
      <c r="I6" s="112"/>
      <c r="J6" s="113"/>
      <c r="K6" s="22"/>
      <c r="L6" s="22"/>
      <c r="M6" s="22"/>
      <c r="N6" s="22"/>
      <c r="O6" s="22"/>
      <c r="P6" s="22"/>
      <c r="Q6" s="22"/>
      <c r="R6" s="354"/>
    </row>
    <row r="7" spans="1:19" s="46" customFormat="1" ht="18">
      <c r="A7" s="63"/>
      <c r="B7" s="77"/>
      <c r="C7" s="77"/>
      <c r="D7" s="93" t="s">
        <v>1294</v>
      </c>
      <c r="E7" s="130"/>
      <c r="F7" s="138"/>
      <c r="G7" s="134"/>
      <c r="H7" s="98"/>
      <c r="I7" s="114"/>
      <c r="J7" s="115"/>
      <c r="K7" s="22"/>
      <c r="L7" s="22"/>
      <c r="M7" s="22"/>
      <c r="N7" s="22"/>
      <c r="O7" s="22" t="s">
        <v>199</v>
      </c>
      <c r="P7" s="22"/>
      <c r="Q7" s="22"/>
      <c r="R7" s="354"/>
    </row>
    <row r="8" spans="1:19" s="46" customFormat="1" ht="15" customHeight="1">
      <c r="A8" s="63">
        <v>1</v>
      </c>
      <c r="B8" s="77">
        <v>10042819</v>
      </c>
      <c r="C8" s="77">
        <v>40298657</v>
      </c>
      <c r="D8" s="126" t="s">
        <v>246</v>
      </c>
      <c r="E8" s="130" t="s">
        <v>655</v>
      </c>
      <c r="F8" s="139"/>
      <c r="G8" s="134">
        <f t="shared" ref="G8:G27" si="0">M8</f>
        <v>54</v>
      </c>
      <c r="H8" s="114"/>
      <c r="I8" s="114">
        <f t="shared" ref="I8:I27" si="1">F8*G8</f>
        <v>0</v>
      </c>
      <c r="J8" s="115">
        <v>1</v>
      </c>
      <c r="K8" s="22">
        <v>54</v>
      </c>
      <c r="L8" s="22" t="s">
        <v>255</v>
      </c>
      <c r="M8" s="342">
        <f t="shared" ref="M8:M27" si="2">IF(O8="EUR",K8*$N$2,IF(O8="USD",K8*$N$1,K8))</f>
        <v>54</v>
      </c>
      <c r="N8" s="22"/>
      <c r="O8" s="22" t="s">
        <v>254</v>
      </c>
      <c r="P8" s="22" t="s">
        <v>731</v>
      </c>
      <c r="Q8" s="22">
        <v>1</v>
      </c>
      <c r="R8" s="354" t="s">
        <v>123</v>
      </c>
    </row>
    <row r="9" spans="1:19" s="46" customFormat="1" ht="15" customHeight="1">
      <c r="A9" s="63">
        <f t="shared" ref="A9:A18" si="3">A8+1</f>
        <v>2</v>
      </c>
      <c r="B9" s="77">
        <v>10114256</v>
      </c>
      <c r="C9" s="77">
        <v>40305939</v>
      </c>
      <c r="D9" s="126" t="s">
        <v>742</v>
      </c>
      <c r="E9" s="130" t="s">
        <v>655</v>
      </c>
      <c r="F9" s="139"/>
      <c r="G9" s="134">
        <f t="shared" si="0"/>
        <v>65</v>
      </c>
      <c r="H9" s="114"/>
      <c r="I9" s="114">
        <f t="shared" si="1"/>
        <v>0</v>
      </c>
      <c r="J9" s="115">
        <v>1</v>
      </c>
      <c r="K9" s="22">
        <v>65</v>
      </c>
      <c r="L9" s="22" t="s">
        <v>255</v>
      </c>
      <c r="M9" s="342">
        <f t="shared" si="2"/>
        <v>65</v>
      </c>
      <c r="N9" s="22"/>
      <c r="O9" s="22" t="s">
        <v>254</v>
      </c>
      <c r="P9" s="22" t="s">
        <v>731</v>
      </c>
      <c r="Q9" s="22">
        <v>1</v>
      </c>
      <c r="R9" s="354" t="s">
        <v>273</v>
      </c>
      <c r="S9" s="59"/>
    </row>
    <row r="10" spans="1:19" s="46" customFormat="1" ht="15" customHeight="1">
      <c r="A10" s="63">
        <f t="shared" si="3"/>
        <v>3</v>
      </c>
      <c r="B10" s="77">
        <v>10042200</v>
      </c>
      <c r="C10" s="77">
        <v>40304933</v>
      </c>
      <c r="D10" s="126" t="s">
        <v>480</v>
      </c>
      <c r="E10" s="130" t="s">
        <v>655</v>
      </c>
      <c r="F10" s="139"/>
      <c r="G10" s="134">
        <f t="shared" si="0"/>
        <v>114</v>
      </c>
      <c r="H10" s="114"/>
      <c r="I10" s="114">
        <f t="shared" si="1"/>
        <v>0</v>
      </c>
      <c r="J10" s="115">
        <v>1</v>
      </c>
      <c r="K10" s="22">
        <v>114</v>
      </c>
      <c r="L10" s="22" t="s">
        <v>250</v>
      </c>
      <c r="M10" s="342">
        <f t="shared" si="2"/>
        <v>114</v>
      </c>
      <c r="N10" s="22"/>
      <c r="O10" s="22" t="s">
        <v>254</v>
      </c>
      <c r="P10" s="22" t="s">
        <v>731</v>
      </c>
      <c r="Q10" s="22">
        <v>1</v>
      </c>
      <c r="R10" s="354" t="s">
        <v>123</v>
      </c>
    </row>
    <row r="11" spans="1:19" s="46" customFormat="1" ht="15" customHeight="1">
      <c r="A11" s="199">
        <f>A10+1</f>
        <v>4</v>
      </c>
      <c r="B11" s="185">
        <v>10114231</v>
      </c>
      <c r="C11" s="185"/>
      <c r="D11" s="200" t="s">
        <v>743</v>
      </c>
      <c r="E11" s="187" t="s">
        <v>1332</v>
      </c>
      <c r="F11" s="195"/>
      <c r="G11" s="196">
        <f t="shared" si="0"/>
        <v>136</v>
      </c>
      <c r="H11" s="197"/>
      <c r="I11" s="197">
        <f t="shared" si="1"/>
        <v>0</v>
      </c>
      <c r="J11" s="198">
        <v>4</v>
      </c>
      <c r="K11" s="24">
        <v>136</v>
      </c>
      <c r="L11" s="22" t="s">
        <v>250</v>
      </c>
      <c r="M11" s="342">
        <f t="shared" si="2"/>
        <v>136</v>
      </c>
      <c r="N11" s="22"/>
      <c r="O11" s="22" t="s">
        <v>254</v>
      </c>
      <c r="P11" s="22" t="s">
        <v>731</v>
      </c>
      <c r="Q11" s="22">
        <v>1</v>
      </c>
      <c r="R11" s="354" t="s">
        <v>123</v>
      </c>
      <c r="S11" s="59"/>
    </row>
    <row r="12" spans="1:19" s="46" customFormat="1" ht="15" customHeight="1">
      <c r="A12" s="199">
        <f t="shared" si="3"/>
        <v>5</v>
      </c>
      <c r="B12" s="185">
        <v>10114230</v>
      </c>
      <c r="C12" s="185"/>
      <c r="D12" s="200" t="s">
        <v>744</v>
      </c>
      <c r="E12" s="187" t="s">
        <v>1332</v>
      </c>
      <c r="F12" s="195"/>
      <c r="G12" s="196">
        <f t="shared" si="0"/>
        <v>107</v>
      </c>
      <c r="H12" s="197"/>
      <c r="I12" s="197">
        <f t="shared" si="1"/>
        <v>0</v>
      </c>
      <c r="J12" s="198">
        <v>4</v>
      </c>
      <c r="K12" s="24">
        <v>107</v>
      </c>
      <c r="L12" s="22" t="s">
        <v>250</v>
      </c>
      <c r="M12" s="342">
        <f t="shared" si="2"/>
        <v>107</v>
      </c>
      <c r="N12" s="24"/>
      <c r="O12" s="22" t="s">
        <v>254</v>
      </c>
      <c r="P12" s="22" t="s">
        <v>731</v>
      </c>
      <c r="Q12" s="22">
        <v>1</v>
      </c>
      <c r="R12" s="354" t="s">
        <v>123</v>
      </c>
      <c r="S12" s="59"/>
    </row>
    <row r="13" spans="1:19" s="46" customFormat="1" ht="15" customHeight="1">
      <c r="A13" s="199">
        <f t="shared" si="3"/>
        <v>6</v>
      </c>
      <c r="B13" s="185">
        <v>10114229</v>
      </c>
      <c r="C13" s="185"/>
      <c r="D13" s="200" t="s">
        <v>745</v>
      </c>
      <c r="E13" s="187" t="s">
        <v>1332</v>
      </c>
      <c r="F13" s="195"/>
      <c r="G13" s="196">
        <f t="shared" si="0"/>
        <v>78</v>
      </c>
      <c r="H13" s="197"/>
      <c r="I13" s="197">
        <f t="shared" si="1"/>
        <v>0</v>
      </c>
      <c r="J13" s="198">
        <v>4</v>
      </c>
      <c r="K13" s="24">
        <v>78</v>
      </c>
      <c r="L13" s="22" t="s">
        <v>250</v>
      </c>
      <c r="M13" s="342">
        <f t="shared" si="2"/>
        <v>78</v>
      </c>
      <c r="N13" s="22"/>
      <c r="O13" s="22" t="s">
        <v>254</v>
      </c>
      <c r="P13" s="22" t="s">
        <v>731</v>
      </c>
      <c r="Q13" s="22">
        <v>1</v>
      </c>
      <c r="R13" s="354" t="s">
        <v>123</v>
      </c>
      <c r="S13" s="59"/>
    </row>
    <row r="14" spans="1:19" s="46" customFormat="1" ht="15" customHeight="1">
      <c r="A14" s="199">
        <f t="shared" si="3"/>
        <v>7</v>
      </c>
      <c r="B14" s="185">
        <v>10114233</v>
      </c>
      <c r="C14" s="185"/>
      <c r="D14" s="200" t="s">
        <v>746</v>
      </c>
      <c r="E14" s="187" t="s">
        <v>1332</v>
      </c>
      <c r="F14" s="195"/>
      <c r="G14" s="196">
        <f t="shared" si="0"/>
        <v>68</v>
      </c>
      <c r="H14" s="197"/>
      <c r="I14" s="197">
        <f t="shared" si="1"/>
        <v>0</v>
      </c>
      <c r="J14" s="198">
        <v>4</v>
      </c>
      <c r="K14" s="24">
        <v>68</v>
      </c>
      <c r="L14" s="22" t="s">
        <v>250</v>
      </c>
      <c r="M14" s="342">
        <f t="shared" si="2"/>
        <v>68</v>
      </c>
      <c r="N14" s="22"/>
      <c r="O14" s="22" t="s">
        <v>254</v>
      </c>
      <c r="P14" s="22" t="s">
        <v>731</v>
      </c>
      <c r="Q14" s="22">
        <v>1</v>
      </c>
      <c r="R14" s="354" t="s">
        <v>123</v>
      </c>
      <c r="S14" s="59"/>
    </row>
    <row r="15" spans="1:19" s="46" customFormat="1" ht="15" customHeight="1">
      <c r="A15" s="199">
        <f t="shared" si="3"/>
        <v>8</v>
      </c>
      <c r="B15" s="185">
        <v>10114232</v>
      </c>
      <c r="C15" s="185"/>
      <c r="D15" s="200" t="s">
        <v>747</v>
      </c>
      <c r="E15" s="187" t="s">
        <v>1332</v>
      </c>
      <c r="F15" s="195"/>
      <c r="G15" s="196">
        <f t="shared" si="0"/>
        <v>24</v>
      </c>
      <c r="H15" s="197"/>
      <c r="I15" s="197">
        <f t="shared" si="1"/>
        <v>0</v>
      </c>
      <c r="J15" s="198">
        <v>4</v>
      </c>
      <c r="K15" s="24">
        <v>24</v>
      </c>
      <c r="L15" s="22" t="s">
        <v>250</v>
      </c>
      <c r="M15" s="342">
        <f t="shared" si="2"/>
        <v>24</v>
      </c>
      <c r="N15" s="22"/>
      <c r="O15" s="22" t="s">
        <v>254</v>
      </c>
      <c r="P15" s="22" t="s">
        <v>731</v>
      </c>
      <c r="Q15" s="22">
        <v>1</v>
      </c>
      <c r="R15" s="354" t="s">
        <v>123</v>
      </c>
      <c r="S15" s="59"/>
    </row>
    <row r="16" spans="1:19" s="46" customFormat="1" ht="15" customHeight="1">
      <c r="A16" s="199">
        <f t="shared" si="3"/>
        <v>9</v>
      </c>
      <c r="B16" s="185">
        <v>10114440</v>
      </c>
      <c r="C16" s="185"/>
      <c r="D16" s="200" t="s">
        <v>748</v>
      </c>
      <c r="E16" s="187" t="s">
        <v>1332</v>
      </c>
      <c r="F16" s="195"/>
      <c r="G16" s="196">
        <f t="shared" si="0"/>
        <v>19</v>
      </c>
      <c r="H16" s="197"/>
      <c r="I16" s="197">
        <f t="shared" si="1"/>
        <v>0</v>
      </c>
      <c r="J16" s="198">
        <v>4</v>
      </c>
      <c r="K16" s="24">
        <v>19</v>
      </c>
      <c r="L16" s="22" t="s">
        <v>250</v>
      </c>
      <c r="M16" s="342">
        <f t="shared" si="2"/>
        <v>19</v>
      </c>
      <c r="N16" s="22"/>
      <c r="O16" s="22" t="s">
        <v>254</v>
      </c>
      <c r="P16" s="22" t="s">
        <v>731</v>
      </c>
      <c r="Q16" s="22">
        <v>1</v>
      </c>
      <c r="R16" s="354" t="s">
        <v>123</v>
      </c>
      <c r="S16" s="59"/>
    </row>
    <row r="17" spans="1:19" s="46" customFormat="1" ht="15" customHeight="1">
      <c r="A17" s="199">
        <f t="shared" si="3"/>
        <v>10</v>
      </c>
      <c r="B17" s="185">
        <v>10114441</v>
      </c>
      <c r="C17" s="185"/>
      <c r="D17" s="200" t="s">
        <v>749</v>
      </c>
      <c r="E17" s="187" t="s">
        <v>1332</v>
      </c>
      <c r="F17" s="195"/>
      <c r="G17" s="196">
        <f t="shared" si="0"/>
        <v>21</v>
      </c>
      <c r="H17" s="197"/>
      <c r="I17" s="197">
        <f t="shared" si="1"/>
        <v>0</v>
      </c>
      <c r="J17" s="198">
        <v>4</v>
      </c>
      <c r="K17" s="24">
        <v>21</v>
      </c>
      <c r="L17" s="22" t="s">
        <v>250</v>
      </c>
      <c r="M17" s="342">
        <f t="shared" si="2"/>
        <v>21</v>
      </c>
      <c r="N17" s="22"/>
      <c r="O17" s="22" t="s">
        <v>254</v>
      </c>
      <c r="P17" s="22" t="s">
        <v>731</v>
      </c>
      <c r="Q17" s="22">
        <v>1</v>
      </c>
      <c r="R17" s="354" t="s">
        <v>123</v>
      </c>
      <c r="S17" s="59"/>
    </row>
    <row r="18" spans="1:19" s="46" customFormat="1" ht="15" customHeight="1">
      <c r="A18" s="199">
        <f t="shared" si="3"/>
        <v>11</v>
      </c>
      <c r="B18" s="185"/>
      <c r="C18" s="185"/>
      <c r="D18" s="201" t="s">
        <v>750</v>
      </c>
      <c r="E18" s="187" t="s">
        <v>1332</v>
      </c>
      <c r="F18" s="195"/>
      <c r="G18" s="196">
        <f t="shared" si="0"/>
        <v>0</v>
      </c>
      <c r="H18" s="197"/>
      <c r="I18" s="197">
        <f t="shared" si="1"/>
        <v>0</v>
      </c>
      <c r="J18" s="198">
        <v>4</v>
      </c>
      <c r="K18" s="24"/>
      <c r="L18" s="22" t="s">
        <v>250</v>
      </c>
      <c r="M18" s="342">
        <f t="shared" si="2"/>
        <v>0</v>
      </c>
      <c r="N18" s="22"/>
      <c r="O18" s="22" t="s">
        <v>254</v>
      </c>
      <c r="P18" s="22" t="s">
        <v>731</v>
      </c>
      <c r="Q18" s="22">
        <v>1</v>
      </c>
      <c r="R18" s="354" t="s">
        <v>123</v>
      </c>
      <c r="S18" s="59"/>
    </row>
    <row r="19" spans="1:19" s="46" customFormat="1" ht="15" customHeight="1">
      <c r="A19" s="199">
        <f>A18+1</f>
        <v>12</v>
      </c>
      <c r="B19" s="185">
        <v>10114239</v>
      </c>
      <c r="C19" s="185">
        <v>40305927</v>
      </c>
      <c r="D19" s="202" t="s">
        <v>1263</v>
      </c>
      <c r="E19" s="187" t="s">
        <v>655</v>
      </c>
      <c r="F19" s="195"/>
      <c r="G19" s="196">
        <f t="shared" si="0"/>
        <v>340</v>
      </c>
      <c r="H19" s="197"/>
      <c r="I19" s="197">
        <f t="shared" si="1"/>
        <v>0</v>
      </c>
      <c r="J19" s="198">
        <v>4</v>
      </c>
      <c r="K19" s="24">
        <v>340</v>
      </c>
      <c r="L19" s="22" t="s">
        <v>250</v>
      </c>
      <c r="M19" s="342">
        <f t="shared" si="2"/>
        <v>340</v>
      </c>
      <c r="N19" s="22"/>
      <c r="O19" s="22" t="s">
        <v>254</v>
      </c>
      <c r="P19" s="22" t="s">
        <v>731</v>
      </c>
      <c r="Q19" s="22">
        <v>1</v>
      </c>
      <c r="R19" s="354" t="s">
        <v>123</v>
      </c>
      <c r="S19" s="59"/>
    </row>
    <row r="20" spans="1:19" s="46" customFormat="1" ht="15" customHeight="1">
      <c r="A20" s="199">
        <f t="shared" ref="A20:A29" si="4">A19+1</f>
        <v>13</v>
      </c>
      <c r="B20" s="185">
        <v>10114216</v>
      </c>
      <c r="C20" s="185">
        <v>40305914</v>
      </c>
      <c r="D20" s="202" t="s">
        <v>1270</v>
      </c>
      <c r="E20" s="187" t="s">
        <v>1332</v>
      </c>
      <c r="F20" s="195"/>
      <c r="G20" s="196">
        <f t="shared" si="0"/>
        <v>2910</v>
      </c>
      <c r="H20" s="197"/>
      <c r="I20" s="197">
        <f t="shared" si="1"/>
        <v>0</v>
      </c>
      <c r="J20" s="198">
        <v>4</v>
      </c>
      <c r="K20" s="24">
        <v>2910</v>
      </c>
      <c r="L20" s="22" t="s">
        <v>250</v>
      </c>
      <c r="M20" s="342">
        <f t="shared" si="2"/>
        <v>2910</v>
      </c>
      <c r="N20" s="22"/>
      <c r="O20" s="22" t="s">
        <v>254</v>
      </c>
      <c r="P20" s="22" t="s">
        <v>731</v>
      </c>
      <c r="Q20" s="22">
        <v>1</v>
      </c>
      <c r="R20" s="354" t="s">
        <v>123</v>
      </c>
      <c r="S20" s="59"/>
    </row>
    <row r="21" spans="1:19" s="46" customFormat="1" ht="15" customHeight="1">
      <c r="A21" s="199">
        <f t="shared" si="4"/>
        <v>14</v>
      </c>
      <c r="B21" s="185">
        <v>10114228</v>
      </c>
      <c r="C21" s="185"/>
      <c r="D21" s="202" t="s">
        <v>1275</v>
      </c>
      <c r="E21" s="187" t="s">
        <v>1332</v>
      </c>
      <c r="F21" s="195"/>
      <c r="G21" s="196">
        <f t="shared" si="0"/>
        <v>8</v>
      </c>
      <c r="H21" s="197"/>
      <c r="I21" s="197">
        <f t="shared" si="1"/>
        <v>0</v>
      </c>
      <c r="J21" s="198">
        <v>4</v>
      </c>
      <c r="K21" s="24">
        <v>8</v>
      </c>
      <c r="L21" s="22" t="s">
        <v>250</v>
      </c>
      <c r="M21" s="342">
        <f t="shared" si="2"/>
        <v>8</v>
      </c>
      <c r="N21" s="22"/>
      <c r="O21" s="22" t="s">
        <v>254</v>
      </c>
      <c r="P21" s="22" t="s">
        <v>731</v>
      </c>
      <c r="Q21" s="22"/>
      <c r="R21" s="354" t="s">
        <v>123</v>
      </c>
      <c r="S21" s="59"/>
    </row>
    <row r="22" spans="1:19" s="46" customFormat="1" ht="15" customHeight="1">
      <c r="A22" s="199">
        <f t="shared" si="4"/>
        <v>15</v>
      </c>
      <c r="B22" s="185">
        <v>10114226</v>
      </c>
      <c r="C22" s="185"/>
      <c r="D22" s="202" t="s">
        <v>1276</v>
      </c>
      <c r="E22" s="187" t="s">
        <v>1332</v>
      </c>
      <c r="F22" s="195"/>
      <c r="G22" s="196">
        <f t="shared" si="0"/>
        <v>12</v>
      </c>
      <c r="H22" s="197"/>
      <c r="I22" s="197">
        <f t="shared" si="1"/>
        <v>0</v>
      </c>
      <c r="J22" s="198">
        <v>4</v>
      </c>
      <c r="K22" s="24">
        <v>12</v>
      </c>
      <c r="L22" s="22" t="s">
        <v>250</v>
      </c>
      <c r="M22" s="342">
        <f t="shared" si="2"/>
        <v>12</v>
      </c>
      <c r="N22" s="22"/>
      <c r="O22" s="22" t="s">
        <v>254</v>
      </c>
      <c r="P22" s="22" t="s">
        <v>731</v>
      </c>
      <c r="Q22" s="22"/>
      <c r="R22" s="354" t="s">
        <v>123</v>
      </c>
      <c r="S22" s="59"/>
    </row>
    <row r="23" spans="1:19" s="46" customFormat="1" ht="15" customHeight="1">
      <c r="A23" s="199">
        <f t="shared" si="4"/>
        <v>16</v>
      </c>
      <c r="B23" s="185">
        <v>10114227</v>
      </c>
      <c r="C23" s="185"/>
      <c r="D23" s="202" t="s">
        <v>1277</v>
      </c>
      <c r="E23" s="187" t="s">
        <v>1332</v>
      </c>
      <c r="F23" s="195"/>
      <c r="G23" s="196">
        <f t="shared" si="0"/>
        <v>22</v>
      </c>
      <c r="H23" s="197"/>
      <c r="I23" s="197">
        <f t="shared" si="1"/>
        <v>0</v>
      </c>
      <c r="J23" s="198">
        <v>4</v>
      </c>
      <c r="K23" s="24">
        <v>22</v>
      </c>
      <c r="L23" s="22" t="s">
        <v>250</v>
      </c>
      <c r="M23" s="342">
        <f t="shared" si="2"/>
        <v>22</v>
      </c>
      <c r="N23" s="22"/>
      <c r="O23" s="22" t="s">
        <v>254</v>
      </c>
      <c r="P23" s="22" t="s">
        <v>731</v>
      </c>
      <c r="Q23" s="22"/>
      <c r="R23" s="354" t="s">
        <v>123</v>
      </c>
      <c r="S23" s="59"/>
    </row>
    <row r="24" spans="1:19" s="46" customFormat="1" ht="15" customHeight="1">
      <c r="A24" s="199">
        <f t="shared" si="4"/>
        <v>17</v>
      </c>
      <c r="B24" s="185">
        <v>10114221</v>
      </c>
      <c r="C24" s="185"/>
      <c r="D24" s="202" t="s">
        <v>1278</v>
      </c>
      <c r="E24" s="187" t="s">
        <v>1332</v>
      </c>
      <c r="F24" s="195"/>
      <c r="G24" s="196">
        <f t="shared" si="0"/>
        <v>330</v>
      </c>
      <c r="H24" s="197"/>
      <c r="I24" s="197">
        <f t="shared" si="1"/>
        <v>0</v>
      </c>
      <c r="J24" s="198">
        <v>4</v>
      </c>
      <c r="K24" s="24">
        <v>330</v>
      </c>
      <c r="L24" s="22" t="s">
        <v>250</v>
      </c>
      <c r="M24" s="342">
        <f t="shared" si="2"/>
        <v>330</v>
      </c>
      <c r="N24" s="22"/>
      <c r="O24" s="22" t="s">
        <v>254</v>
      </c>
      <c r="P24" s="22" t="s">
        <v>731</v>
      </c>
      <c r="Q24" s="22"/>
      <c r="R24" s="354" t="s">
        <v>123</v>
      </c>
      <c r="S24" s="59"/>
    </row>
    <row r="25" spans="1:19" s="46" customFormat="1" ht="15" customHeight="1">
      <c r="A25" s="199">
        <f t="shared" si="4"/>
        <v>18</v>
      </c>
      <c r="B25" s="185">
        <v>10114225</v>
      </c>
      <c r="C25" s="185"/>
      <c r="D25" s="202" t="s">
        <v>1279</v>
      </c>
      <c r="E25" s="187" t="s">
        <v>1332</v>
      </c>
      <c r="F25" s="195"/>
      <c r="G25" s="196">
        <f t="shared" si="0"/>
        <v>970</v>
      </c>
      <c r="H25" s="197"/>
      <c r="I25" s="197">
        <f t="shared" si="1"/>
        <v>0</v>
      </c>
      <c r="J25" s="198">
        <v>4</v>
      </c>
      <c r="K25" s="24">
        <v>970</v>
      </c>
      <c r="L25" s="22" t="s">
        <v>250</v>
      </c>
      <c r="M25" s="342">
        <f t="shared" si="2"/>
        <v>970</v>
      </c>
      <c r="N25" s="22"/>
      <c r="O25" s="22" t="s">
        <v>254</v>
      </c>
      <c r="P25" s="22" t="s">
        <v>731</v>
      </c>
      <c r="Q25" s="22"/>
      <c r="R25" s="354" t="s">
        <v>123</v>
      </c>
      <c r="S25" s="59"/>
    </row>
    <row r="26" spans="1:19" s="46" customFormat="1" ht="15" customHeight="1">
      <c r="A26" s="199">
        <f t="shared" si="4"/>
        <v>19</v>
      </c>
      <c r="B26" s="185">
        <v>10114247</v>
      </c>
      <c r="C26" s="185">
        <v>40305934</v>
      </c>
      <c r="D26" s="202" t="s">
        <v>1280</v>
      </c>
      <c r="E26" s="187" t="s">
        <v>1332</v>
      </c>
      <c r="F26" s="195"/>
      <c r="G26" s="196">
        <f t="shared" si="0"/>
        <v>776</v>
      </c>
      <c r="H26" s="197"/>
      <c r="I26" s="197">
        <f t="shared" si="1"/>
        <v>0</v>
      </c>
      <c r="J26" s="198">
        <v>4</v>
      </c>
      <c r="K26" s="24">
        <v>776</v>
      </c>
      <c r="L26" s="22" t="s">
        <v>250</v>
      </c>
      <c r="M26" s="342">
        <f t="shared" si="2"/>
        <v>776</v>
      </c>
      <c r="N26" s="22"/>
      <c r="O26" s="22" t="s">
        <v>254</v>
      </c>
      <c r="P26" s="22" t="s">
        <v>731</v>
      </c>
      <c r="Q26" s="22"/>
      <c r="R26" s="354" t="s">
        <v>123</v>
      </c>
      <c r="S26" s="59"/>
    </row>
    <row r="27" spans="1:19" s="46" customFormat="1" ht="15" customHeight="1">
      <c r="A27" s="199">
        <f t="shared" si="4"/>
        <v>20</v>
      </c>
      <c r="B27" s="185">
        <v>10114437</v>
      </c>
      <c r="C27" s="185"/>
      <c r="D27" s="202" t="s">
        <v>1286</v>
      </c>
      <c r="E27" s="187" t="s">
        <v>1332</v>
      </c>
      <c r="F27" s="195"/>
      <c r="G27" s="196">
        <f t="shared" si="0"/>
        <v>31</v>
      </c>
      <c r="H27" s="197"/>
      <c r="I27" s="197">
        <f t="shared" si="1"/>
        <v>0</v>
      </c>
      <c r="J27" s="198">
        <v>4</v>
      </c>
      <c r="K27" s="24">
        <v>31</v>
      </c>
      <c r="L27" s="22" t="s">
        <v>250</v>
      </c>
      <c r="M27" s="342">
        <f t="shared" si="2"/>
        <v>31</v>
      </c>
      <c r="N27" s="22"/>
      <c r="O27" s="22" t="s">
        <v>254</v>
      </c>
      <c r="P27" s="22" t="s">
        <v>731</v>
      </c>
      <c r="Q27" s="22"/>
      <c r="R27" s="354" t="s">
        <v>123</v>
      </c>
      <c r="S27" s="59"/>
    </row>
    <row r="28" spans="1:19" s="46" customFormat="1" ht="15" customHeight="1">
      <c r="A28" s="199">
        <f t="shared" si="4"/>
        <v>21</v>
      </c>
      <c r="B28" s="185">
        <v>10114438</v>
      </c>
      <c r="C28" s="185"/>
      <c r="D28" s="202" t="s">
        <v>1287</v>
      </c>
      <c r="E28" s="187" t="s">
        <v>1332</v>
      </c>
      <c r="F28" s="195"/>
      <c r="G28" s="196">
        <f t="shared" ref="G28:G36" si="5">M28</f>
        <v>44</v>
      </c>
      <c r="H28" s="197"/>
      <c r="I28" s="197">
        <f t="shared" ref="I28:I36" si="6">F28*G28</f>
        <v>0</v>
      </c>
      <c r="J28" s="198">
        <v>4</v>
      </c>
      <c r="K28" s="24">
        <v>44</v>
      </c>
      <c r="L28" s="22" t="s">
        <v>250</v>
      </c>
      <c r="M28" s="342">
        <f t="shared" ref="M28:M36" si="7">IF(O28="EUR",K28*$N$2,IF(O28="USD",K28*$N$1,K28))</f>
        <v>44</v>
      </c>
      <c r="N28" s="22"/>
      <c r="O28" s="22" t="s">
        <v>254</v>
      </c>
      <c r="P28" s="22" t="s">
        <v>731</v>
      </c>
      <c r="Q28" s="22"/>
      <c r="R28" s="354" t="s">
        <v>123</v>
      </c>
      <c r="S28" s="59"/>
    </row>
    <row r="29" spans="1:19" s="46" customFormat="1" ht="15" customHeight="1">
      <c r="A29" s="199">
        <f t="shared" si="4"/>
        <v>22</v>
      </c>
      <c r="B29" s="185">
        <v>10114434</v>
      </c>
      <c r="C29" s="185">
        <v>40305943</v>
      </c>
      <c r="D29" s="202" t="s">
        <v>1290</v>
      </c>
      <c r="E29" s="187" t="s">
        <v>1332</v>
      </c>
      <c r="F29" s="195"/>
      <c r="G29" s="196">
        <f t="shared" si="5"/>
        <v>4800</v>
      </c>
      <c r="H29" s="197"/>
      <c r="I29" s="197">
        <f t="shared" si="6"/>
        <v>0</v>
      </c>
      <c r="J29" s="198">
        <v>4</v>
      </c>
      <c r="K29" s="24">
        <v>4800</v>
      </c>
      <c r="L29" s="22" t="s">
        <v>250</v>
      </c>
      <c r="M29" s="342">
        <f t="shared" si="7"/>
        <v>4800</v>
      </c>
      <c r="N29" s="22"/>
      <c r="O29" s="22" t="s">
        <v>254</v>
      </c>
      <c r="P29" s="22" t="s">
        <v>731</v>
      </c>
      <c r="Q29" s="22"/>
      <c r="R29" s="354" t="s">
        <v>123</v>
      </c>
      <c r="S29" s="59"/>
    </row>
    <row r="30" spans="1:19" s="46" customFormat="1" ht="15" customHeight="1">
      <c r="A30" s="63">
        <f t="shared" ref="A30:A39" si="8">A29+1</f>
        <v>23</v>
      </c>
      <c r="B30" s="77">
        <v>10113910</v>
      </c>
      <c r="C30" s="77">
        <v>40291989</v>
      </c>
      <c r="D30" s="127" t="s">
        <v>2216</v>
      </c>
      <c r="E30" s="130" t="s">
        <v>1332</v>
      </c>
      <c r="F30" s="139"/>
      <c r="G30" s="134">
        <f t="shared" si="5"/>
        <v>693.16800000000001</v>
      </c>
      <c r="H30" s="114"/>
      <c r="I30" s="114">
        <f t="shared" si="6"/>
        <v>0</v>
      </c>
      <c r="J30" s="115">
        <v>1</v>
      </c>
      <c r="K30" s="22">
        <v>2.4</v>
      </c>
      <c r="L30" s="24" t="s">
        <v>256</v>
      </c>
      <c r="M30" s="342">
        <f>IF(O30="EUR",K30*$N$2,IF(O30="USD",K30*$N$1,K30))</f>
        <v>693.16800000000001</v>
      </c>
      <c r="N30" s="22"/>
      <c r="O30" s="22" t="s">
        <v>251</v>
      </c>
      <c r="P30" s="22" t="s">
        <v>731</v>
      </c>
      <c r="Q30" s="22"/>
      <c r="R30" s="354" t="s">
        <v>273</v>
      </c>
      <c r="S30" s="59"/>
    </row>
    <row r="31" spans="1:19" s="46" customFormat="1" ht="15" customHeight="1">
      <c r="A31" s="63">
        <f t="shared" si="8"/>
        <v>24</v>
      </c>
      <c r="B31" s="77">
        <v>10113911</v>
      </c>
      <c r="C31" s="77">
        <v>40291990</v>
      </c>
      <c r="D31" s="127" t="s">
        <v>2217</v>
      </c>
      <c r="E31" s="130" t="s">
        <v>1332</v>
      </c>
      <c r="F31" s="139"/>
      <c r="G31" s="134">
        <f t="shared" si="5"/>
        <v>2079.5039999999999</v>
      </c>
      <c r="H31" s="114"/>
      <c r="I31" s="114">
        <f t="shared" si="6"/>
        <v>0</v>
      </c>
      <c r="J31" s="115">
        <v>1</v>
      </c>
      <c r="K31" s="22">
        <v>7.2</v>
      </c>
      <c r="L31" s="24" t="s">
        <v>256</v>
      </c>
      <c r="M31" s="342">
        <f t="shared" si="7"/>
        <v>2079.5039999999999</v>
      </c>
      <c r="N31" s="22"/>
      <c r="O31" s="22" t="s">
        <v>251</v>
      </c>
      <c r="P31" s="22" t="s">
        <v>731</v>
      </c>
      <c r="Q31" s="22"/>
      <c r="R31" s="354" t="s">
        <v>273</v>
      </c>
      <c r="S31" s="59"/>
    </row>
    <row r="32" spans="1:19" s="46" customFormat="1" ht="15" customHeight="1">
      <c r="A32" s="63">
        <f t="shared" si="8"/>
        <v>25</v>
      </c>
      <c r="B32" s="77">
        <v>10113912</v>
      </c>
      <c r="C32" s="77">
        <v>40300759</v>
      </c>
      <c r="D32" s="127" t="s">
        <v>2218</v>
      </c>
      <c r="E32" s="130" t="s">
        <v>1332</v>
      </c>
      <c r="F32" s="139"/>
      <c r="G32" s="134">
        <f t="shared" si="5"/>
        <v>3234.7839999999997</v>
      </c>
      <c r="H32" s="114"/>
      <c r="I32" s="114">
        <f t="shared" si="6"/>
        <v>0</v>
      </c>
      <c r="J32" s="115">
        <v>1</v>
      </c>
      <c r="K32" s="22">
        <v>11.2</v>
      </c>
      <c r="L32" s="24" t="s">
        <v>256</v>
      </c>
      <c r="M32" s="342">
        <f t="shared" si="7"/>
        <v>3234.7839999999997</v>
      </c>
      <c r="N32" s="22"/>
      <c r="O32" s="22" t="s">
        <v>251</v>
      </c>
      <c r="P32" s="22" t="s">
        <v>731</v>
      </c>
      <c r="Q32" s="22"/>
      <c r="R32" s="354" t="s">
        <v>759</v>
      </c>
    </row>
    <row r="33" spans="1:19" s="46" customFormat="1" ht="15" customHeight="1">
      <c r="A33" s="63">
        <f t="shared" si="8"/>
        <v>26</v>
      </c>
      <c r="B33" s="77">
        <v>10113913</v>
      </c>
      <c r="C33" s="77">
        <v>40291991</v>
      </c>
      <c r="D33" s="127" t="s">
        <v>2219</v>
      </c>
      <c r="E33" s="130" t="s">
        <v>1332</v>
      </c>
      <c r="F33" s="139"/>
      <c r="G33" s="134">
        <f t="shared" si="5"/>
        <v>3234.7839999999997</v>
      </c>
      <c r="H33" s="114"/>
      <c r="I33" s="114">
        <f t="shared" si="6"/>
        <v>0</v>
      </c>
      <c r="J33" s="115">
        <v>1</v>
      </c>
      <c r="K33" s="22">
        <v>11.2</v>
      </c>
      <c r="L33" s="24" t="s">
        <v>256</v>
      </c>
      <c r="M33" s="342">
        <f t="shared" si="7"/>
        <v>3234.7839999999997</v>
      </c>
      <c r="N33" s="22"/>
      <c r="O33" s="22" t="s">
        <v>251</v>
      </c>
      <c r="P33" s="22" t="s">
        <v>731</v>
      </c>
      <c r="Q33" s="22"/>
      <c r="R33" s="354" t="s">
        <v>273</v>
      </c>
      <c r="S33" s="59"/>
    </row>
    <row r="34" spans="1:19" s="46" customFormat="1" ht="15" customHeight="1">
      <c r="A34" s="63">
        <f t="shared" si="8"/>
        <v>27</v>
      </c>
      <c r="B34" s="77">
        <v>10113916</v>
      </c>
      <c r="C34" s="77">
        <v>40291992</v>
      </c>
      <c r="D34" s="127" t="s">
        <v>1291</v>
      </c>
      <c r="E34" s="130" t="s">
        <v>1332</v>
      </c>
      <c r="F34" s="139"/>
      <c r="G34" s="134">
        <f t="shared" si="5"/>
        <v>3946</v>
      </c>
      <c r="H34" s="128">
        <f>K34</f>
        <v>12.5</v>
      </c>
      <c r="I34" s="114">
        <f t="shared" si="6"/>
        <v>0</v>
      </c>
      <c r="J34" s="115">
        <v>1</v>
      </c>
      <c r="K34" s="22">
        <v>12.5</v>
      </c>
      <c r="L34" s="22" t="s">
        <v>253</v>
      </c>
      <c r="M34" s="342">
        <f t="shared" si="7"/>
        <v>3946</v>
      </c>
      <c r="N34" s="22"/>
      <c r="O34" s="22" t="s">
        <v>550</v>
      </c>
      <c r="P34" s="22" t="s">
        <v>731</v>
      </c>
      <c r="Q34" s="22"/>
      <c r="R34" s="354" t="s">
        <v>273</v>
      </c>
      <c r="S34" s="59"/>
    </row>
    <row r="35" spans="1:19" s="46" customFormat="1" ht="15" customHeight="1">
      <c r="A35" s="199">
        <f t="shared" si="8"/>
        <v>28</v>
      </c>
      <c r="B35" s="185">
        <v>10115281</v>
      </c>
      <c r="C35" s="185">
        <v>40292001</v>
      </c>
      <c r="D35" s="203" t="s">
        <v>1292</v>
      </c>
      <c r="E35" s="187" t="s">
        <v>1332</v>
      </c>
      <c r="F35" s="195"/>
      <c r="G35" s="196">
        <f t="shared" si="5"/>
        <v>1990</v>
      </c>
      <c r="H35" s="197"/>
      <c r="I35" s="197">
        <f t="shared" si="6"/>
        <v>0</v>
      </c>
      <c r="J35" s="198">
        <v>4</v>
      </c>
      <c r="K35" s="24">
        <v>1990</v>
      </c>
      <c r="L35" s="22" t="s">
        <v>250</v>
      </c>
      <c r="M35" s="342">
        <f t="shared" si="7"/>
        <v>1990</v>
      </c>
      <c r="N35" s="22"/>
      <c r="O35" s="22" t="s">
        <v>254</v>
      </c>
      <c r="P35" s="22" t="s">
        <v>731</v>
      </c>
      <c r="Q35" s="22"/>
      <c r="R35" s="354" t="s">
        <v>123</v>
      </c>
      <c r="S35" s="59"/>
    </row>
    <row r="36" spans="1:19" s="46" customFormat="1" ht="15" customHeight="1">
      <c r="A36" s="199">
        <f t="shared" si="8"/>
        <v>29</v>
      </c>
      <c r="B36" s="185">
        <v>10119533</v>
      </c>
      <c r="C36" s="185"/>
      <c r="D36" s="203" t="s">
        <v>1293</v>
      </c>
      <c r="E36" s="187" t="s">
        <v>1200</v>
      </c>
      <c r="F36" s="195"/>
      <c r="G36" s="196">
        <f t="shared" si="5"/>
        <v>700</v>
      </c>
      <c r="H36" s="197"/>
      <c r="I36" s="197">
        <f t="shared" si="6"/>
        <v>0</v>
      </c>
      <c r="J36" s="198">
        <v>4</v>
      </c>
      <c r="K36" s="24">
        <v>700</v>
      </c>
      <c r="L36" s="22" t="s">
        <v>597</v>
      </c>
      <c r="M36" s="342">
        <f t="shared" si="7"/>
        <v>700</v>
      </c>
      <c r="N36" s="22"/>
      <c r="O36" s="22" t="s">
        <v>254</v>
      </c>
      <c r="P36" s="22" t="s">
        <v>731</v>
      </c>
      <c r="Q36" s="22"/>
      <c r="R36" s="354" t="s">
        <v>123</v>
      </c>
      <c r="S36" s="59" t="s">
        <v>1066</v>
      </c>
    </row>
    <row r="37" spans="1:19" s="46" customFormat="1" ht="15" customHeight="1">
      <c r="A37" s="83">
        <f t="shared" si="8"/>
        <v>30</v>
      </c>
      <c r="B37" s="77">
        <v>10157251</v>
      </c>
      <c r="C37" s="77">
        <v>40292495</v>
      </c>
      <c r="D37" s="290" t="s">
        <v>1063</v>
      </c>
      <c r="E37" s="130" t="s">
        <v>1332</v>
      </c>
      <c r="F37" s="139"/>
      <c r="G37" s="134">
        <f>M37</f>
        <v>2454.9699999999998</v>
      </c>
      <c r="H37" s="114"/>
      <c r="I37" s="114">
        <f>F37*G37</f>
        <v>0</v>
      </c>
      <c r="J37" s="115">
        <v>1</v>
      </c>
      <c r="K37" s="22">
        <v>8.5</v>
      </c>
      <c r="L37" s="24" t="s">
        <v>256</v>
      </c>
      <c r="M37" s="342">
        <f>IF(O37="EUR",K37*$N$2,IF(O37="USD",K37*$N$1,K37))</f>
        <v>2454.9699999999998</v>
      </c>
      <c r="N37" s="22"/>
      <c r="O37" s="22" t="s">
        <v>251</v>
      </c>
      <c r="P37" s="22" t="s">
        <v>731</v>
      </c>
      <c r="Q37" s="22"/>
      <c r="R37" s="354" t="s">
        <v>123</v>
      </c>
    </row>
    <row r="38" spans="1:19" s="46" customFormat="1" ht="15" customHeight="1">
      <c r="A38" s="83">
        <f t="shared" si="8"/>
        <v>31</v>
      </c>
      <c r="B38" s="77">
        <v>10157252</v>
      </c>
      <c r="C38" s="77">
        <v>40292496</v>
      </c>
      <c r="D38" s="290" t="s">
        <v>1064</v>
      </c>
      <c r="E38" s="130" t="s">
        <v>1332</v>
      </c>
      <c r="F38" s="139"/>
      <c r="G38" s="134">
        <f>M38</f>
        <v>3610.25</v>
      </c>
      <c r="H38" s="114"/>
      <c r="I38" s="114">
        <f>F38*G38</f>
        <v>0</v>
      </c>
      <c r="J38" s="115">
        <v>1</v>
      </c>
      <c r="K38" s="22">
        <v>12.5</v>
      </c>
      <c r="L38" s="24" t="s">
        <v>256</v>
      </c>
      <c r="M38" s="342">
        <f>IF(O38="EUR",K38*$N$2,IF(O38="USD",K38*$N$1,K38))</f>
        <v>3610.25</v>
      </c>
      <c r="N38" s="22"/>
      <c r="O38" s="22" t="s">
        <v>251</v>
      </c>
      <c r="P38" s="22" t="s">
        <v>731</v>
      </c>
      <c r="Q38" s="22"/>
      <c r="R38" s="354" t="s">
        <v>123</v>
      </c>
    </row>
    <row r="39" spans="1:19" s="46" customFormat="1" ht="15" customHeight="1">
      <c r="A39" s="83">
        <f t="shared" si="8"/>
        <v>32</v>
      </c>
      <c r="B39" s="92">
        <v>10115044</v>
      </c>
      <c r="C39" s="92">
        <v>40307693</v>
      </c>
      <c r="D39" s="291" t="s">
        <v>1065</v>
      </c>
      <c r="E39" s="130" t="s">
        <v>1332</v>
      </c>
      <c r="F39" s="139"/>
      <c r="G39" s="134">
        <f>M39</f>
        <v>8066.7425999999996</v>
      </c>
      <c r="H39" s="114"/>
      <c r="I39" s="114">
        <f>F39*G39</f>
        <v>0</v>
      </c>
      <c r="J39" s="115">
        <v>1</v>
      </c>
      <c r="K39" s="22">
        <v>27.93</v>
      </c>
      <c r="L39" s="24" t="s">
        <v>256</v>
      </c>
      <c r="M39" s="342">
        <f>IF(O39="EUR",K39*$N$2,IF(O39="USD",K39*$N$1,K39))</f>
        <v>8066.7425999999996</v>
      </c>
      <c r="N39" s="22"/>
      <c r="O39" s="22" t="s">
        <v>251</v>
      </c>
      <c r="P39" s="22" t="s">
        <v>731</v>
      </c>
      <c r="Q39" s="22"/>
      <c r="R39" s="354" t="s">
        <v>273</v>
      </c>
    </row>
    <row r="40" spans="1:19" s="272" customFormat="1" ht="15" customHeight="1">
      <c r="A40" s="264"/>
      <c r="B40" s="273"/>
      <c r="C40" s="273"/>
      <c r="D40" s="274"/>
      <c r="E40" s="233"/>
      <c r="F40" s="265"/>
      <c r="G40" s="266"/>
      <c r="H40" s="267"/>
      <c r="I40" s="267"/>
      <c r="J40" s="268"/>
      <c r="K40" s="269"/>
      <c r="L40" s="270"/>
      <c r="M40" s="271"/>
      <c r="N40" s="269"/>
      <c r="O40" s="269"/>
      <c r="P40" s="269"/>
      <c r="Q40" s="269"/>
      <c r="R40" s="355"/>
    </row>
    <row r="41" spans="1:19" s="46" customFormat="1" ht="15" customHeight="1">
      <c r="A41" s="63"/>
      <c r="B41" s="92"/>
      <c r="C41" s="92"/>
      <c r="D41" s="92" t="s">
        <v>277</v>
      </c>
      <c r="E41" s="130"/>
      <c r="F41" s="138"/>
      <c r="G41" s="135"/>
      <c r="H41" s="98"/>
      <c r="I41" s="98"/>
      <c r="J41" s="115"/>
      <c r="K41" s="22"/>
      <c r="L41" s="22"/>
      <c r="M41" s="22"/>
      <c r="N41" s="22"/>
      <c r="O41" s="22"/>
      <c r="P41" s="22"/>
      <c r="Q41" s="22"/>
      <c r="R41" s="354"/>
    </row>
    <row r="42" spans="1:19" s="46" customFormat="1" ht="15" customHeight="1">
      <c r="A42" s="63"/>
      <c r="B42" s="92"/>
      <c r="C42" s="92"/>
      <c r="D42" s="92"/>
      <c r="E42" s="130"/>
      <c r="F42" s="138"/>
      <c r="G42" s="135"/>
      <c r="H42" s="98"/>
      <c r="I42" s="98"/>
      <c r="J42" s="115"/>
      <c r="K42" s="22"/>
      <c r="L42" s="22"/>
      <c r="M42" s="22"/>
      <c r="N42" s="22"/>
      <c r="O42" s="22"/>
      <c r="P42" s="22"/>
      <c r="Q42" s="22"/>
      <c r="R42" s="354"/>
    </row>
    <row r="43" spans="1:19" s="46" customFormat="1" ht="15" customHeight="1" thickBot="1">
      <c r="A43" s="122"/>
      <c r="B43" s="123"/>
      <c r="C43" s="123"/>
      <c r="D43" s="123"/>
      <c r="E43" s="132"/>
      <c r="F43" s="140"/>
      <c r="G43" s="136"/>
      <c r="H43" s="124"/>
      <c r="I43" s="124"/>
      <c r="J43" s="125"/>
      <c r="K43" s="22"/>
      <c r="L43" s="22"/>
      <c r="M43" s="22"/>
      <c r="N43" s="22"/>
      <c r="O43" s="22"/>
      <c r="P43" s="22"/>
      <c r="Q43" s="22"/>
      <c r="R43" s="354"/>
    </row>
    <row r="44" spans="1:19" s="46" customFormat="1" ht="15" customHeight="1" thickTop="1" thickBot="1">
      <c r="A44" s="50"/>
      <c r="B44" s="51"/>
      <c r="C44" s="51"/>
      <c r="D44" s="51"/>
      <c r="E44" s="51"/>
      <c r="F44" s="22"/>
      <c r="G44" s="22"/>
      <c r="H44" s="108" t="s">
        <v>1136</v>
      </c>
      <c r="I44" s="109">
        <f>SUM(I7:I43)</f>
        <v>0</v>
      </c>
      <c r="J44" s="22"/>
      <c r="K44" s="22"/>
      <c r="L44" s="22"/>
      <c r="M44" s="22"/>
      <c r="N44" s="22"/>
      <c r="O44" s="22"/>
      <c r="P44" s="22"/>
      <c r="Q44" s="22"/>
      <c r="R44" s="354"/>
    </row>
    <row r="45" spans="1:19" ht="15.75" thickTop="1" thickBot="1"/>
    <row r="46" spans="1:19" ht="41.25" customHeight="1" thickTop="1" thickBot="1">
      <c r="A46" s="468" t="s">
        <v>450</v>
      </c>
      <c r="B46" s="469"/>
      <c r="C46" s="469"/>
      <c r="D46" s="469"/>
      <c r="E46" s="469"/>
      <c r="F46" s="469"/>
      <c r="G46" s="469"/>
      <c r="H46" s="469"/>
      <c r="I46" s="469"/>
      <c r="J46" s="470"/>
    </row>
    <row r="47" spans="1:19" ht="15.75" thickTop="1" thickBot="1"/>
    <row r="48" spans="1:19" ht="41.25" customHeight="1" thickTop="1" thickBot="1">
      <c r="A48" s="471" t="s">
        <v>1122</v>
      </c>
      <c r="B48" s="469"/>
      <c r="C48" s="469"/>
      <c r="D48" s="469"/>
      <c r="E48" s="469"/>
      <c r="F48" s="469"/>
      <c r="G48" s="469"/>
      <c r="H48" s="469"/>
      <c r="I48" s="469"/>
      <c r="J48" s="470"/>
    </row>
    <row r="49" spans="1:10" ht="15.75" thickTop="1" thickBot="1"/>
    <row r="50" spans="1:10" ht="41.25" customHeight="1" thickTop="1" thickBot="1">
      <c r="A50" s="456" t="s">
        <v>1080</v>
      </c>
      <c r="B50" s="457"/>
      <c r="C50" s="457"/>
      <c r="D50" s="457"/>
      <c r="E50" s="457"/>
      <c r="F50" s="457"/>
      <c r="G50" s="457"/>
      <c r="H50" s="457"/>
      <c r="I50" s="457"/>
      <c r="J50" s="458"/>
    </row>
    <row r="51" spans="1:10" ht="15.75" thickTop="1" thickBot="1"/>
    <row r="52" spans="1:10" ht="16.5" thickTop="1" thickBot="1">
      <c r="A52" s="459" t="s">
        <v>285</v>
      </c>
      <c r="B52" s="460"/>
      <c r="C52" s="460"/>
      <c r="D52" s="460"/>
      <c r="E52" s="460"/>
      <c r="F52" s="460"/>
      <c r="G52" s="460"/>
      <c r="H52" s="460"/>
      <c r="I52" s="460"/>
      <c r="J52" s="461"/>
    </row>
    <row r="53" spans="1:10" ht="15" thickTop="1"/>
  </sheetData>
  <sheetProtection insertColumns="0" insertRows="0" deleteColumns="0" deleteRows="0" sort="0" autoFilter="0"/>
  <mergeCells count="9">
    <mergeCell ref="A50:J50"/>
    <mergeCell ref="A52:J52"/>
    <mergeCell ref="A1:J1"/>
    <mergeCell ref="A2:J2"/>
    <mergeCell ref="A46:J46"/>
    <mergeCell ref="A48:J48"/>
    <mergeCell ref="A3:D3"/>
    <mergeCell ref="E3:J3"/>
    <mergeCell ref="A4:J4"/>
  </mergeCells>
  <phoneticPr fontId="21" type="noConversion"/>
  <printOptions gridLines="1"/>
  <pageMargins left="0.78740157480314965" right="0.78740157480314965" top="0.98425196850393704" bottom="0.98425196850393704" header="0.51181102362204722" footer="0.51181102362204722"/>
  <pageSetup paperSize="9" scale="57" orientation="portrait" r:id="rId1"/>
  <headerFooter alignWithMargins="0">
    <oddHeader xml:space="preserve">&amp;L&amp;"Tele-GroteskEENor,Normál""DVB-S" főanyaglista&amp;C&amp;"Arial,Normál"
&amp;R&amp;"Tele-GroteskEENor,Normál" 184-NY4 v10.0 </oddHeader>
    <oddFooter>&amp;C&amp;"Tele-GroteskEENor,Normál"&amp;P/&amp;N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7"/>
  <sheetViews>
    <sheetView zoomScale="90" zoomScaleNormal="90" workbookViewId="0">
      <pane ySplit="5" topLeftCell="A6" activePane="bottomLeft" state="frozen"/>
      <selection pane="bottomLeft" activeCell="D12" sqref="D12"/>
    </sheetView>
  </sheetViews>
  <sheetFormatPr defaultRowHeight="12.75"/>
  <cols>
    <col min="1" max="1" width="7.85546875" customWidth="1"/>
    <col min="2" max="3" width="11.28515625" style="370" customWidth="1"/>
    <col min="4" max="4" width="65.28515625" customWidth="1"/>
    <col min="5" max="5" width="8.28515625" customWidth="1"/>
    <col min="6" max="6" width="10.5703125" customWidth="1"/>
    <col min="7" max="7" width="9" customWidth="1"/>
    <col min="8" max="8" width="11.5703125" customWidth="1"/>
    <col min="9" max="9" width="13.42578125" customWidth="1"/>
    <col min="10" max="10" width="8" customWidth="1"/>
    <col min="11" max="11" width="9.140625" hidden="1" customWidth="1"/>
    <col min="12" max="12" width="12.85546875" hidden="1" customWidth="1"/>
    <col min="13" max="13" width="11.7109375" hidden="1" customWidth="1"/>
    <col min="14" max="15" width="9.140625" hidden="1" customWidth="1"/>
    <col min="16" max="16" width="15.140625" hidden="1" customWidth="1"/>
    <col min="17" max="19" width="9.140625" customWidth="1"/>
  </cols>
  <sheetData>
    <row r="1" spans="1:18" ht="18.75" thickTop="1">
      <c r="A1" s="443" t="s">
        <v>2094</v>
      </c>
      <c r="B1" s="444"/>
      <c r="C1" s="444"/>
      <c r="D1" s="444"/>
      <c r="E1" s="444"/>
      <c r="F1" s="444"/>
      <c r="G1" s="444"/>
      <c r="H1" s="444"/>
      <c r="I1" s="444"/>
      <c r="J1" s="445"/>
      <c r="K1" s="37" t="s">
        <v>2090</v>
      </c>
      <c r="L1" s="38"/>
      <c r="M1" s="39"/>
      <c r="N1" s="327">
        <v>288.82</v>
      </c>
      <c r="O1" s="21"/>
      <c r="P1" s="167" t="s">
        <v>1118</v>
      </c>
    </row>
    <row r="2" spans="1:18" ht="18.75" thickBot="1">
      <c r="A2" s="446" t="s">
        <v>2089</v>
      </c>
      <c r="B2" s="447"/>
      <c r="C2" s="447"/>
      <c r="D2" s="447"/>
      <c r="E2" s="447"/>
      <c r="F2" s="447"/>
      <c r="G2" s="447"/>
      <c r="H2" s="447"/>
      <c r="I2" s="447"/>
      <c r="J2" s="448"/>
      <c r="K2" s="54" t="s">
        <v>2091</v>
      </c>
      <c r="L2" s="55"/>
      <c r="M2" s="56"/>
      <c r="N2" s="327">
        <v>315.68</v>
      </c>
      <c r="O2" s="21"/>
      <c r="P2" s="167"/>
    </row>
    <row r="3" spans="1:18" ht="19.5" thickTop="1" thickBot="1">
      <c r="A3" s="449" t="s">
        <v>830</v>
      </c>
      <c r="B3" s="450"/>
      <c r="C3" s="450"/>
      <c r="D3" s="451"/>
      <c r="E3" s="452" t="s">
        <v>278</v>
      </c>
      <c r="F3" s="453"/>
      <c r="G3" s="453"/>
      <c r="H3" s="453"/>
      <c r="I3" s="453"/>
      <c r="J3" s="454"/>
      <c r="K3" s="37"/>
      <c r="L3" s="38"/>
      <c r="M3" s="39"/>
      <c r="N3" s="3"/>
      <c r="O3" s="21"/>
      <c r="P3" s="167"/>
    </row>
    <row r="4" spans="1:18" ht="19.5" thickTop="1" thickBot="1">
      <c r="A4" s="455" t="s">
        <v>280</v>
      </c>
      <c r="B4" s="453"/>
      <c r="C4" s="453"/>
      <c r="D4" s="453"/>
      <c r="E4" s="453"/>
      <c r="F4" s="453"/>
      <c r="G4" s="453"/>
      <c r="H4" s="453"/>
      <c r="I4" s="453"/>
      <c r="J4" s="454"/>
      <c r="K4" s="58"/>
      <c r="L4" s="58"/>
      <c r="M4" s="58"/>
      <c r="N4" s="58"/>
      <c r="O4" s="57"/>
      <c r="P4" s="167"/>
    </row>
    <row r="5" spans="1:18" ht="36.75" customHeight="1" thickTop="1" thickBot="1">
      <c r="A5" s="4" t="s">
        <v>649</v>
      </c>
      <c r="B5" s="357" t="s">
        <v>202</v>
      </c>
      <c r="C5" s="357" t="s">
        <v>2095</v>
      </c>
      <c r="D5" s="44" t="s">
        <v>650</v>
      </c>
      <c r="E5" s="5" t="s">
        <v>651</v>
      </c>
      <c r="F5" s="5" t="s">
        <v>812</v>
      </c>
      <c r="G5" s="5" t="s">
        <v>554</v>
      </c>
      <c r="H5" s="5" t="s">
        <v>555</v>
      </c>
      <c r="I5" s="5" t="s">
        <v>813</v>
      </c>
      <c r="J5" s="5" t="s">
        <v>652</v>
      </c>
      <c r="K5" s="326" t="s">
        <v>2092</v>
      </c>
      <c r="L5" s="25"/>
      <c r="M5" s="26"/>
      <c r="N5" s="26"/>
      <c r="O5" s="26"/>
      <c r="P5" s="167"/>
    </row>
    <row r="6" spans="1:18" s="23" customFormat="1" ht="18.75" thickTop="1">
      <c r="A6" s="63"/>
      <c r="B6" s="358"/>
      <c r="C6" s="358"/>
      <c r="D6" s="65" t="s">
        <v>653</v>
      </c>
      <c r="E6" s="144"/>
      <c r="F6" s="381"/>
      <c r="G6" s="152"/>
      <c r="H6" s="66"/>
      <c r="I6" s="66"/>
      <c r="J6" s="67"/>
      <c r="K6" s="7"/>
      <c r="L6" s="7"/>
      <c r="M6" s="8"/>
      <c r="N6" s="8"/>
      <c r="O6" s="8"/>
      <c r="P6" s="167"/>
      <c r="Q6" s="21"/>
      <c r="R6" s="21"/>
    </row>
    <row r="7" spans="1:18" s="23" customFormat="1" ht="15">
      <c r="A7" s="71">
        <v>1</v>
      </c>
      <c r="B7" s="359">
        <v>10031605</v>
      </c>
      <c r="C7" s="359">
        <v>40298635</v>
      </c>
      <c r="D7" s="72" t="s">
        <v>2096</v>
      </c>
      <c r="E7" s="145" t="s">
        <v>655</v>
      </c>
      <c r="F7" s="378"/>
      <c r="G7" s="155">
        <f>K7</f>
        <v>96</v>
      </c>
      <c r="H7" s="74"/>
      <c r="I7" s="75">
        <f>F7*G7</f>
        <v>0</v>
      </c>
      <c r="J7" s="235">
        <v>3</v>
      </c>
      <c r="K7" s="207">
        <v>96</v>
      </c>
      <c r="L7" s="208" t="s">
        <v>1173</v>
      </c>
      <c r="M7" s="250"/>
      <c r="N7" s="210" t="s">
        <v>1173</v>
      </c>
      <c r="O7" s="210"/>
      <c r="P7" s="318" t="s">
        <v>1379</v>
      </c>
      <c r="Q7" s="21"/>
      <c r="R7" s="21"/>
    </row>
    <row r="8" spans="1:18" s="23" customFormat="1" ht="15">
      <c r="A8" s="71">
        <f>A7+1</f>
        <v>2</v>
      </c>
      <c r="B8" s="359">
        <v>10012509</v>
      </c>
      <c r="C8" s="359">
        <v>40298591</v>
      </c>
      <c r="D8" s="73" t="s">
        <v>2097</v>
      </c>
      <c r="E8" s="145" t="s">
        <v>655</v>
      </c>
      <c r="F8" s="378"/>
      <c r="G8" s="155">
        <f>K8</f>
        <v>195</v>
      </c>
      <c r="H8" s="74"/>
      <c r="I8" s="75">
        <f>F8*G8</f>
        <v>0</v>
      </c>
      <c r="J8" s="235">
        <v>3</v>
      </c>
      <c r="K8" s="207">
        <v>195</v>
      </c>
      <c r="L8" s="208" t="s">
        <v>1173</v>
      </c>
      <c r="M8" s="250"/>
      <c r="N8" s="210" t="s">
        <v>1173</v>
      </c>
      <c r="O8" s="210"/>
      <c r="P8" s="211" t="s">
        <v>273</v>
      </c>
      <c r="Q8" s="21"/>
      <c r="R8" s="21"/>
    </row>
    <row r="9" spans="1:18" s="23" customFormat="1" ht="18">
      <c r="A9" s="63"/>
      <c r="B9" s="360"/>
      <c r="C9" s="360"/>
      <c r="D9" s="65" t="s">
        <v>1082</v>
      </c>
      <c r="E9" s="144"/>
      <c r="F9" s="382"/>
      <c r="G9" s="153"/>
      <c r="H9" s="69"/>
      <c r="I9" s="70"/>
      <c r="J9" s="231"/>
      <c r="K9" s="207"/>
      <c r="L9" s="208"/>
      <c r="M9" s="209"/>
      <c r="N9" s="210"/>
      <c r="O9" s="210"/>
      <c r="P9" s="211"/>
      <c r="Q9" s="21"/>
      <c r="R9" s="21"/>
    </row>
    <row r="10" spans="1:18" s="23" customFormat="1" ht="15" customHeight="1">
      <c r="A10" s="71">
        <f>A8+1</f>
        <v>3</v>
      </c>
      <c r="B10" s="361">
        <v>10042721</v>
      </c>
      <c r="C10" s="361">
        <v>40304944</v>
      </c>
      <c r="D10" s="73" t="s">
        <v>2098</v>
      </c>
      <c r="E10" s="145" t="s">
        <v>655</v>
      </c>
      <c r="F10" s="378"/>
      <c r="G10" s="155">
        <f>K10</f>
        <v>58</v>
      </c>
      <c r="H10" s="74"/>
      <c r="I10" s="75">
        <f>F10*G10</f>
        <v>0</v>
      </c>
      <c r="J10" s="235">
        <v>3</v>
      </c>
      <c r="K10" s="207">
        <v>58</v>
      </c>
      <c r="L10" s="208" t="s">
        <v>1173</v>
      </c>
      <c r="M10" s="250"/>
      <c r="N10" s="210" t="s">
        <v>1173</v>
      </c>
      <c r="O10" s="210"/>
      <c r="P10" s="211" t="s">
        <v>273</v>
      </c>
      <c r="Q10" s="21"/>
      <c r="R10" s="21"/>
    </row>
    <row r="11" spans="1:18" s="23" customFormat="1" ht="18">
      <c r="A11" s="63"/>
      <c r="B11" s="360"/>
      <c r="C11" s="360"/>
      <c r="D11" s="65" t="s">
        <v>1084</v>
      </c>
      <c r="E11" s="144"/>
      <c r="F11" s="382"/>
      <c r="G11" s="153"/>
      <c r="H11" s="69"/>
      <c r="I11" s="70"/>
      <c r="J11" s="231"/>
      <c r="K11" s="207"/>
      <c r="L11" s="208"/>
      <c r="M11" s="209"/>
      <c r="N11" s="210"/>
      <c r="O11" s="210"/>
      <c r="P11" s="211"/>
      <c r="Q11" s="21"/>
      <c r="R11" s="21"/>
    </row>
    <row r="12" spans="1:18" s="23" customFormat="1" ht="15">
      <c r="A12" s="71">
        <f>A10+1</f>
        <v>4</v>
      </c>
      <c r="B12" s="359">
        <v>10012451</v>
      </c>
      <c r="C12" s="359">
        <v>40298567</v>
      </c>
      <c r="D12" s="73" t="s">
        <v>2099</v>
      </c>
      <c r="E12" s="145" t="s">
        <v>655</v>
      </c>
      <c r="F12" s="378"/>
      <c r="G12" s="155">
        <f>K12</f>
        <v>124</v>
      </c>
      <c r="H12" s="74"/>
      <c r="I12" s="75">
        <f>F12*G12</f>
        <v>0</v>
      </c>
      <c r="J12" s="235">
        <v>3</v>
      </c>
      <c r="K12" s="207">
        <v>124</v>
      </c>
      <c r="L12" s="208" t="s">
        <v>1173</v>
      </c>
      <c r="M12" s="250"/>
      <c r="N12" s="210" t="s">
        <v>1173</v>
      </c>
      <c r="O12" s="210"/>
      <c r="P12" s="211" t="s">
        <v>273</v>
      </c>
      <c r="Q12" s="21"/>
      <c r="R12" s="21"/>
    </row>
    <row r="13" spans="1:18" s="23" customFormat="1" ht="15">
      <c r="A13" s="71">
        <f>A12+1</f>
        <v>5</v>
      </c>
      <c r="B13" s="359">
        <v>10012452</v>
      </c>
      <c r="C13" s="359">
        <v>40298568</v>
      </c>
      <c r="D13" s="73" t="s">
        <v>2100</v>
      </c>
      <c r="E13" s="145" t="s">
        <v>655</v>
      </c>
      <c r="F13" s="378"/>
      <c r="G13" s="155">
        <f>K13</f>
        <v>260</v>
      </c>
      <c r="H13" s="74"/>
      <c r="I13" s="75">
        <f>F13*G13</f>
        <v>0</v>
      </c>
      <c r="J13" s="235">
        <v>3</v>
      </c>
      <c r="K13" s="207">
        <v>260</v>
      </c>
      <c r="L13" s="208" t="s">
        <v>1173</v>
      </c>
      <c r="M13" s="250"/>
      <c r="N13" s="210" t="s">
        <v>1173</v>
      </c>
      <c r="O13" s="210"/>
      <c r="P13" s="211" t="s">
        <v>273</v>
      </c>
      <c r="Q13" s="21"/>
      <c r="R13" s="21"/>
    </row>
    <row r="14" spans="1:18" s="23" customFormat="1" ht="18">
      <c r="A14" s="83"/>
      <c r="B14" s="362"/>
      <c r="C14" s="68"/>
      <c r="D14" s="65" t="s">
        <v>2101</v>
      </c>
      <c r="E14" s="144"/>
      <c r="F14" s="382"/>
      <c r="G14" s="154"/>
      <c r="H14" s="89"/>
      <c r="I14" s="90"/>
      <c r="J14" s="231"/>
      <c r="K14" s="207"/>
      <c r="L14" s="208"/>
      <c r="M14" s="250"/>
      <c r="N14" s="210"/>
      <c r="O14" s="210"/>
      <c r="P14" s="211"/>
      <c r="Q14" s="21"/>
      <c r="R14" s="21"/>
    </row>
    <row r="15" spans="1:18" s="23" customFormat="1" ht="15">
      <c r="A15" s="71">
        <f>A13+1</f>
        <v>6</v>
      </c>
      <c r="B15" s="363">
        <v>10138999</v>
      </c>
      <c r="C15" s="363">
        <v>40516066</v>
      </c>
      <c r="D15" s="73" t="s">
        <v>1752</v>
      </c>
      <c r="E15" s="131" t="s">
        <v>1332</v>
      </c>
      <c r="F15" s="73"/>
      <c r="G15" s="155">
        <f>K15</f>
        <v>480</v>
      </c>
      <c r="H15" s="73"/>
      <c r="I15" s="80">
        <v>0</v>
      </c>
      <c r="J15" s="247">
        <v>3</v>
      </c>
      <c r="K15" s="207">
        <v>480</v>
      </c>
      <c r="L15" s="208" t="s">
        <v>824</v>
      </c>
      <c r="M15" s="209"/>
      <c r="N15" s="210" t="s">
        <v>824</v>
      </c>
      <c r="O15" s="210"/>
      <c r="P15" s="211" t="s">
        <v>123</v>
      </c>
      <c r="Q15" s="21"/>
      <c r="R15" s="21"/>
    </row>
    <row r="16" spans="1:18" s="23" customFormat="1" ht="15">
      <c r="A16" s="71">
        <f>A15+1</f>
        <v>7</v>
      </c>
      <c r="B16" s="363">
        <v>10139002</v>
      </c>
      <c r="C16" s="363">
        <v>40516067</v>
      </c>
      <c r="D16" s="73" t="s">
        <v>1753</v>
      </c>
      <c r="E16" s="131" t="s">
        <v>1332</v>
      </c>
      <c r="F16" s="73"/>
      <c r="G16" s="379">
        <v>396</v>
      </c>
      <c r="H16" s="73"/>
      <c r="I16" s="80">
        <v>0</v>
      </c>
      <c r="J16" s="247">
        <v>3</v>
      </c>
      <c r="K16" s="207">
        <v>396</v>
      </c>
      <c r="L16" s="208" t="s">
        <v>824</v>
      </c>
      <c r="M16" s="209"/>
      <c r="N16" s="210" t="s">
        <v>824</v>
      </c>
      <c r="O16" s="210"/>
      <c r="P16" s="211" t="s">
        <v>123</v>
      </c>
      <c r="Q16" s="21"/>
      <c r="R16" s="21"/>
    </row>
    <row r="17" spans="1:18" s="23" customFormat="1" ht="18">
      <c r="A17" s="63"/>
      <c r="B17" s="360"/>
      <c r="C17" s="360"/>
      <c r="D17" s="65" t="s">
        <v>1191</v>
      </c>
      <c r="E17" s="144"/>
      <c r="F17" s="382"/>
      <c r="G17" s="153"/>
      <c r="H17" s="69"/>
      <c r="I17" s="70"/>
      <c r="J17" s="231"/>
      <c r="K17" s="207"/>
      <c r="L17" s="208"/>
      <c r="M17" s="209"/>
      <c r="N17" s="210"/>
      <c r="O17" s="210"/>
      <c r="P17" s="211"/>
      <c r="Q17" s="21"/>
      <c r="R17" s="21"/>
    </row>
    <row r="18" spans="1:18" s="23" customFormat="1" ht="15" customHeight="1">
      <c r="A18" s="180">
        <f>A16+1</f>
        <v>8</v>
      </c>
      <c r="B18" s="363">
        <v>10110587</v>
      </c>
      <c r="C18" s="363">
        <v>40305861</v>
      </c>
      <c r="D18" s="73" t="s">
        <v>2102</v>
      </c>
      <c r="E18" s="145" t="s">
        <v>655</v>
      </c>
      <c r="F18" s="378"/>
      <c r="G18" s="155">
        <f t="shared" ref="G18:G24" si="0">K18</f>
        <v>28</v>
      </c>
      <c r="H18" s="74"/>
      <c r="I18" s="75">
        <f t="shared" ref="I18:I24" si="1">F18*G18</f>
        <v>0</v>
      </c>
      <c r="J18" s="225">
        <v>3</v>
      </c>
      <c r="K18" s="207">
        <v>28</v>
      </c>
      <c r="L18" s="208" t="s">
        <v>1173</v>
      </c>
      <c r="M18" s="250"/>
      <c r="N18" s="210" t="s">
        <v>1173</v>
      </c>
      <c r="O18" s="210"/>
      <c r="P18" s="211" t="s">
        <v>123</v>
      </c>
      <c r="Q18" s="21"/>
      <c r="R18" s="21"/>
    </row>
    <row r="19" spans="1:18" s="23" customFormat="1" ht="15" customHeight="1">
      <c r="A19" s="180">
        <f t="shared" ref="A19:A24" si="2">A18+1</f>
        <v>9</v>
      </c>
      <c r="B19" s="363">
        <v>10041100</v>
      </c>
      <c r="C19" s="363">
        <v>40304909</v>
      </c>
      <c r="D19" s="81" t="s">
        <v>2103</v>
      </c>
      <c r="E19" s="131" t="s">
        <v>655</v>
      </c>
      <c r="F19" s="378"/>
      <c r="G19" s="155">
        <f t="shared" si="0"/>
        <v>70</v>
      </c>
      <c r="H19" s="74"/>
      <c r="I19" s="75">
        <f t="shared" si="1"/>
        <v>0</v>
      </c>
      <c r="J19" s="225">
        <v>3</v>
      </c>
      <c r="K19" s="207">
        <v>70</v>
      </c>
      <c r="L19" s="208" t="s">
        <v>1173</v>
      </c>
      <c r="M19" s="250"/>
      <c r="N19" s="210" t="s">
        <v>1173</v>
      </c>
      <c r="O19" s="210"/>
      <c r="P19" s="211" t="s">
        <v>123</v>
      </c>
      <c r="Q19" s="21"/>
      <c r="R19" s="21"/>
    </row>
    <row r="20" spans="1:18" s="23" customFormat="1" ht="15" customHeight="1">
      <c r="A20" s="180">
        <f t="shared" si="2"/>
        <v>10</v>
      </c>
      <c r="B20" s="363">
        <v>10120403</v>
      </c>
      <c r="C20" s="363">
        <v>40306004</v>
      </c>
      <c r="D20" s="73" t="s">
        <v>151</v>
      </c>
      <c r="E20" s="145" t="s">
        <v>655</v>
      </c>
      <c r="F20" s="378"/>
      <c r="G20" s="155">
        <f t="shared" si="0"/>
        <v>68</v>
      </c>
      <c r="H20" s="74"/>
      <c r="I20" s="75">
        <f t="shared" si="1"/>
        <v>0</v>
      </c>
      <c r="J20" s="235">
        <v>3</v>
      </c>
      <c r="K20" s="207">
        <v>68</v>
      </c>
      <c r="L20" s="208" t="s">
        <v>1173</v>
      </c>
      <c r="M20" s="250"/>
      <c r="N20" s="210" t="s">
        <v>1173</v>
      </c>
      <c r="O20" s="210"/>
      <c r="P20" s="211" t="s">
        <v>273</v>
      </c>
      <c r="Q20" s="21"/>
      <c r="R20" s="21"/>
    </row>
    <row r="21" spans="1:18" s="23" customFormat="1" ht="15" customHeight="1">
      <c r="A21" s="180">
        <f t="shared" si="2"/>
        <v>11</v>
      </c>
      <c r="B21" s="363">
        <v>10120404</v>
      </c>
      <c r="C21" s="363">
        <v>40306005</v>
      </c>
      <c r="D21" s="73" t="s">
        <v>152</v>
      </c>
      <c r="E21" s="145" t="s">
        <v>655</v>
      </c>
      <c r="F21" s="378"/>
      <c r="G21" s="155">
        <f t="shared" si="0"/>
        <v>63</v>
      </c>
      <c r="H21" s="74"/>
      <c r="I21" s="75">
        <f t="shared" si="1"/>
        <v>0</v>
      </c>
      <c r="J21" s="235">
        <v>3</v>
      </c>
      <c r="K21" s="207">
        <v>63</v>
      </c>
      <c r="L21" s="208" t="s">
        <v>1173</v>
      </c>
      <c r="M21" s="250"/>
      <c r="N21" s="210" t="s">
        <v>1173</v>
      </c>
      <c r="O21" s="210"/>
      <c r="P21" s="211" t="s">
        <v>273</v>
      </c>
      <c r="Q21" s="21"/>
      <c r="R21" s="21"/>
    </row>
    <row r="22" spans="1:18" s="23" customFormat="1" ht="15" customHeight="1">
      <c r="A22" s="180">
        <f t="shared" si="2"/>
        <v>12</v>
      </c>
      <c r="B22" s="363">
        <v>10012104</v>
      </c>
      <c r="C22" s="363">
        <v>40304443</v>
      </c>
      <c r="D22" s="73" t="s">
        <v>2104</v>
      </c>
      <c r="E22" s="145" t="s">
        <v>655</v>
      </c>
      <c r="F22" s="378"/>
      <c r="G22" s="155">
        <f t="shared" si="0"/>
        <v>27</v>
      </c>
      <c r="H22" s="74"/>
      <c r="I22" s="75">
        <f t="shared" si="1"/>
        <v>0</v>
      </c>
      <c r="J22" s="235">
        <v>3</v>
      </c>
      <c r="K22" s="207">
        <v>27</v>
      </c>
      <c r="L22" s="208" t="s">
        <v>1173</v>
      </c>
      <c r="M22" s="250"/>
      <c r="N22" s="210" t="s">
        <v>1173</v>
      </c>
      <c r="O22" s="210"/>
      <c r="P22" s="211" t="s">
        <v>273</v>
      </c>
      <c r="Q22" s="21"/>
      <c r="R22" s="21"/>
    </row>
    <row r="23" spans="1:18" s="23" customFormat="1" ht="15" customHeight="1">
      <c r="A23" s="180">
        <f t="shared" si="2"/>
        <v>13</v>
      </c>
      <c r="B23" s="363">
        <v>10012103</v>
      </c>
      <c r="C23" s="363">
        <v>40304442</v>
      </c>
      <c r="D23" s="73" t="s">
        <v>2105</v>
      </c>
      <c r="E23" s="145" t="s">
        <v>655</v>
      </c>
      <c r="F23" s="378"/>
      <c r="G23" s="155">
        <f t="shared" si="0"/>
        <v>27</v>
      </c>
      <c r="H23" s="74"/>
      <c r="I23" s="75">
        <f t="shared" si="1"/>
        <v>0</v>
      </c>
      <c r="J23" s="235">
        <v>3</v>
      </c>
      <c r="K23" s="207">
        <v>27</v>
      </c>
      <c r="L23" s="208" t="s">
        <v>1173</v>
      </c>
      <c r="M23" s="250"/>
      <c r="N23" s="210" t="s">
        <v>1173</v>
      </c>
      <c r="O23" s="210"/>
      <c r="P23" s="211" t="s">
        <v>273</v>
      </c>
      <c r="Q23" s="21"/>
      <c r="R23" s="21"/>
    </row>
    <row r="24" spans="1:18" s="23" customFormat="1" ht="15" customHeight="1">
      <c r="A24" s="180">
        <f t="shared" si="2"/>
        <v>14</v>
      </c>
      <c r="B24" s="401">
        <v>10012107</v>
      </c>
      <c r="C24" s="374">
        <v>40304444</v>
      </c>
      <c r="D24" s="73" t="s">
        <v>2106</v>
      </c>
      <c r="E24" s="145" t="s">
        <v>655</v>
      </c>
      <c r="F24" s="378"/>
      <c r="G24" s="155">
        <f t="shared" si="0"/>
        <v>50</v>
      </c>
      <c r="H24" s="74"/>
      <c r="I24" s="75">
        <f t="shared" si="1"/>
        <v>0</v>
      </c>
      <c r="J24" s="235">
        <v>3</v>
      </c>
      <c r="K24" s="207">
        <v>50</v>
      </c>
      <c r="L24" s="208" t="s">
        <v>1173</v>
      </c>
      <c r="M24" s="250"/>
      <c r="N24" s="210" t="s">
        <v>1173</v>
      </c>
      <c r="O24" s="210"/>
      <c r="P24" s="211" t="s">
        <v>273</v>
      </c>
      <c r="Q24" s="21"/>
      <c r="R24" s="21"/>
    </row>
    <row r="25" spans="1:18" s="23" customFormat="1" ht="18" customHeight="1">
      <c r="A25" s="63"/>
      <c r="B25" s="360"/>
      <c r="C25" s="360"/>
      <c r="D25" s="65" t="s">
        <v>558</v>
      </c>
      <c r="E25" s="144"/>
      <c r="F25" s="382"/>
      <c r="G25" s="153"/>
      <c r="H25" s="69"/>
      <c r="I25" s="70"/>
      <c r="J25" s="231"/>
      <c r="K25" s="207"/>
      <c r="L25" s="208"/>
      <c r="M25" s="209"/>
      <c r="N25" s="210"/>
      <c r="O25" s="210"/>
      <c r="P25" s="211"/>
      <c r="Q25" s="21"/>
      <c r="R25" s="21"/>
    </row>
    <row r="26" spans="1:18" s="23" customFormat="1" ht="15" customHeight="1">
      <c r="A26" s="180">
        <f>A24+1</f>
        <v>15</v>
      </c>
      <c r="B26" s="363">
        <v>10012098</v>
      </c>
      <c r="C26" s="363">
        <v>40514713</v>
      </c>
      <c r="D26" s="73" t="s">
        <v>2108</v>
      </c>
      <c r="E26" s="145" t="s">
        <v>655</v>
      </c>
      <c r="F26" s="378"/>
      <c r="G26" s="155">
        <f t="shared" ref="G26:G34" si="3">K26</f>
        <v>96</v>
      </c>
      <c r="H26" s="74"/>
      <c r="I26" s="75">
        <f t="shared" ref="I26:I32" si="4">F26*G26</f>
        <v>0</v>
      </c>
      <c r="J26" s="235">
        <v>3</v>
      </c>
      <c r="K26" s="207">
        <v>96</v>
      </c>
      <c r="L26" s="208" t="s">
        <v>1173</v>
      </c>
      <c r="M26" s="250"/>
      <c r="N26" s="210" t="s">
        <v>1173</v>
      </c>
      <c r="O26" s="210"/>
      <c r="P26" s="211" t="s">
        <v>273</v>
      </c>
      <c r="Q26" s="21"/>
      <c r="R26" s="21"/>
    </row>
    <row r="27" spans="1:18" s="23" customFormat="1" ht="15" customHeight="1">
      <c r="A27" s="180">
        <f t="shared" ref="A27:A42" si="5">A26+1</f>
        <v>16</v>
      </c>
      <c r="B27" s="363">
        <v>10012087</v>
      </c>
      <c r="C27" s="363">
        <v>40514710</v>
      </c>
      <c r="D27" s="73" t="s">
        <v>2109</v>
      </c>
      <c r="E27" s="145" t="s">
        <v>655</v>
      </c>
      <c r="F27" s="378"/>
      <c r="G27" s="155">
        <f t="shared" si="3"/>
        <v>19</v>
      </c>
      <c r="H27" s="74"/>
      <c r="I27" s="75">
        <f t="shared" si="4"/>
        <v>0</v>
      </c>
      <c r="J27" s="235">
        <v>3</v>
      </c>
      <c r="K27" s="207">
        <v>19</v>
      </c>
      <c r="L27" s="208" t="s">
        <v>1173</v>
      </c>
      <c r="M27" s="250"/>
      <c r="N27" s="210" t="s">
        <v>1173</v>
      </c>
      <c r="O27" s="210"/>
      <c r="P27" s="211" t="s">
        <v>273</v>
      </c>
      <c r="Q27" s="21"/>
      <c r="R27" s="21"/>
    </row>
    <row r="28" spans="1:18" s="23" customFormat="1" ht="15" customHeight="1">
      <c r="A28" s="180">
        <f t="shared" si="5"/>
        <v>17</v>
      </c>
      <c r="B28" s="363">
        <v>10012091</v>
      </c>
      <c r="C28" s="363">
        <v>40514711</v>
      </c>
      <c r="D28" s="73" t="s">
        <v>2110</v>
      </c>
      <c r="E28" s="145" t="s">
        <v>655</v>
      </c>
      <c r="F28" s="378"/>
      <c r="G28" s="155">
        <f t="shared" si="3"/>
        <v>19</v>
      </c>
      <c r="H28" s="74"/>
      <c r="I28" s="75">
        <f t="shared" si="4"/>
        <v>0</v>
      </c>
      <c r="J28" s="235">
        <v>3</v>
      </c>
      <c r="K28" s="207">
        <v>19</v>
      </c>
      <c r="L28" s="208" t="s">
        <v>1173</v>
      </c>
      <c r="M28" s="250"/>
      <c r="N28" s="210" t="s">
        <v>1173</v>
      </c>
      <c r="O28" s="210"/>
      <c r="P28" s="211" t="s">
        <v>273</v>
      </c>
      <c r="Q28" s="21"/>
      <c r="R28" s="21"/>
    </row>
    <row r="29" spans="1:18" s="31" customFormat="1" ht="15" customHeight="1">
      <c r="A29" s="180">
        <f t="shared" si="5"/>
        <v>18</v>
      </c>
      <c r="B29" s="363">
        <v>10012078</v>
      </c>
      <c r="C29" s="363">
        <v>40514709</v>
      </c>
      <c r="D29" s="81" t="s">
        <v>2107</v>
      </c>
      <c r="E29" s="131" t="s">
        <v>655</v>
      </c>
      <c r="F29" s="378"/>
      <c r="G29" s="155">
        <f t="shared" si="3"/>
        <v>19</v>
      </c>
      <c r="H29" s="74"/>
      <c r="I29" s="75">
        <f t="shared" si="4"/>
        <v>0</v>
      </c>
      <c r="J29" s="225">
        <v>3</v>
      </c>
      <c r="K29" s="207">
        <v>19</v>
      </c>
      <c r="L29" s="208" t="s">
        <v>1173</v>
      </c>
      <c r="M29" s="250"/>
      <c r="N29" s="210" t="s">
        <v>1173</v>
      </c>
      <c r="O29" s="210"/>
      <c r="P29" s="211" t="s">
        <v>273</v>
      </c>
      <c r="Q29" s="30"/>
      <c r="R29" s="30"/>
    </row>
    <row r="30" spans="1:18" s="23" customFormat="1" ht="15" customHeight="1">
      <c r="A30" s="180">
        <f t="shared" si="5"/>
        <v>19</v>
      </c>
      <c r="B30" s="363">
        <v>10042734</v>
      </c>
      <c r="C30" s="363">
        <v>40304948</v>
      </c>
      <c r="D30" s="73" t="s">
        <v>2111</v>
      </c>
      <c r="E30" s="145" t="s">
        <v>655</v>
      </c>
      <c r="F30" s="378"/>
      <c r="G30" s="155">
        <f t="shared" si="3"/>
        <v>24</v>
      </c>
      <c r="H30" s="74"/>
      <c r="I30" s="75">
        <f t="shared" si="4"/>
        <v>0</v>
      </c>
      <c r="J30" s="235">
        <v>3</v>
      </c>
      <c r="K30" s="207">
        <v>24</v>
      </c>
      <c r="L30" s="208" t="s">
        <v>1173</v>
      </c>
      <c r="M30" s="250"/>
      <c r="N30" s="210" t="s">
        <v>1173</v>
      </c>
      <c r="O30" s="210"/>
      <c r="P30" s="211" t="s">
        <v>273</v>
      </c>
      <c r="Q30" s="21"/>
      <c r="R30" s="21"/>
    </row>
    <row r="31" spans="1:18" s="23" customFormat="1" ht="15" customHeight="1">
      <c r="A31" s="180">
        <f>A30+1</f>
        <v>20</v>
      </c>
      <c r="B31" s="363">
        <v>10012096</v>
      </c>
      <c r="C31" s="363">
        <v>40514712</v>
      </c>
      <c r="D31" s="73" t="s">
        <v>2112</v>
      </c>
      <c r="E31" s="145" t="s">
        <v>655</v>
      </c>
      <c r="F31" s="378"/>
      <c r="G31" s="155">
        <f t="shared" si="3"/>
        <v>25</v>
      </c>
      <c r="H31" s="74"/>
      <c r="I31" s="75">
        <f t="shared" si="4"/>
        <v>0</v>
      </c>
      <c r="J31" s="235">
        <v>3</v>
      </c>
      <c r="K31" s="207">
        <v>25</v>
      </c>
      <c r="L31" s="208" t="s">
        <v>1173</v>
      </c>
      <c r="M31" s="250"/>
      <c r="N31" s="210" t="s">
        <v>1173</v>
      </c>
      <c r="O31" s="210"/>
      <c r="P31" s="211" t="s">
        <v>273</v>
      </c>
      <c r="Q31" s="21"/>
      <c r="R31" s="21"/>
    </row>
    <row r="32" spans="1:18" s="23" customFormat="1" ht="15" customHeight="1">
      <c r="A32" s="180">
        <f t="shared" si="5"/>
        <v>21</v>
      </c>
      <c r="B32" s="363">
        <v>10042729</v>
      </c>
      <c r="C32" s="363">
        <v>40304947</v>
      </c>
      <c r="D32" s="73" t="s">
        <v>2113</v>
      </c>
      <c r="E32" s="145" t="s">
        <v>655</v>
      </c>
      <c r="F32" s="378"/>
      <c r="G32" s="155">
        <f t="shared" si="3"/>
        <v>14</v>
      </c>
      <c r="H32" s="74"/>
      <c r="I32" s="75">
        <f t="shared" si="4"/>
        <v>0</v>
      </c>
      <c r="J32" s="235">
        <v>3</v>
      </c>
      <c r="K32" s="207">
        <v>14</v>
      </c>
      <c r="L32" s="208" t="s">
        <v>1173</v>
      </c>
      <c r="M32" s="250"/>
      <c r="N32" s="210" t="s">
        <v>1173</v>
      </c>
      <c r="O32" s="210"/>
      <c r="P32" s="211" t="s">
        <v>273</v>
      </c>
      <c r="Q32" s="21"/>
      <c r="R32" s="21"/>
    </row>
    <row r="33" spans="1:18" s="23" customFormat="1" ht="15" customHeight="1">
      <c r="A33" s="180">
        <f>A32+1</f>
        <v>22</v>
      </c>
      <c r="B33" s="363">
        <v>10042727</v>
      </c>
      <c r="C33" s="363">
        <v>40304945</v>
      </c>
      <c r="D33" s="73" t="s">
        <v>2114</v>
      </c>
      <c r="E33" s="145" t="s">
        <v>655</v>
      </c>
      <c r="F33" s="378"/>
      <c r="G33" s="155">
        <f t="shared" si="3"/>
        <v>15</v>
      </c>
      <c r="H33" s="74"/>
      <c r="I33" s="75">
        <f>F33*G33</f>
        <v>0</v>
      </c>
      <c r="J33" s="235">
        <v>3</v>
      </c>
      <c r="K33" s="207">
        <v>15</v>
      </c>
      <c r="L33" s="208" t="s">
        <v>1173</v>
      </c>
      <c r="M33" s="250"/>
      <c r="N33" s="210" t="s">
        <v>1173</v>
      </c>
      <c r="O33" s="210"/>
      <c r="P33" s="211" t="s">
        <v>273</v>
      </c>
      <c r="Q33" s="21"/>
      <c r="R33" s="21"/>
    </row>
    <row r="34" spans="1:18" s="23" customFormat="1" ht="15" customHeight="1">
      <c r="A34" s="180">
        <f t="shared" si="5"/>
        <v>23</v>
      </c>
      <c r="B34" s="363">
        <v>10042962</v>
      </c>
      <c r="C34" s="363">
        <v>40514870</v>
      </c>
      <c r="D34" s="81" t="s">
        <v>2115</v>
      </c>
      <c r="E34" s="131" t="s">
        <v>655</v>
      </c>
      <c r="F34" s="378"/>
      <c r="G34" s="155">
        <f t="shared" si="3"/>
        <v>24</v>
      </c>
      <c r="H34" s="74"/>
      <c r="I34" s="75">
        <f>F34*G34</f>
        <v>0</v>
      </c>
      <c r="J34" s="225">
        <v>3</v>
      </c>
      <c r="K34" s="207">
        <v>24</v>
      </c>
      <c r="L34" s="208" t="s">
        <v>1173</v>
      </c>
      <c r="M34" s="250"/>
      <c r="N34" s="210" t="s">
        <v>1173</v>
      </c>
      <c r="O34" s="210"/>
      <c r="P34" s="211" t="s">
        <v>273</v>
      </c>
      <c r="Q34" s="21"/>
      <c r="R34" s="21"/>
    </row>
    <row r="35" spans="1:18" s="23" customFormat="1" ht="18">
      <c r="A35" s="63"/>
      <c r="B35" s="360"/>
      <c r="C35" s="360"/>
      <c r="D35" s="65" t="s">
        <v>828</v>
      </c>
      <c r="E35" s="144"/>
      <c r="F35" s="382"/>
      <c r="G35" s="153"/>
      <c r="H35" s="69"/>
      <c r="I35" s="70"/>
      <c r="J35" s="231"/>
      <c r="K35" s="207"/>
      <c r="L35" s="208"/>
      <c r="M35" s="209"/>
      <c r="N35" s="210"/>
      <c r="O35" s="210"/>
      <c r="P35" s="211"/>
      <c r="Q35" s="21"/>
      <c r="R35" s="21"/>
    </row>
    <row r="36" spans="1:18" s="23" customFormat="1" ht="15">
      <c r="A36" s="180">
        <f>A34+1</f>
        <v>24</v>
      </c>
      <c r="B36" s="363">
        <v>10012030</v>
      </c>
      <c r="C36" s="363">
        <v>40304440</v>
      </c>
      <c r="D36" s="73" t="s">
        <v>2116</v>
      </c>
      <c r="E36" s="145" t="s">
        <v>829</v>
      </c>
      <c r="F36" s="378"/>
      <c r="G36" s="155">
        <f t="shared" ref="G36:G42" si="6">K36</f>
        <v>19</v>
      </c>
      <c r="H36" s="82"/>
      <c r="I36" s="75">
        <f t="shared" ref="I36:I42" si="7">F36*G36</f>
        <v>0</v>
      </c>
      <c r="J36" s="235">
        <v>3</v>
      </c>
      <c r="K36" s="207">
        <v>19</v>
      </c>
      <c r="L36" s="208" t="s">
        <v>1173</v>
      </c>
      <c r="M36" s="250"/>
      <c r="N36" s="210" t="s">
        <v>1173</v>
      </c>
      <c r="O36" s="210"/>
      <c r="P36" s="211" t="s">
        <v>123</v>
      </c>
      <c r="Q36" s="21"/>
      <c r="R36" s="21"/>
    </row>
    <row r="37" spans="1:18" s="23" customFormat="1" ht="15">
      <c r="A37" s="180">
        <f t="shared" si="5"/>
        <v>25</v>
      </c>
      <c r="B37" s="363">
        <v>10012021</v>
      </c>
      <c r="C37" s="363">
        <v>40291752</v>
      </c>
      <c r="D37" s="73" t="s">
        <v>2117</v>
      </c>
      <c r="E37" s="145" t="s">
        <v>829</v>
      </c>
      <c r="F37" s="378"/>
      <c r="G37" s="155">
        <f t="shared" si="6"/>
        <v>20</v>
      </c>
      <c r="H37" s="82"/>
      <c r="I37" s="75">
        <f t="shared" si="7"/>
        <v>0</v>
      </c>
      <c r="J37" s="235">
        <v>3</v>
      </c>
      <c r="K37" s="207">
        <v>20</v>
      </c>
      <c r="L37" s="208" t="s">
        <v>1173</v>
      </c>
      <c r="M37" s="250"/>
      <c r="N37" s="210" t="s">
        <v>1173</v>
      </c>
      <c r="O37" s="210"/>
      <c r="P37" s="211" t="s">
        <v>123</v>
      </c>
      <c r="Q37" s="21"/>
      <c r="R37" s="21"/>
    </row>
    <row r="38" spans="1:18" s="23" customFormat="1" ht="15">
      <c r="A38" s="180">
        <f t="shared" si="5"/>
        <v>26</v>
      </c>
      <c r="B38" s="363">
        <v>10012031</v>
      </c>
      <c r="C38" s="363">
        <v>40304441</v>
      </c>
      <c r="D38" s="73" t="s">
        <v>2118</v>
      </c>
      <c r="E38" s="145" t="s">
        <v>829</v>
      </c>
      <c r="F38" s="378"/>
      <c r="G38" s="155">
        <f t="shared" si="6"/>
        <v>20</v>
      </c>
      <c r="H38" s="82"/>
      <c r="I38" s="75">
        <f t="shared" si="7"/>
        <v>0</v>
      </c>
      <c r="J38" s="235">
        <v>3</v>
      </c>
      <c r="K38" s="207">
        <v>20</v>
      </c>
      <c r="L38" s="208" t="s">
        <v>1173</v>
      </c>
      <c r="M38" s="250"/>
      <c r="N38" s="210" t="s">
        <v>1173</v>
      </c>
      <c r="O38" s="210"/>
      <c r="P38" s="211" t="s">
        <v>123</v>
      </c>
      <c r="Q38" s="21"/>
      <c r="R38" s="21"/>
    </row>
    <row r="39" spans="1:18" s="23" customFormat="1" ht="15">
      <c r="A39" s="180">
        <f t="shared" si="5"/>
        <v>27</v>
      </c>
      <c r="B39" s="363">
        <v>10012020</v>
      </c>
      <c r="C39" s="363">
        <v>40304435</v>
      </c>
      <c r="D39" s="81" t="s">
        <v>2119</v>
      </c>
      <c r="E39" s="131" t="s">
        <v>655</v>
      </c>
      <c r="F39" s="378"/>
      <c r="G39" s="155">
        <f t="shared" si="6"/>
        <v>20</v>
      </c>
      <c r="H39" s="82"/>
      <c r="I39" s="75">
        <f t="shared" si="7"/>
        <v>0</v>
      </c>
      <c r="J39" s="225">
        <v>3</v>
      </c>
      <c r="K39" s="207">
        <v>20</v>
      </c>
      <c r="L39" s="208" t="s">
        <v>1173</v>
      </c>
      <c r="M39" s="250"/>
      <c r="N39" s="210" t="s">
        <v>1173</v>
      </c>
      <c r="O39" s="210"/>
      <c r="P39" s="211" t="s">
        <v>123</v>
      </c>
      <c r="Q39" s="21"/>
      <c r="R39" s="21"/>
    </row>
    <row r="40" spans="1:18" s="23" customFormat="1" ht="15">
      <c r="A40" s="180">
        <f t="shared" si="5"/>
        <v>28</v>
      </c>
      <c r="B40" s="363">
        <v>10012022</v>
      </c>
      <c r="C40" s="363">
        <v>40304436</v>
      </c>
      <c r="D40" s="81" t="s">
        <v>2120</v>
      </c>
      <c r="E40" s="131" t="s">
        <v>655</v>
      </c>
      <c r="F40" s="378"/>
      <c r="G40" s="155">
        <f t="shared" si="6"/>
        <v>20</v>
      </c>
      <c r="H40" s="82"/>
      <c r="I40" s="75">
        <f t="shared" si="7"/>
        <v>0</v>
      </c>
      <c r="J40" s="225">
        <v>3</v>
      </c>
      <c r="K40" s="207">
        <v>20</v>
      </c>
      <c r="L40" s="208" t="s">
        <v>1173</v>
      </c>
      <c r="M40" s="250"/>
      <c r="N40" s="210" t="s">
        <v>1173</v>
      </c>
      <c r="O40" s="210"/>
      <c r="P40" s="211" t="s">
        <v>123</v>
      </c>
      <c r="Q40" s="21"/>
      <c r="R40" s="21"/>
    </row>
    <row r="41" spans="1:18" s="23" customFormat="1" ht="15">
      <c r="A41" s="180">
        <f t="shared" si="5"/>
        <v>29</v>
      </c>
      <c r="B41" s="363">
        <v>10012026</v>
      </c>
      <c r="C41" s="363">
        <v>40304438</v>
      </c>
      <c r="D41" s="81" t="s">
        <v>2121</v>
      </c>
      <c r="E41" s="131" t="s">
        <v>655</v>
      </c>
      <c r="F41" s="378"/>
      <c r="G41" s="155">
        <f t="shared" si="6"/>
        <v>38</v>
      </c>
      <c r="H41" s="82"/>
      <c r="I41" s="75">
        <f t="shared" si="7"/>
        <v>0</v>
      </c>
      <c r="J41" s="225">
        <v>3</v>
      </c>
      <c r="K41" s="207">
        <v>38</v>
      </c>
      <c r="L41" s="208" t="s">
        <v>1173</v>
      </c>
      <c r="M41" s="250"/>
      <c r="N41" s="210" t="s">
        <v>1173</v>
      </c>
      <c r="O41" s="210"/>
      <c r="P41" s="211" t="s">
        <v>123</v>
      </c>
      <c r="Q41" s="21"/>
      <c r="R41" s="21"/>
    </row>
    <row r="42" spans="1:18" s="23" customFormat="1" ht="15">
      <c r="A42" s="180">
        <f t="shared" si="5"/>
        <v>30</v>
      </c>
      <c r="B42" s="363">
        <v>10012027</v>
      </c>
      <c r="C42" s="363">
        <v>40304439</v>
      </c>
      <c r="D42" s="81" t="s">
        <v>2122</v>
      </c>
      <c r="E42" s="131" t="s">
        <v>655</v>
      </c>
      <c r="F42" s="378"/>
      <c r="G42" s="155">
        <f t="shared" si="6"/>
        <v>38</v>
      </c>
      <c r="H42" s="82"/>
      <c r="I42" s="75">
        <f t="shared" si="7"/>
        <v>0</v>
      </c>
      <c r="J42" s="225">
        <v>3</v>
      </c>
      <c r="K42" s="207">
        <v>38</v>
      </c>
      <c r="L42" s="208" t="s">
        <v>1173</v>
      </c>
      <c r="M42" s="250"/>
      <c r="N42" s="210" t="s">
        <v>1173</v>
      </c>
      <c r="O42" s="210"/>
      <c r="P42" s="211" t="s">
        <v>123</v>
      </c>
      <c r="Q42" s="21"/>
      <c r="R42" s="21"/>
    </row>
    <row r="43" spans="1:18" s="23" customFormat="1" ht="18" customHeight="1">
      <c r="A43" s="63"/>
      <c r="B43" s="360"/>
      <c r="C43" s="360"/>
      <c r="D43" s="65" t="s">
        <v>133</v>
      </c>
      <c r="E43" s="144"/>
      <c r="F43" s="382"/>
      <c r="G43" s="153"/>
      <c r="H43" s="69"/>
      <c r="I43" s="70"/>
      <c r="J43" s="231"/>
      <c r="K43" s="207"/>
      <c r="L43" s="208"/>
      <c r="M43" s="209"/>
      <c r="N43" s="210"/>
      <c r="O43" s="210"/>
      <c r="P43" s="211"/>
      <c r="Q43" s="21"/>
      <c r="R43" s="21"/>
    </row>
    <row r="44" spans="1:18" s="27" customFormat="1" ht="15">
      <c r="A44" s="180">
        <f>A42+1</f>
        <v>31</v>
      </c>
      <c r="B44" s="363">
        <v>10013428</v>
      </c>
      <c r="C44" s="363">
        <v>40304519</v>
      </c>
      <c r="D44" s="81" t="s">
        <v>1252</v>
      </c>
      <c r="E44" s="131" t="s">
        <v>1332</v>
      </c>
      <c r="F44" s="378"/>
      <c r="G44" s="156">
        <f>K44</f>
        <v>374</v>
      </c>
      <c r="H44" s="82"/>
      <c r="I44" s="75">
        <f>F44*G44</f>
        <v>0</v>
      </c>
      <c r="J44" s="225">
        <v>3</v>
      </c>
      <c r="K44" s="207">
        <v>374</v>
      </c>
      <c r="L44" s="208" t="s">
        <v>824</v>
      </c>
      <c r="M44" s="209"/>
      <c r="N44" s="210" t="s">
        <v>824</v>
      </c>
      <c r="O44" s="210"/>
      <c r="P44" s="211" t="s">
        <v>273</v>
      </c>
      <c r="Q44" s="26"/>
      <c r="R44" s="26"/>
    </row>
    <row r="45" spans="1:18" s="27" customFormat="1" ht="15">
      <c r="A45" s="180">
        <f>A44+1</f>
        <v>32</v>
      </c>
      <c r="B45" s="363">
        <v>10013435</v>
      </c>
      <c r="C45" s="363">
        <v>40304522</v>
      </c>
      <c r="D45" s="81" t="s">
        <v>40</v>
      </c>
      <c r="E45" s="131" t="s">
        <v>1332</v>
      </c>
      <c r="F45" s="378"/>
      <c r="G45" s="156">
        <f>K45</f>
        <v>1188</v>
      </c>
      <c r="H45" s="82"/>
      <c r="I45" s="75">
        <f>F45*G45</f>
        <v>0</v>
      </c>
      <c r="J45" s="225">
        <v>3</v>
      </c>
      <c r="K45" s="207">
        <v>1188</v>
      </c>
      <c r="L45" s="208" t="s">
        <v>824</v>
      </c>
      <c r="M45" s="209"/>
      <c r="N45" s="210" t="s">
        <v>824</v>
      </c>
      <c r="O45" s="210"/>
      <c r="P45" s="211" t="s">
        <v>273</v>
      </c>
      <c r="Q45" s="26"/>
      <c r="R45" s="26"/>
    </row>
    <row r="46" spans="1:18" s="23" customFormat="1" ht="18" customHeight="1">
      <c r="A46" s="63"/>
      <c r="B46" s="360"/>
      <c r="C46" s="360"/>
      <c r="D46" s="65" t="s">
        <v>41</v>
      </c>
      <c r="E46" s="144"/>
      <c r="F46" s="382"/>
      <c r="G46" s="153"/>
      <c r="H46" s="69"/>
      <c r="I46" s="70"/>
      <c r="J46" s="231"/>
      <c r="K46" s="207"/>
      <c r="L46" s="208"/>
      <c r="M46" s="209"/>
      <c r="N46" s="210"/>
      <c r="O46" s="210"/>
      <c r="P46" s="211"/>
      <c r="Q46" s="21"/>
      <c r="R46" s="21"/>
    </row>
    <row r="47" spans="1:18" s="23" customFormat="1" ht="15">
      <c r="A47" s="180">
        <f>A45+1</f>
        <v>33</v>
      </c>
      <c r="B47" s="363">
        <v>10043198</v>
      </c>
      <c r="C47" s="363">
        <v>40304950</v>
      </c>
      <c r="D47" s="73" t="s">
        <v>2123</v>
      </c>
      <c r="E47" s="145" t="s">
        <v>1332</v>
      </c>
      <c r="F47" s="378"/>
      <c r="G47" s="158">
        <f>K47</f>
        <v>1580</v>
      </c>
      <c r="H47" s="372"/>
      <c r="I47" s="75">
        <f>F47*G47</f>
        <v>0</v>
      </c>
      <c r="J47" s="235">
        <v>3</v>
      </c>
      <c r="K47" s="207">
        <v>1580</v>
      </c>
      <c r="L47" s="208" t="s">
        <v>824</v>
      </c>
      <c r="M47" s="209"/>
      <c r="N47" s="210" t="s">
        <v>824</v>
      </c>
      <c r="O47" s="210"/>
      <c r="P47" s="211" t="s">
        <v>273</v>
      </c>
      <c r="Q47" s="21"/>
      <c r="R47" s="21"/>
    </row>
    <row r="48" spans="1:18" s="23" customFormat="1" ht="15">
      <c r="A48" s="180">
        <f>A47+1</f>
        <v>34</v>
      </c>
      <c r="B48" s="363">
        <v>10050573</v>
      </c>
      <c r="C48" s="363">
        <v>40305143</v>
      </c>
      <c r="D48" s="73" t="s">
        <v>2124</v>
      </c>
      <c r="E48" s="180" t="s">
        <v>1332</v>
      </c>
      <c r="F48" s="363"/>
      <c r="G48" s="158">
        <f>K48</f>
        <v>4390</v>
      </c>
      <c r="H48" s="373"/>
      <c r="I48" s="80">
        <f>F48*G48</f>
        <v>0</v>
      </c>
      <c r="J48" s="247">
        <v>3</v>
      </c>
      <c r="K48" s="207">
        <v>4390</v>
      </c>
      <c r="L48" s="208" t="s">
        <v>824</v>
      </c>
      <c r="M48" s="209" t="s">
        <v>1917</v>
      </c>
      <c r="N48" s="210" t="s">
        <v>824</v>
      </c>
      <c r="O48" s="210"/>
      <c r="P48" s="211" t="s">
        <v>273</v>
      </c>
      <c r="Q48" s="21"/>
      <c r="R48" s="21"/>
    </row>
    <row r="49" spans="1:18" s="23" customFormat="1" ht="15">
      <c r="A49" s="180">
        <f>A48+1</f>
        <v>35</v>
      </c>
      <c r="B49" s="363">
        <v>10014339</v>
      </c>
      <c r="C49" s="363">
        <v>40304677</v>
      </c>
      <c r="D49" s="73" t="s">
        <v>2125</v>
      </c>
      <c r="E49" s="180" t="s">
        <v>1332</v>
      </c>
      <c r="F49" s="363"/>
      <c r="G49" s="158">
        <f>K49</f>
        <v>982</v>
      </c>
      <c r="H49" s="373"/>
      <c r="I49" s="80">
        <f>F49*G49</f>
        <v>0</v>
      </c>
      <c r="J49" s="247">
        <v>3</v>
      </c>
      <c r="K49" s="207">
        <v>982</v>
      </c>
      <c r="L49" s="208" t="s">
        <v>824</v>
      </c>
      <c r="M49" s="209" t="s">
        <v>1917</v>
      </c>
      <c r="N49" s="210" t="s">
        <v>824</v>
      </c>
      <c r="O49" s="220"/>
      <c r="P49" s="211" t="s">
        <v>273</v>
      </c>
      <c r="Q49" s="21"/>
      <c r="R49" s="21"/>
    </row>
    <row r="50" spans="1:18" s="23" customFormat="1" ht="15">
      <c r="A50" s="180">
        <f>A49+1</f>
        <v>36</v>
      </c>
      <c r="B50" s="363">
        <v>10014337</v>
      </c>
      <c r="C50" s="363">
        <v>40304675</v>
      </c>
      <c r="D50" s="73" t="s">
        <v>2126</v>
      </c>
      <c r="E50" s="180" t="s">
        <v>1332</v>
      </c>
      <c r="F50" s="363"/>
      <c r="G50" s="158">
        <f>K50</f>
        <v>1660</v>
      </c>
      <c r="H50" s="180"/>
      <c r="I50" s="80">
        <f>F50*G50</f>
        <v>0</v>
      </c>
      <c r="J50" s="247">
        <v>3</v>
      </c>
      <c r="K50" s="207">
        <v>1660</v>
      </c>
      <c r="L50" s="208" t="s">
        <v>824</v>
      </c>
      <c r="M50" s="209"/>
      <c r="N50" s="210" t="s">
        <v>824</v>
      </c>
      <c r="O50" s="210"/>
      <c r="P50" s="211" t="s">
        <v>123</v>
      </c>
      <c r="Q50" s="21"/>
      <c r="R50" s="21"/>
    </row>
    <row r="51" spans="1:18" s="23" customFormat="1" ht="15">
      <c r="A51" s="180">
        <f>A50+1</f>
        <v>37</v>
      </c>
      <c r="B51" s="363">
        <v>10024503</v>
      </c>
      <c r="C51" s="363">
        <v>40304708</v>
      </c>
      <c r="D51" s="73" t="s">
        <v>2127</v>
      </c>
      <c r="E51" s="180" t="s">
        <v>1332</v>
      </c>
      <c r="F51" s="363"/>
      <c r="G51" s="158">
        <f>K51</f>
        <v>60</v>
      </c>
      <c r="H51" s="180"/>
      <c r="I51" s="80">
        <f>F51*G51</f>
        <v>0</v>
      </c>
      <c r="J51" s="247">
        <v>3</v>
      </c>
      <c r="K51" s="207">
        <v>60</v>
      </c>
      <c r="L51" s="208" t="s">
        <v>824</v>
      </c>
      <c r="M51" s="209" t="s">
        <v>1917</v>
      </c>
      <c r="N51" s="210" t="s">
        <v>824</v>
      </c>
      <c r="O51" s="220"/>
      <c r="P51" s="211" t="s">
        <v>123</v>
      </c>
      <c r="Q51" s="21"/>
      <c r="R51" s="21"/>
    </row>
    <row r="52" spans="1:18" s="23" customFormat="1" ht="18" customHeight="1">
      <c r="A52" s="63"/>
      <c r="B52" s="364"/>
      <c r="C52" s="364"/>
      <c r="D52" s="65" t="s">
        <v>45</v>
      </c>
      <c r="E52" s="144"/>
      <c r="F52" s="382"/>
      <c r="G52" s="153"/>
      <c r="H52" s="69"/>
      <c r="I52" s="70"/>
      <c r="J52" s="231"/>
      <c r="K52" s="207"/>
      <c r="L52" s="208"/>
      <c r="M52" s="209"/>
      <c r="N52" s="210"/>
      <c r="O52" s="210"/>
      <c r="P52" s="211"/>
      <c r="Q52" s="21"/>
      <c r="R52" s="21"/>
    </row>
    <row r="53" spans="1:18" s="23" customFormat="1" ht="15">
      <c r="A53" s="180">
        <f>A51+1</f>
        <v>38</v>
      </c>
      <c r="B53" s="363">
        <v>10025125</v>
      </c>
      <c r="C53" s="363">
        <v>40304715</v>
      </c>
      <c r="D53" s="73" t="s">
        <v>2128</v>
      </c>
      <c r="E53" s="145" t="s">
        <v>1332</v>
      </c>
      <c r="F53" s="378"/>
      <c r="G53" s="155">
        <f>K53</f>
        <v>1078</v>
      </c>
      <c r="H53" s="82"/>
      <c r="I53" s="75">
        <f>F53*G53</f>
        <v>0</v>
      </c>
      <c r="J53" s="235">
        <v>3</v>
      </c>
      <c r="K53" s="207">
        <v>1078</v>
      </c>
      <c r="L53" s="208" t="s">
        <v>824</v>
      </c>
      <c r="M53" s="209"/>
      <c r="N53" s="210" t="s">
        <v>824</v>
      </c>
      <c r="O53" s="210"/>
      <c r="P53" s="211" t="s">
        <v>123</v>
      </c>
      <c r="Q53" s="21"/>
      <c r="R53" s="21"/>
    </row>
    <row r="54" spans="1:18" s="23" customFormat="1" ht="18" customHeight="1">
      <c r="A54" s="63"/>
      <c r="B54" s="360"/>
      <c r="C54" s="360"/>
      <c r="D54" s="65" t="s">
        <v>3</v>
      </c>
      <c r="E54" s="144"/>
      <c r="F54" s="382"/>
      <c r="G54" s="154"/>
      <c r="H54" s="69"/>
      <c r="I54" s="70"/>
      <c r="J54" s="231"/>
      <c r="K54" s="207"/>
      <c r="L54" s="208"/>
      <c r="M54" s="209"/>
      <c r="N54" s="210"/>
      <c r="O54" s="210"/>
      <c r="P54" s="211"/>
      <c r="Q54" s="21"/>
      <c r="R54" s="21"/>
    </row>
    <row r="55" spans="1:18" s="23" customFormat="1" ht="18">
      <c r="A55" s="63"/>
      <c r="B55" s="360"/>
      <c r="C55" s="360"/>
      <c r="D55" s="86" t="s">
        <v>4</v>
      </c>
      <c r="E55" s="146"/>
      <c r="F55" s="382"/>
      <c r="G55" s="154"/>
      <c r="H55" s="69"/>
      <c r="I55" s="70"/>
      <c r="J55" s="231"/>
      <c r="K55" s="207"/>
      <c r="L55" s="208"/>
      <c r="M55" s="209"/>
      <c r="N55" s="210"/>
      <c r="O55" s="210"/>
      <c r="P55" s="211"/>
      <c r="Q55" s="21"/>
      <c r="R55" s="21"/>
    </row>
    <row r="56" spans="1:18" s="23" customFormat="1" ht="15">
      <c r="A56" s="180">
        <f>A53+1</f>
        <v>39</v>
      </c>
      <c r="B56" s="361">
        <v>10014498</v>
      </c>
      <c r="C56" s="361">
        <v>40304694</v>
      </c>
      <c r="D56" s="81" t="s">
        <v>2129</v>
      </c>
      <c r="E56" s="131" t="s">
        <v>1332</v>
      </c>
      <c r="F56" s="378"/>
      <c r="G56" s="155">
        <f>K56</f>
        <v>595</v>
      </c>
      <c r="H56" s="82"/>
      <c r="I56" s="75">
        <f>F56*G56</f>
        <v>0</v>
      </c>
      <c r="J56" s="225">
        <v>3</v>
      </c>
      <c r="K56" s="207">
        <v>595</v>
      </c>
      <c r="L56" s="208" t="s">
        <v>824</v>
      </c>
      <c r="M56" s="209"/>
      <c r="N56" s="210" t="s">
        <v>824</v>
      </c>
      <c r="O56" s="210"/>
      <c r="P56" s="211" t="s">
        <v>123</v>
      </c>
      <c r="Q56" s="21"/>
      <c r="R56" s="21"/>
    </row>
    <row r="57" spans="1:18" s="27" customFormat="1" ht="18">
      <c r="A57" s="63"/>
      <c r="B57" s="365"/>
      <c r="C57" s="365"/>
      <c r="D57" s="88" t="s">
        <v>1139</v>
      </c>
      <c r="E57" s="141"/>
      <c r="F57" s="382"/>
      <c r="G57" s="154"/>
      <c r="H57" s="89"/>
      <c r="I57" s="90"/>
      <c r="J57" s="226"/>
      <c r="K57" s="7"/>
      <c r="L57" s="7"/>
      <c r="M57" s="9"/>
      <c r="N57" s="8"/>
      <c r="O57" s="12"/>
      <c r="P57" s="167"/>
      <c r="Q57" s="26"/>
      <c r="R57" s="26"/>
    </row>
    <row r="58" spans="1:18" s="27" customFormat="1" ht="15">
      <c r="A58" s="402">
        <f>A56+1</f>
        <v>40</v>
      </c>
      <c r="B58" s="403">
        <v>10114782</v>
      </c>
      <c r="C58" s="403">
        <v>40291997</v>
      </c>
      <c r="D58" s="404" t="s">
        <v>2130</v>
      </c>
      <c r="E58" s="405" t="s">
        <v>1332</v>
      </c>
      <c r="F58" s="406"/>
      <c r="G58" s="407">
        <f>K58</f>
        <v>1598</v>
      </c>
      <c r="H58" s="408"/>
      <c r="I58" s="409">
        <f>F58*G58</f>
        <v>0</v>
      </c>
      <c r="J58" s="410">
        <v>3</v>
      </c>
      <c r="K58" s="207">
        <v>1598</v>
      </c>
      <c r="L58" s="208" t="s">
        <v>824</v>
      </c>
      <c r="M58" s="209"/>
      <c r="N58" s="210" t="s">
        <v>824</v>
      </c>
      <c r="O58" s="210"/>
      <c r="P58" s="211" t="s">
        <v>1379</v>
      </c>
    </row>
    <row r="59" spans="1:18" s="27" customFormat="1" ht="15">
      <c r="A59" s="180">
        <f>A58+1</f>
        <v>41</v>
      </c>
      <c r="B59" s="363">
        <v>10070318</v>
      </c>
      <c r="C59" s="363">
        <v>40305562</v>
      </c>
      <c r="D59" s="94" t="s">
        <v>1323</v>
      </c>
      <c r="E59" s="131" t="s">
        <v>1332</v>
      </c>
      <c r="F59" s="378"/>
      <c r="G59" s="155">
        <f>K59</f>
        <v>66</v>
      </c>
      <c r="H59" s="74"/>
      <c r="I59" s="75">
        <f>F59*G59</f>
        <v>0</v>
      </c>
      <c r="J59" s="245">
        <v>3</v>
      </c>
      <c r="K59" s="207">
        <v>66</v>
      </c>
      <c r="L59" s="208" t="s">
        <v>824</v>
      </c>
      <c r="M59" s="209"/>
      <c r="N59" s="210" t="s">
        <v>824</v>
      </c>
      <c r="O59" s="210"/>
      <c r="P59" s="211" t="s">
        <v>123</v>
      </c>
    </row>
    <row r="60" spans="1:18" s="27" customFormat="1" ht="15">
      <c r="A60" s="180">
        <f>A59+1</f>
        <v>42</v>
      </c>
      <c r="B60" s="363">
        <v>10070319</v>
      </c>
      <c r="C60" s="363">
        <v>40305563</v>
      </c>
      <c r="D60" s="94" t="s">
        <v>1163</v>
      </c>
      <c r="E60" s="131" t="s">
        <v>1332</v>
      </c>
      <c r="F60" s="378"/>
      <c r="G60" s="155">
        <f>K60</f>
        <v>66</v>
      </c>
      <c r="H60" s="74"/>
      <c r="I60" s="75">
        <f>F60*G60</f>
        <v>0</v>
      </c>
      <c r="J60" s="245">
        <v>3</v>
      </c>
      <c r="K60" s="207">
        <v>66</v>
      </c>
      <c r="L60" s="208" t="s">
        <v>824</v>
      </c>
      <c r="M60" s="209"/>
      <c r="N60" s="210" t="s">
        <v>824</v>
      </c>
      <c r="O60" s="210"/>
      <c r="P60" s="211" t="s">
        <v>123</v>
      </c>
    </row>
    <row r="61" spans="1:18" s="27" customFormat="1" ht="18">
      <c r="A61" s="63"/>
      <c r="B61" s="366"/>
      <c r="C61" s="366"/>
      <c r="D61" s="65" t="s">
        <v>413</v>
      </c>
      <c r="E61" s="144"/>
      <c r="F61" s="382"/>
      <c r="G61" s="157"/>
      <c r="H61" s="89"/>
      <c r="I61" s="70"/>
      <c r="J61" s="231"/>
      <c r="K61" s="207"/>
      <c r="L61" s="208"/>
      <c r="M61" s="209"/>
      <c r="N61" s="210"/>
      <c r="O61" s="210"/>
      <c r="P61" s="211"/>
      <c r="Q61" s="26"/>
      <c r="R61" s="26"/>
    </row>
    <row r="62" spans="1:18" s="23" customFormat="1" ht="15" customHeight="1">
      <c r="A62" s="402">
        <f>A60+1</f>
        <v>43</v>
      </c>
      <c r="B62" s="403">
        <v>10013725</v>
      </c>
      <c r="C62" s="403">
        <v>40304583</v>
      </c>
      <c r="D62" s="411" t="s">
        <v>2131</v>
      </c>
      <c r="E62" s="412" t="s">
        <v>1332</v>
      </c>
      <c r="F62" s="406"/>
      <c r="G62" s="407">
        <f>K62</f>
        <v>99</v>
      </c>
      <c r="H62" s="413"/>
      <c r="I62" s="409">
        <f>F62*G62</f>
        <v>0</v>
      </c>
      <c r="J62" s="414">
        <v>3</v>
      </c>
      <c r="K62" s="207">
        <v>99</v>
      </c>
      <c r="L62" s="208" t="s">
        <v>824</v>
      </c>
      <c r="M62" s="209"/>
      <c r="N62" s="210" t="s">
        <v>452</v>
      </c>
      <c r="O62" s="210"/>
      <c r="P62" s="211" t="s">
        <v>273</v>
      </c>
      <c r="Q62" s="21"/>
      <c r="R62" s="21"/>
    </row>
    <row r="63" spans="1:18" s="27" customFormat="1" ht="18">
      <c r="A63" s="63"/>
      <c r="B63" s="367"/>
      <c r="C63" s="367"/>
      <c r="D63" s="93" t="s">
        <v>496</v>
      </c>
      <c r="E63" s="147"/>
      <c r="F63" s="382"/>
      <c r="G63" s="159"/>
      <c r="H63" s="95"/>
      <c r="I63" s="70"/>
      <c r="J63" s="234"/>
      <c r="K63" s="207"/>
      <c r="L63" s="208"/>
      <c r="M63" s="209"/>
      <c r="N63" s="210"/>
      <c r="O63" s="210"/>
      <c r="P63" s="211"/>
    </row>
    <row r="64" spans="1:18" s="27" customFormat="1" ht="15">
      <c r="A64" s="180">
        <f>A62+1</f>
        <v>44</v>
      </c>
      <c r="B64" s="363">
        <v>10122088</v>
      </c>
      <c r="C64" s="363">
        <v>40292046</v>
      </c>
      <c r="D64" s="80" t="s">
        <v>800</v>
      </c>
      <c r="E64" s="131" t="s">
        <v>1332</v>
      </c>
      <c r="F64" s="378"/>
      <c r="G64" s="155">
        <f>K64</f>
        <v>9680</v>
      </c>
      <c r="H64" s="74"/>
      <c r="I64" s="75">
        <f>F64*G64</f>
        <v>0</v>
      </c>
      <c r="J64" s="245">
        <v>3</v>
      </c>
      <c r="K64" s="207">
        <v>9680</v>
      </c>
      <c r="L64" s="208" t="s">
        <v>824</v>
      </c>
      <c r="M64" s="209"/>
      <c r="N64" s="210" t="s">
        <v>824</v>
      </c>
      <c r="O64" s="210"/>
      <c r="P64" s="211" t="s">
        <v>123</v>
      </c>
    </row>
    <row r="65" spans="1:18" s="23" customFormat="1" ht="18" customHeight="1">
      <c r="A65" s="63"/>
      <c r="B65" s="360"/>
      <c r="C65" s="360"/>
      <c r="D65" s="65" t="s">
        <v>1198</v>
      </c>
      <c r="E65" s="144"/>
      <c r="F65" s="382"/>
      <c r="G65" s="153"/>
      <c r="H65" s="69"/>
      <c r="I65" s="70"/>
      <c r="J65" s="231"/>
      <c r="K65" s="14"/>
      <c r="L65" s="14"/>
      <c r="M65" s="15"/>
      <c r="N65" s="15"/>
      <c r="O65" s="8"/>
      <c r="P65" s="211"/>
      <c r="Q65" s="21"/>
      <c r="R65" s="21"/>
    </row>
    <row r="66" spans="1:18" s="23" customFormat="1" ht="15" customHeight="1">
      <c r="A66" s="180">
        <f>A64+1</f>
        <v>45</v>
      </c>
      <c r="B66" s="363">
        <v>10013348</v>
      </c>
      <c r="C66" s="363">
        <v>40304498</v>
      </c>
      <c r="D66" s="73" t="s">
        <v>2132</v>
      </c>
      <c r="E66" s="145" t="s">
        <v>1332</v>
      </c>
      <c r="F66" s="378"/>
      <c r="G66" s="156">
        <f t="shared" ref="G66:G72" si="8">K66</f>
        <v>572</v>
      </c>
      <c r="H66" s="82"/>
      <c r="I66" s="75">
        <f t="shared" ref="I66:I115" si="9">F66*G66</f>
        <v>0</v>
      </c>
      <c r="J66" s="235">
        <v>3</v>
      </c>
      <c r="K66" s="207">
        <v>572</v>
      </c>
      <c r="L66" s="14" t="s">
        <v>824</v>
      </c>
      <c r="M66" s="209"/>
      <c r="N66" s="210" t="s">
        <v>824</v>
      </c>
      <c r="O66" s="210"/>
      <c r="P66" s="211" t="s">
        <v>759</v>
      </c>
      <c r="Q66" s="21"/>
      <c r="R66" s="21"/>
    </row>
    <row r="67" spans="1:18" s="23" customFormat="1" ht="15" customHeight="1">
      <c r="A67" s="180">
        <f>A66+1</f>
        <v>46</v>
      </c>
      <c r="B67" s="363">
        <v>10013349</v>
      </c>
      <c r="C67" s="363">
        <v>40304499</v>
      </c>
      <c r="D67" s="73" t="s">
        <v>2133</v>
      </c>
      <c r="E67" s="145" t="s">
        <v>1332</v>
      </c>
      <c r="F67" s="378"/>
      <c r="G67" s="156">
        <f t="shared" si="8"/>
        <v>310</v>
      </c>
      <c r="H67" s="82"/>
      <c r="I67" s="75">
        <f t="shared" si="9"/>
        <v>0</v>
      </c>
      <c r="J67" s="235">
        <v>3</v>
      </c>
      <c r="K67" s="207">
        <v>310</v>
      </c>
      <c r="L67" s="14" t="s">
        <v>824</v>
      </c>
      <c r="M67" s="209"/>
      <c r="N67" s="210" t="s">
        <v>824</v>
      </c>
      <c r="O67" s="210"/>
      <c r="P67" s="211" t="s">
        <v>759</v>
      </c>
      <c r="Q67" s="21"/>
      <c r="R67" s="21"/>
    </row>
    <row r="68" spans="1:18" s="23" customFormat="1" ht="15" customHeight="1">
      <c r="A68" s="180">
        <f>A67+1</f>
        <v>47</v>
      </c>
      <c r="B68" s="363">
        <v>10013351</v>
      </c>
      <c r="C68" s="363">
        <v>40304500</v>
      </c>
      <c r="D68" s="73" t="s">
        <v>2134</v>
      </c>
      <c r="E68" s="145" t="s">
        <v>1332</v>
      </c>
      <c r="F68" s="378"/>
      <c r="G68" s="156">
        <f t="shared" si="8"/>
        <v>363</v>
      </c>
      <c r="H68" s="82"/>
      <c r="I68" s="75">
        <f t="shared" si="9"/>
        <v>0</v>
      </c>
      <c r="J68" s="235">
        <v>3</v>
      </c>
      <c r="K68" s="207">
        <v>363</v>
      </c>
      <c r="L68" s="14" t="s">
        <v>824</v>
      </c>
      <c r="M68" s="209"/>
      <c r="N68" s="210" t="s">
        <v>824</v>
      </c>
      <c r="O68" s="210"/>
      <c r="P68" s="211" t="s">
        <v>273</v>
      </c>
      <c r="Q68" s="21"/>
      <c r="R68" s="21"/>
    </row>
    <row r="69" spans="1:18" s="23" customFormat="1" ht="15" customHeight="1">
      <c r="A69" s="180">
        <f>A68+1</f>
        <v>48</v>
      </c>
      <c r="B69" s="363">
        <v>10013352</v>
      </c>
      <c r="C69" s="363">
        <v>40304501</v>
      </c>
      <c r="D69" s="73" t="s">
        <v>2135</v>
      </c>
      <c r="E69" s="145" t="s">
        <v>1332</v>
      </c>
      <c r="F69" s="378"/>
      <c r="G69" s="156">
        <f t="shared" si="8"/>
        <v>182</v>
      </c>
      <c r="H69" s="82"/>
      <c r="I69" s="75">
        <f t="shared" si="9"/>
        <v>0</v>
      </c>
      <c r="J69" s="235">
        <v>3</v>
      </c>
      <c r="K69" s="207">
        <v>182</v>
      </c>
      <c r="L69" s="14" t="s">
        <v>824</v>
      </c>
      <c r="M69" s="209"/>
      <c r="N69" s="210" t="s">
        <v>824</v>
      </c>
      <c r="O69" s="210"/>
      <c r="P69" s="211" t="s">
        <v>273</v>
      </c>
      <c r="Q69" s="21"/>
      <c r="R69" s="21"/>
    </row>
    <row r="70" spans="1:18" s="23" customFormat="1" ht="15" customHeight="1">
      <c r="A70" s="180">
        <f>A69+1</f>
        <v>49</v>
      </c>
      <c r="B70" s="363">
        <v>10045971</v>
      </c>
      <c r="C70" s="363">
        <v>40304994</v>
      </c>
      <c r="D70" s="73" t="s">
        <v>2136</v>
      </c>
      <c r="E70" s="145" t="s">
        <v>1332</v>
      </c>
      <c r="F70" s="378"/>
      <c r="G70" s="156">
        <f t="shared" si="8"/>
        <v>518</v>
      </c>
      <c r="H70" s="74"/>
      <c r="I70" s="75">
        <f t="shared" si="9"/>
        <v>0</v>
      </c>
      <c r="J70" s="235">
        <v>3</v>
      </c>
      <c r="K70" s="207">
        <v>518</v>
      </c>
      <c r="L70" s="14" t="s">
        <v>824</v>
      </c>
      <c r="M70" s="209"/>
      <c r="N70" s="210" t="s">
        <v>824</v>
      </c>
      <c r="O70" s="210"/>
      <c r="P70" s="211" t="s">
        <v>273</v>
      </c>
      <c r="Q70" s="21"/>
      <c r="R70" s="21"/>
    </row>
    <row r="71" spans="1:18" s="23" customFormat="1" ht="15" customHeight="1">
      <c r="A71" s="180">
        <f>A70+1</f>
        <v>50</v>
      </c>
      <c r="B71" s="363">
        <v>10013359</v>
      </c>
      <c r="C71" s="363">
        <v>40304503</v>
      </c>
      <c r="D71" s="73" t="s">
        <v>2137</v>
      </c>
      <c r="E71" s="145" t="s">
        <v>1332</v>
      </c>
      <c r="F71" s="378"/>
      <c r="G71" s="155">
        <f t="shared" si="8"/>
        <v>242</v>
      </c>
      <c r="H71" s="74"/>
      <c r="I71" s="75">
        <f t="shared" si="9"/>
        <v>0</v>
      </c>
      <c r="J71" s="235">
        <v>3</v>
      </c>
      <c r="K71" s="207">
        <v>242</v>
      </c>
      <c r="L71" s="208" t="s">
        <v>824</v>
      </c>
      <c r="M71" s="209"/>
      <c r="N71" s="210" t="s">
        <v>824</v>
      </c>
      <c r="O71" s="210"/>
      <c r="P71" s="211" t="s">
        <v>273</v>
      </c>
      <c r="Q71" s="21"/>
      <c r="R71" s="21"/>
    </row>
    <row r="72" spans="1:18" s="23" customFormat="1" ht="15" customHeight="1">
      <c r="A72" s="180">
        <f t="shared" ref="A72:A83" si="10">A71+1</f>
        <v>51</v>
      </c>
      <c r="B72" s="363">
        <v>10013380</v>
      </c>
      <c r="C72" s="363">
        <v>40304509</v>
      </c>
      <c r="D72" s="73" t="s">
        <v>2138</v>
      </c>
      <c r="E72" s="145" t="s">
        <v>1332</v>
      </c>
      <c r="F72" s="378"/>
      <c r="G72" s="156">
        <f t="shared" si="8"/>
        <v>352</v>
      </c>
      <c r="H72" s="82"/>
      <c r="I72" s="75">
        <f t="shared" si="9"/>
        <v>0</v>
      </c>
      <c r="J72" s="235">
        <v>3</v>
      </c>
      <c r="K72" s="207">
        <v>352</v>
      </c>
      <c r="L72" s="14" t="s">
        <v>824</v>
      </c>
      <c r="M72" s="209"/>
      <c r="N72" s="210" t="s">
        <v>824</v>
      </c>
      <c r="O72" s="210"/>
      <c r="P72" s="211" t="s">
        <v>273</v>
      </c>
      <c r="Q72" s="21"/>
      <c r="R72" s="21"/>
    </row>
    <row r="73" spans="1:18" s="23" customFormat="1" ht="15" customHeight="1">
      <c r="A73" s="180">
        <f t="shared" si="10"/>
        <v>52</v>
      </c>
      <c r="B73" s="363">
        <v>10013396</v>
      </c>
      <c r="C73" s="363">
        <v>40304514</v>
      </c>
      <c r="D73" s="73" t="s">
        <v>2139</v>
      </c>
      <c r="E73" s="145" t="s">
        <v>1332</v>
      </c>
      <c r="F73" s="378"/>
      <c r="G73" s="156">
        <f t="shared" ref="G73:G83" si="11">K73</f>
        <v>610</v>
      </c>
      <c r="H73" s="82"/>
      <c r="I73" s="75">
        <f t="shared" si="9"/>
        <v>0</v>
      </c>
      <c r="J73" s="235">
        <v>3</v>
      </c>
      <c r="K73" s="207">
        <v>610</v>
      </c>
      <c r="L73" s="14" t="s">
        <v>824</v>
      </c>
      <c r="M73" s="209"/>
      <c r="N73" s="210" t="s">
        <v>824</v>
      </c>
      <c r="O73" s="210"/>
      <c r="P73" s="211" t="s">
        <v>273</v>
      </c>
      <c r="Q73" s="21"/>
      <c r="R73" s="21"/>
    </row>
    <row r="74" spans="1:18" s="23" customFormat="1" ht="15" customHeight="1">
      <c r="A74" s="180">
        <f t="shared" si="10"/>
        <v>53</v>
      </c>
      <c r="B74" s="363">
        <v>10013452</v>
      </c>
      <c r="C74" s="363">
        <v>40304526</v>
      </c>
      <c r="D74" s="73" t="s">
        <v>2140</v>
      </c>
      <c r="E74" s="145" t="s">
        <v>1332</v>
      </c>
      <c r="F74" s="378"/>
      <c r="G74" s="156">
        <f t="shared" si="11"/>
        <v>990</v>
      </c>
      <c r="H74" s="82"/>
      <c r="I74" s="75">
        <f t="shared" si="9"/>
        <v>0</v>
      </c>
      <c r="J74" s="235">
        <v>3</v>
      </c>
      <c r="K74" s="207">
        <v>990</v>
      </c>
      <c r="L74" s="14" t="s">
        <v>824</v>
      </c>
      <c r="M74" s="209"/>
      <c r="N74" s="210" t="s">
        <v>824</v>
      </c>
      <c r="O74" s="210"/>
      <c r="P74" s="211" t="s">
        <v>273</v>
      </c>
      <c r="Q74" s="21"/>
      <c r="R74" s="21"/>
    </row>
    <row r="75" spans="1:18" s="23" customFormat="1" ht="15" customHeight="1">
      <c r="A75" s="180">
        <f t="shared" si="10"/>
        <v>54</v>
      </c>
      <c r="B75" s="363">
        <v>10013453</v>
      </c>
      <c r="C75" s="363">
        <v>40304527</v>
      </c>
      <c r="D75" s="73" t="s">
        <v>2141</v>
      </c>
      <c r="E75" s="145" t="s">
        <v>1332</v>
      </c>
      <c r="F75" s="378"/>
      <c r="G75" s="156">
        <f t="shared" si="11"/>
        <v>1190</v>
      </c>
      <c r="H75" s="82"/>
      <c r="I75" s="75">
        <f t="shared" si="9"/>
        <v>0</v>
      </c>
      <c r="J75" s="235">
        <v>3</v>
      </c>
      <c r="K75" s="207">
        <v>1190</v>
      </c>
      <c r="L75" s="14" t="s">
        <v>824</v>
      </c>
      <c r="M75" s="209"/>
      <c r="N75" s="210" t="s">
        <v>824</v>
      </c>
      <c r="O75" s="210"/>
      <c r="P75" s="211" t="s">
        <v>273</v>
      </c>
      <c r="Q75" s="21"/>
      <c r="R75" s="21"/>
    </row>
    <row r="76" spans="1:18" s="23" customFormat="1" ht="15" customHeight="1">
      <c r="A76" s="180">
        <f t="shared" si="10"/>
        <v>55</v>
      </c>
      <c r="B76" s="363">
        <v>10013454</v>
      </c>
      <c r="C76" s="363">
        <v>40304528</v>
      </c>
      <c r="D76" s="73" t="s">
        <v>2142</v>
      </c>
      <c r="E76" s="145" t="s">
        <v>1332</v>
      </c>
      <c r="F76" s="378"/>
      <c r="G76" s="156">
        <f t="shared" si="11"/>
        <v>1250</v>
      </c>
      <c r="H76" s="82"/>
      <c r="I76" s="75">
        <f t="shared" si="9"/>
        <v>0</v>
      </c>
      <c r="J76" s="235">
        <v>3</v>
      </c>
      <c r="K76" s="207">
        <v>1250</v>
      </c>
      <c r="L76" s="14" t="s">
        <v>824</v>
      </c>
      <c r="M76" s="209"/>
      <c r="N76" s="210" t="s">
        <v>824</v>
      </c>
      <c r="O76" s="210"/>
      <c r="P76" s="211" t="s">
        <v>123</v>
      </c>
      <c r="Q76" s="21"/>
      <c r="R76" s="21"/>
    </row>
    <row r="77" spans="1:18" s="23" customFormat="1" ht="15" customHeight="1">
      <c r="A77" s="180">
        <f t="shared" si="10"/>
        <v>56</v>
      </c>
      <c r="B77" s="363">
        <v>10013356</v>
      </c>
      <c r="C77" s="363">
        <v>40304502</v>
      </c>
      <c r="D77" s="73" t="s">
        <v>2143</v>
      </c>
      <c r="E77" s="145" t="s">
        <v>1332</v>
      </c>
      <c r="F77" s="378"/>
      <c r="G77" s="156">
        <f t="shared" si="11"/>
        <v>300</v>
      </c>
      <c r="H77" s="82"/>
      <c r="I77" s="75">
        <f t="shared" si="9"/>
        <v>0</v>
      </c>
      <c r="J77" s="235">
        <v>3</v>
      </c>
      <c r="K77" s="207">
        <v>300</v>
      </c>
      <c r="L77" s="14" t="s">
        <v>824</v>
      </c>
      <c r="M77" s="209"/>
      <c r="N77" s="210" t="s">
        <v>824</v>
      </c>
      <c r="O77" s="210"/>
      <c r="P77" s="211" t="s">
        <v>273</v>
      </c>
      <c r="Q77" s="21"/>
      <c r="R77" s="21"/>
    </row>
    <row r="78" spans="1:18" s="23" customFormat="1" ht="15" customHeight="1">
      <c r="A78" s="180">
        <f t="shared" si="10"/>
        <v>57</v>
      </c>
      <c r="B78" s="363">
        <v>10013372</v>
      </c>
      <c r="C78" s="363">
        <v>40304504</v>
      </c>
      <c r="D78" s="73" t="s">
        <v>2144</v>
      </c>
      <c r="E78" s="145" t="s">
        <v>1332</v>
      </c>
      <c r="F78" s="378"/>
      <c r="G78" s="156">
        <f t="shared" si="11"/>
        <v>539</v>
      </c>
      <c r="H78" s="82"/>
      <c r="I78" s="75">
        <f t="shared" si="9"/>
        <v>0</v>
      </c>
      <c r="J78" s="235">
        <v>3</v>
      </c>
      <c r="K78" s="207">
        <v>539</v>
      </c>
      <c r="L78" s="14" t="s">
        <v>824</v>
      </c>
      <c r="M78" s="209"/>
      <c r="N78" s="210" t="s">
        <v>824</v>
      </c>
      <c r="O78" s="210"/>
      <c r="P78" s="211" t="s">
        <v>123</v>
      </c>
      <c r="Q78" s="21"/>
      <c r="R78" s="21"/>
    </row>
    <row r="79" spans="1:18" s="23" customFormat="1" ht="15" customHeight="1">
      <c r="A79" s="180">
        <f t="shared" si="10"/>
        <v>58</v>
      </c>
      <c r="B79" s="363">
        <v>10013388</v>
      </c>
      <c r="C79" s="363">
        <v>40304510</v>
      </c>
      <c r="D79" s="73" t="s">
        <v>2145</v>
      </c>
      <c r="E79" s="145" t="s">
        <v>1332</v>
      </c>
      <c r="F79" s="378"/>
      <c r="G79" s="156">
        <f t="shared" si="11"/>
        <v>715</v>
      </c>
      <c r="H79" s="82"/>
      <c r="I79" s="75">
        <f t="shared" si="9"/>
        <v>0</v>
      </c>
      <c r="J79" s="235">
        <v>3</v>
      </c>
      <c r="K79" s="207">
        <v>715</v>
      </c>
      <c r="L79" s="14" t="s">
        <v>824</v>
      </c>
      <c r="M79" s="209"/>
      <c r="N79" s="210" t="s">
        <v>824</v>
      </c>
      <c r="O79" s="210"/>
      <c r="P79" s="211" t="s">
        <v>123</v>
      </c>
      <c r="Q79" s="21"/>
      <c r="R79" s="21"/>
    </row>
    <row r="80" spans="1:18" s="23" customFormat="1" ht="15" customHeight="1">
      <c r="A80" s="180">
        <f t="shared" si="10"/>
        <v>59</v>
      </c>
      <c r="B80" s="363">
        <v>10013389</v>
      </c>
      <c r="C80" s="363">
        <v>40304511</v>
      </c>
      <c r="D80" s="73" t="s">
        <v>2146</v>
      </c>
      <c r="E80" s="145" t="s">
        <v>1332</v>
      </c>
      <c r="F80" s="378"/>
      <c r="G80" s="156">
        <f t="shared" si="11"/>
        <v>1595</v>
      </c>
      <c r="H80" s="82"/>
      <c r="I80" s="75">
        <f t="shared" si="9"/>
        <v>0</v>
      </c>
      <c r="J80" s="235">
        <v>3</v>
      </c>
      <c r="K80" s="207">
        <v>1595</v>
      </c>
      <c r="L80" s="14" t="s">
        <v>824</v>
      </c>
      <c r="M80" s="209"/>
      <c r="N80" s="210" t="s">
        <v>824</v>
      </c>
      <c r="O80" s="210"/>
      <c r="P80" s="211" t="s">
        <v>123</v>
      </c>
      <c r="Q80" s="21"/>
      <c r="R80" s="21"/>
    </row>
    <row r="81" spans="1:18" s="23" customFormat="1" ht="15" customHeight="1">
      <c r="A81" s="180">
        <f t="shared" si="10"/>
        <v>60</v>
      </c>
      <c r="B81" s="363">
        <v>10013318</v>
      </c>
      <c r="C81" s="363">
        <v>40304494</v>
      </c>
      <c r="D81" s="73" t="s">
        <v>2147</v>
      </c>
      <c r="E81" s="145" t="s">
        <v>1332</v>
      </c>
      <c r="F81" s="378"/>
      <c r="G81" s="156">
        <f t="shared" si="11"/>
        <v>150</v>
      </c>
      <c r="H81" s="82"/>
      <c r="I81" s="75">
        <f t="shared" si="9"/>
        <v>0</v>
      </c>
      <c r="J81" s="235">
        <v>3</v>
      </c>
      <c r="K81" s="207">
        <v>150</v>
      </c>
      <c r="L81" s="14" t="s">
        <v>824</v>
      </c>
      <c r="M81" s="209"/>
      <c r="N81" s="210" t="s">
        <v>824</v>
      </c>
      <c r="O81" s="210"/>
      <c r="P81" s="211" t="s">
        <v>273</v>
      </c>
      <c r="Q81" s="21"/>
      <c r="R81" s="21"/>
    </row>
    <row r="82" spans="1:18" s="23" customFormat="1" ht="15" customHeight="1">
      <c r="A82" s="180">
        <f t="shared" si="10"/>
        <v>61</v>
      </c>
      <c r="B82" s="363">
        <v>10013375</v>
      </c>
      <c r="C82" s="363">
        <v>40304506</v>
      </c>
      <c r="D82" s="73" t="s">
        <v>2148</v>
      </c>
      <c r="E82" s="145" t="s">
        <v>1332</v>
      </c>
      <c r="F82" s="378"/>
      <c r="G82" s="156">
        <f t="shared" si="11"/>
        <v>31</v>
      </c>
      <c r="H82" s="82"/>
      <c r="I82" s="75">
        <f t="shared" si="9"/>
        <v>0</v>
      </c>
      <c r="J82" s="235">
        <v>3</v>
      </c>
      <c r="K82" s="207">
        <v>31</v>
      </c>
      <c r="L82" s="14" t="s">
        <v>824</v>
      </c>
      <c r="M82" s="209"/>
      <c r="N82" s="210" t="s">
        <v>824</v>
      </c>
      <c r="O82" s="210"/>
      <c r="P82" s="211" t="s">
        <v>273</v>
      </c>
      <c r="Q82" s="21"/>
      <c r="R82" s="21"/>
    </row>
    <row r="83" spans="1:18" s="23" customFormat="1" ht="15" customHeight="1">
      <c r="A83" s="180">
        <f t="shared" si="10"/>
        <v>62</v>
      </c>
      <c r="B83" s="363">
        <v>10013403</v>
      </c>
      <c r="C83" s="363">
        <v>40304516</v>
      </c>
      <c r="D83" s="73" t="s">
        <v>2149</v>
      </c>
      <c r="E83" s="145" t="s">
        <v>1332</v>
      </c>
      <c r="F83" s="378"/>
      <c r="G83" s="156">
        <f t="shared" si="11"/>
        <v>230</v>
      </c>
      <c r="H83" s="82"/>
      <c r="I83" s="75">
        <f t="shared" si="9"/>
        <v>0</v>
      </c>
      <c r="J83" s="235">
        <v>3</v>
      </c>
      <c r="K83" s="207">
        <v>230</v>
      </c>
      <c r="L83" s="14" t="s">
        <v>824</v>
      </c>
      <c r="M83" s="209"/>
      <c r="N83" s="210" t="s">
        <v>824</v>
      </c>
      <c r="O83" s="210"/>
      <c r="P83" s="211" t="s">
        <v>273</v>
      </c>
      <c r="Q83" s="21"/>
      <c r="R83" s="21"/>
    </row>
    <row r="84" spans="1:18" s="23" customFormat="1" ht="15" customHeight="1">
      <c r="A84" s="180">
        <f>A83+1</f>
        <v>63</v>
      </c>
      <c r="B84" s="363">
        <v>10007816</v>
      </c>
      <c r="C84" s="363">
        <v>40304415</v>
      </c>
      <c r="D84" s="73" t="s">
        <v>2150</v>
      </c>
      <c r="E84" s="145" t="s">
        <v>1332</v>
      </c>
      <c r="F84" s="378"/>
      <c r="G84" s="156">
        <f t="shared" ref="G84:G97" si="12">K84</f>
        <v>380</v>
      </c>
      <c r="H84" s="82"/>
      <c r="I84" s="75">
        <f t="shared" si="9"/>
        <v>0</v>
      </c>
      <c r="J84" s="235">
        <v>3</v>
      </c>
      <c r="K84" s="207">
        <v>380</v>
      </c>
      <c r="L84" s="14" t="s">
        <v>824</v>
      </c>
      <c r="M84" s="209"/>
      <c r="N84" s="210" t="s">
        <v>824</v>
      </c>
      <c r="O84" s="210"/>
      <c r="P84" s="211" t="s">
        <v>273</v>
      </c>
      <c r="Q84" s="21"/>
      <c r="R84" s="21"/>
    </row>
    <row r="85" spans="1:18" s="23" customFormat="1" ht="15" customHeight="1">
      <c r="A85" s="180">
        <f t="shared" ref="A85:A115" si="13">A84+1</f>
        <v>64</v>
      </c>
      <c r="B85" s="363">
        <v>10007817</v>
      </c>
      <c r="C85" s="363">
        <v>40304416</v>
      </c>
      <c r="D85" s="73" t="s">
        <v>2151</v>
      </c>
      <c r="E85" s="145" t="s">
        <v>1332</v>
      </c>
      <c r="F85" s="378"/>
      <c r="G85" s="155">
        <f t="shared" si="12"/>
        <v>425</v>
      </c>
      <c r="H85" s="74"/>
      <c r="I85" s="75">
        <f t="shared" si="9"/>
        <v>0</v>
      </c>
      <c r="J85" s="235">
        <v>3</v>
      </c>
      <c r="K85" s="207">
        <v>425</v>
      </c>
      <c r="L85" s="14" t="s">
        <v>824</v>
      </c>
      <c r="M85" s="209"/>
      <c r="N85" s="210" t="s">
        <v>824</v>
      </c>
      <c r="O85" s="210"/>
      <c r="P85" s="211" t="s">
        <v>273</v>
      </c>
      <c r="Q85" s="21"/>
      <c r="R85" s="21"/>
    </row>
    <row r="86" spans="1:18" s="23" customFormat="1" ht="15" customHeight="1">
      <c r="A86" s="180">
        <f t="shared" si="13"/>
        <v>65</v>
      </c>
      <c r="B86" s="363">
        <v>10007818</v>
      </c>
      <c r="C86" s="363">
        <v>40304417</v>
      </c>
      <c r="D86" s="73" t="s">
        <v>2152</v>
      </c>
      <c r="E86" s="145" t="s">
        <v>1332</v>
      </c>
      <c r="F86" s="378"/>
      <c r="G86" s="155">
        <f t="shared" si="12"/>
        <v>530</v>
      </c>
      <c r="H86" s="74"/>
      <c r="I86" s="75">
        <f t="shared" si="9"/>
        <v>0</v>
      </c>
      <c r="J86" s="235">
        <v>3</v>
      </c>
      <c r="K86" s="207">
        <v>530</v>
      </c>
      <c r="L86" s="14" t="s">
        <v>824</v>
      </c>
      <c r="M86" s="209"/>
      <c r="N86" s="210" t="s">
        <v>824</v>
      </c>
      <c r="O86" s="210"/>
      <c r="P86" s="211" t="s">
        <v>273</v>
      </c>
      <c r="Q86" s="21"/>
      <c r="R86" s="21"/>
    </row>
    <row r="87" spans="1:18" s="23" customFormat="1" ht="15" customHeight="1">
      <c r="A87" s="180">
        <f t="shared" si="13"/>
        <v>66</v>
      </c>
      <c r="B87" s="363">
        <v>10007819</v>
      </c>
      <c r="C87" s="363">
        <v>40304418</v>
      </c>
      <c r="D87" s="73" t="s">
        <v>2153</v>
      </c>
      <c r="E87" s="145" t="s">
        <v>1332</v>
      </c>
      <c r="F87" s="378"/>
      <c r="G87" s="156">
        <f t="shared" si="12"/>
        <v>635</v>
      </c>
      <c r="H87" s="82"/>
      <c r="I87" s="75">
        <f t="shared" si="9"/>
        <v>0</v>
      </c>
      <c r="J87" s="235">
        <v>3</v>
      </c>
      <c r="K87" s="207">
        <v>635</v>
      </c>
      <c r="L87" s="14" t="s">
        <v>824</v>
      </c>
      <c r="M87" s="209"/>
      <c r="N87" s="210" t="s">
        <v>824</v>
      </c>
      <c r="O87" s="210"/>
      <c r="P87" s="211" t="s">
        <v>273</v>
      </c>
      <c r="Q87" s="21"/>
      <c r="R87" s="21"/>
    </row>
    <row r="88" spans="1:18" s="23" customFormat="1" ht="15" customHeight="1">
      <c r="A88" s="180">
        <f t="shared" si="13"/>
        <v>67</v>
      </c>
      <c r="B88" s="363">
        <v>10007820</v>
      </c>
      <c r="C88" s="363">
        <v>40304419</v>
      </c>
      <c r="D88" s="73" t="s">
        <v>2154</v>
      </c>
      <c r="E88" s="145" t="s">
        <v>1332</v>
      </c>
      <c r="F88" s="378"/>
      <c r="G88" s="156">
        <f t="shared" si="12"/>
        <v>750</v>
      </c>
      <c r="H88" s="82"/>
      <c r="I88" s="75">
        <f t="shared" si="9"/>
        <v>0</v>
      </c>
      <c r="J88" s="235">
        <v>3</v>
      </c>
      <c r="K88" s="207">
        <v>750</v>
      </c>
      <c r="L88" s="14" t="s">
        <v>824</v>
      </c>
      <c r="M88" s="209"/>
      <c r="N88" s="210" t="s">
        <v>824</v>
      </c>
      <c r="O88" s="210"/>
      <c r="P88" s="211" t="s">
        <v>760</v>
      </c>
      <c r="Q88" s="21"/>
      <c r="R88" s="21"/>
    </row>
    <row r="89" spans="1:18" s="23" customFormat="1" ht="15" customHeight="1">
      <c r="A89" s="180">
        <f>A88+1</f>
        <v>68</v>
      </c>
      <c r="B89" s="363">
        <v>10008624</v>
      </c>
      <c r="C89" s="363">
        <v>40304422</v>
      </c>
      <c r="D89" s="73" t="s">
        <v>2155</v>
      </c>
      <c r="E89" s="145" t="s">
        <v>1332</v>
      </c>
      <c r="F89" s="378"/>
      <c r="G89" s="156">
        <f t="shared" si="12"/>
        <v>39</v>
      </c>
      <c r="H89" s="82"/>
      <c r="I89" s="75">
        <f t="shared" si="9"/>
        <v>0</v>
      </c>
      <c r="J89" s="235">
        <v>3</v>
      </c>
      <c r="K89" s="207">
        <v>39</v>
      </c>
      <c r="L89" s="14" t="s">
        <v>824</v>
      </c>
      <c r="M89" s="209"/>
      <c r="N89" s="210" t="s">
        <v>824</v>
      </c>
      <c r="O89" s="210"/>
      <c r="P89" s="211" t="s">
        <v>273</v>
      </c>
      <c r="Q89" s="21"/>
      <c r="R89" s="21"/>
    </row>
    <row r="90" spans="1:18" s="23" customFormat="1" ht="15" customHeight="1">
      <c r="A90" s="180">
        <f t="shared" si="13"/>
        <v>69</v>
      </c>
      <c r="B90" s="363">
        <v>10008544</v>
      </c>
      <c r="C90" s="363">
        <v>40304420</v>
      </c>
      <c r="D90" s="73" t="s">
        <v>1201</v>
      </c>
      <c r="E90" s="145" t="s">
        <v>1332</v>
      </c>
      <c r="F90" s="378"/>
      <c r="G90" s="156">
        <f t="shared" si="12"/>
        <v>35</v>
      </c>
      <c r="H90" s="82"/>
      <c r="I90" s="75">
        <f t="shared" si="9"/>
        <v>0</v>
      </c>
      <c r="J90" s="235">
        <v>3</v>
      </c>
      <c r="K90" s="207">
        <v>35</v>
      </c>
      <c r="L90" s="14" t="s">
        <v>824</v>
      </c>
      <c r="M90" s="209"/>
      <c r="N90" s="210" t="s">
        <v>824</v>
      </c>
      <c r="O90" s="210"/>
      <c r="P90" s="211" t="s">
        <v>273</v>
      </c>
      <c r="Q90" s="21"/>
      <c r="R90" s="21"/>
    </row>
    <row r="91" spans="1:18" s="23" customFormat="1" ht="15" customHeight="1">
      <c r="A91" s="180">
        <f t="shared" si="13"/>
        <v>70</v>
      </c>
      <c r="B91" s="363">
        <v>10055763</v>
      </c>
      <c r="C91" s="363">
        <v>40305193</v>
      </c>
      <c r="D91" s="80" t="s">
        <v>2156</v>
      </c>
      <c r="E91" s="131" t="s">
        <v>1332</v>
      </c>
      <c r="F91" s="378"/>
      <c r="G91" s="156">
        <f t="shared" si="12"/>
        <v>23500</v>
      </c>
      <c r="H91" s="82"/>
      <c r="I91" s="75">
        <f t="shared" si="9"/>
        <v>0</v>
      </c>
      <c r="J91" s="235">
        <v>3</v>
      </c>
      <c r="K91" s="207">
        <v>23500</v>
      </c>
      <c r="L91" s="14" t="s">
        <v>824</v>
      </c>
      <c r="M91" s="209"/>
      <c r="N91" s="210" t="s">
        <v>824</v>
      </c>
      <c r="O91" s="210"/>
      <c r="P91" s="211" t="s">
        <v>760</v>
      </c>
      <c r="Q91" s="21"/>
      <c r="R91" s="21"/>
    </row>
    <row r="92" spans="1:18" s="23" customFormat="1" ht="15" customHeight="1">
      <c r="A92" s="180">
        <f t="shared" si="13"/>
        <v>71</v>
      </c>
      <c r="B92" s="363">
        <v>10055764</v>
      </c>
      <c r="C92" s="363">
        <v>40305194</v>
      </c>
      <c r="D92" s="81" t="s">
        <v>2157</v>
      </c>
      <c r="E92" s="131" t="s">
        <v>1332</v>
      </c>
      <c r="F92" s="378"/>
      <c r="G92" s="156">
        <f t="shared" si="12"/>
        <v>16000</v>
      </c>
      <c r="H92" s="82"/>
      <c r="I92" s="75">
        <f t="shared" si="9"/>
        <v>0</v>
      </c>
      <c r="J92" s="235">
        <v>3</v>
      </c>
      <c r="K92" s="207">
        <v>16000</v>
      </c>
      <c r="L92" s="14" t="s">
        <v>824</v>
      </c>
      <c r="M92" s="209"/>
      <c r="N92" s="210" t="s">
        <v>824</v>
      </c>
      <c r="O92" s="210"/>
      <c r="P92" s="211" t="s">
        <v>760</v>
      </c>
      <c r="Q92" s="21"/>
      <c r="R92" s="21"/>
    </row>
    <row r="93" spans="1:18" s="23" customFormat="1" ht="15" customHeight="1">
      <c r="A93" s="180">
        <f t="shared" si="13"/>
        <v>72</v>
      </c>
      <c r="B93" s="363">
        <v>10055765</v>
      </c>
      <c r="C93" s="363">
        <v>40305195</v>
      </c>
      <c r="D93" s="81" t="s">
        <v>2158</v>
      </c>
      <c r="E93" s="131" t="s">
        <v>1332</v>
      </c>
      <c r="F93" s="378"/>
      <c r="G93" s="156">
        <f t="shared" si="12"/>
        <v>320</v>
      </c>
      <c r="H93" s="82"/>
      <c r="I93" s="75">
        <f t="shared" si="9"/>
        <v>0</v>
      </c>
      <c r="J93" s="235">
        <v>3</v>
      </c>
      <c r="K93" s="207">
        <v>320</v>
      </c>
      <c r="L93" s="14" t="s">
        <v>824</v>
      </c>
      <c r="M93" s="209"/>
      <c r="N93" s="210" t="s">
        <v>824</v>
      </c>
      <c r="O93" s="210"/>
      <c r="P93" s="211" t="s">
        <v>760</v>
      </c>
      <c r="Q93" s="21"/>
      <c r="R93" s="21"/>
    </row>
    <row r="94" spans="1:18" s="23" customFormat="1" ht="15" customHeight="1">
      <c r="A94" s="180">
        <f t="shared" si="13"/>
        <v>73</v>
      </c>
      <c r="B94" s="363">
        <v>10055766</v>
      </c>
      <c r="C94" s="363">
        <v>40305196</v>
      </c>
      <c r="D94" s="81" t="s">
        <v>2159</v>
      </c>
      <c r="E94" s="131" t="s">
        <v>1332</v>
      </c>
      <c r="F94" s="378"/>
      <c r="G94" s="156">
        <f t="shared" si="12"/>
        <v>260</v>
      </c>
      <c r="H94" s="82"/>
      <c r="I94" s="75">
        <f t="shared" si="9"/>
        <v>0</v>
      </c>
      <c r="J94" s="235">
        <v>3</v>
      </c>
      <c r="K94" s="207">
        <v>260</v>
      </c>
      <c r="L94" s="14" t="s">
        <v>824</v>
      </c>
      <c r="M94" s="209"/>
      <c r="N94" s="210" t="s">
        <v>824</v>
      </c>
      <c r="O94" s="210"/>
      <c r="P94" s="211" t="s">
        <v>760</v>
      </c>
      <c r="Q94" s="21"/>
      <c r="R94" s="21"/>
    </row>
    <row r="95" spans="1:18" s="23" customFormat="1" ht="15" customHeight="1">
      <c r="A95" s="180">
        <f t="shared" si="13"/>
        <v>74</v>
      </c>
      <c r="B95" s="363">
        <v>10055767</v>
      </c>
      <c r="C95" s="363">
        <v>40305197</v>
      </c>
      <c r="D95" s="81" t="s">
        <v>2160</v>
      </c>
      <c r="E95" s="131" t="s">
        <v>1332</v>
      </c>
      <c r="F95" s="378"/>
      <c r="G95" s="156">
        <f t="shared" si="12"/>
        <v>580</v>
      </c>
      <c r="H95" s="82"/>
      <c r="I95" s="75">
        <f t="shared" si="9"/>
        <v>0</v>
      </c>
      <c r="J95" s="235">
        <v>3</v>
      </c>
      <c r="K95" s="207">
        <v>580</v>
      </c>
      <c r="L95" s="14" t="s">
        <v>824</v>
      </c>
      <c r="M95" s="209"/>
      <c r="N95" s="210" t="s">
        <v>824</v>
      </c>
      <c r="O95" s="210"/>
      <c r="P95" s="211" t="s">
        <v>760</v>
      </c>
      <c r="Q95" s="21"/>
      <c r="R95" s="21"/>
    </row>
    <row r="96" spans="1:18" s="23" customFormat="1" ht="15" customHeight="1">
      <c r="A96" s="180">
        <f t="shared" si="13"/>
        <v>75</v>
      </c>
      <c r="B96" s="363">
        <v>10055768</v>
      </c>
      <c r="C96" s="363">
        <v>40305198</v>
      </c>
      <c r="D96" s="81" t="s">
        <v>2161</v>
      </c>
      <c r="E96" s="131" t="s">
        <v>1332</v>
      </c>
      <c r="F96" s="378"/>
      <c r="G96" s="156">
        <f t="shared" si="12"/>
        <v>420</v>
      </c>
      <c r="H96" s="82"/>
      <c r="I96" s="75">
        <f t="shared" si="9"/>
        <v>0</v>
      </c>
      <c r="J96" s="235">
        <v>3</v>
      </c>
      <c r="K96" s="207">
        <v>420</v>
      </c>
      <c r="L96" s="14" t="s">
        <v>824</v>
      </c>
      <c r="M96" s="209"/>
      <c r="N96" s="210" t="s">
        <v>824</v>
      </c>
      <c r="O96" s="210"/>
      <c r="P96" s="211" t="s">
        <v>760</v>
      </c>
      <c r="Q96" s="21"/>
      <c r="R96" s="21"/>
    </row>
    <row r="97" spans="1:18" s="23" customFormat="1" ht="15" customHeight="1">
      <c r="A97" s="180">
        <f t="shared" si="13"/>
        <v>76</v>
      </c>
      <c r="B97" s="363">
        <v>10055769</v>
      </c>
      <c r="C97" s="363">
        <v>40305199</v>
      </c>
      <c r="D97" s="81" t="s">
        <v>2162</v>
      </c>
      <c r="E97" s="131" t="s">
        <v>1332</v>
      </c>
      <c r="F97" s="378"/>
      <c r="G97" s="156">
        <f t="shared" si="12"/>
        <v>1600</v>
      </c>
      <c r="H97" s="82"/>
      <c r="I97" s="75">
        <f t="shared" si="9"/>
        <v>0</v>
      </c>
      <c r="J97" s="235">
        <v>3</v>
      </c>
      <c r="K97" s="207">
        <v>1600</v>
      </c>
      <c r="L97" s="14" t="s">
        <v>824</v>
      </c>
      <c r="M97" s="209"/>
      <c r="N97" s="210" t="s">
        <v>824</v>
      </c>
      <c r="O97" s="210"/>
      <c r="P97" s="211" t="s">
        <v>760</v>
      </c>
      <c r="Q97" s="21"/>
      <c r="R97" s="21"/>
    </row>
    <row r="98" spans="1:18" s="23" customFormat="1" ht="15" customHeight="1">
      <c r="A98" s="180">
        <f t="shared" si="13"/>
        <v>77</v>
      </c>
      <c r="B98" s="363">
        <v>10055770</v>
      </c>
      <c r="C98" s="363">
        <v>40305200</v>
      </c>
      <c r="D98" s="80" t="s">
        <v>2163</v>
      </c>
      <c r="E98" s="131" t="s">
        <v>1332</v>
      </c>
      <c r="F98" s="378"/>
      <c r="G98" s="156">
        <f t="shared" ref="G98:G115" si="14">K98</f>
        <v>1600</v>
      </c>
      <c r="H98" s="82"/>
      <c r="I98" s="75">
        <f t="shared" si="9"/>
        <v>0</v>
      </c>
      <c r="J98" s="235">
        <v>3</v>
      </c>
      <c r="K98" s="207">
        <v>1600</v>
      </c>
      <c r="L98" s="14" t="s">
        <v>824</v>
      </c>
      <c r="M98" s="209"/>
      <c r="N98" s="210" t="s">
        <v>824</v>
      </c>
      <c r="O98" s="210"/>
      <c r="P98" s="211" t="s">
        <v>760</v>
      </c>
      <c r="Q98" s="21"/>
      <c r="R98" s="21"/>
    </row>
    <row r="99" spans="1:18" s="23" customFormat="1" ht="15" customHeight="1">
      <c r="A99" s="180">
        <f t="shared" si="13"/>
        <v>78</v>
      </c>
      <c r="B99" s="363">
        <v>10055771</v>
      </c>
      <c r="C99" s="363">
        <v>40305201</v>
      </c>
      <c r="D99" s="80" t="s">
        <v>2164</v>
      </c>
      <c r="E99" s="131" t="s">
        <v>1332</v>
      </c>
      <c r="F99" s="378"/>
      <c r="G99" s="156">
        <f t="shared" si="14"/>
        <v>1600</v>
      </c>
      <c r="H99" s="82"/>
      <c r="I99" s="75">
        <f t="shared" si="9"/>
        <v>0</v>
      </c>
      <c r="J99" s="235">
        <v>3</v>
      </c>
      <c r="K99" s="207">
        <v>1600</v>
      </c>
      <c r="L99" s="14" t="s">
        <v>824</v>
      </c>
      <c r="M99" s="209"/>
      <c r="N99" s="210" t="s">
        <v>824</v>
      </c>
      <c r="O99" s="210"/>
      <c r="P99" s="211" t="s">
        <v>760</v>
      </c>
      <c r="Q99" s="21"/>
      <c r="R99" s="21"/>
    </row>
    <row r="100" spans="1:18" s="23" customFormat="1" ht="15" customHeight="1">
      <c r="A100" s="180">
        <f t="shared" si="13"/>
        <v>79</v>
      </c>
      <c r="B100" s="363">
        <v>10055772</v>
      </c>
      <c r="C100" s="363">
        <v>40305202</v>
      </c>
      <c r="D100" s="99" t="s">
        <v>2165</v>
      </c>
      <c r="E100" s="131" t="s">
        <v>1332</v>
      </c>
      <c r="F100" s="378"/>
      <c r="G100" s="156">
        <f t="shared" si="14"/>
        <v>780</v>
      </c>
      <c r="H100" s="82"/>
      <c r="I100" s="75">
        <f t="shared" si="9"/>
        <v>0</v>
      </c>
      <c r="J100" s="235">
        <v>3</v>
      </c>
      <c r="K100" s="207">
        <v>780</v>
      </c>
      <c r="L100" s="14" t="s">
        <v>824</v>
      </c>
      <c r="M100" s="209"/>
      <c r="N100" s="210" t="s">
        <v>824</v>
      </c>
      <c r="O100" s="210"/>
      <c r="P100" s="211" t="s">
        <v>760</v>
      </c>
      <c r="Q100" s="21"/>
      <c r="R100" s="21"/>
    </row>
    <row r="101" spans="1:18" s="23" customFormat="1" ht="15" customHeight="1">
      <c r="A101" s="180">
        <f t="shared" si="13"/>
        <v>80</v>
      </c>
      <c r="B101" s="363">
        <v>10055773</v>
      </c>
      <c r="C101" s="363">
        <v>40305203</v>
      </c>
      <c r="D101" s="80" t="s">
        <v>2166</v>
      </c>
      <c r="E101" s="131" t="s">
        <v>1332</v>
      </c>
      <c r="F101" s="378"/>
      <c r="G101" s="156">
        <f t="shared" si="14"/>
        <v>495</v>
      </c>
      <c r="H101" s="82"/>
      <c r="I101" s="75">
        <f t="shared" si="9"/>
        <v>0</v>
      </c>
      <c r="J101" s="235">
        <v>3</v>
      </c>
      <c r="K101" s="207">
        <v>495</v>
      </c>
      <c r="L101" s="14" t="s">
        <v>824</v>
      </c>
      <c r="M101" s="209"/>
      <c r="N101" s="210" t="s">
        <v>824</v>
      </c>
      <c r="O101" s="210"/>
      <c r="P101" s="211" t="s">
        <v>760</v>
      </c>
      <c r="Q101" s="21"/>
      <c r="R101" s="21"/>
    </row>
    <row r="102" spans="1:18" s="23" customFormat="1" ht="15" customHeight="1">
      <c r="A102" s="180">
        <f t="shared" si="13"/>
        <v>81</v>
      </c>
      <c r="B102" s="363">
        <v>10055774</v>
      </c>
      <c r="C102" s="363">
        <v>40305204</v>
      </c>
      <c r="D102" s="80" t="s">
        <v>2167</v>
      </c>
      <c r="E102" s="131" t="s">
        <v>1332</v>
      </c>
      <c r="F102" s="378"/>
      <c r="G102" s="156">
        <f t="shared" si="14"/>
        <v>1390</v>
      </c>
      <c r="H102" s="82"/>
      <c r="I102" s="75">
        <f t="shared" si="9"/>
        <v>0</v>
      </c>
      <c r="J102" s="235">
        <v>3</v>
      </c>
      <c r="K102" s="207">
        <v>1390</v>
      </c>
      <c r="L102" s="14" t="s">
        <v>824</v>
      </c>
      <c r="M102" s="209"/>
      <c r="N102" s="210" t="s">
        <v>824</v>
      </c>
      <c r="O102" s="210"/>
      <c r="P102" s="211" t="s">
        <v>760</v>
      </c>
      <c r="Q102" s="21"/>
      <c r="R102" s="21"/>
    </row>
    <row r="103" spans="1:18" s="23" customFormat="1" ht="15" customHeight="1">
      <c r="A103" s="180">
        <f t="shared" si="13"/>
        <v>82</v>
      </c>
      <c r="B103" s="363">
        <v>10055775</v>
      </c>
      <c r="C103" s="363"/>
      <c r="D103" s="80" t="s">
        <v>129</v>
      </c>
      <c r="E103" s="131" t="s">
        <v>1332</v>
      </c>
      <c r="F103" s="378"/>
      <c r="G103" s="156">
        <f t="shared" si="14"/>
        <v>790</v>
      </c>
      <c r="H103" s="82"/>
      <c r="I103" s="75">
        <f t="shared" si="9"/>
        <v>0</v>
      </c>
      <c r="J103" s="235">
        <v>3</v>
      </c>
      <c r="K103" s="207">
        <v>790</v>
      </c>
      <c r="L103" s="14" t="s">
        <v>824</v>
      </c>
      <c r="M103" s="209"/>
      <c r="N103" s="210" t="s">
        <v>824</v>
      </c>
      <c r="O103" s="210"/>
      <c r="P103" s="211" t="s">
        <v>760</v>
      </c>
      <c r="Q103" s="21"/>
      <c r="R103" s="21"/>
    </row>
    <row r="104" spans="1:18" s="23" customFormat="1" ht="15" customHeight="1">
      <c r="A104" s="180">
        <f t="shared" si="13"/>
        <v>83</v>
      </c>
      <c r="B104" s="363">
        <v>10055776</v>
      </c>
      <c r="C104" s="363">
        <v>40305205</v>
      </c>
      <c r="D104" s="80" t="s">
        <v>2168</v>
      </c>
      <c r="E104" s="131" t="s">
        <v>1332</v>
      </c>
      <c r="F104" s="378"/>
      <c r="G104" s="156">
        <f t="shared" si="14"/>
        <v>690</v>
      </c>
      <c r="H104" s="82"/>
      <c r="I104" s="75">
        <f t="shared" si="9"/>
        <v>0</v>
      </c>
      <c r="J104" s="235">
        <v>3</v>
      </c>
      <c r="K104" s="207">
        <v>690</v>
      </c>
      <c r="L104" s="14" t="s">
        <v>824</v>
      </c>
      <c r="M104" s="209"/>
      <c r="N104" s="210" t="s">
        <v>824</v>
      </c>
      <c r="O104" s="210"/>
      <c r="P104" s="211" t="s">
        <v>760</v>
      </c>
      <c r="Q104" s="21"/>
      <c r="R104" s="21"/>
    </row>
    <row r="105" spans="1:18" s="23" customFormat="1" ht="15" customHeight="1">
      <c r="A105" s="180">
        <f t="shared" si="13"/>
        <v>84</v>
      </c>
      <c r="B105" s="363">
        <v>10055777</v>
      </c>
      <c r="C105" s="363"/>
      <c r="D105" s="80" t="s">
        <v>124</v>
      </c>
      <c r="E105" s="131" t="s">
        <v>1332</v>
      </c>
      <c r="F105" s="378"/>
      <c r="G105" s="156">
        <f t="shared" si="14"/>
        <v>1300</v>
      </c>
      <c r="H105" s="82"/>
      <c r="I105" s="75">
        <f t="shared" si="9"/>
        <v>0</v>
      </c>
      <c r="J105" s="235">
        <v>3</v>
      </c>
      <c r="K105" s="207">
        <v>1300</v>
      </c>
      <c r="L105" s="14" t="s">
        <v>824</v>
      </c>
      <c r="M105" s="209"/>
      <c r="N105" s="210" t="s">
        <v>824</v>
      </c>
      <c r="O105" s="210"/>
      <c r="P105" s="211" t="s">
        <v>760</v>
      </c>
      <c r="Q105" s="21"/>
      <c r="R105" s="21"/>
    </row>
    <row r="106" spans="1:18" s="23" customFormat="1" ht="15" customHeight="1">
      <c r="A106" s="180">
        <f t="shared" si="13"/>
        <v>85</v>
      </c>
      <c r="B106" s="363">
        <v>10055778</v>
      </c>
      <c r="C106" s="363">
        <v>40305206</v>
      </c>
      <c r="D106" s="80" t="s">
        <v>2169</v>
      </c>
      <c r="E106" s="131" t="s">
        <v>1332</v>
      </c>
      <c r="F106" s="378"/>
      <c r="G106" s="156">
        <f t="shared" si="14"/>
        <v>1300</v>
      </c>
      <c r="H106" s="82"/>
      <c r="I106" s="75">
        <f t="shared" si="9"/>
        <v>0</v>
      </c>
      <c r="J106" s="235">
        <v>3</v>
      </c>
      <c r="K106" s="207">
        <v>1300</v>
      </c>
      <c r="L106" s="14" t="s">
        <v>824</v>
      </c>
      <c r="M106" s="209"/>
      <c r="N106" s="210" t="s">
        <v>824</v>
      </c>
      <c r="O106" s="210"/>
      <c r="P106" s="211" t="s">
        <v>760</v>
      </c>
      <c r="Q106" s="21"/>
      <c r="R106" s="21"/>
    </row>
    <row r="107" spans="1:18" s="23" customFormat="1" ht="15" customHeight="1">
      <c r="A107" s="180">
        <f t="shared" si="13"/>
        <v>86</v>
      </c>
      <c r="B107" s="363">
        <v>10055779</v>
      </c>
      <c r="C107" s="363">
        <v>40305207</v>
      </c>
      <c r="D107" s="80" t="s">
        <v>2170</v>
      </c>
      <c r="E107" s="131" t="s">
        <v>1332</v>
      </c>
      <c r="F107" s="378"/>
      <c r="G107" s="156">
        <f t="shared" si="14"/>
        <v>295</v>
      </c>
      <c r="H107" s="82"/>
      <c r="I107" s="75">
        <f t="shared" si="9"/>
        <v>0</v>
      </c>
      <c r="J107" s="235">
        <v>3</v>
      </c>
      <c r="K107" s="207">
        <v>295</v>
      </c>
      <c r="L107" s="14" t="s">
        <v>824</v>
      </c>
      <c r="M107" s="209"/>
      <c r="N107" s="210" t="s">
        <v>824</v>
      </c>
      <c r="O107" s="210"/>
      <c r="P107" s="211" t="s">
        <v>760</v>
      </c>
      <c r="Q107" s="21"/>
      <c r="R107" s="21"/>
    </row>
    <row r="108" spans="1:18" s="23" customFormat="1" ht="15" customHeight="1">
      <c r="A108" s="180">
        <f t="shared" si="13"/>
        <v>87</v>
      </c>
      <c r="B108" s="363">
        <v>10055780</v>
      </c>
      <c r="C108" s="363">
        <v>40305208</v>
      </c>
      <c r="D108" s="80" t="s">
        <v>2171</v>
      </c>
      <c r="E108" s="131" t="s">
        <v>1332</v>
      </c>
      <c r="F108" s="378"/>
      <c r="G108" s="156">
        <f t="shared" si="14"/>
        <v>2400</v>
      </c>
      <c r="H108" s="82"/>
      <c r="I108" s="75">
        <f t="shared" si="9"/>
        <v>0</v>
      </c>
      <c r="J108" s="235">
        <v>3</v>
      </c>
      <c r="K108" s="207">
        <v>2400</v>
      </c>
      <c r="L108" s="14" t="s">
        <v>824</v>
      </c>
      <c r="M108" s="209"/>
      <c r="N108" s="210" t="s">
        <v>824</v>
      </c>
      <c r="O108" s="210"/>
      <c r="P108" s="211" t="s">
        <v>760</v>
      </c>
      <c r="Q108" s="21"/>
      <c r="R108" s="21"/>
    </row>
    <row r="109" spans="1:18" s="23" customFormat="1" ht="15" customHeight="1">
      <c r="A109" s="180">
        <f t="shared" si="13"/>
        <v>88</v>
      </c>
      <c r="B109" s="363">
        <v>10055781</v>
      </c>
      <c r="C109" s="363">
        <v>40305209</v>
      </c>
      <c r="D109" s="80" t="s">
        <v>2172</v>
      </c>
      <c r="E109" s="131" t="s">
        <v>1332</v>
      </c>
      <c r="F109" s="378"/>
      <c r="G109" s="156">
        <f t="shared" si="14"/>
        <v>3000</v>
      </c>
      <c r="H109" s="82"/>
      <c r="I109" s="75">
        <f t="shared" si="9"/>
        <v>0</v>
      </c>
      <c r="J109" s="235">
        <v>3</v>
      </c>
      <c r="K109" s="207">
        <v>3000</v>
      </c>
      <c r="L109" s="14" t="s">
        <v>824</v>
      </c>
      <c r="M109" s="209"/>
      <c r="N109" s="210" t="s">
        <v>824</v>
      </c>
      <c r="O109" s="210"/>
      <c r="P109" s="211" t="s">
        <v>760</v>
      </c>
      <c r="Q109" s="21"/>
      <c r="R109" s="21"/>
    </row>
    <row r="110" spans="1:18" s="23" customFormat="1" ht="15" customHeight="1">
      <c r="A110" s="180">
        <f t="shared" si="13"/>
        <v>89</v>
      </c>
      <c r="B110" s="363">
        <v>10055782</v>
      </c>
      <c r="C110" s="363"/>
      <c r="D110" s="80" t="s">
        <v>125</v>
      </c>
      <c r="E110" s="131" t="s">
        <v>1332</v>
      </c>
      <c r="F110" s="378"/>
      <c r="G110" s="156">
        <f t="shared" si="14"/>
        <v>330</v>
      </c>
      <c r="H110" s="82"/>
      <c r="I110" s="75">
        <f t="shared" si="9"/>
        <v>0</v>
      </c>
      <c r="J110" s="235">
        <v>3</v>
      </c>
      <c r="K110" s="207">
        <v>330</v>
      </c>
      <c r="L110" s="14" t="s">
        <v>824</v>
      </c>
      <c r="M110" s="209"/>
      <c r="N110" s="210" t="s">
        <v>824</v>
      </c>
      <c r="O110" s="210"/>
      <c r="P110" s="211" t="s">
        <v>760</v>
      </c>
      <c r="Q110" s="21"/>
      <c r="R110" s="21"/>
    </row>
    <row r="111" spans="1:18" s="23" customFormat="1" ht="15" customHeight="1">
      <c r="A111" s="180">
        <f t="shared" si="13"/>
        <v>90</v>
      </c>
      <c r="B111" s="363">
        <v>10055860</v>
      </c>
      <c r="C111" s="363">
        <v>40305211</v>
      </c>
      <c r="D111" s="80" t="s">
        <v>126</v>
      </c>
      <c r="E111" s="131" t="s">
        <v>1200</v>
      </c>
      <c r="F111" s="378"/>
      <c r="G111" s="156">
        <f t="shared" si="14"/>
        <v>3950</v>
      </c>
      <c r="H111" s="82"/>
      <c r="I111" s="75">
        <f t="shared" si="9"/>
        <v>0</v>
      </c>
      <c r="J111" s="235">
        <v>3</v>
      </c>
      <c r="K111" s="207">
        <v>3950</v>
      </c>
      <c r="L111" s="14" t="s">
        <v>1918</v>
      </c>
      <c r="M111" s="209"/>
      <c r="N111" s="210" t="s">
        <v>1918</v>
      </c>
      <c r="O111" s="210"/>
      <c r="P111" s="211" t="s">
        <v>760</v>
      </c>
      <c r="Q111" s="21"/>
      <c r="R111" s="21"/>
    </row>
    <row r="112" spans="1:18" s="23" customFormat="1" ht="15" customHeight="1">
      <c r="A112" s="180">
        <f t="shared" si="13"/>
        <v>91</v>
      </c>
      <c r="B112" s="363">
        <v>10055783</v>
      </c>
      <c r="C112" s="363">
        <v>40305210</v>
      </c>
      <c r="D112" s="80" t="s">
        <v>127</v>
      </c>
      <c r="E112" s="131" t="s">
        <v>1332</v>
      </c>
      <c r="F112" s="378"/>
      <c r="G112" s="156">
        <f t="shared" si="14"/>
        <v>570</v>
      </c>
      <c r="H112" s="82"/>
      <c r="I112" s="75">
        <f t="shared" si="9"/>
        <v>0</v>
      </c>
      <c r="J112" s="235">
        <v>3</v>
      </c>
      <c r="K112" s="207">
        <v>570</v>
      </c>
      <c r="L112" s="14" t="s">
        <v>824</v>
      </c>
      <c r="M112" s="209"/>
      <c r="N112" s="210" t="s">
        <v>824</v>
      </c>
      <c r="O112" s="210"/>
      <c r="P112" s="211" t="s">
        <v>760</v>
      </c>
      <c r="Q112" s="21"/>
      <c r="R112" s="21"/>
    </row>
    <row r="113" spans="1:18" s="23" customFormat="1" ht="15" customHeight="1">
      <c r="A113" s="180">
        <f t="shared" si="13"/>
        <v>92</v>
      </c>
      <c r="B113" s="363">
        <v>10013441</v>
      </c>
      <c r="C113" s="363">
        <v>40304523</v>
      </c>
      <c r="D113" s="73" t="s">
        <v>2173</v>
      </c>
      <c r="E113" s="145" t="s">
        <v>1332</v>
      </c>
      <c r="F113" s="378"/>
      <c r="G113" s="156">
        <f t="shared" si="14"/>
        <v>594</v>
      </c>
      <c r="H113" s="74"/>
      <c r="I113" s="75">
        <f t="shared" si="9"/>
        <v>0</v>
      </c>
      <c r="J113" s="225">
        <v>3</v>
      </c>
      <c r="K113" s="207">
        <v>594</v>
      </c>
      <c r="L113" s="14" t="s">
        <v>824</v>
      </c>
      <c r="M113" s="209"/>
      <c r="N113" s="210" t="s">
        <v>824</v>
      </c>
      <c r="O113" s="210"/>
      <c r="P113" s="211" t="s">
        <v>273</v>
      </c>
      <c r="Q113" s="21"/>
      <c r="R113" s="21"/>
    </row>
    <row r="114" spans="1:18" s="23" customFormat="1" ht="15" customHeight="1">
      <c r="A114" s="180">
        <f t="shared" si="13"/>
        <v>93</v>
      </c>
      <c r="B114" s="363">
        <v>10014160</v>
      </c>
      <c r="C114" s="363">
        <v>40304651</v>
      </c>
      <c r="D114" s="73" t="s">
        <v>2174</v>
      </c>
      <c r="E114" s="145" t="s">
        <v>1332</v>
      </c>
      <c r="F114" s="378"/>
      <c r="G114" s="156">
        <f t="shared" si="14"/>
        <v>902</v>
      </c>
      <c r="H114" s="74"/>
      <c r="I114" s="75">
        <f t="shared" si="9"/>
        <v>0</v>
      </c>
      <c r="J114" s="225">
        <v>3</v>
      </c>
      <c r="K114" s="207">
        <v>902</v>
      </c>
      <c r="L114" s="14" t="s">
        <v>824</v>
      </c>
      <c r="M114" s="209"/>
      <c r="N114" s="210" t="s">
        <v>824</v>
      </c>
      <c r="O114" s="210"/>
      <c r="P114" s="211" t="s">
        <v>760</v>
      </c>
      <c r="Q114" s="21"/>
      <c r="R114" s="21"/>
    </row>
    <row r="115" spans="1:18" s="23" customFormat="1" ht="15" customHeight="1">
      <c r="A115" s="180">
        <f t="shared" si="13"/>
        <v>94</v>
      </c>
      <c r="B115" s="363">
        <v>10013406</v>
      </c>
      <c r="C115" s="363">
        <v>40304517</v>
      </c>
      <c r="D115" s="73" t="s">
        <v>2175</v>
      </c>
      <c r="E115" s="145" t="s">
        <v>1332</v>
      </c>
      <c r="F115" s="378"/>
      <c r="G115" s="156">
        <f t="shared" si="14"/>
        <v>56</v>
      </c>
      <c r="H115" s="74"/>
      <c r="I115" s="75">
        <f t="shared" si="9"/>
        <v>0</v>
      </c>
      <c r="J115" s="225">
        <v>3</v>
      </c>
      <c r="K115" s="207">
        <v>56</v>
      </c>
      <c r="L115" s="14" t="s">
        <v>824</v>
      </c>
      <c r="M115" s="209"/>
      <c r="N115" s="210" t="s">
        <v>824</v>
      </c>
      <c r="O115" s="210"/>
      <c r="P115" s="211" t="s">
        <v>760</v>
      </c>
      <c r="Q115" s="21"/>
      <c r="R115" s="21"/>
    </row>
    <row r="116" spans="1:18" s="27" customFormat="1" ht="18" customHeight="1">
      <c r="A116" s="183"/>
      <c r="B116" s="365"/>
      <c r="C116" s="365"/>
      <c r="D116" s="65" t="s">
        <v>2051</v>
      </c>
      <c r="E116" s="144"/>
      <c r="F116" s="382"/>
      <c r="G116" s="157"/>
      <c r="H116" s="89"/>
      <c r="I116" s="90"/>
      <c r="J116" s="226"/>
      <c r="K116" s="207"/>
      <c r="L116" s="17"/>
      <c r="M116" s="331"/>
      <c r="N116" s="332"/>
      <c r="O116" s="332"/>
      <c r="P116" s="220"/>
      <c r="Q116" s="26"/>
      <c r="R116" s="26"/>
    </row>
    <row r="117" spans="1:18" s="23" customFormat="1" ht="15" customHeight="1">
      <c r="A117" s="180">
        <f>A115+1</f>
        <v>95</v>
      </c>
      <c r="B117" s="363">
        <v>10187070</v>
      </c>
      <c r="C117" s="363">
        <v>40308394</v>
      </c>
      <c r="D117" s="73" t="s">
        <v>2035</v>
      </c>
      <c r="E117" s="145" t="s">
        <v>1332</v>
      </c>
      <c r="F117" s="378"/>
      <c r="G117" s="156">
        <f t="shared" ref="G117:G122" si="15">K117</f>
        <v>799</v>
      </c>
      <c r="H117" s="74"/>
      <c r="I117" s="75">
        <f t="shared" ref="I117:I122" si="16">F117*G117</f>
        <v>0</v>
      </c>
      <c r="J117" s="225">
        <v>3</v>
      </c>
      <c r="K117" s="207">
        <v>799</v>
      </c>
      <c r="L117" s="14" t="s">
        <v>824</v>
      </c>
      <c r="M117" s="209"/>
      <c r="N117" s="210" t="s">
        <v>824</v>
      </c>
      <c r="O117" s="210"/>
      <c r="P117" s="211" t="s">
        <v>760</v>
      </c>
      <c r="Q117" s="21"/>
      <c r="R117" s="21"/>
    </row>
    <row r="118" spans="1:18" s="23" customFormat="1" ht="15" customHeight="1">
      <c r="A118" s="180">
        <f>A117+1</f>
        <v>96</v>
      </c>
      <c r="B118" s="363">
        <v>10187071</v>
      </c>
      <c r="C118" s="363">
        <v>40308395</v>
      </c>
      <c r="D118" s="73" t="s">
        <v>2036</v>
      </c>
      <c r="E118" s="145" t="s">
        <v>655</v>
      </c>
      <c r="F118" s="378"/>
      <c r="G118" s="156">
        <f t="shared" si="15"/>
        <v>105</v>
      </c>
      <c r="H118" s="74"/>
      <c r="I118" s="75">
        <f t="shared" si="16"/>
        <v>0</v>
      </c>
      <c r="J118" s="225">
        <v>3</v>
      </c>
      <c r="K118" s="207">
        <v>105</v>
      </c>
      <c r="L118" s="14" t="s">
        <v>824</v>
      </c>
      <c r="M118" s="209"/>
      <c r="N118" s="210" t="s">
        <v>824</v>
      </c>
      <c r="O118" s="210"/>
      <c r="P118" s="211" t="s">
        <v>760</v>
      </c>
      <c r="Q118" s="21"/>
      <c r="R118" s="21"/>
    </row>
    <row r="119" spans="1:18" s="23" customFormat="1" ht="15" customHeight="1">
      <c r="A119" s="180">
        <f>A118+1</f>
        <v>97</v>
      </c>
      <c r="B119" s="363">
        <v>10187072</v>
      </c>
      <c r="C119" s="363">
        <v>40308396</v>
      </c>
      <c r="D119" s="73" t="s">
        <v>2037</v>
      </c>
      <c r="E119" s="145" t="s">
        <v>1332</v>
      </c>
      <c r="F119" s="378"/>
      <c r="G119" s="156">
        <f t="shared" si="15"/>
        <v>133</v>
      </c>
      <c r="H119" s="74"/>
      <c r="I119" s="75">
        <f t="shared" si="16"/>
        <v>0</v>
      </c>
      <c r="J119" s="225">
        <v>3</v>
      </c>
      <c r="K119" s="207">
        <v>133</v>
      </c>
      <c r="L119" s="14" t="s">
        <v>824</v>
      </c>
      <c r="M119" s="209"/>
      <c r="N119" s="210" t="s">
        <v>824</v>
      </c>
      <c r="O119" s="210"/>
      <c r="P119" s="211" t="s">
        <v>760</v>
      </c>
      <c r="Q119" s="21"/>
      <c r="R119" s="21"/>
    </row>
    <row r="120" spans="1:18" s="23" customFormat="1" ht="15" customHeight="1">
      <c r="A120" s="180">
        <f>A119+1</f>
        <v>98</v>
      </c>
      <c r="B120" s="363">
        <v>10187073</v>
      </c>
      <c r="C120" s="363">
        <v>40308397</v>
      </c>
      <c r="D120" s="73" t="s">
        <v>2038</v>
      </c>
      <c r="E120" s="145" t="s">
        <v>1332</v>
      </c>
      <c r="F120" s="378"/>
      <c r="G120" s="156">
        <f t="shared" si="15"/>
        <v>9.6</v>
      </c>
      <c r="H120" s="74"/>
      <c r="I120" s="75">
        <f t="shared" si="16"/>
        <v>0</v>
      </c>
      <c r="J120" s="225">
        <v>3</v>
      </c>
      <c r="K120" s="207">
        <v>9.6</v>
      </c>
      <c r="L120" s="14" t="s">
        <v>824</v>
      </c>
      <c r="M120" s="209"/>
      <c r="N120" s="210" t="s">
        <v>824</v>
      </c>
      <c r="O120" s="210"/>
      <c r="P120" s="211" t="s">
        <v>760</v>
      </c>
      <c r="Q120" s="21"/>
      <c r="R120" s="21"/>
    </row>
    <row r="121" spans="1:18" s="23" customFormat="1" ht="15" customHeight="1">
      <c r="A121" s="180">
        <f>A120+1</f>
        <v>99</v>
      </c>
      <c r="B121" s="363">
        <v>10187074</v>
      </c>
      <c r="C121" s="363">
        <v>40308398</v>
      </c>
      <c r="D121" s="73" t="s">
        <v>2039</v>
      </c>
      <c r="E121" s="145" t="s">
        <v>1332</v>
      </c>
      <c r="F121" s="378"/>
      <c r="G121" s="156">
        <f t="shared" si="15"/>
        <v>3.5</v>
      </c>
      <c r="H121" s="74"/>
      <c r="I121" s="75">
        <f t="shared" si="16"/>
        <v>0</v>
      </c>
      <c r="J121" s="225">
        <v>3</v>
      </c>
      <c r="K121" s="207">
        <v>3.5</v>
      </c>
      <c r="L121" s="14" t="s">
        <v>824</v>
      </c>
      <c r="M121" s="209"/>
      <c r="N121" s="210" t="s">
        <v>824</v>
      </c>
      <c r="O121" s="210"/>
      <c r="P121" s="211" t="s">
        <v>760</v>
      </c>
      <c r="Q121" s="21"/>
      <c r="R121" s="21"/>
    </row>
    <row r="122" spans="1:18" s="23" customFormat="1" ht="15" customHeight="1">
      <c r="A122" s="180">
        <f>A121+1</f>
        <v>100</v>
      </c>
      <c r="B122" s="363">
        <v>10187075</v>
      </c>
      <c r="C122" s="363">
        <v>40308399</v>
      </c>
      <c r="D122" s="73" t="s">
        <v>2040</v>
      </c>
      <c r="E122" s="145" t="s">
        <v>1332</v>
      </c>
      <c r="F122" s="378"/>
      <c r="G122" s="156">
        <f t="shared" si="15"/>
        <v>3.9</v>
      </c>
      <c r="H122" s="74"/>
      <c r="I122" s="75">
        <f t="shared" si="16"/>
        <v>0</v>
      </c>
      <c r="J122" s="225">
        <v>3</v>
      </c>
      <c r="K122" s="207">
        <v>3.9</v>
      </c>
      <c r="L122" s="14" t="s">
        <v>824</v>
      </c>
      <c r="M122" s="209"/>
      <c r="N122" s="210" t="s">
        <v>824</v>
      </c>
      <c r="O122" s="210"/>
      <c r="P122" s="211" t="s">
        <v>760</v>
      </c>
      <c r="Q122" s="21"/>
      <c r="R122" s="21"/>
    </row>
    <row r="123" spans="1:18" s="23" customFormat="1" ht="18" customHeight="1">
      <c r="A123" s="63"/>
      <c r="B123" s="360"/>
      <c r="C123" s="360"/>
      <c r="D123" s="65" t="s">
        <v>737</v>
      </c>
      <c r="E123" s="144"/>
      <c r="F123" s="382"/>
      <c r="G123" s="153"/>
      <c r="H123" s="69"/>
      <c r="I123" s="70"/>
      <c r="J123" s="231"/>
      <c r="K123" s="14"/>
      <c r="L123" s="14"/>
      <c r="M123" s="15"/>
      <c r="N123" s="15"/>
      <c r="O123" s="8"/>
      <c r="P123" s="211"/>
      <c r="Q123" s="21"/>
      <c r="R123" s="21"/>
    </row>
    <row r="124" spans="1:18" s="23" customFormat="1" ht="15" customHeight="1">
      <c r="A124" s="180">
        <f>A122+1</f>
        <v>101</v>
      </c>
      <c r="B124" s="363">
        <v>10013299</v>
      </c>
      <c r="C124" s="363">
        <v>40304485</v>
      </c>
      <c r="D124" s="73" t="s">
        <v>2176</v>
      </c>
      <c r="E124" s="145" t="s">
        <v>1332</v>
      </c>
      <c r="F124" s="378"/>
      <c r="G124" s="156">
        <f t="shared" ref="G124:G132" si="17">K124</f>
        <v>1661</v>
      </c>
      <c r="H124" s="82"/>
      <c r="I124" s="75">
        <f t="shared" ref="I124:I132" si="18">F124*G124</f>
        <v>0</v>
      </c>
      <c r="J124" s="235">
        <v>3</v>
      </c>
      <c r="K124" s="207">
        <v>1661</v>
      </c>
      <c r="L124" s="14" t="s">
        <v>824</v>
      </c>
      <c r="M124" s="209"/>
      <c r="N124" s="210" t="s">
        <v>824</v>
      </c>
      <c r="O124" s="210"/>
      <c r="P124" s="211" t="s">
        <v>273</v>
      </c>
      <c r="Q124" s="21"/>
      <c r="R124" s="21"/>
    </row>
    <row r="125" spans="1:18" s="23" customFormat="1" ht="15" customHeight="1">
      <c r="A125" s="180">
        <f t="shared" ref="A125:A132" si="19">A124+1</f>
        <v>102</v>
      </c>
      <c r="B125" s="363">
        <v>10013300</v>
      </c>
      <c r="C125" s="363">
        <v>40304486</v>
      </c>
      <c r="D125" s="73" t="s">
        <v>2177</v>
      </c>
      <c r="E125" s="145" t="s">
        <v>1332</v>
      </c>
      <c r="F125" s="378"/>
      <c r="G125" s="156">
        <f t="shared" si="17"/>
        <v>3377</v>
      </c>
      <c r="H125" s="82"/>
      <c r="I125" s="75">
        <f t="shared" si="18"/>
        <v>0</v>
      </c>
      <c r="J125" s="235">
        <v>3</v>
      </c>
      <c r="K125" s="207">
        <v>3377</v>
      </c>
      <c r="L125" s="14" t="s">
        <v>824</v>
      </c>
      <c r="M125" s="209"/>
      <c r="N125" s="210" t="s">
        <v>824</v>
      </c>
      <c r="O125" s="210"/>
      <c r="P125" s="211" t="s">
        <v>760</v>
      </c>
      <c r="Q125" s="21"/>
      <c r="R125" s="21"/>
    </row>
    <row r="126" spans="1:18" s="23" customFormat="1" ht="15" customHeight="1">
      <c r="A126" s="180">
        <f t="shared" si="19"/>
        <v>103</v>
      </c>
      <c r="B126" s="363">
        <v>10013310</v>
      </c>
      <c r="C126" s="363">
        <v>40304489</v>
      </c>
      <c r="D126" s="80" t="s">
        <v>1239</v>
      </c>
      <c r="E126" s="131" t="s">
        <v>1332</v>
      </c>
      <c r="F126" s="378"/>
      <c r="G126" s="156">
        <f t="shared" si="17"/>
        <v>605</v>
      </c>
      <c r="H126" s="82"/>
      <c r="I126" s="75">
        <f t="shared" si="18"/>
        <v>0</v>
      </c>
      <c r="J126" s="235">
        <v>3</v>
      </c>
      <c r="K126" s="207">
        <v>605</v>
      </c>
      <c r="L126" s="14" t="s">
        <v>824</v>
      </c>
      <c r="M126" s="209"/>
      <c r="N126" s="210" t="s">
        <v>824</v>
      </c>
      <c r="O126" s="210"/>
      <c r="P126" s="211" t="s">
        <v>273</v>
      </c>
      <c r="Q126" s="21"/>
      <c r="R126" s="21"/>
    </row>
    <row r="127" spans="1:18" s="23" customFormat="1" ht="15" customHeight="1">
      <c r="A127" s="180">
        <f t="shared" si="19"/>
        <v>104</v>
      </c>
      <c r="B127" s="363">
        <v>10013311</v>
      </c>
      <c r="C127" s="363">
        <v>40304490</v>
      </c>
      <c r="D127" s="80" t="s">
        <v>1240</v>
      </c>
      <c r="E127" s="131" t="s">
        <v>1332</v>
      </c>
      <c r="F127" s="378"/>
      <c r="G127" s="156">
        <f t="shared" si="17"/>
        <v>715</v>
      </c>
      <c r="H127" s="82"/>
      <c r="I127" s="75">
        <f t="shared" si="18"/>
        <v>0</v>
      </c>
      <c r="J127" s="235">
        <v>3</v>
      </c>
      <c r="K127" s="207">
        <v>715</v>
      </c>
      <c r="L127" s="14" t="s">
        <v>824</v>
      </c>
      <c r="M127" s="209"/>
      <c r="N127" s="210" t="s">
        <v>824</v>
      </c>
      <c r="O127" s="210"/>
      <c r="P127" s="211" t="s">
        <v>759</v>
      </c>
      <c r="Q127" s="21"/>
      <c r="R127" s="21"/>
    </row>
    <row r="128" spans="1:18" s="23" customFormat="1" ht="15" customHeight="1">
      <c r="A128" s="180">
        <f t="shared" si="19"/>
        <v>105</v>
      </c>
      <c r="B128" s="363">
        <v>10013312</v>
      </c>
      <c r="C128" s="363">
        <v>40304491</v>
      </c>
      <c r="D128" s="80" t="s">
        <v>1241</v>
      </c>
      <c r="E128" s="131" t="s">
        <v>1332</v>
      </c>
      <c r="F128" s="378"/>
      <c r="G128" s="156">
        <f t="shared" si="17"/>
        <v>858</v>
      </c>
      <c r="H128" s="82"/>
      <c r="I128" s="75">
        <f t="shared" si="18"/>
        <v>0</v>
      </c>
      <c r="J128" s="235">
        <v>3</v>
      </c>
      <c r="K128" s="207">
        <v>858</v>
      </c>
      <c r="L128" s="14" t="s">
        <v>824</v>
      </c>
      <c r="M128" s="209"/>
      <c r="N128" s="210" t="s">
        <v>824</v>
      </c>
      <c r="O128" s="210"/>
      <c r="P128" s="211" t="s">
        <v>123</v>
      </c>
      <c r="Q128" s="21"/>
      <c r="R128" s="21"/>
    </row>
    <row r="129" spans="1:18" s="23" customFormat="1" ht="15" customHeight="1">
      <c r="A129" s="180">
        <f t="shared" si="19"/>
        <v>106</v>
      </c>
      <c r="B129" s="363">
        <v>10013314</v>
      </c>
      <c r="C129" s="363">
        <v>40304492</v>
      </c>
      <c r="D129" s="73" t="s">
        <v>2178</v>
      </c>
      <c r="E129" s="145" t="s">
        <v>1332</v>
      </c>
      <c r="F129" s="378"/>
      <c r="G129" s="156">
        <f t="shared" si="17"/>
        <v>682</v>
      </c>
      <c r="H129" s="82"/>
      <c r="I129" s="75">
        <f t="shared" si="18"/>
        <v>0</v>
      </c>
      <c r="J129" s="235">
        <v>3</v>
      </c>
      <c r="K129" s="207">
        <v>682</v>
      </c>
      <c r="L129" s="14" t="s">
        <v>824</v>
      </c>
      <c r="M129" s="209"/>
      <c r="N129" s="210" t="s">
        <v>824</v>
      </c>
      <c r="O129" s="210"/>
      <c r="P129" s="211" t="s">
        <v>273</v>
      </c>
      <c r="Q129" s="21"/>
      <c r="R129" s="21"/>
    </row>
    <row r="130" spans="1:18" s="23" customFormat="1" ht="15" customHeight="1">
      <c r="A130" s="180">
        <f t="shared" si="19"/>
        <v>107</v>
      </c>
      <c r="B130" s="363">
        <v>10013315</v>
      </c>
      <c r="C130" s="363">
        <v>40304493</v>
      </c>
      <c r="D130" s="73" t="s">
        <v>2179</v>
      </c>
      <c r="E130" s="145" t="s">
        <v>1332</v>
      </c>
      <c r="F130" s="378"/>
      <c r="G130" s="156">
        <f t="shared" si="17"/>
        <v>1199</v>
      </c>
      <c r="H130" s="82"/>
      <c r="I130" s="75">
        <f t="shared" si="18"/>
        <v>0</v>
      </c>
      <c r="J130" s="235">
        <v>3</v>
      </c>
      <c r="K130" s="207">
        <v>1199</v>
      </c>
      <c r="L130" s="14" t="s">
        <v>824</v>
      </c>
      <c r="M130" s="209"/>
      <c r="N130" s="210" t="s">
        <v>824</v>
      </c>
      <c r="O130" s="210"/>
      <c r="P130" s="211" t="s">
        <v>1379</v>
      </c>
      <c r="Q130" s="21"/>
      <c r="R130" s="21"/>
    </row>
    <row r="131" spans="1:18" s="23" customFormat="1" ht="15" customHeight="1">
      <c r="A131" s="180">
        <f t="shared" si="19"/>
        <v>108</v>
      </c>
      <c r="B131" s="363">
        <v>10033732</v>
      </c>
      <c r="C131" s="363">
        <v>40304737</v>
      </c>
      <c r="D131" s="81" t="s">
        <v>107</v>
      </c>
      <c r="E131" s="131" t="s">
        <v>1332</v>
      </c>
      <c r="F131" s="378"/>
      <c r="G131" s="156">
        <f t="shared" si="17"/>
        <v>9</v>
      </c>
      <c r="H131" s="82"/>
      <c r="I131" s="75">
        <f t="shared" si="18"/>
        <v>0</v>
      </c>
      <c r="J131" s="225">
        <v>3</v>
      </c>
      <c r="K131" s="207">
        <v>9</v>
      </c>
      <c r="L131" s="14" t="s">
        <v>824</v>
      </c>
      <c r="M131" s="209"/>
      <c r="N131" s="210" t="s">
        <v>824</v>
      </c>
      <c r="O131" s="210"/>
      <c r="P131" s="211" t="s">
        <v>1379</v>
      </c>
      <c r="Q131" s="21"/>
      <c r="R131" s="21"/>
    </row>
    <row r="132" spans="1:18" s="23" customFormat="1" ht="15" customHeight="1">
      <c r="A132" s="180">
        <f t="shared" si="19"/>
        <v>109</v>
      </c>
      <c r="B132" s="363">
        <v>10013565</v>
      </c>
      <c r="C132" s="363">
        <v>40304555</v>
      </c>
      <c r="D132" s="73" t="s">
        <v>2180</v>
      </c>
      <c r="E132" s="145" t="s">
        <v>1332</v>
      </c>
      <c r="F132" s="378"/>
      <c r="G132" s="156">
        <f t="shared" si="17"/>
        <v>4785</v>
      </c>
      <c r="H132" s="82"/>
      <c r="I132" s="75">
        <f t="shared" si="18"/>
        <v>0</v>
      </c>
      <c r="J132" s="235">
        <v>3</v>
      </c>
      <c r="K132" s="207">
        <v>4785</v>
      </c>
      <c r="L132" s="14" t="s">
        <v>824</v>
      </c>
      <c r="M132" s="209"/>
      <c r="N132" s="210" t="s">
        <v>824</v>
      </c>
      <c r="O132" s="210"/>
      <c r="P132" s="211" t="s">
        <v>273</v>
      </c>
      <c r="Q132" s="21"/>
      <c r="R132" s="21"/>
    </row>
    <row r="133" spans="1:18" s="23" customFormat="1" ht="18">
      <c r="A133" s="63"/>
      <c r="B133" s="360"/>
      <c r="C133" s="360"/>
      <c r="D133" s="65" t="s">
        <v>557</v>
      </c>
      <c r="E133" s="144"/>
      <c r="F133" s="382"/>
      <c r="G133" s="153"/>
      <c r="H133" s="69"/>
      <c r="I133" s="70"/>
      <c r="J133" s="231"/>
      <c r="K133" s="14"/>
      <c r="L133" s="14"/>
      <c r="M133" s="13"/>
      <c r="N133" s="15"/>
      <c r="O133" s="8"/>
      <c r="P133" s="211"/>
      <c r="Q133" s="21"/>
      <c r="R133" s="21"/>
    </row>
    <row r="134" spans="1:18" s="23" customFormat="1" ht="15" customHeight="1">
      <c r="A134" s="180">
        <f>A132+1</f>
        <v>110</v>
      </c>
      <c r="B134" s="363">
        <v>10013065</v>
      </c>
      <c r="C134" s="363">
        <v>40304471</v>
      </c>
      <c r="D134" s="73" t="s">
        <v>2181</v>
      </c>
      <c r="E134" s="145" t="s">
        <v>1332</v>
      </c>
      <c r="F134" s="378"/>
      <c r="G134" s="156">
        <f t="shared" ref="G134:G166" si="20">K134</f>
        <v>9</v>
      </c>
      <c r="H134" s="82"/>
      <c r="I134" s="75">
        <f t="shared" ref="I134:I143" si="21">F134*G134</f>
        <v>0</v>
      </c>
      <c r="J134" s="247">
        <v>3</v>
      </c>
      <c r="K134" s="207">
        <v>9</v>
      </c>
      <c r="L134" s="14" t="s">
        <v>824</v>
      </c>
      <c r="M134" s="13"/>
      <c r="N134" s="15" t="s">
        <v>1183</v>
      </c>
      <c r="O134" s="8"/>
      <c r="P134" s="211" t="s">
        <v>273</v>
      </c>
      <c r="Q134" s="21"/>
      <c r="R134" s="21"/>
    </row>
    <row r="135" spans="1:18" s="23" customFormat="1" ht="15" customHeight="1">
      <c r="A135" s="180">
        <f t="shared" ref="A135:A143" si="22">A134+1</f>
        <v>111</v>
      </c>
      <c r="B135" s="363">
        <v>10013066</v>
      </c>
      <c r="C135" s="363">
        <v>40304472</v>
      </c>
      <c r="D135" s="73" t="s">
        <v>2182</v>
      </c>
      <c r="E135" s="145" t="s">
        <v>1332</v>
      </c>
      <c r="F135" s="378"/>
      <c r="G135" s="156">
        <f t="shared" si="20"/>
        <v>14</v>
      </c>
      <c r="H135" s="82"/>
      <c r="I135" s="75">
        <f t="shared" si="21"/>
        <v>0</v>
      </c>
      <c r="J135" s="247">
        <v>3</v>
      </c>
      <c r="K135" s="207">
        <v>14</v>
      </c>
      <c r="L135" s="14" t="s">
        <v>824</v>
      </c>
      <c r="M135" s="13"/>
      <c r="N135" s="15" t="s">
        <v>1183</v>
      </c>
      <c r="O135" s="8"/>
      <c r="P135" s="211" t="s">
        <v>273</v>
      </c>
      <c r="Q135" s="21"/>
      <c r="R135" s="21"/>
    </row>
    <row r="136" spans="1:18" s="23" customFormat="1" ht="15" customHeight="1">
      <c r="A136" s="180">
        <f t="shared" si="22"/>
        <v>112</v>
      </c>
      <c r="B136" s="363">
        <v>10013067</v>
      </c>
      <c r="C136" s="363">
        <v>40304473</v>
      </c>
      <c r="D136" s="73" t="s">
        <v>2183</v>
      </c>
      <c r="E136" s="145" t="s">
        <v>1332</v>
      </c>
      <c r="F136" s="378"/>
      <c r="G136" s="156">
        <f t="shared" si="20"/>
        <v>12</v>
      </c>
      <c r="H136" s="82"/>
      <c r="I136" s="75">
        <f t="shared" si="21"/>
        <v>0</v>
      </c>
      <c r="J136" s="247">
        <v>3</v>
      </c>
      <c r="K136" s="207">
        <v>12</v>
      </c>
      <c r="L136" s="14" t="s">
        <v>824</v>
      </c>
      <c r="M136" s="13"/>
      <c r="N136" s="15" t="s">
        <v>1183</v>
      </c>
      <c r="O136" s="8"/>
      <c r="P136" s="211" t="s">
        <v>273</v>
      </c>
      <c r="Q136" s="21"/>
      <c r="R136" s="21"/>
    </row>
    <row r="137" spans="1:18" s="23" customFormat="1" ht="15" customHeight="1">
      <c r="A137" s="180">
        <f>A136+1</f>
        <v>113</v>
      </c>
      <c r="B137" s="363">
        <v>10013064</v>
      </c>
      <c r="C137" s="363">
        <v>40304470</v>
      </c>
      <c r="D137" s="81" t="s">
        <v>2184</v>
      </c>
      <c r="E137" s="145" t="s">
        <v>1332</v>
      </c>
      <c r="F137" s="378"/>
      <c r="G137" s="156">
        <f t="shared" si="20"/>
        <v>13</v>
      </c>
      <c r="H137" s="82"/>
      <c r="I137" s="75">
        <f t="shared" si="21"/>
        <v>0</v>
      </c>
      <c r="J137" s="225">
        <v>3</v>
      </c>
      <c r="K137" s="207">
        <v>13</v>
      </c>
      <c r="L137" s="14" t="s">
        <v>824</v>
      </c>
      <c r="M137" s="13"/>
      <c r="N137" s="15" t="s">
        <v>1183</v>
      </c>
      <c r="O137" s="8"/>
      <c r="P137" s="211" t="s">
        <v>273</v>
      </c>
      <c r="Q137" s="21"/>
      <c r="R137" s="21"/>
    </row>
    <row r="138" spans="1:18" s="23" customFormat="1" ht="15" customHeight="1">
      <c r="A138" s="180">
        <f t="shared" si="22"/>
        <v>114</v>
      </c>
      <c r="B138" s="363">
        <v>10014496</v>
      </c>
      <c r="C138" s="363">
        <v>40304692</v>
      </c>
      <c r="D138" s="73" t="s">
        <v>2185</v>
      </c>
      <c r="E138" s="145" t="s">
        <v>1332</v>
      </c>
      <c r="F138" s="378"/>
      <c r="G138" s="156">
        <f t="shared" si="20"/>
        <v>455</v>
      </c>
      <c r="H138" s="82"/>
      <c r="I138" s="75">
        <f t="shared" si="21"/>
        <v>0</v>
      </c>
      <c r="J138" s="247">
        <v>3</v>
      </c>
      <c r="K138" s="207">
        <v>455</v>
      </c>
      <c r="L138" s="14" t="s">
        <v>824</v>
      </c>
      <c r="M138" s="13"/>
      <c r="N138" s="15" t="s">
        <v>824</v>
      </c>
      <c r="O138" s="8"/>
      <c r="P138" s="211" t="s">
        <v>123</v>
      </c>
      <c r="Q138" s="21"/>
      <c r="R138" s="21"/>
    </row>
    <row r="139" spans="1:18" s="23" customFormat="1" ht="15" customHeight="1">
      <c r="A139" s="180">
        <f t="shared" si="22"/>
        <v>115</v>
      </c>
      <c r="B139" s="363">
        <v>10014497</v>
      </c>
      <c r="C139" s="363">
        <v>40304693</v>
      </c>
      <c r="D139" s="73" t="s">
        <v>2186</v>
      </c>
      <c r="E139" s="145" t="s">
        <v>1332</v>
      </c>
      <c r="F139" s="378"/>
      <c r="G139" s="156">
        <f t="shared" si="20"/>
        <v>440</v>
      </c>
      <c r="H139" s="82"/>
      <c r="I139" s="75">
        <f t="shared" si="21"/>
        <v>0</v>
      </c>
      <c r="J139" s="247">
        <v>3</v>
      </c>
      <c r="K139" s="207">
        <v>440</v>
      </c>
      <c r="L139" s="14" t="s">
        <v>824</v>
      </c>
      <c r="M139" s="13"/>
      <c r="N139" s="15" t="s">
        <v>824</v>
      </c>
      <c r="O139" s="8"/>
      <c r="P139" s="211" t="s">
        <v>123</v>
      </c>
      <c r="Q139" s="21"/>
      <c r="R139" s="21"/>
    </row>
    <row r="140" spans="1:18" s="23" customFormat="1" ht="15" customHeight="1">
      <c r="A140" s="180">
        <f t="shared" si="22"/>
        <v>116</v>
      </c>
      <c r="B140" s="363">
        <v>10051021</v>
      </c>
      <c r="C140" s="363">
        <v>40305153</v>
      </c>
      <c r="D140" s="73" t="s">
        <v>2187</v>
      </c>
      <c r="E140" s="145" t="s">
        <v>1332</v>
      </c>
      <c r="F140" s="378"/>
      <c r="G140" s="156">
        <f t="shared" si="20"/>
        <v>10</v>
      </c>
      <c r="H140" s="82"/>
      <c r="I140" s="75">
        <f t="shared" si="21"/>
        <v>0</v>
      </c>
      <c r="J140" s="247">
        <v>3</v>
      </c>
      <c r="K140" s="207">
        <v>10</v>
      </c>
      <c r="L140" s="14" t="s">
        <v>824</v>
      </c>
      <c r="M140" s="13"/>
      <c r="N140" s="15" t="s">
        <v>824</v>
      </c>
      <c r="O140" s="8"/>
      <c r="P140" s="211" t="s">
        <v>273</v>
      </c>
      <c r="Q140" s="21"/>
      <c r="R140" s="21"/>
    </row>
    <row r="141" spans="1:18" s="23" customFormat="1" ht="15" customHeight="1">
      <c r="A141" s="180">
        <f t="shared" si="22"/>
        <v>117</v>
      </c>
      <c r="B141" s="363">
        <v>10013078</v>
      </c>
      <c r="C141" s="363">
        <v>40304475</v>
      </c>
      <c r="D141" s="73" t="s">
        <v>2188</v>
      </c>
      <c r="E141" s="145" t="s">
        <v>1332</v>
      </c>
      <c r="F141" s="378"/>
      <c r="G141" s="156">
        <f t="shared" si="20"/>
        <v>18</v>
      </c>
      <c r="H141" s="82"/>
      <c r="I141" s="75">
        <f t="shared" si="21"/>
        <v>0</v>
      </c>
      <c r="J141" s="247">
        <v>3</v>
      </c>
      <c r="K141" s="207">
        <v>18</v>
      </c>
      <c r="L141" s="14" t="s">
        <v>824</v>
      </c>
      <c r="M141" s="13"/>
      <c r="N141" s="15" t="s">
        <v>824</v>
      </c>
      <c r="O141" s="8"/>
      <c r="P141" s="211" t="s">
        <v>273</v>
      </c>
      <c r="Q141" s="21"/>
      <c r="R141" s="21"/>
    </row>
    <row r="142" spans="1:18" s="23" customFormat="1" ht="15" customHeight="1">
      <c r="A142" s="180">
        <f t="shared" si="22"/>
        <v>118</v>
      </c>
      <c r="B142" s="363">
        <v>10013770</v>
      </c>
      <c r="C142" s="363">
        <v>40304594</v>
      </c>
      <c r="D142" s="73" t="s">
        <v>2189</v>
      </c>
      <c r="E142" s="145" t="s">
        <v>1332</v>
      </c>
      <c r="F142" s="378"/>
      <c r="G142" s="156">
        <f t="shared" si="20"/>
        <v>42</v>
      </c>
      <c r="H142" s="82"/>
      <c r="I142" s="75">
        <f t="shared" si="21"/>
        <v>0</v>
      </c>
      <c r="J142" s="247">
        <v>3</v>
      </c>
      <c r="K142" s="207">
        <v>42</v>
      </c>
      <c r="L142" s="14" t="s">
        <v>824</v>
      </c>
      <c r="M142" s="209"/>
      <c r="N142" s="210" t="s">
        <v>824</v>
      </c>
      <c r="O142" s="210"/>
      <c r="P142" s="211" t="s">
        <v>123</v>
      </c>
      <c r="Q142" s="21"/>
      <c r="R142" s="21"/>
    </row>
    <row r="143" spans="1:18" s="23" customFormat="1" ht="15" customHeight="1">
      <c r="A143" s="180">
        <f t="shared" si="22"/>
        <v>119</v>
      </c>
      <c r="B143" s="363">
        <v>10013769</v>
      </c>
      <c r="C143" s="363">
        <v>40304593</v>
      </c>
      <c r="D143" s="73" t="s">
        <v>2190</v>
      </c>
      <c r="E143" s="145" t="s">
        <v>1332</v>
      </c>
      <c r="F143" s="378"/>
      <c r="G143" s="156">
        <f t="shared" si="20"/>
        <v>76</v>
      </c>
      <c r="H143" s="82"/>
      <c r="I143" s="75">
        <f t="shared" si="21"/>
        <v>0</v>
      </c>
      <c r="J143" s="247">
        <v>3</v>
      </c>
      <c r="K143" s="207">
        <v>76</v>
      </c>
      <c r="L143" s="14" t="s">
        <v>824</v>
      </c>
      <c r="M143" s="209"/>
      <c r="N143" s="210" t="s">
        <v>824</v>
      </c>
      <c r="O143" s="210"/>
      <c r="P143" s="211" t="s">
        <v>123</v>
      </c>
      <c r="Q143" s="21"/>
      <c r="R143" s="21"/>
    </row>
    <row r="144" spans="1:18" s="27" customFormat="1" ht="18">
      <c r="A144" s="63"/>
      <c r="B144" s="365"/>
      <c r="C144" s="365"/>
      <c r="D144" s="88" t="s">
        <v>1247</v>
      </c>
      <c r="E144" s="149"/>
      <c r="F144" s="382"/>
      <c r="G144" s="154"/>
      <c r="H144" s="89"/>
      <c r="I144" s="90"/>
      <c r="J144" s="248"/>
      <c r="K144" s="14"/>
      <c r="L144" s="14"/>
      <c r="M144" s="6"/>
      <c r="N144" s="6"/>
      <c r="O144" s="220"/>
      <c r="P144" s="26"/>
      <c r="Q144" s="26"/>
    </row>
    <row r="145" spans="1:18" s="27" customFormat="1" ht="15">
      <c r="A145" s="180">
        <f>A143+1</f>
        <v>120</v>
      </c>
      <c r="B145" s="363">
        <v>10033739</v>
      </c>
      <c r="C145" s="363">
        <v>40298640</v>
      </c>
      <c r="D145" s="73" t="s">
        <v>2191</v>
      </c>
      <c r="E145" s="180" t="s">
        <v>829</v>
      </c>
      <c r="F145" s="363"/>
      <c r="G145" s="380">
        <v>226</v>
      </c>
      <c r="H145" s="180"/>
      <c r="I145" s="80">
        <f>F145*G145</f>
        <v>0</v>
      </c>
      <c r="J145" s="247">
        <v>3</v>
      </c>
      <c r="K145" s="14">
        <v>226</v>
      </c>
      <c r="L145" s="14" t="s">
        <v>1173</v>
      </c>
      <c r="M145" s="6"/>
      <c r="N145" s="6" t="s">
        <v>1173</v>
      </c>
      <c r="P145" s="211" t="s">
        <v>123</v>
      </c>
      <c r="Q145" s="26"/>
    </row>
    <row r="146" spans="1:18" s="27" customFormat="1" ht="15">
      <c r="A146" s="180">
        <f>A145+1</f>
        <v>121</v>
      </c>
      <c r="B146" s="363">
        <v>10038264</v>
      </c>
      <c r="C146" s="363">
        <v>40304781</v>
      </c>
      <c r="D146" s="73" t="s">
        <v>2192</v>
      </c>
      <c r="E146" s="180" t="s">
        <v>1194</v>
      </c>
      <c r="F146" s="363"/>
      <c r="G146" s="380">
        <v>320</v>
      </c>
      <c r="H146" s="180"/>
      <c r="I146" s="80">
        <f>F146*G146</f>
        <v>0</v>
      </c>
      <c r="J146" s="247">
        <v>3</v>
      </c>
      <c r="K146" s="14">
        <v>320</v>
      </c>
      <c r="L146" s="14" t="s">
        <v>824</v>
      </c>
      <c r="M146" s="6"/>
      <c r="N146" s="6" t="s">
        <v>824</v>
      </c>
      <c r="P146" s="211" t="s">
        <v>123</v>
      </c>
      <c r="Q146" s="26"/>
    </row>
    <row r="147" spans="1:18" s="27" customFormat="1" ht="15">
      <c r="A147" s="180">
        <f>A146+1</f>
        <v>122</v>
      </c>
      <c r="B147" s="363">
        <v>10038271</v>
      </c>
      <c r="C147" s="363">
        <v>40304783</v>
      </c>
      <c r="D147" s="73" t="s">
        <v>2193</v>
      </c>
      <c r="E147" s="180" t="s">
        <v>1194</v>
      </c>
      <c r="F147" s="363"/>
      <c r="G147" s="380">
        <f>K147</f>
        <v>367</v>
      </c>
      <c r="H147" s="180"/>
      <c r="I147" s="80">
        <f>F147*G147</f>
        <v>0</v>
      </c>
      <c r="J147" s="247">
        <v>3</v>
      </c>
      <c r="K147" s="14">
        <v>367</v>
      </c>
      <c r="L147" s="14" t="s">
        <v>824</v>
      </c>
      <c r="M147" s="6"/>
      <c r="N147" s="6" t="s">
        <v>824</v>
      </c>
      <c r="P147" s="211" t="s">
        <v>123</v>
      </c>
      <c r="Q147" s="26"/>
    </row>
    <row r="148" spans="1:18" s="23" customFormat="1" ht="18" customHeight="1">
      <c r="A148" s="182"/>
      <c r="B148" s="365"/>
      <c r="C148" s="365"/>
      <c r="D148" s="65" t="s">
        <v>1155</v>
      </c>
      <c r="E148" s="144"/>
      <c r="F148" s="382"/>
      <c r="G148" s="153"/>
      <c r="H148" s="69"/>
      <c r="I148" s="70"/>
      <c r="J148" s="231"/>
      <c r="K148" s="14"/>
      <c r="L148" s="14"/>
      <c r="M148" s="15"/>
      <c r="N148" s="15"/>
      <c r="O148" s="8"/>
      <c r="P148" s="211"/>
      <c r="Q148" s="21"/>
      <c r="R148" s="21"/>
    </row>
    <row r="149" spans="1:18" s="23" customFormat="1" ht="15" customHeight="1">
      <c r="A149" s="180">
        <f>A147+1</f>
        <v>123</v>
      </c>
      <c r="B149" s="363">
        <v>10042064</v>
      </c>
      <c r="C149" s="363">
        <v>40291785</v>
      </c>
      <c r="D149" s="73" t="s">
        <v>2194</v>
      </c>
      <c r="E149" s="145" t="s">
        <v>1332</v>
      </c>
      <c r="F149" s="378"/>
      <c r="G149" s="156">
        <f t="shared" si="20"/>
        <v>219</v>
      </c>
      <c r="H149" s="82"/>
      <c r="I149" s="75">
        <f t="shared" ref="I149:I163" si="23">F149*G149</f>
        <v>0</v>
      </c>
      <c r="J149" s="247">
        <v>3</v>
      </c>
      <c r="K149" s="207">
        <v>219</v>
      </c>
      <c r="L149" s="14" t="s">
        <v>824</v>
      </c>
      <c r="M149" s="13"/>
      <c r="N149" s="15" t="s">
        <v>824</v>
      </c>
      <c r="O149" s="8"/>
      <c r="P149" s="211" t="s">
        <v>123</v>
      </c>
      <c r="Q149" s="21"/>
      <c r="R149" s="21"/>
    </row>
    <row r="150" spans="1:18" s="23" customFormat="1" ht="15" customHeight="1">
      <c r="A150" s="180">
        <f>A149+1</f>
        <v>124</v>
      </c>
      <c r="B150" s="363">
        <v>10033756</v>
      </c>
      <c r="C150" s="363">
        <v>40304740</v>
      </c>
      <c r="D150" s="73" t="s">
        <v>2195</v>
      </c>
      <c r="E150" s="145" t="s">
        <v>1332</v>
      </c>
      <c r="F150" s="378"/>
      <c r="G150" s="156">
        <f t="shared" si="20"/>
        <v>77</v>
      </c>
      <c r="H150" s="82"/>
      <c r="I150" s="75">
        <f t="shared" si="23"/>
        <v>0</v>
      </c>
      <c r="J150" s="247">
        <v>3</v>
      </c>
      <c r="K150" s="207">
        <v>77</v>
      </c>
      <c r="L150" s="14" t="s">
        <v>824</v>
      </c>
      <c r="M150" s="13"/>
      <c r="N150" s="15" t="s">
        <v>824</v>
      </c>
      <c r="O150" s="8"/>
      <c r="P150" s="211" t="s">
        <v>123</v>
      </c>
      <c r="Q150" s="21"/>
      <c r="R150" s="21"/>
    </row>
    <row r="151" spans="1:18" s="23" customFormat="1" ht="15" customHeight="1">
      <c r="A151" s="180">
        <f>A150+1</f>
        <v>125</v>
      </c>
      <c r="B151" s="363">
        <v>10021338</v>
      </c>
      <c r="C151" s="363">
        <v>40291762</v>
      </c>
      <c r="D151" s="73" t="s">
        <v>2196</v>
      </c>
      <c r="E151" s="145" t="s">
        <v>1332</v>
      </c>
      <c r="F151" s="378"/>
      <c r="G151" s="156">
        <f t="shared" si="20"/>
        <v>88</v>
      </c>
      <c r="H151" s="82"/>
      <c r="I151" s="75">
        <f t="shared" si="23"/>
        <v>0</v>
      </c>
      <c r="J151" s="247">
        <v>3</v>
      </c>
      <c r="K151" s="207">
        <v>88</v>
      </c>
      <c r="L151" s="14" t="s">
        <v>824</v>
      </c>
      <c r="M151" s="13"/>
      <c r="N151" s="15" t="s">
        <v>824</v>
      </c>
      <c r="O151" s="8"/>
      <c r="P151" s="211" t="s">
        <v>123</v>
      </c>
      <c r="Q151" s="21"/>
      <c r="R151" s="21"/>
    </row>
    <row r="152" spans="1:18" s="23" customFormat="1" ht="15" customHeight="1">
      <c r="A152" s="180">
        <f>A151+1</f>
        <v>126</v>
      </c>
      <c r="B152" s="363">
        <v>10021345</v>
      </c>
      <c r="C152" s="363">
        <v>40291763</v>
      </c>
      <c r="D152" s="73" t="s">
        <v>2197</v>
      </c>
      <c r="E152" s="145" t="s">
        <v>1332</v>
      </c>
      <c r="F152" s="378"/>
      <c r="G152" s="156">
        <f t="shared" si="20"/>
        <v>125</v>
      </c>
      <c r="H152" s="82"/>
      <c r="I152" s="75">
        <f t="shared" si="23"/>
        <v>0</v>
      </c>
      <c r="J152" s="247">
        <v>3</v>
      </c>
      <c r="K152" s="207">
        <v>125</v>
      </c>
      <c r="L152" s="14" t="s">
        <v>824</v>
      </c>
      <c r="M152" s="13"/>
      <c r="N152" s="15" t="s">
        <v>824</v>
      </c>
      <c r="O152" s="8"/>
      <c r="P152" s="211" t="s">
        <v>123</v>
      </c>
      <c r="Q152" s="21"/>
      <c r="R152" s="21"/>
    </row>
    <row r="153" spans="1:18" s="23" customFormat="1" ht="15" customHeight="1">
      <c r="A153" s="180">
        <f>A152+1</f>
        <v>127</v>
      </c>
      <c r="B153" s="363">
        <v>10044912</v>
      </c>
      <c r="C153" s="363">
        <v>40304981</v>
      </c>
      <c r="D153" s="73" t="s">
        <v>2198</v>
      </c>
      <c r="E153" s="145" t="s">
        <v>1332</v>
      </c>
      <c r="F153" s="378"/>
      <c r="G153" s="156">
        <f t="shared" si="20"/>
        <v>132</v>
      </c>
      <c r="H153" s="82"/>
      <c r="I153" s="75">
        <f t="shared" si="23"/>
        <v>0</v>
      </c>
      <c r="J153" s="247">
        <v>3</v>
      </c>
      <c r="K153" s="207">
        <v>132</v>
      </c>
      <c r="L153" s="14" t="s">
        <v>824</v>
      </c>
      <c r="M153" s="13"/>
      <c r="N153" s="15" t="s">
        <v>824</v>
      </c>
      <c r="O153" s="8"/>
      <c r="P153" s="211" t="s">
        <v>123</v>
      </c>
      <c r="Q153" s="21"/>
      <c r="R153" s="21"/>
    </row>
    <row r="154" spans="1:18" s="23" customFormat="1" ht="15" customHeight="1">
      <c r="A154" s="180">
        <f>A153+1</f>
        <v>128</v>
      </c>
      <c r="B154" s="363">
        <v>10044914</v>
      </c>
      <c r="C154" s="363">
        <v>40304982</v>
      </c>
      <c r="D154" s="73" t="s">
        <v>2199</v>
      </c>
      <c r="E154" s="145" t="s">
        <v>1332</v>
      </c>
      <c r="F154" s="378"/>
      <c r="G154" s="156">
        <f t="shared" si="20"/>
        <v>2709</v>
      </c>
      <c r="H154" s="82"/>
      <c r="I154" s="75">
        <f t="shared" si="23"/>
        <v>0</v>
      </c>
      <c r="J154" s="247">
        <v>3</v>
      </c>
      <c r="K154" s="207">
        <v>2709</v>
      </c>
      <c r="L154" s="14" t="s">
        <v>824</v>
      </c>
      <c r="M154" s="13"/>
      <c r="N154" s="15" t="s">
        <v>824</v>
      </c>
      <c r="O154" s="8"/>
      <c r="P154" s="211" t="s">
        <v>123</v>
      </c>
      <c r="Q154" s="21"/>
      <c r="R154" s="21"/>
    </row>
    <row r="155" spans="1:18" s="23" customFormat="1" ht="15" customHeight="1">
      <c r="A155" s="180">
        <f t="shared" ref="A155:A163" si="24">A154+1</f>
        <v>129</v>
      </c>
      <c r="B155" s="363">
        <v>10021334</v>
      </c>
      <c r="C155" s="363">
        <v>40291760</v>
      </c>
      <c r="D155" s="81" t="s">
        <v>1254</v>
      </c>
      <c r="E155" s="131" t="s">
        <v>1332</v>
      </c>
      <c r="F155" s="378"/>
      <c r="G155" s="156">
        <f t="shared" si="20"/>
        <v>99</v>
      </c>
      <c r="H155" s="82"/>
      <c r="I155" s="75">
        <f t="shared" si="23"/>
        <v>0</v>
      </c>
      <c r="J155" s="225">
        <v>3</v>
      </c>
      <c r="K155" s="207">
        <v>99</v>
      </c>
      <c r="L155" s="14" t="s">
        <v>824</v>
      </c>
      <c r="M155" s="13"/>
      <c r="N155" s="15" t="s">
        <v>824</v>
      </c>
      <c r="O155" s="8"/>
      <c r="P155" s="211" t="s">
        <v>123</v>
      </c>
      <c r="Q155" s="21"/>
      <c r="R155" s="21"/>
    </row>
    <row r="156" spans="1:18" s="23" customFormat="1" ht="15" customHeight="1">
      <c r="A156" s="180">
        <f t="shared" si="24"/>
        <v>130</v>
      </c>
      <c r="B156" s="363">
        <v>10047880</v>
      </c>
      <c r="C156" s="363">
        <v>40305027</v>
      </c>
      <c r="D156" s="81" t="s">
        <v>642</v>
      </c>
      <c r="E156" s="131" t="s">
        <v>1332</v>
      </c>
      <c r="F156" s="378"/>
      <c r="G156" s="156">
        <f t="shared" si="20"/>
        <v>99</v>
      </c>
      <c r="H156" s="82"/>
      <c r="I156" s="75">
        <f t="shared" si="23"/>
        <v>0</v>
      </c>
      <c r="J156" s="225">
        <v>3</v>
      </c>
      <c r="K156" s="207">
        <v>99</v>
      </c>
      <c r="L156" s="14" t="s">
        <v>824</v>
      </c>
      <c r="M156" s="13"/>
      <c r="N156" s="15" t="s">
        <v>824</v>
      </c>
      <c r="O156" s="8"/>
      <c r="P156" s="211" t="s">
        <v>123</v>
      </c>
      <c r="Q156" s="21"/>
      <c r="R156" s="21"/>
    </row>
    <row r="157" spans="1:18" s="23" customFormat="1" ht="15" customHeight="1">
      <c r="A157" s="180">
        <f t="shared" si="24"/>
        <v>131</v>
      </c>
      <c r="B157" s="363">
        <v>10021337</v>
      </c>
      <c r="C157" s="363">
        <v>40291761</v>
      </c>
      <c r="D157" s="81" t="s">
        <v>1255</v>
      </c>
      <c r="E157" s="131" t="s">
        <v>1332</v>
      </c>
      <c r="F157" s="378"/>
      <c r="G157" s="156">
        <f t="shared" si="20"/>
        <v>150</v>
      </c>
      <c r="H157" s="82"/>
      <c r="I157" s="75">
        <f t="shared" si="23"/>
        <v>0</v>
      </c>
      <c r="J157" s="225">
        <v>3</v>
      </c>
      <c r="K157" s="207">
        <v>150</v>
      </c>
      <c r="L157" s="14" t="s">
        <v>824</v>
      </c>
      <c r="M157" s="13"/>
      <c r="N157" s="15" t="s">
        <v>824</v>
      </c>
      <c r="O157" s="8"/>
      <c r="P157" s="211" t="s">
        <v>759</v>
      </c>
      <c r="Q157" s="21"/>
      <c r="R157" s="21"/>
    </row>
    <row r="158" spans="1:18" s="23" customFormat="1" ht="15" customHeight="1">
      <c r="A158" s="180">
        <f t="shared" si="24"/>
        <v>132</v>
      </c>
      <c r="B158" s="363">
        <v>10021353</v>
      </c>
      <c r="C158" s="363"/>
      <c r="D158" s="81" t="s">
        <v>1256</v>
      </c>
      <c r="E158" s="131" t="s">
        <v>1332</v>
      </c>
      <c r="F158" s="378"/>
      <c r="G158" s="156">
        <f t="shared" si="20"/>
        <v>7</v>
      </c>
      <c r="H158" s="82"/>
      <c r="I158" s="75">
        <f t="shared" si="23"/>
        <v>0</v>
      </c>
      <c r="J158" s="225">
        <v>3</v>
      </c>
      <c r="K158" s="207">
        <v>7</v>
      </c>
      <c r="L158" s="14" t="s">
        <v>824</v>
      </c>
      <c r="M158" s="13"/>
      <c r="N158" s="15" t="s">
        <v>824</v>
      </c>
      <c r="O158" s="8"/>
      <c r="P158" s="211" t="s">
        <v>123</v>
      </c>
      <c r="Q158" s="21"/>
      <c r="R158" s="21"/>
    </row>
    <row r="159" spans="1:18" s="23" customFormat="1" ht="15" customHeight="1">
      <c r="A159" s="180">
        <f t="shared" si="24"/>
        <v>133</v>
      </c>
      <c r="B159" s="363">
        <v>10021378</v>
      </c>
      <c r="C159" s="363">
        <v>40304695</v>
      </c>
      <c r="D159" s="81" t="s">
        <v>2200</v>
      </c>
      <c r="E159" s="131" t="s">
        <v>1332</v>
      </c>
      <c r="F159" s="378"/>
      <c r="G159" s="156">
        <f t="shared" si="20"/>
        <v>7</v>
      </c>
      <c r="H159" s="82"/>
      <c r="I159" s="75">
        <f t="shared" si="23"/>
        <v>0</v>
      </c>
      <c r="J159" s="225">
        <v>3</v>
      </c>
      <c r="K159" s="207">
        <v>7</v>
      </c>
      <c r="L159" s="14" t="s">
        <v>824</v>
      </c>
      <c r="M159" s="13"/>
      <c r="N159" s="15" t="s">
        <v>824</v>
      </c>
      <c r="O159" s="8"/>
      <c r="P159" s="211" t="s">
        <v>123</v>
      </c>
      <c r="Q159" s="21"/>
      <c r="R159" s="21"/>
    </row>
    <row r="160" spans="1:18" s="23" customFormat="1" ht="15" customHeight="1">
      <c r="A160" s="180">
        <f t="shared" si="24"/>
        <v>134</v>
      </c>
      <c r="B160" s="363">
        <v>10021381</v>
      </c>
      <c r="C160" s="363">
        <v>40304696</v>
      </c>
      <c r="D160" s="81" t="s">
        <v>2201</v>
      </c>
      <c r="E160" s="131" t="s">
        <v>1332</v>
      </c>
      <c r="F160" s="378"/>
      <c r="G160" s="156">
        <f t="shared" si="20"/>
        <v>9</v>
      </c>
      <c r="H160" s="82"/>
      <c r="I160" s="75">
        <f t="shared" si="23"/>
        <v>0</v>
      </c>
      <c r="J160" s="225">
        <v>3</v>
      </c>
      <c r="K160" s="207">
        <v>9</v>
      </c>
      <c r="L160" s="14" t="s">
        <v>824</v>
      </c>
      <c r="M160" s="13"/>
      <c r="N160" s="15" t="s">
        <v>824</v>
      </c>
      <c r="O160" s="8"/>
      <c r="P160" s="211" t="s">
        <v>123</v>
      </c>
      <c r="Q160" s="21"/>
      <c r="R160" s="21"/>
    </row>
    <row r="161" spans="1:19" s="23" customFormat="1" ht="15" customHeight="1">
      <c r="A161" s="180">
        <f t="shared" si="24"/>
        <v>135</v>
      </c>
      <c r="B161" s="363">
        <v>10021396</v>
      </c>
      <c r="C161" s="363">
        <v>40291766</v>
      </c>
      <c r="D161" s="81" t="s">
        <v>713</v>
      </c>
      <c r="E161" s="131" t="s">
        <v>1332</v>
      </c>
      <c r="F161" s="378"/>
      <c r="G161" s="156">
        <f t="shared" si="20"/>
        <v>95</v>
      </c>
      <c r="H161" s="82"/>
      <c r="I161" s="75">
        <f t="shared" si="23"/>
        <v>0</v>
      </c>
      <c r="J161" s="225">
        <v>3</v>
      </c>
      <c r="K161" s="207">
        <v>95</v>
      </c>
      <c r="L161" s="14" t="s">
        <v>824</v>
      </c>
      <c r="M161" s="13"/>
      <c r="N161" s="15" t="s">
        <v>824</v>
      </c>
      <c r="O161" s="8"/>
      <c r="P161" s="211" t="s">
        <v>123</v>
      </c>
      <c r="Q161" s="21"/>
      <c r="R161" s="21"/>
    </row>
    <row r="162" spans="1:19" s="23" customFormat="1" ht="15" customHeight="1">
      <c r="A162" s="180">
        <f t="shared" si="24"/>
        <v>136</v>
      </c>
      <c r="B162" s="363">
        <v>10021397</v>
      </c>
      <c r="C162" s="363">
        <v>40304697</v>
      </c>
      <c r="D162" s="81" t="s">
        <v>714</v>
      </c>
      <c r="E162" s="131" t="s">
        <v>1332</v>
      </c>
      <c r="F162" s="378"/>
      <c r="G162" s="156">
        <f t="shared" si="20"/>
        <v>145</v>
      </c>
      <c r="H162" s="82"/>
      <c r="I162" s="75">
        <f t="shared" si="23"/>
        <v>0</v>
      </c>
      <c r="J162" s="225">
        <v>3</v>
      </c>
      <c r="K162" s="207">
        <v>145</v>
      </c>
      <c r="L162" s="14" t="s">
        <v>824</v>
      </c>
      <c r="M162" s="13"/>
      <c r="N162" s="15" t="s">
        <v>824</v>
      </c>
      <c r="O162" s="8"/>
      <c r="P162" s="211" t="s">
        <v>123</v>
      </c>
      <c r="Q162" s="21"/>
      <c r="R162" s="21"/>
    </row>
    <row r="163" spans="1:19" s="23" customFormat="1" ht="15" customHeight="1">
      <c r="A163" s="180">
        <f t="shared" si="24"/>
        <v>137</v>
      </c>
      <c r="B163" s="363">
        <v>10021400</v>
      </c>
      <c r="C163" s="363">
        <v>40304698</v>
      </c>
      <c r="D163" s="81" t="s">
        <v>715</v>
      </c>
      <c r="E163" s="131" t="s">
        <v>1332</v>
      </c>
      <c r="F163" s="378"/>
      <c r="G163" s="156">
        <f t="shared" si="20"/>
        <v>65</v>
      </c>
      <c r="H163" s="82"/>
      <c r="I163" s="75">
        <f t="shared" si="23"/>
        <v>0</v>
      </c>
      <c r="J163" s="225">
        <v>3</v>
      </c>
      <c r="K163" s="207">
        <v>65</v>
      </c>
      <c r="L163" s="14" t="s">
        <v>824</v>
      </c>
      <c r="M163" s="13"/>
      <c r="N163" s="15" t="s">
        <v>824</v>
      </c>
      <c r="O163" s="8"/>
      <c r="P163" s="211" t="s">
        <v>123</v>
      </c>
      <c r="Q163" s="21"/>
      <c r="R163" s="21"/>
    </row>
    <row r="164" spans="1:19" s="27" customFormat="1" ht="18">
      <c r="A164" s="63"/>
      <c r="B164" s="360"/>
      <c r="C164" s="360"/>
      <c r="D164" s="65" t="s">
        <v>726</v>
      </c>
      <c r="E164" s="144"/>
      <c r="F164" s="382"/>
      <c r="G164" s="154"/>
      <c r="H164" s="89"/>
      <c r="I164" s="90"/>
      <c r="J164" s="231"/>
      <c r="K164" s="14"/>
      <c r="L164" s="14"/>
      <c r="M164" s="6"/>
      <c r="N164" s="6"/>
      <c r="O164" s="12"/>
      <c r="P164" s="211"/>
      <c r="Q164" s="26"/>
      <c r="R164" s="26"/>
    </row>
    <row r="165" spans="1:19" s="27" customFormat="1" ht="15">
      <c r="A165" s="180">
        <f>A163+1</f>
        <v>138</v>
      </c>
      <c r="B165" s="363">
        <v>10021380</v>
      </c>
      <c r="C165" s="363">
        <v>40291764</v>
      </c>
      <c r="D165" s="73" t="s">
        <v>2202</v>
      </c>
      <c r="E165" s="145" t="s">
        <v>1194</v>
      </c>
      <c r="F165" s="378"/>
      <c r="G165" s="156">
        <f t="shared" si="20"/>
        <v>7</v>
      </c>
      <c r="H165" s="74"/>
      <c r="I165" s="75">
        <f>F165*G165</f>
        <v>0</v>
      </c>
      <c r="J165" s="225">
        <v>3</v>
      </c>
      <c r="K165" s="207">
        <v>7</v>
      </c>
      <c r="L165" s="14" t="s">
        <v>824</v>
      </c>
      <c r="M165" s="16"/>
      <c r="N165" s="6" t="s">
        <v>824</v>
      </c>
      <c r="O165" s="12"/>
      <c r="P165" s="211" t="s">
        <v>123</v>
      </c>
      <c r="Q165" s="26"/>
      <c r="R165" s="26"/>
    </row>
    <row r="166" spans="1:19" s="27" customFormat="1" ht="15">
      <c r="A166" s="180">
        <f>A165+1</f>
        <v>139</v>
      </c>
      <c r="B166" s="363">
        <v>10021383</v>
      </c>
      <c r="C166" s="363">
        <v>40291765</v>
      </c>
      <c r="D166" s="73" t="s">
        <v>2203</v>
      </c>
      <c r="E166" s="145" t="s">
        <v>1194</v>
      </c>
      <c r="F166" s="378"/>
      <c r="G166" s="156">
        <f t="shared" si="20"/>
        <v>20</v>
      </c>
      <c r="H166" s="74"/>
      <c r="I166" s="75">
        <f>F166*G166</f>
        <v>0</v>
      </c>
      <c r="J166" s="225">
        <v>3</v>
      </c>
      <c r="K166" s="207">
        <v>20</v>
      </c>
      <c r="L166" s="14" t="s">
        <v>824</v>
      </c>
      <c r="M166" s="16"/>
      <c r="N166" s="6" t="s">
        <v>824</v>
      </c>
      <c r="O166" s="12"/>
      <c r="P166" s="211" t="s">
        <v>123</v>
      </c>
      <c r="Q166" s="26"/>
      <c r="R166" s="26"/>
    </row>
    <row r="167" spans="1:19" s="23" customFormat="1" ht="18">
      <c r="A167" s="63"/>
      <c r="B167" s="365"/>
      <c r="C167" s="365"/>
      <c r="D167" s="93" t="s">
        <v>436</v>
      </c>
      <c r="E167" s="130"/>
      <c r="F167" s="377"/>
      <c r="G167" s="153"/>
      <c r="H167" s="92"/>
      <c r="I167" s="70"/>
      <c r="J167" s="224"/>
      <c r="K167" s="171"/>
      <c r="L167" s="22"/>
      <c r="M167" s="22"/>
      <c r="N167" s="21"/>
      <c r="O167" s="21"/>
      <c r="P167" s="167"/>
      <c r="Q167" s="21"/>
      <c r="R167" s="21"/>
      <c r="S167" s="21"/>
    </row>
    <row r="168" spans="1:19" s="23" customFormat="1" ht="18">
      <c r="A168" s="63"/>
      <c r="B168" s="365"/>
      <c r="C168" s="365"/>
      <c r="D168" s="93" t="s">
        <v>437</v>
      </c>
      <c r="E168" s="130"/>
      <c r="F168" s="377"/>
      <c r="G168" s="153"/>
      <c r="H168" s="92"/>
      <c r="I168" s="70"/>
      <c r="J168" s="224"/>
      <c r="K168" s="171"/>
      <c r="L168" s="22"/>
      <c r="M168" s="22"/>
      <c r="N168" s="21"/>
      <c r="O168" s="21"/>
      <c r="P168" s="167"/>
      <c r="Q168" s="21"/>
      <c r="R168" s="21"/>
      <c r="S168" s="21"/>
    </row>
    <row r="169" spans="1:19" s="23" customFormat="1" ht="15">
      <c r="A169" s="180">
        <f>A166+1</f>
        <v>140</v>
      </c>
      <c r="B169" s="363">
        <v>10140991</v>
      </c>
      <c r="C169" s="363">
        <v>40306142</v>
      </c>
      <c r="D169" s="80" t="s">
        <v>282</v>
      </c>
      <c r="E169" s="131" t="s">
        <v>1332</v>
      </c>
      <c r="F169" s="378"/>
      <c r="G169" s="156">
        <f>K169</f>
        <v>27</v>
      </c>
      <c r="H169" s="80"/>
      <c r="I169" s="75">
        <f>F169*G169</f>
        <v>0</v>
      </c>
      <c r="J169" s="225">
        <v>3</v>
      </c>
      <c r="K169" s="207">
        <v>27</v>
      </c>
      <c r="L169" s="14" t="s">
        <v>824</v>
      </c>
      <c r="M169" s="47"/>
      <c r="N169" s="6" t="s">
        <v>824</v>
      </c>
      <c r="O169" s="21"/>
      <c r="P169" s="211" t="s">
        <v>1379</v>
      </c>
      <c r="Q169" s="21"/>
      <c r="R169" s="21"/>
      <c r="S169" s="21"/>
    </row>
    <row r="170" spans="1:19" s="23" customFormat="1" ht="15">
      <c r="A170" s="180">
        <f>A169+1</f>
        <v>141</v>
      </c>
      <c r="B170" s="363">
        <v>10038163</v>
      </c>
      <c r="C170" s="363">
        <v>40304771</v>
      </c>
      <c r="D170" s="80" t="s">
        <v>2204</v>
      </c>
      <c r="E170" s="180" t="s">
        <v>1332</v>
      </c>
      <c r="F170" s="363"/>
      <c r="G170" s="156">
        <f>K170</f>
        <v>21</v>
      </c>
      <c r="H170" s="180"/>
      <c r="I170" s="363">
        <f>F170*G170</f>
        <v>0</v>
      </c>
      <c r="J170" s="225">
        <v>3</v>
      </c>
      <c r="K170" s="376">
        <v>21</v>
      </c>
      <c r="L170" s="14" t="s">
        <v>824</v>
      </c>
      <c r="M170" s="47"/>
      <c r="N170" s="6" t="s">
        <v>824</v>
      </c>
      <c r="P170" s="211" t="s">
        <v>123</v>
      </c>
      <c r="Q170" s="21"/>
      <c r="R170" s="21"/>
      <c r="S170" s="21"/>
    </row>
    <row r="171" spans="1:19" s="23" customFormat="1" ht="18">
      <c r="A171" s="63"/>
      <c r="B171" s="365"/>
      <c r="C171" s="365"/>
      <c r="D171" s="93" t="s">
        <v>439</v>
      </c>
      <c r="E171" s="130"/>
      <c r="F171" s="377"/>
      <c r="G171" s="153"/>
      <c r="H171" s="92"/>
      <c r="I171" s="70"/>
      <c r="J171" s="224"/>
      <c r="K171" s="171"/>
      <c r="L171" s="22"/>
      <c r="M171" s="22"/>
      <c r="N171" s="21"/>
      <c r="O171" s="21"/>
      <c r="P171" s="167"/>
      <c r="Q171" s="21"/>
      <c r="R171" s="21"/>
      <c r="S171" s="21"/>
    </row>
    <row r="172" spans="1:19" s="23" customFormat="1" ht="15">
      <c r="A172" s="180">
        <f>A170+1</f>
        <v>142</v>
      </c>
      <c r="B172" s="363">
        <v>10038173</v>
      </c>
      <c r="C172" s="363">
        <v>40304777</v>
      </c>
      <c r="D172" s="80" t="s">
        <v>484</v>
      </c>
      <c r="E172" s="131" t="s">
        <v>1332</v>
      </c>
      <c r="F172" s="378"/>
      <c r="G172" s="156">
        <f t="shared" ref="G172:G177" si="25">K172</f>
        <v>17</v>
      </c>
      <c r="H172" s="80"/>
      <c r="I172" s="75">
        <f t="shared" ref="I172:I177" si="26">F172*G172</f>
        <v>0</v>
      </c>
      <c r="J172" s="225">
        <v>3</v>
      </c>
      <c r="K172" s="207">
        <v>17</v>
      </c>
      <c r="L172" s="14" t="s">
        <v>824</v>
      </c>
      <c r="M172" s="47"/>
      <c r="N172" s="6" t="s">
        <v>824</v>
      </c>
      <c r="O172" s="21"/>
      <c r="P172" s="211" t="s">
        <v>123</v>
      </c>
      <c r="Q172" s="21"/>
      <c r="R172" s="21"/>
      <c r="S172" s="21"/>
    </row>
    <row r="173" spans="1:19" s="23" customFormat="1" ht="15">
      <c r="A173" s="180">
        <f>A172+1</f>
        <v>143</v>
      </c>
      <c r="B173" s="363">
        <v>10038168</v>
      </c>
      <c r="C173" s="363">
        <v>40304774</v>
      </c>
      <c r="D173" s="80" t="s">
        <v>2205</v>
      </c>
      <c r="E173" s="131" t="s">
        <v>1332</v>
      </c>
      <c r="F173" s="378"/>
      <c r="G173" s="156">
        <f t="shared" si="25"/>
        <v>55</v>
      </c>
      <c r="H173" s="80"/>
      <c r="I173" s="75">
        <f t="shared" si="26"/>
        <v>0</v>
      </c>
      <c r="J173" s="225">
        <v>3</v>
      </c>
      <c r="K173" s="207">
        <v>55</v>
      </c>
      <c r="L173" s="14" t="s">
        <v>824</v>
      </c>
      <c r="M173" s="47"/>
      <c r="N173" s="6" t="s">
        <v>824</v>
      </c>
      <c r="O173" s="21"/>
      <c r="P173" s="211" t="s">
        <v>123</v>
      </c>
      <c r="Q173" s="21"/>
      <c r="R173" s="21"/>
      <c r="S173" s="21"/>
    </row>
    <row r="174" spans="1:19" s="23" customFormat="1" ht="15">
      <c r="A174" s="180">
        <f>A173+1</f>
        <v>144</v>
      </c>
      <c r="B174" s="363">
        <v>10038169</v>
      </c>
      <c r="C174" s="363">
        <v>40304775</v>
      </c>
      <c r="D174" s="80" t="s">
        <v>2206</v>
      </c>
      <c r="E174" s="131" t="s">
        <v>1332</v>
      </c>
      <c r="F174" s="378"/>
      <c r="G174" s="156">
        <f t="shared" si="25"/>
        <v>60</v>
      </c>
      <c r="H174" s="80"/>
      <c r="I174" s="75">
        <f t="shared" si="26"/>
        <v>0</v>
      </c>
      <c r="J174" s="225">
        <v>3</v>
      </c>
      <c r="K174" s="207">
        <v>60</v>
      </c>
      <c r="L174" s="14" t="s">
        <v>824</v>
      </c>
      <c r="M174" s="47"/>
      <c r="N174" s="6" t="s">
        <v>824</v>
      </c>
      <c r="O174" s="21"/>
      <c r="P174" s="211" t="s">
        <v>123</v>
      </c>
      <c r="Q174" s="21"/>
      <c r="R174" s="21"/>
      <c r="S174" s="21"/>
    </row>
    <row r="175" spans="1:19" s="23" customFormat="1" ht="15">
      <c r="A175" s="180">
        <f>A174+1</f>
        <v>145</v>
      </c>
      <c r="B175" s="363">
        <v>10049958</v>
      </c>
      <c r="C175" s="363">
        <v>40305115</v>
      </c>
      <c r="D175" s="80" t="s">
        <v>483</v>
      </c>
      <c r="E175" s="180" t="s">
        <v>1332</v>
      </c>
      <c r="F175" s="363"/>
      <c r="G175" s="156">
        <f t="shared" si="25"/>
        <v>34</v>
      </c>
      <c r="H175" s="180"/>
      <c r="I175" s="363">
        <f t="shared" si="26"/>
        <v>0</v>
      </c>
      <c r="J175" s="225">
        <v>3</v>
      </c>
      <c r="K175" s="376">
        <v>34</v>
      </c>
      <c r="L175" s="14" t="s">
        <v>824</v>
      </c>
      <c r="M175" s="47"/>
      <c r="N175" s="6" t="s">
        <v>824</v>
      </c>
      <c r="P175" s="211" t="s">
        <v>123</v>
      </c>
      <c r="Q175" s="21"/>
      <c r="R175" s="21"/>
      <c r="S175" s="21"/>
    </row>
    <row r="176" spans="1:19" s="23" customFormat="1" ht="15">
      <c r="A176" s="180">
        <f>A175+1</f>
        <v>146</v>
      </c>
      <c r="B176" s="363">
        <v>10049893</v>
      </c>
      <c r="C176" s="363">
        <v>40305109</v>
      </c>
      <c r="D176" s="80" t="s">
        <v>2207</v>
      </c>
      <c r="E176" s="180" t="s">
        <v>1332</v>
      </c>
      <c r="F176" s="363"/>
      <c r="G176" s="156">
        <f t="shared" si="25"/>
        <v>97</v>
      </c>
      <c r="H176" s="180"/>
      <c r="I176" s="363">
        <f t="shared" si="26"/>
        <v>0</v>
      </c>
      <c r="J176" s="225">
        <v>3</v>
      </c>
      <c r="K176" s="376">
        <v>97</v>
      </c>
      <c r="L176" s="14" t="s">
        <v>824</v>
      </c>
      <c r="M176" s="47"/>
      <c r="N176" s="6" t="s">
        <v>824</v>
      </c>
      <c r="P176" s="211" t="s">
        <v>123</v>
      </c>
      <c r="Q176" s="21"/>
      <c r="R176" s="21"/>
      <c r="S176" s="21"/>
    </row>
    <row r="177" spans="1:19" s="23" customFormat="1" ht="15">
      <c r="A177" s="180">
        <f>A176+1</f>
        <v>147</v>
      </c>
      <c r="B177" s="363">
        <v>10050038</v>
      </c>
      <c r="C177" s="363">
        <v>40305117</v>
      </c>
      <c r="D177" s="80" t="s">
        <v>485</v>
      </c>
      <c r="E177" s="180" t="s">
        <v>1332</v>
      </c>
      <c r="F177" s="363"/>
      <c r="G177" s="156">
        <f t="shared" si="25"/>
        <v>166</v>
      </c>
      <c r="H177" s="180"/>
      <c r="I177" s="363">
        <f t="shared" si="26"/>
        <v>0</v>
      </c>
      <c r="J177" s="225">
        <v>3</v>
      </c>
      <c r="K177" s="376">
        <v>166</v>
      </c>
      <c r="L177" s="14" t="s">
        <v>824</v>
      </c>
      <c r="M177" s="47"/>
      <c r="N177" s="6" t="s">
        <v>824</v>
      </c>
      <c r="P177" s="211" t="s">
        <v>123</v>
      </c>
      <c r="Q177" s="21"/>
      <c r="R177" s="21"/>
      <c r="S177" s="21"/>
    </row>
    <row r="178" spans="1:19" s="23" customFormat="1" ht="18">
      <c r="A178" s="63"/>
      <c r="B178" s="365"/>
      <c r="C178" s="365"/>
      <c r="D178" s="93" t="s">
        <v>440</v>
      </c>
      <c r="E178" s="130"/>
      <c r="F178" s="377"/>
      <c r="G178" s="153"/>
      <c r="H178" s="92"/>
      <c r="I178" s="70"/>
      <c r="J178" s="224"/>
      <c r="K178" s="171"/>
      <c r="L178" s="22"/>
      <c r="M178" s="22"/>
      <c r="N178" s="21"/>
      <c r="O178" s="21"/>
      <c r="P178" s="167"/>
      <c r="Q178" s="21"/>
      <c r="R178" s="21"/>
      <c r="S178" s="21"/>
    </row>
    <row r="179" spans="1:19" s="23" customFormat="1" ht="15">
      <c r="A179" s="180">
        <f>A177+1</f>
        <v>148</v>
      </c>
      <c r="B179" s="363">
        <v>10108730</v>
      </c>
      <c r="C179" s="363">
        <v>40305810</v>
      </c>
      <c r="D179" s="80" t="s">
        <v>226</v>
      </c>
      <c r="E179" s="131" t="s">
        <v>1332</v>
      </c>
      <c r="F179" s="378"/>
      <c r="G179" s="156">
        <f>K179</f>
        <v>495</v>
      </c>
      <c r="H179" s="80"/>
      <c r="I179" s="75">
        <f>F179*G179</f>
        <v>0</v>
      </c>
      <c r="J179" s="225">
        <v>3</v>
      </c>
      <c r="K179" s="207">
        <v>495</v>
      </c>
      <c r="L179" s="14" t="s">
        <v>824</v>
      </c>
      <c r="M179" s="47"/>
      <c r="N179" s="6" t="s">
        <v>824</v>
      </c>
      <c r="O179" s="21"/>
      <c r="P179" s="211" t="s">
        <v>123</v>
      </c>
      <c r="Q179" s="21"/>
      <c r="R179" s="21"/>
      <c r="S179" s="21"/>
    </row>
    <row r="180" spans="1:19" s="23" customFormat="1" ht="15">
      <c r="A180" s="180">
        <f>A179+1</f>
        <v>149</v>
      </c>
      <c r="B180" s="363">
        <v>10056129</v>
      </c>
      <c r="C180" s="363">
        <v>40305223</v>
      </c>
      <c r="D180" s="80" t="s">
        <v>225</v>
      </c>
      <c r="E180" s="180" t="s">
        <v>1332</v>
      </c>
      <c r="F180" s="363"/>
      <c r="G180" s="156">
        <f t="shared" ref="G180:G199" si="27">K180</f>
        <v>624</v>
      </c>
      <c r="H180" s="180"/>
      <c r="I180" s="80">
        <f t="shared" ref="I180:I197" si="28">F180*G180</f>
        <v>0</v>
      </c>
      <c r="J180" s="225">
        <v>3</v>
      </c>
      <c r="K180" s="376">
        <v>624</v>
      </c>
      <c r="L180" s="14" t="s">
        <v>824</v>
      </c>
      <c r="M180" s="250"/>
      <c r="N180" s="6" t="s">
        <v>824</v>
      </c>
      <c r="P180" s="211" t="s">
        <v>123</v>
      </c>
      <c r="Q180" s="21"/>
      <c r="R180" s="21"/>
      <c r="S180" s="21"/>
    </row>
    <row r="181" spans="1:19" s="23" customFormat="1" ht="15">
      <c r="A181" s="180">
        <f>A180+1</f>
        <v>150</v>
      </c>
      <c r="B181" s="363">
        <v>10050092</v>
      </c>
      <c r="C181" s="363">
        <v>40305118</v>
      </c>
      <c r="D181" s="80" t="s">
        <v>227</v>
      </c>
      <c r="E181" s="180" t="s">
        <v>1332</v>
      </c>
      <c r="F181" s="363"/>
      <c r="G181" s="156">
        <f t="shared" si="27"/>
        <v>150</v>
      </c>
      <c r="H181" s="180"/>
      <c r="I181" s="80">
        <f t="shared" si="28"/>
        <v>0</v>
      </c>
      <c r="J181" s="225">
        <v>3</v>
      </c>
      <c r="K181" s="376">
        <v>150</v>
      </c>
      <c r="L181" s="14" t="s">
        <v>824</v>
      </c>
      <c r="M181" s="250"/>
      <c r="N181" s="6" t="s">
        <v>824</v>
      </c>
      <c r="P181" s="211" t="s">
        <v>123</v>
      </c>
      <c r="Q181" s="21"/>
      <c r="R181" s="21"/>
      <c r="S181" s="21"/>
    </row>
    <row r="182" spans="1:19" s="23" customFormat="1" ht="15">
      <c r="A182" s="180">
        <f t="shared" ref="A182:A197" si="29">A181+1</f>
        <v>151</v>
      </c>
      <c r="B182" s="363">
        <v>10038375</v>
      </c>
      <c r="C182" s="363">
        <v>40304786</v>
      </c>
      <c r="D182" s="80" t="s">
        <v>228</v>
      </c>
      <c r="E182" s="180" t="s">
        <v>1332</v>
      </c>
      <c r="F182" s="363"/>
      <c r="G182" s="156">
        <f t="shared" si="27"/>
        <v>143</v>
      </c>
      <c r="H182" s="180"/>
      <c r="I182" s="80">
        <f t="shared" si="28"/>
        <v>0</v>
      </c>
      <c r="J182" s="225">
        <v>3</v>
      </c>
      <c r="K182" s="376">
        <v>143</v>
      </c>
      <c r="L182" s="14" t="s">
        <v>824</v>
      </c>
      <c r="M182" s="250"/>
      <c r="N182" s="6" t="s">
        <v>824</v>
      </c>
      <c r="P182" s="211" t="s">
        <v>123</v>
      </c>
      <c r="Q182" s="21"/>
      <c r="R182" s="21"/>
      <c r="S182" s="21"/>
    </row>
    <row r="183" spans="1:19" s="46" customFormat="1" ht="15">
      <c r="A183" s="180">
        <f t="shared" si="29"/>
        <v>152</v>
      </c>
      <c r="B183" s="363">
        <v>10049770</v>
      </c>
      <c r="C183" s="363">
        <v>40305094</v>
      </c>
      <c r="D183" s="80" t="s">
        <v>229</v>
      </c>
      <c r="E183" s="180" t="s">
        <v>1332</v>
      </c>
      <c r="F183" s="363"/>
      <c r="G183" s="156">
        <f t="shared" si="27"/>
        <v>192</v>
      </c>
      <c r="H183" s="180"/>
      <c r="I183" s="80">
        <f t="shared" si="28"/>
        <v>0</v>
      </c>
      <c r="J183" s="225">
        <v>3</v>
      </c>
      <c r="K183" s="376">
        <v>192</v>
      </c>
      <c r="L183" s="14" t="s">
        <v>824</v>
      </c>
      <c r="M183" s="250"/>
      <c r="N183" s="6" t="s">
        <v>824</v>
      </c>
      <c r="P183" s="211" t="s">
        <v>123</v>
      </c>
      <c r="Q183" s="22"/>
    </row>
    <row r="184" spans="1:19" s="46" customFormat="1" ht="15">
      <c r="A184" s="180">
        <f t="shared" si="29"/>
        <v>153</v>
      </c>
      <c r="B184" s="363">
        <v>10038377</v>
      </c>
      <c r="C184" s="363">
        <v>40304788</v>
      </c>
      <c r="D184" s="80" t="s">
        <v>230</v>
      </c>
      <c r="E184" s="180" t="s">
        <v>1332</v>
      </c>
      <c r="F184" s="363"/>
      <c r="G184" s="156">
        <f t="shared" si="27"/>
        <v>223</v>
      </c>
      <c r="H184" s="180"/>
      <c r="I184" s="80">
        <f t="shared" si="28"/>
        <v>0</v>
      </c>
      <c r="J184" s="225">
        <v>3</v>
      </c>
      <c r="K184" s="376">
        <v>223</v>
      </c>
      <c r="L184" s="14" t="s">
        <v>824</v>
      </c>
      <c r="M184" s="250"/>
      <c r="N184" s="6" t="s">
        <v>824</v>
      </c>
      <c r="P184" s="211" t="s">
        <v>123</v>
      </c>
      <c r="Q184" s="22"/>
    </row>
    <row r="185" spans="1:19" s="46" customFormat="1" ht="15">
      <c r="A185" s="180">
        <f t="shared" si="29"/>
        <v>154</v>
      </c>
      <c r="B185" s="363">
        <v>10038376</v>
      </c>
      <c r="C185" s="363">
        <v>40304787</v>
      </c>
      <c r="D185" s="80" t="s">
        <v>231</v>
      </c>
      <c r="E185" s="180" t="s">
        <v>1332</v>
      </c>
      <c r="F185" s="363"/>
      <c r="G185" s="156">
        <f t="shared" si="27"/>
        <v>800</v>
      </c>
      <c r="H185" s="180"/>
      <c r="I185" s="80">
        <f t="shared" si="28"/>
        <v>0</v>
      </c>
      <c r="J185" s="225">
        <v>3</v>
      </c>
      <c r="K185" s="376">
        <v>800</v>
      </c>
      <c r="L185" s="14" t="s">
        <v>824</v>
      </c>
      <c r="M185" s="250"/>
      <c r="N185" s="6" t="s">
        <v>824</v>
      </c>
      <c r="P185" s="211" t="s">
        <v>123</v>
      </c>
      <c r="Q185" s="22"/>
      <c r="S185" s="59"/>
    </row>
    <row r="186" spans="1:19" s="46" customFormat="1" ht="15">
      <c r="A186" s="180">
        <f t="shared" si="29"/>
        <v>155</v>
      </c>
      <c r="B186" s="363">
        <v>10039495</v>
      </c>
      <c r="C186" s="363">
        <v>40304857</v>
      </c>
      <c r="D186" s="80" t="s">
        <v>1303</v>
      </c>
      <c r="E186" s="180" t="s">
        <v>1332</v>
      </c>
      <c r="F186" s="363"/>
      <c r="G186" s="156">
        <f t="shared" si="27"/>
        <v>863</v>
      </c>
      <c r="H186" s="180"/>
      <c r="I186" s="80">
        <f t="shared" si="28"/>
        <v>0</v>
      </c>
      <c r="J186" s="225">
        <v>3</v>
      </c>
      <c r="K186" s="376">
        <v>863</v>
      </c>
      <c r="L186" s="14" t="s">
        <v>824</v>
      </c>
      <c r="M186" s="250"/>
      <c r="N186" s="6" t="s">
        <v>824</v>
      </c>
      <c r="P186" s="211" t="s">
        <v>123</v>
      </c>
      <c r="Q186" s="22"/>
    </row>
    <row r="187" spans="1:19" s="46" customFormat="1" ht="15">
      <c r="A187" s="180">
        <f t="shared" si="29"/>
        <v>156</v>
      </c>
      <c r="B187" s="363">
        <v>10039496</v>
      </c>
      <c r="C187" s="363">
        <v>40304858</v>
      </c>
      <c r="D187" s="80" t="s">
        <v>1304</v>
      </c>
      <c r="E187" s="180" t="s">
        <v>1332</v>
      </c>
      <c r="F187" s="363"/>
      <c r="G187" s="156">
        <f t="shared" si="27"/>
        <v>863</v>
      </c>
      <c r="H187" s="180"/>
      <c r="I187" s="80">
        <f t="shared" si="28"/>
        <v>0</v>
      </c>
      <c r="J187" s="225">
        <v>3</v>
      </c>
      <c r="K187" s="376">
        <v>863</v>
      </c>
      <c r="L187" s="14" t="s">
        <v>824</v>
      </c>
      <c r="M187" s="250"/>
      <c r="N187" s="6" t="s">
        <v>824</v>
      </c>
      <c r="P187" s="211" t="s">
        <v>123</v>
      </c>
      <c r="Q187" s="22"/>
      <c r="S187" s="59"/>
    </row>
    <row r="188" spans="1:19" s="46" customFormat="1" ht="15">
      <c r="A188" s="180">
        <f t="shared" si="29"/>
        <v>157</v>
      </c>
      <c r="B188" s="363">
        <v>10039497</v>
      </c>
      <c r="C188" s="363">
        <v>40304859</v>
      </c>
      <c r="D188" s="80" t="s">
        <v>1305</v>
      </c>
      <c r="E188" s="180" t="s">
        <v>1332</v>
      </c>
      <c r="F188" s="363"/>
      <c r="G188" s="156">
        <f t="shared" si="27"/>
        <v>863</v>
      </c>
      <c r="H188" s="180"/>
      <c r="I188" s="80">
        <f t="shared" si="28"/>
        <v>0</v>
      </c>
      <c r="J188" s="225">
        <v>3</v>
      </c>
      <c r="K188" s="376">
        <v>863</v>
      </c>
      <c r="L188" s="14" t="s">
        <v>824</v>
      </c>
      <c r="M188" s="250"/>
      <c r="N188" s="6" t="s">
        <v>824</v>
      </c>
      <c r="P188" s="211" t="s">
        <v>123</v>
      </c>
      <c r="Q188" s="22"/>
      <c r="S188" s="59"/>
    </row>
    <row r="189" spans="1:19" s="46" customFormat="1" ht="15">
      <c r="A189" s="180">
        <f t="shared" si="29"/>
        <v>158</v>
      </c>
      <c r="B189" s="363">
        <v>10040924</v>
      </c>
      <c r="C189" s="363">
        <v>40304884</v>
      </c>
      <c r="D189" s="80" t="s">
        <v>1306</v>
      </c>
      <c r="E189" s="180" t="s">
        <v>1332</v>
      </c>
      <c r="F189" s="363"/>
      <c r="G189" s="156">
        <f t="shared" si="27"/>
        <v>863</v>
      </c>
      <c r="H189" s="180"/>
      <c r="I189" s="80">
        <f t="shared" si="28"/>
        <v>0</v>
      </c>
      <c r="J189" s="225">
        <v>3</v>
      </c>
      <c r="K189" s="376">
        <v>863</v>
      </c>
      <c r="L189" s="14" t="s">
        <v>824</v>
      </c>
      <c r="M189" s="250"/>
      <c r="N189" s="6" t="s">
        <v>824</v>
      </c>
      <c r="P189" s="211" t="s">
        <v>123</v>
      </c>
      <c r="Q189" s="22"/>
      <c r="S189" s="59"/>
    </row>
    <row r="190" spans="1:19" s="46" customFormat="1" ht="15">
      <c r="A190" s="180">
        <f t="shared" si="29"/>
        <v>159</v>
      </c>
      <c r="B190" s="363">
        <v>10040925</v>
      </c>
      <c r="C190" s="363">
        <v>40304885</v>
      </c>
      <c r="D190" s="80" t="s">
        <v>1307</v>
      </c>
      <c r="E190" s="180" t="s">
        <v>1332</v>
      </c>
      <c r="F190" s="363"/>
      <c r="G190" s="156">
        <f t="shared" si="27"/>
        <v>863</v>
      </c>
      <c r="H190" s="180"/>
      <c r="I190" s="80">
        <f t="shared" si="28"/>
        <v>0</v>
      </c>
      <c r="J190" s="225">
        <v>3</v>
      </c>
      <c r="K190" s="376">
        <v>863</v>
      </c>
      <c r="L190" s="14" t="s">
        <v>824</v>
      </c>
      <c r="M190" s="250"/>
      <c r="N190" s="6" t="s">
        <v>824</v>
      </c>
      <c r="P190" s="211" t="s">
        <v>123</v>
      </c>
      <c r="Q190" s="22"/>
      <c r="S190" s="59"/>
    </row>
    <row r="191" spans="1:19" s="46" customFormat="1" ht="15">
      <c r="A191" s="180">
        <f t="shared" si="29"/>
        <v>160</v>
      </c>
      <c r="B191" s="363">
        <v>10040926</v>
      </c>
      <c r="C191" s="363">
        <v>40304886</v>
      </c>
      <c r="D191" s="80" t="s">
        <v>1308</v>
      </c>
      <c r="E191" s="180" t="s">
        <v>1332</v>
      </c>
      <c r="F191" s="363"/>
      <c r="G191" s="156">
        <f t="shared" si="27"/>
        <v>863</v>
      </c>
      <c r="H191" s="180"/>
      <c r="I191" s="80">
        <f t="shared" si="28"/>
        <v>0</v>
      </c>
      <c r="J191" s="225">
        <v>3</v>
      </c>
      <c r="K191" s="376">
        <v>863</v>
      </c>
      <c r="L191" s="14" t="s">
        <v>824</v>
      </c>
      <c r="M191" s="250"/>
      <c r="N191" s="6" t="s">
        <v>824</v>
      </c>
      <c r="P191" s="211" t="s">
        <v>123</v>
      </c>
      <c r="Q191" s="22"/>
      <c r="S191" s="59"/>
    </row>
    <row r="192" spans="1:19" s="46" customFormat="1" ht="15">
      <c r="A192" s="180">
        <f t="shared" si="29"/>
        <v>161</v>
      </c>
      <c r="B192" s="363">
        <v>10040927</v>
      </c>
      <c r="C192" s="363">
        <v>40304887</v>
      </c>
      <c r="D192" s="80" t="s">
        <v>1309</v>
      </c>
      <c r="E192" s="180" t="s">
        <v>1332</v>
      </c>
      <c r="F192" s="363"/>
      <c r="G192" s="156">
        <f t="shared" si="27"/>
        <v>1325</v>
      </c>
      <c r="H192" s="180"/>
      <c r="I192" s="80">
        <f t="shared" si="28"/>
        <v>0</v>
      </c>
      <c r="J192" s="225">
        <v>3</v>
      </c>
      <c r="K192" s="376">
        <v>1325</v>
      </c>
      <c r="L192" s="14" t="s">
        <v>824</v>
      </c>
      <c r="M192" s="250"/>
      <c r="N192" s="6" t="s">
        <v>824</v>
      </c>
      <c r="P192" s="211" t="s">
        <v>123</v>
      </c>
      <c r="Q192" s="22"/>
      <c r="S192" s="59"/>
    </row>
    <row r="193" spans="1:19" s="46" customFormat="1" ht="15">
      <c r="A193" s="180">
        <f t="shared" si="29"/>
        <v>162</v>
      </c>
      <c r="B193" s="363">
        <v>10039498</v>
      </c>
      <c r="C193" s="363">
        <v>40304860</v>
      </c>
      <c r="D193" s="80" t="s">
        <v>526</v>
      </c>
      <c r="E193" s="180" t="s">
        <v>1332</v>
      </c>
      <c r="F193" s="363"/>
      <c r="G193" s="156">
        <f t="shared" si="27"/>
        <v>1325</v>
      </c>
      <c r="H193" s="180"/>
      <c r="I193" s="80">
        <f t="shared" si="28"/>
        <v>0</v>
      </c>
      <c r="J193" s="225">
        <v>3</v>
      </c>
      <c r="K193" s="376">
        <v>1325</v>
      </c>
      <c r="L193" s="14" t="s">
        <v>824</v>
      </c>
      <c r="M193" s="250"/>
      <c r="N193" s="6" t="s">
        <v>824</v>
      </c>
      <c r="P193" s="211" t="s">
        <v>123</v>
      </c>
      <c r="Q193" s="22"/>
      <c r="S193" s="59"/>
    </row>
    <row r="194" spans="1:19" s="46" customFormat="1" ht="15">
      <c r="A194" s="180">
        <f t="shared" si="29"/>
        <v>163</v>
      </c>
      <c r="B194" s="363">
        <v>10039499</v>
      </c>
      <c r="C194" s="363">
        <v>40304861</v>
      </c>
      <c r="D194" s="80" t="s">
        <v>155</v>
      </c>
      <c r="E194" s="180" t="s">
        <v>1332</v>
      </c>
      <c r="F194" s="363"/>
      <c r="G194" s="156">
        <f t="shared" si="27"/>
        <v>1325</v>
      </c>
      <c r="H194" s="180"/>
      <c r="I194" s="80">
        <f t="shared" si="28"/>
        <v>0</v>
      </c>
      <c r="J194" s="225">
        <v>3</v>
      </c>
      <c r="K194" s="376">
        <v>1325</v>
      </c>
      <c r="L194" s="14" t="s">
        <v>824</v>
      </c>
      <c r="M194" s="250"/>
      <c r="N194" s="6" t="s">
        <v>824</v>
      </c>
      <c r="P194" s="211" t="s">
        <v>123</v>
      </c>
      <c r="Q194" s="22"/>
      <c r="S194" s="59"/>
    </row>
    <row r="195" spans="1:19" s="46" customFormat="1" ht="15">
      <c r="A195" s="180">
        <f t="shared" si="29"/>
        <v>164</v>
      </c>
      <c r="B195" s="363">
        <v>10040928</v>
      </c>
      <c r="C195" s="363">
        <v>40304888</v>
      </c>
      <c r="D195" s="80" t="s">
        <v>156</v>
      </c>
      <c r="E195" s="180" t="s">
        <v>1332</v>
      </c>
      <c r="F195" s="363"/>
      <c r="G195" s="156">
        <f t="shared" si="27"/>
        <v>1325</v>
      </c>
      <c r="H195" s="180"/>
      <c r="I195" s="80">
        <f t="shared" si="28"/>
        <v>0</v>
      </c>
      <c r="J195" s="225">
        <v>3</v>
      </c>
      <c r="K195" s="376">
        <v>1325</v>
      </c>
      <c r="L195" s="14" t="s">
        <v>824</v>
      </c>
      <c r="M195" s="250"/>
      <c r="N195" s="6" t="s">
        <v>824</v>
      </c>
      <c r="P195" s="211" t="s">
        <v>123</v>
      </c>
      <c r="Q195" s="22"/>
      <c r="S195" s="59"/>
    </row>
    <row r="196" spans="1:19" s="46" customFormat="1" ht="15">
      <c r="A196" s="180">
        <f t="shared" si="29"/>
        <v>165</v>
      </c>
      <c r="B196" s="363">
        <v>10040929</v>
      </c>
      <c r="C196" s="363">
        <v>40304889</v>
      </c>
      <c r="D196" s="80" t="s">
        <v>157</v>
      </c>
      <c r="E196" s="180" t="s">
        <v>1332</v>
      </c>
      <c r="F196" s="363"/>
      <c r="G196" s="156">
        <f t="shared" si="27"/>
        <v>1325</v>
      </c>
      <c r="H196" s="180"/>
      <c r="I196" s="80">
        <f t="shared" si="28"/>
        <v>0</v>
      </c>
      <c r="J196" s="225">
        <v>3</v>
      </c>
      <c r="K196" s="376">
        <v>1325</v>
      </c>
      <c r="L196" s="14" t="s">
        <v>824</v>
      </c>
      <c r="M196" s="250"/>
      <c r="N196" s="6" t="s">
        <v>824</v>
      </c>
      <c r="P196" s="211" t="s">
        <v>123</v>
      </c>
      <c r="Q196" s="22"/>
      <c r="S196" s="59"/>
    </row>
    <row r="197" spans="1:19" s="46" customFormat="1" ht="15">
      <c r="A197" s="180">
        <f t="shared" si="29"/>
        <v>166</v>
      </c>
      <c r="B197" s="363">
        <v>10040930</v>
      </c>
      <c r="C197" s="363">
        <v>40304890</v>
      </c>
      <c r="D197" s="80" t="s">
        <v>158</v>
      </c>
      <c r="E197" s="180" t="s">
        <v>1332</v>
      </c>
      <c r="F197" s="363"/>
      <c r="G197" s="156">
        <f t="shared" si="27"/>
        <v>1325</v>
      </c>
      <c r="H197" s="180"/>
      <c r="I197" s="80">
        <f t="shared" si="28"/>
        <v>0</v>
      </c>
      <c r="J197" s="225">
        <v>3</v>
      </c>
      <c r="K197" s="376">
        <v>1325</v>
      </c>
      <c r="L197" s="14" t="s">
        <v>824</v>
      </c>
      <c r="M197" s="250"/>
      <c r="N197" s="6" t="s">
        <v>824</v>
      </c>
      <c r="P197" s="211" t="s">
        <v>123</v>
      </c>
      <c r="Q197" s="22"/>
      <c r="S197" s="59"/>
    </row>
    <row r="198" spans="1:19" s="23" customFormat="1" ht="18">
      <c r="A198" s="63"/>
      <c r="B198" s="365"/>
      <c r="C198" s="365"/>
      <c r="D198" s="93" t="s">
        <v>442</v>
      </c>
      <c r="E198" s="130"/>
      <c r="F198" s="377"/>
      <c r="G198" s="153"/>
      <c r="H198" s="92"/>
      <c r="I198" s="70"/>
      <c r="J198" s="224"/>
      <c r="K198" s="339"/>
      <c r="L198" s="22"/>
      <c r="M198" s="22"/>
      <c r="N198" s="43"/>
      <c r="P198" s="211"/>
      <c r="Q198" s="21"/>
      <c r="R198" s="21"/>
    </row>
    <row r="199" spans="1:19" s="23" customFormat="1" ht="15">
      <c r="A199" s="180">
        <f>A197+1</f>
        <v>167</v>
      </c>
      <c r="B199" s="363">
        <v>10049801</v>
      </c>
      <c r="C199" s="363">
        <v>40291808</v>
      </c>
      <c r="D199" s="80" t="s">
        <v>2208</v>
      </c>
      <c r="E199" s="131" t="s">
        <v>1332</v>
      </c>
      <c r="F199" s="378"/>
      <c r="G199" s="156">
        <f t="shared" si="27"/>
        <v>275</v>
      </c>
      <c r="H199" s="80"/>
      <c r="I199" s="75">
        <f>F199*G199</f>
        <v>0</v>
      </c>
      <c r="J199" s="225">
        <v>3</v>
      </c>
      <c r="K199" s="339">
        <v>275</v>
      </c>
      <c r="L199" s="6" t="s">
        <v>824</v>
      </c>
      <c r="M199" s="250"/>
      <c r="N199" s="6" t="s">
        <v>824</v>
      </c>
      <c r="P199" s="211" t="s">
        <v>123</v>
      </c>
      <c r="Q199" s="21"/>
      <c r="R199" s="21"/>
    </row>
    <row r="200" spans="1:19" s="46" customFormat="1" ht="18">
      <c r="A200" s="63"/>
      <c r="B200" s="365"/>
      <c r="C200" s="365"/>
      <c r="D200" s="93" t="s">
        <v>443</v>
      </c>
      <c r="E200" s="130"/>
      <c r="F200" s="377"/>
      <c r="G200" s="153"/>
      <c r="H200" s="92"/>
      <c r="I200" s="70"/>
      <c r="J200" s="224"/>
      <c r="K200" s="171"/>
      <c r="L200" s="22"/>
      <c r="M200" s="22"/>
      <c r="N200" s="21"/>
      <c r="O200" s="21"/>
      <c r="P200" s="211" t="s">
        <v>1379</v>
      </c>
      <c r="Q200" s="22"/>
      <c r="S200" s="59"/>
    </row>
    <row r="201" spans="1:19" s="46" customFormat="1" ht="15">
      <c r="A201" s="180">
        <f>A199+1</f>
        <v>168</v>
      </c>
      <c r="B201" s="363">
        <v>10141057</v>
      </c>
      <c r="C201" s="363">
        <v>40292245</v>
      </c>
      <c r="D201" s="80" t="s">
        <v>283</v>
      </c>
      <c r="E201" s="131" t="s">
        <v>655</v>
      </c>
      <c r="F201" s="378"/>
      <c r="G201" s="156">
        <f>K201</f>
        <v>31</v>
      </c>
      <c r="H201" s="80"/>
      <c r="I201" s="75">
        <f>F201*G201</f>
        <v>0</v>
      </c>
      <c r="J201" s="225">
        <v>3</v>
      </c>
      <c r="K201" s="207">
        <v>31</v>
      </c>
      <c r="L201" s="14" t="s">
        <v>1173</v>
      </c>
      <c r="M201" s="47"/>
      <c r="N201" s="6" t="s">
        <v>1173</v>
      </c>
      <c r="O201" s="21"/>
      <c r="P201" s="211" t="s">
        <v>1379</v>
      </c>
      <c r="Q201" s="22"/>
      <c r="S201" s="59"/>
    </row>
    <row r="202" spans="1:19" s="46" customFormat="1" ht="15">
      <c r="A202" s="71">
        <f>A201+1</f>
        <v>169</v>
      </c>
      <c r="B202" s="363">
        <v>10033834</v>
      </c>
      <c r="C202" s="363">
        <v>40298641</v>
      </c>
      <c r="D202" s="309" t="s">
        <v>243</v>
      </c>
      <c r="E202" s="71" t="s">
        <v>655</v>
      </c>
      <c r="F202" s="363"/>
      <c r="G202" s="156">
        <f>K202</f>
        <v>29</v>
      </c>
      <c r="H202" s="71"/>
      <c r="I202" s="80">
        <f>F202*G202</f>
        <v>0</v>
      </c>
      <c r="J202" s="383">
        <v>3</v>
      </c>
      <c r="K202" s="376">
        <v>29</v>
      </c>
      <c r="L202" s="14" t="s">
        <v>1173</v>
      </c>
      <c r="M202" s="250"/>
      <c r="N202" s="6" t="s">
        <v>1173</v>
      </c>
      <c r="P202" s="211" t="s">
        <v>123</v>
      </c>
      <c r="Q202" s="22"/>
      <c r="S202" s="59"/>
    </row>
    <row r="203" spans="1:19" s="46" customFormat="1" ht="15">
      <c r="A203" s="71">
        <f>A202+1</f>
        <v>170</v>
      </c>
      <c r="B203" s="363">
        <v>10033838</v>
      </c>
      <c r="C203" s="363">
        <v>40291780</v>
      </c>
      <c r="D203" s="309" t="s">
        <v>245</v>
      </c>
      <c r="E203" s="71" t="s">
        <v>655</v>
      </c>
      <c r="F203" s="363"/>
      <c r="G203" s="156">
        <f>K203</f>
        <v>42</v>
      </c>
      <c r="H203" s="71"/>
      <c r="I203" s="80">
        <f>F203*G203</f>
        <v>0</v>
      </c>
      <c r="J203" s="383">
        <v>3</v>
      </c>
      <c r="K203" s="376">
        <v>42</v>
      </c>
      <c r="L203" s="14" t="s">
        <v>1173</v>
      </c>
      <c r="M203" s="250"/>
      <c r="N203" s="6" t="s">
        <v>1173</v>
      </c>
      <c r="P203" s="211" t="s">
        <v>123</v>
      </c>
      <c r="Q203" s="22"/>
      <c r="S203" s="59"/>
    </row>
    <row r="204" spans="1:19" s="46" customFormat="1" ht="15">
      <c r="A204" s="71">
        <f>A203+1</f>
        <v>171</v>
      </c>
      <c r="B204" s="363">
        <v>10049960</v>
      </c>
      <c r="C204" s="363">
        <v>40298661</v>
      </c>
      <c r="D204" s="309" t="s">
        <v>247</v>
      </c>
      <c r="E204" s="71" t="s">
        <v>655</v>
      </c>
      <c r="F204" s="363"/>
      <c r="G204" s="156">
        <f>K204</f>
        <v>40</v>
      </c>
      <c r="H204" s="71"/>
      <c r="I204" s="80">
        <f>F204*G204</f>
        <v>0</v>
      </c>
      <c r="J204" s="383">
        <v>3</v>
      </c>
      <c r="K204" s="376">
        <v>40</v>
      </c>
      <c r="L204" s="14" t="s">
        <v>1173</v>
      </c>
      <c r="M204" s="250"/>
      <c r="N204" s="6" t="s">
        <v>1173</v>
      </c>
      <c r="P204" s="211" t="s">
        <v>123</v>
      </c>
      <c r="Q204" s="22"/>
      <c r="S204" s="59"/>
    </row>
    <row r="205" spans="1:19" s="46" customFormat="1" ht="18">
      <c r="A205" s="63"/>
      <c r="B205" s="365"/>
      <c r="C205" s="365"/>
      <c r="D205" s="93" t="s">
        <v>1294</v>
      </c>
      <c r="E205" s="130"/>
      <c r="F205" s="98"/>
      <c r="G205" s="134"/>
      <c r="H205" s="98"/>
      <c r="I205" s="114"/>
      <c r="J205" s="115"/>
      <c r="K205" s="22"/>
      <c r="L205" s="22"/>
      <c r="M205" s="22"/>
      <c r="N205" s="22"/>
      <c r="O205" s="22" t="s">
        <v>199</v>
      </c>
      <c r="P205" s="211" t="s">
        <v>123</v>
      </c>
      <c r="Q205" s="22"/>
      <c r="S205" s="59"/>
    </row>
    <row r="206" spans="1:19" s="46" customFormat="1" ht="15">
      <c r="A206" s="71">
        <f>A204+1</f>
        <v>172</v>
      </c>
      <c r="B206" s="363">
        <v>10072161</v>
      </c>
      <c r="C206" s="363">
        <v>40291877</v>
      </c>
      <c r="D206" s="309" t="s">
        <v>2209</v>
      </c>
      <c r="E206" s="131" t="s">
        <v>655</v>
      </c>
      <c r="F206" s="378"/>
      <c r="G206" s="156">
        <f t="shared" ref="G206:G251" si="30">K206</f>
        <v>31</v>
      </c>
      <c r="H206" s="116"/>
      <c r="I206" s="371">
        <f t="shared" ref="I206:I251" si="31">F206*G206</f>
        <v>0</v>
      </c>
      <c r="J206" s="225">
        <v>3</v>
      </c>
      <c r="K206" s="207">
        <v>31</v>
      </c>
      <c r="L206" s="22" t="s">
        <v>1173</v>
      </c>
      <c r="M206" s="250"/>
      <c r="N206" s="22" t="s">
        <v>1173</v>
      </c>
      <c r="O206" s="22"/>
      <c r="P206" s="211" t="s">
        <v>123</v>
      </c>
      <c r="Q206" s="22"/>
      <c r="S206" s="59"/>
    </row>
    <row r="207" spans="1:19" s="46" customFormat="1" ht="15">
      <c r="A207" s="71">
        <f t="shared" ref="A207:A251" si="32">A206+1</f>
        <v>173</v>
      </c>
      <c r="B207" s="363">
        <v>10114257</v>
      </c>
      <c r="C207" s="363">
        <v>40305940</v>
      </c>
      <c r="D207" s="309" t="s">
        <v>741</v>
      </c>
      <c r="E207" s="131" t="s">
        <v>655</v>
      </c>
      <c r="F207" s="378"/>
      <c r="G207" s="156">
        <f t="shared" si="30"/>
        <v>38</v>
      </c>
      <c r="H207" s="116"/>
      <c r="I207" s="371">
        <f t="shared" si="31"/>
        <v>0</v>
      </c>
      <c r="J207" s="225">
        <v>3</v>
      </c>
      <c r="K207" s="207">
        <v>38</v>
      </c>
      <c r="L207" s="22" t="s">
        <v>1173</v>
      </c>
      <c r="M207" s="250"/>
      <c r="N207" s="22" t="s">
        <v>1173</v>
      </c>
      <c r="O207" s="22"/>
      <c r="P207" s="211" t="s">
        <v>123</v>
      </c>
      <c r="Q207" s="22"/>
      <c r="S207" s="59"/>
    </row>
    <row r="208" spans="1:19" s="46" customFormat="1" ht="15">
      <c r="A208" s="71">
        <f t="shared" si="32"/>
        <v>174</v>
      </c>
      <c r="B208" s="363">
        <v>10053763</v>
      </c>
      <c r="C208" s="363">
        <v>40305165</v>
      </c>
      <c r="D208" s="309" t="s">
        <v>2210</v>
      </c>
      <c r="E208" s="131" t="s">
        <v>1332</v>
      </c>
      <c r="F208" s="378"/>
      <c r="G208" s="156">
        <f t="shared" si="30"/>
        <v>27</v>
      </c>
      <c r="H208" s="116"/>
      <c r="I208" s="371">
        <f t="shared" si="31"/>
        <v>0</v>
      </c>
      <c r="J208" s="225">
        <v>3</v>
      </c>
      <c r="K208" s="207">
        <v>27</v>
      </c>
      <c r="L208" s="22" t="s">
        <v>824</v>
      </c>
      <c r="M208" s="250"/>
      <c r="N208" s="22" t="s">
        <v>824</v>
      </c>
      <c r="O208" s="22"/>
      <c r="P208" s="211" t="s">
        <v>123</v>
      </c>
      <c r="Q208" s="22"/>
      <c r="S208" s="59"/>
    </row>
    <row r="209" spans="1:19" s="46" customFormat="1" ht="15">
      <c r="A209" s="71">
        <f t="shared" si="32"/>
        <v>175</v>
      </c>
      <c r="B209" s="363">
        <v>10114255</v>
      </c>
      <c r="C209" s="363">
        <v>40305938</v>
      </c>
      <c r="D209" s="309" t="s">
        <v>2211</v>
      </c>
      <c r="E209" s="131" t="s">
        <v>1332</v>
      </c>
      <c r="F209" s="378"/>
      <c r="G209" s="156">
        <f t="shared" si="30"/>
        <v>138</v>
      </c>
      <c r="H209" s="116"/>
      <c r="I209" s="371">
        <f t="shared" si="31"/>
        <v>0</v>
      </c>
      <c r="J209" s="225">
        <v>3</v>
      </c>
      <c r="K209" s="207">
        <v>138</v>
      </c>
      <c r="L209" s="22" t="s">
        <v>824</v>
      </c>
      <c r="M209" s="250"/>
      <c r="N209" s="22" t="s">
        <v>824</v>
      </c>
      <c r="O209" s="22"/>
      <c r="P209" s="211" t="s">
        <v>123</v>
      </c>
      <c r="Q209" s="22"/>
      <c r="S209" s="59"/>
    </row>
    <row r="210" spans="1:19" s="46" customFormat="1" ht="15">
      <c r="A210" s="71">
        <f t="shared" si="32"/>
        <v>176</v>
      </c>
      <c r="B210" s="363">
        <v>10114248</v>
      </c>
      <c r="C210" s="363">
        <v>40305935</v>
      </c>
      <c r="D210" s="310" t="s">
        <v>2212</v>
      </c>
      <c r="E210" s="131" t="s">
        <v>1332</v>
      </c>
      <c r="F210" s="378"/>
      <c r="G210" s="156">
        <f t="shared" si="30"/>
        <v>242</v>
      </c>
      <c r="H210" s="116"/>
      <c r="I210" s="371">
        <f t="shared" si="31"/>
        <v>0</v>
      </c>
      <c r="J210" s="225">
        <v>3</v>
      </c>
      <c r="K210" s="207">
        <v>242</v>
      </c>
      <c r="L210" s="22" t="s">
        <v>824</v>
      </c>
      <c r="M210" s="250"/>
      <c r="N210" s="22" t="s">
        <v>824</v>
      </c>
      <c r="O210" s="22"/>
      <c r="P210" s="211" t="s">
        <v>123</v>
      </c>
      <c r="Q210" s="22"/>
      <c r="S210" s="59"/>
    </row>
    <row r="211" spans="1:19" s="46" customFormat="1" ht="15">
      <c r="A211" s="71">
        <f t="shared" si="32"/>
        <v>177</v>
      </c>
      <c r="B211" s="363">
        <v>10114249</v>
      </c>
      <c r="C211" s="363">
        <v>40305936</v>
      </c>
      <c r="D211" s="310" t="s">
        <v>2213</v>
      </c>
      <c r="E211" s="131" t="s">
        <v>1332</v>
      </c>
      <c r="F211" s="378"/>
      <c r="G211" s="156">
        <f t="shared" si="30"/>
        <v>242</v>
      </c>
      <c r="H211" s="116"/>
      <c r="I211" s="371">
        <f t="shared" si="31"/>
        <v>0</v>
      </c>
      <c r="J211" s="225">
        <v>3</v>
      </c>
      <c r="K211" s="207">
        <v>242</v>
      </c>
      <c r="L211" s="22" t="s">
        <v>824</v>
      </c>
      <c r="M211" s="250"/>
      <c r="N211" s="22" t="s">
        <v>824</v>
      </c>
      <c r="O211" s="22"/>
      <c r="P211" s="211" t="s">
        <v>123</v>
      </c>
      <c r="Q211" s="22"/>
      <c r="S211" s="59"/>
    </row>
    <row r="212" spans="1:19" s="46" customFormat="1" ht="15">
      <c r="A212" s="71">
        <f t="shared" si="32"/>
        <v>178</v>
      </c>
      <c r="B212" s="363">
        <v>10114250</v>
      </c>
      <c r="C212" s="363">
        <v>40305937</v>
      </c>
      <c r="D212" s="310" t="s">
        <v>2214</v>
      </c>
      <c r="E212" s="131" t="s">
        <v>1332</v>
      </c>
      <c r="F212" s="378"/>
      <c r="G212" s="156">
        <f t="shared" si="30"/>
        <v>242</v>
      </c>
      <c r="H212" s="116"/>
      <c r="I212" s="371">
        <f t="shared" si="31"/>
        <v>0</v>
      </c>
      <c r="J212" s="225">
        <v>3</v>
      </c>
      <c r="K212" s="207">
        <v>242</v>
      </c>
      <c r="L212" s="22" t="s">
        <v>824</v>
      </c>
      <c r="M212" s="250"/>
      <c r="N212" s="22" t="s">
        <v>824</v>
      </c>
      <c r="O212" s="22"/>
      <c r="P212" s="211" t="s">
        <v>123</v>
      </c>
      <c r="Q212" s="22"/>
      <c r="S212" s="59"/>
    </row>
    <row r="213" spans="1:19" s="46" customFormat="1" ht="15">
      <c r="A213" s="71">
        <f t="shared" si="32"/>
        <v>179</v>
      </c>
      <c r="B213" s="363">
        <v>10114207</v>
      </c>
      <c r="C213" s="363">
        <v>40305909</v>
      </c>
      <c r="D213" s="310" t="s">
        <v>751</v>
      </c>
      <c r="E213" s="131" t="s">
        <v>1332</v>
      </c>
      <c r="F213" s="378"/>
      <c r="G213" s="156">
        <f t="shared" si="30"/>
        <v>28</v>
      </c>
      <c r="H213" s="116"/>
      <c r="I213" s="371">
        <f t="shared" si="31"/>
        <v>0</v>
      </c>
      <c r="J213" s="225">
        <v>3</v>
      </c>
      <c r="K213" s="207">
        <v>28</v>
      </c>
      <c r="L213" s="22" t="s">
        <v>824</v>
      </c>
      <c r="M213" s="250"/>
      <c r="N213" s="22" t="s">
        <v>824</v>
      </c>
      <c r="O213" s="22"/>
      <c r="P213" s="211" t="s">
        <v>123</v>
      </c>
      <c r="Q213" s="22"/>
      <c r="S213" s="59"/>
    </row>
    <row r="214" spans="1:19" s="46" customFormat="1" ht="15">
      <c r="A214" s="71">
        <f t="shared" si="32"/>
        <v>180</v>
      </c>
      <c r="B214" s="363">
        <v>10114213</v>
      </c>
      <c r="C214" s="363">
        <v>40305913</v>
      </c>
      <c r="D214" s="310" t="s">
        <v>752</v>
      </c>
      <c r="E214" s="131" t="s">
        <v>1332</v>
      </c>
      <c r="F214" s="378"/>
      <c r="G214" s="156">
        <f t="shared" si="30"/>
        <v>43</v>
      </c>
      <c r="H214" s="116"/>
      <c r="I214" s="371">
        <f t="shared" si="31"/>
        <v>0</v>
      </c>
      <c r="J214" s="225">
        <v>3</v>
      </c>
      <c r="K214" s="207">
        <v>43</v>
      </c>
      <c r="L214" s="22" t="s">
        <v>824</v>
      </c>
      <c r="M214" s="250"/>
      <c r="N214" s="22" t="s">
        <v>824</v>
      </c>
      <c r="O214" s="22"/>
      <c r="P214" s="211" t="s">
        <v>123</v>
      </c>
      <c r="Q214" s="22"/>
      <c r="S214" s="59"/>
    </row>
    <row r="215" spans="1:19" ht="15">
      <c r="A215" s="71">
        <f t="shared" si="32"/>
        <v>181</v>
      </c>
      <c r="B215" s="363">
        <v>10114217</v>
      </c>
      <c r="C215" s="363">
        <v>40305915</v>
      </c>
      <c r="D215" s="310" t="s">
        <v>2215</v>
      </c>
      <c r="E215" s="131" t="s">
        <v>1332</v>
      </c>
      <c r="F215" s="378"/>
      <c r="G215" s="156">
        <f t="shared" si="30"/>
        <v>15180</v>
      </c>
      <c r="H215" s="116"/>
      <c r="I215" s="371">
        <f t="shared" si="31"/>
        <v>0</v>
      </c>
      <c r="J215" s="225">
        <v>3</v>
      </c>
      <c r="K215" s="207">
        <v>15180</v>
      </c>
      <c r="L215" s="22" t="s">
        <v>824</v>
      </c>
      <c r="M215" s="250"/>
      <c r="N215" s="22" t="s">
        <v>824</v>
      </c>
      <c r="O215" s="22"/>
      <c r="P215" s="211" t="s">
        <v>123</v>
      </c>
    </row>
    <row r="216" spans="1:19" ht="15">
      <c r="A216" s="71">
        <f t="shared" si="32"/>
        <v>182</v>
      </c>
      <c r="B216" s="363">
        <v>10115350</v>
      </c>
      <c r="C216" s="363">
        <v>40305965</v>
      </c>
      <c r="D216" s="311" t="s">
        <v>753</v>
      </c>
      <c r="E216" s="131" t="s">
        <v>1332</v>
      </c>
      <c r="F216" s="378"/>
      <c r="G216" s="156">
        <f t="shared" si="30"/>
        <v>2750</v>
      </c>
      <c r="H216" s="116"/>
      <c r="I216" s="371">
        <f t="shared" si="31"/>
        <v>0</v>
      </c>
      <c r="J216" s="225">
        <v>3</v>
      </c>
      <c r="K216" s="207">
        <v>2750</v>
      </c>
      <c r="L216" s="22" t="s">
        <v>824</v>
      </c>
      <c r="M216" s="250"/>
      <c r="N216" s="22" t="s">
        <v>824</v>
      </c>
      <c r="O216" s="22"/>
      <c r="P216" s="211" t="s">
        <v>123</v>
      </c>
    </row>
    <row r="217" spans="1:19" ht="15">
      <c r="A217" s="71">
        <f t="shared" si="32"/>
        <v>183</v>
      </c>
      <c r="B217" s="363">
        <v>10114237</v>
      </c>
      <c r="C217" s="363">
        <v>40305925</v>
      </c>
      <c r="D217" s="310" t="s">
        <v>754</v>
      </c>
      <c r="E217" s="131" t="s">
        <v>1332</v>
      </c>
      <c r="F217" s="378"/>
      <c r="G217" s="156">
        <f t="shared" si="30"/>
        <v>1710</v>
      </c>
      <c r="H217" s="116"/>
      <c r="I217" s="371">
        <f t="shared" si="31"/>
        <v>0</v>
      </c>
      <c r="J217" s="225">
        <v>3</v>
      </c>
      <c r="K217" s="207">
        <v>1710</v>
      </c>
      <c r="L217" s="22" t="s">
        <v>824</v>
      </c>
      <c r="M217" s="250"/>
      <c r="N217" s="22" t="s">
        <v>824</v>
      </c>
      <c r="O217" s="22"/>
      <c r="P217" s="211" t="s">
        <v>123</v>
      </c>
    </row>
    <row r="218" spans="1:19" ht="15">
      <c r="A218" s="71">
        <f t="shared" si="32"/>
        <v>184</v>
      </c>
      <c r="B218" s="363">
        <v>10114238</v>
      </c>
      <c r="C218" s="363">
        <v>40305926</v>
      </c>
      <c r="D218" s="310" t="s">
        <v>755</v>
      </c>
      <c r="E218" s="131" t="s">
        <v>1332</v>
      </c>
      <c r="F218" s="378"/>
      <c r="G218" s="156">
        <f t="shared" si="30"/>
        <v>1980</v>
      </c>
      <c r="H218" s="116"/>
      <c r="I218" s="371">
        <f t="shared" si="31"/>
        <v>0</v>
      </c>
      <c r="J218" s="225">
        <v>3</v>
      </c>
      <c r="K218" s="207">
        <v>1980</v>
      </c>
      <c r="L218" s="22" t="s">
        <v>824</v>
      </c>
      <c r="M218" s="250"/>
      <c r="N218" s="22" t="s">
        <v>824</v>
      </c>
      <c r="O218" s="22"/>
      <c r="P218" s="211" t="s">
        <v>123</v>
      </c>
    </row>
    <row r="219" spans="1:19" s="23" customFormat="1" ht="15" customHeight="1">
      <c r="A219" s="71">
        <f t="shared" si="32"/>
        <v>185</v>
      </c>
      <c r="B219" s="363">
        <v>10114236</v>
      </c>
      <c r="C219" s="363">
        <v>40305924</v>
      </c>
      <c r="D219" s="310" t="s">
        <v>756</v>
      </c>
      <c r="E219" s="131" t="s">
        <v>1332</v>
      </c>
      <c r="F219" s="378"/>
      <c r="G219" s="156">
        <f t="shared" si="30"/>
        <v>2025</v>
      </c>
      <c r="H219" s="116"/>
      <c r="I219" s="371">
        <f t="shared" si="31"/>
        <v>0</v>
      </c>
      <c r="J219" s="225">
        <v>3</v>
      </c>
      <c r="K219" s="207">
        <v>2025</v>
      </c>
      <c r="L219" s="22" t="s">
        <v>824</v>
      </c>
      <c r="M219" s="250"/>
      <c r="N219" s="22" t="s">
        <v>824</v>
      </c>
      <c r="O219" s="22"/>
      <c r="P219" s="211" t="s">
        <v>123</v>
      </c>
      <c r="Q219" s="21"/>
      <c r="R219" s="21"/>
      <c r="S219" s="21"/>
    </row>
    <row r="220" spans="1:19" ht="15">
      <c r="A220" s="71">
        <f t="shared" si="32"/>
        <v>186</v>
      </c>
      <c r="B220" s="363">
        <v>10114218</v>
      </c>
      <c r="C220" s="363">
        <v>40305916</v>
      </c>
      <c r="D220" s="311" t="s">
        <v>757</v>
      </c>
      <c r="E220" s="131" t="s">
        <v>1332</v>
      </c>
      <c r="F220" s="378"/>
      <c r="G220" s="156">
        <f t="shared" si="30"/>
        <v>891</v>
      </c>
      <c r="H220" s="116"/>
      <c r="I220" s="371">
        <f t="shared" si="31"/>
        <v>0</v>
      </c>
      <c r="J220" s="225">
        <v>3</v>
      </c>
      <c r="K220" s="207">
        <v>891</v>
      </c>
      <c r="L220" s="22" t="s">
        <v>824</v>
      </c>
      <c r="M220" s="250"/>
      <c r="N220" s="22" t="s">
        <v>824</v>
      </c>
      <c r="O220" s="22"/>
      <c r="P220" s="211" t="s">
        <v>123</v>
      </c>
    </row>
    <row r="221" spans="1:19" ht="15">
      <c r="A221" s="71">
        <f t="shared" si="32"/>
        <v>187</v>
      </c>
      <c r="B221" s="363">
        <v>10114219</v>
      </c>
      <c r="C221" s="363">
        <v>40305917</v>
      </c>
      <c r="D221" s="311" t="s">
        <v>758</v>
      </c>
      <c r="E221" s="131" t="s">
        <v>1332</v>
      </c>
      <c r="F221" s="378"/>
      <c r="G221" s="156">
        <f t="shared" si="30"/>
        <v>1045</v>
      </c>
      <c r="H221" s="116"/>
      <c r="I221" s="371">
        <f t="shared" si="31"/>
        <v>0</v>
      </c>
      <c r="J221" s="225">
        <v>3</v>
      </c>
      <c r="K221" s="207">
        <v>1045</v>
      </c>
      <c r="L221" s="22" t="s">
        <v>824</v>
      </c>
      <c r="M221" s="250"/>
      <c r="N221" s="22" t="s">
        <v>824</v>
      </c>
      <c r="O221" s="22"/>
      <c r="P221" s="211" t="s">
        <v>123</v>
      </c>
    </row>
    <row r="222" spans="1:19" ht="15">
      <c r="A222" s="71">
        <f t="shared" si="32"/>
        <v>188</v>
      </c>
      <c r="B222" s="363">
        <v>10114220</v>
      </c>
      <c r="C222" s="363">
        <v>40305918</v>
      </c>
      <c r="D222" s="311" t="s">
        <v>1259</v>
      </c>
      <c r="E222" s="131" t="s">
        <v>1332</v>
      </c>
      <c r="F222" s="378"/>
      <c r="G222" s="156">
        <f t="shared" si="30"/>
        <v>1188</v>
      </c>
      <c r="H222" s="116"/>
      <c r="I222" s="371">
        <f t="shared" si="31"/>
        <v>0</v>
      </c>
      <c r="J222" s="225">
        <v>3</v>
      </c>
      <c r="K222" s="207">
        <v>1188</v>
      </c>
      <c r="L222" s="22" t="s">
        <v>824</v>
      </c>
      <c r="M222" s="250"/>
      <c r="N222" s="22" t="s">
        <v>824</v>
      </c>
      <c r="O222" s="22"/>
      <c r="P222" s="211" t="s">
        <v>123</v>
      </c>
    </row>
    <row r="223" spans="1:19" ht="15">
      <c r="A223" s="71">
        <f t="shared" si="32"/>
        <v>189</v>
      </c>
      <c r="B223" s="363">
        <v>10114244</v>
      </c>
      <c r="C223" s="363">
        <v>40305931</v>
      </c>
      <c r="D223" s="311" t="s">
        <v>1260</v>
      </c>
      <c r="E223" s="131" t="s">
        <v>1332</v>
      </c>
      <c r="F223" s="378"/>
      <c r="G223" s="156">
        <f t="shared" si="30"/>
        <v>1746</v>
      </c>
      <c r="H223" s="116"/>
      <c r="I223" s="371">
        <f t="shared" si="31"/>
        <v>0</v>
      </c>
      <c r="J223" s="225">
        <v>3</v>
      </c>
      <c r="K223" s="207">
        <v>1746</v>
      </c>
      <c r="L223" s="22" t="s">
        <v>824</v>
      </c>
      <c r="M223" s="250"/>
      <c r="N223" s="22" t="s">
        <v>824</v>
      </c>
      <c r="O223" s="22"/>
      <c r="P223" s="211" t="s">
        <v>123</v>
      </c>
    </row>
    <row r="224" spans="1:19" ht="15">
      <c r="A224" s="71">
        <f t="shared" si="32"/>
        <v>190</v>
      </c>
      <c r="B224" s="363">
        <v>10114245</v>
      </c>
      <c r="C224" s="363">
        <v>40305932</v>
      </c>
      <c r="D224" s="311" t="s">
        <v>1261</v>
      </c>
      <c r="E224" s="131" t="s">
        <v>1332</v>
      </c>
      <c r="F224" s="378"/>
      <c r="G224" s="156">
        <f t="shared" si="30"/>
        <v>2025</v>
      </c>
      <c r="H224" s="116"/>
      <c r="I224" s="371">
        <f t="shared" si="31"/>
        <v>0</v>
      </c>
      <c r="J224" s="225">
        <v>3</v>
      </c>
      <c r="K224" s="207">
        <v>2025</v>
      </c>
      <c r="L224" s="22" t="s">
        <v>824</v>
      </c>
      <c r="M224" s="250"/>
      <c r="N224" s="22" t="s">
        <v>824</v>
      </c>
      <c r="O224" s="22"/>
      <c r="P224" s="211" t="s">
        <v>123</v>
      </c>
    </row>
    <row r="225" spans="1:17" ht="15">
      <c r="A225" s="71">
        <f t="shared" si="32"/>
        <v>191</v>
      </c>
      <c r="B225" s="363">
        <v>10114246</v>
      </c>
      <c r="C225" s="363">
        <v>40305933</v>
      </c>
      <c r="D225" s="311" t="s">
        <v>1262</v>
      </c>
      <c r="E225" s="131" t="s">
        <v>1332</v>
      </c>
      <c r="F225" s="378"/>
      <c r="G225" s="156">
        <f t="shared" si="30"/>
        <v>2160</v>
      </c>
      <c r="H225" s="116"/>
      <c r="I225" s="371">
        <f t="shared" si="31"/>
        <v>0</v>
      </c>
      <c r="J225" s="225">
        <v>3</v>
      </c>
      <c r="K225" s="207">
        <v>2160</v>
      </c>
      <c r="L225" s="22" t="s">
        <v>824</v>
      </c>
      <c r="M225" s="250"/>
      <c r="N225" s="22" t="s">
        <v>824</v>
      </c>
      <c r="O225" s="22"/>
      <c r="P225" s="211" t="s">
        <v>123</v>
      </c>
    </row>
    <row r="226" spans="1:17" ht="15">
      <c r="A226" s="71">
        <f t="shared" si="32"/>
        <v>192</v>
      </c>
      <c r="B226" s="363">
        <v>10114243</v>
      </c>
      <c r="C226" s="363">
        <v>40305930</v>
      </c>
      <c r="D226" s="310" t="s">
        <v>1265</v>
      </c>
      <c r="E226" s="131" t="s">
        <v>1332</v>
      </c>
      <c r="F226" s="378"/>
      <c r="G226" s="156">
        <f t="shared" si="30"/>
        <v>649</v>
      </c>
      <c r="H226" s="116"/>
      <c r="I226" s="371">
        <f t="shared" si="31"/>
        <v>0</v>
      </c>
      <c r="J226" s="225">
        <v>3</v>
      </c>
      <c r="K226" s="207">
        <v>649</v>
      </c>
      <c r="L226" s="22" t="s">
        <v>824</v>
      </c>
      <c r="M226" s="250"/>
      <c r="N226" s="22" t="s">
        <v>824</v>
      </c>
      <c r="O226" s="22"/>
      <c r="P226" s="211" t="s">
        <v>123</v>
      </c>
    </row>
    <row r="227" spans="1:17" ht="15">
      <c r="A227" s="71">
        <f t="shared" si="32"/>
        <v>193</v>
      </c>
      <c r="B227" s="363">
        <v>10114240</v>
      </c>
      <c r="C227" s="363">
        <v>40305928</v>
      </c>
      <c r="D227" s="310" t="s">
        <v>1266</v>
      </c>
      <c r="E227" s="131" t="s">
        <v>1332</v>
      </c>
      <c r="F227" s="378"/>
      <c r="G227" s="156">
        <f t="shared" si="30"/>
        <v>2640</v>
      </c>
      <c r="H227" s="116"/>
      <c r="I227" s="371">
        <f t="shared" si="31"/>
        <v>0</v>
      </c>
      <c r="J227" s="225">
        <v>3</v>
      </c>
      <c r="K227" s="207">
        <v>2640</v>
      </c>
      <c r="L227" s="22" t="s">
        <v>824</v>
      </c>
      <c r="M227" s="250"/>
      <c r="N227" s="22" t="s">
        <v>824</v>
      </c>
      <c r="O227" s="22"/>
      <c r="P227" s="211" t="s">
        <v>123</v>
      </c>
    </row>
    <row r="228" spans="1:17" ht="15">
      <c r="A228" s="71">
        <f t="shared" si="32"/>
        <v>194</v>
      </c>
      <c r="B228" s="363">
        <v>10114241</v>
      </c>
      <c r="C228" s="363">
        <v>40305929</v>
      </c>
      <c r="D228" s="310" t="s">
        <v>1267</v>
      </c>
      <c r="E228" s="131" t="s">
        <v>1332</v>
      </c>
      <c r="F228" s="378"/>
      <c r="G228" s="156">
        <f t="shared" si="30"/>
        <v>264</v>
      </c>
      <c r="H228" s="116"/>
      <c r="I228" s="371">
        <f t="shared" si="31"/>
        <v>0</v>
      </c>
      <c r="J228" s="225">
        <v>3</v>
      </c>
      <c r="K228" s="207">
        <v>264</v>
      </c>
      <c r="L228" s="22" t="s">
        <v>824</v>
      </c>
      <c r="M228" s="250"/>
      <c r="N228" s="22" t="s">
        <v>824</v>
      </c>
      <c r="O228" s="22"/>
      <c r="P228" s="211" t="s">
        <v>123</v>
      </c>
    </row>
    <row r="229" spans="1:17" ht="15">
      <c r="A229" s="71">
        <f t="shared" si="32"/>
        <v>195</v>
      </c>
      <c r="B229" s="363">
        <v>10114201</v>
      </c>
      <c r="C229" s="363"/>
      <c r="D229" s="310" t="s">
        <v>1271</v>
      </c>
      <c r="E229" s="131" t="s">
        <v>655</v>
      </c>
      <c r="F229" s="378"/>
      <c r="G229" s="156">
        <f t="shared" si="30"/>
        <v>83</v>
      </c>
      <c r="H229" s="116"/>
      <c r="I229" s="371">
        <f t="shared" si="31"/>
        <v>0</v>
      </c>
      <c r="J229" s="225">
        <v>3</v>
      </c>
      <c r="K229" s="207">
        <v>83</v>
      </c>
      <c r="L229" s="22" t="s">
        <v>1173</v>
      </c>
      <c r="M229" s="250"/>
      <c r="N229" s="22" t="s">
        <v>1173</v>
      </c>
      <c r="O229" s="22"/>
      <c r="P229" s="211" t="s">
        <v>123</v>
      </c>
    </row>
    <row r="230" spans="1:17" ht="15">
      <c r="A230" s="71">
        <f t="shared" si="32"/>
        <v>196</v>
      </c>
      <c r="B230" s="363">
        <v>10114208</v>
      </c>
      <c r="C230" s="363"/>
      <c r="D230" s="310" t="s">
        <v>1272</v>
      </c>
      <c r="E230" s="131" t="s">
        <v>655</v>
      </c>
      <c r="F230" s="378"/>
      <c r="G230" s="156">
        <f t="shared" si="30"/>
        <v>99</v>
      </c>
      <c r="H230" s="116"/>
      <c r="I230" s="371">
        <f t="shared" si="31"/>
        <v>0</v>
      </c>
      <c r="J230" s="225">
        <v>3</v>
      </c>
      <c r="K230" s="207">
        <v>99</v>
      </c>
      <c r="L230" s="22" t="s">
        <v>1173</v>
      </c>
      <c r="M230" s="250"/>
      <c r="N230" s="22" t="s">
        <v>1173</v>
      </c>
      <c r="O230" s="22"/>
      <c r="P230" s="211" t="s">
        <v>123</v>
      </c>
    </row>
    <row r="231" spans="1:17" ht="15">
      <c r="A231" s="71">
        <f t="shared" si="32"/>
        <v>197</v>
      </c>
      <c r="B231" s="363">
        <v>10114214</v>
      </c>
      <c r="C231" s="363"/>
      <c r="D231" s="310" t="s">
        <v>1273</v>
      </c>
      <c r="E231" s="131" t="s">
        <v>655</v>
      </c>
      <c r="F231" s="378"/>
      <c r="G231" s="156">
        <f t="shared" si="30"/>
        <v>121</v>
      </c>
      <c r="H231" s="116"/>
      <c r="I231" s="371">
        <f t="shared" si="31"/>
        <v>0</v>
      </c>
      <c r="J231" s="225">
        <v>3</v>
      </c>
      <c r="K231" s="207">
        <v>121</v>
      </c>
      <c r="L231" s="22" t="s">
        <v>1173</v>
      </c>
      <c r="M231" s="250"/>
      <c r="N231" s="22" t="s">
        <v>1173</v>
      </c>
      <c r="O231" s="22"/>
      <c r="P231" s="211" t="s">
        <v>123</v>
      </c>
    </row>
    <row r="232" spans="1:17" ht="15">
      <c r="A232" s="71">
        <f t="shared" si="32"/>
        <v>198</v>
      </c>
      <c r="B232" s="363">
        <v>10114215</v>
      </c>
      <c r="C232" s="363"/>
      <c r="D232" s="310" t="s">
        <v>1274</v>
      </c>
      <c r="E232" s="131" t="s">
        <v>655</v>
      </c>
      <c r="F232" s="378"/>
      <c r="G232" s="156">
        <f t="shared" si="30"/>
        <v>160</v>
      </c>
      <c r="H232" s="116"/>
      <c r="I232" s="371">
        <f t="shared" si="31"/>
        <v>0</v>
      </c>
      <c r="J232" s="225">
        <v>3</v>
      </c>
      <c r="K232" s="207">
        <v>160</v>
      </c>
      <c r="L232" s="22" t="s">
        <v>1173</v>
      </c>
      <c r="M232" s="250"/>
      <c r="N232" s="22" t="s">
        <v>1173</v>
      </c>
      <c r="O232" s="22"/>
      <c r="P232" s="211" t="s">
        <v>123</v>
      </c>
    </row>
    <row r="233" spans="1:17" ht="15">
      <c r="A233" s="71">
        <f t="shared" si="32"/>
        <v>199</v>
      </c>
      <c r="B233" s="363">
        <v>10114209</v>
      </c>
      <c r="C233" s="363"/>
      <c r="D233" s="310" t="s">
        <v>1387</v>
      </c>
      <c r="E233" s="131" t="s">
        <v>1332</v>
      </c>
      <c r="F233" s="378"/>
      <c r="G233" s="156">
        <f t="shared" si="30"/>
        <v>2716</v>
      </c>
      <c r="H233" s="116"/>
      <c r="I233" s="371">
        <f t="shared" si="31"/>
        <v>0</v>
      </c>
      <c r="J233" s="225">
        <v>3</v>
      </c>
      <c r="K233" s="207">
        <v>2716</v>
      </c>
      <c r="L233" s="22" t="s">
        <v>824</v>
      </c>
      <c r="M233" s="342"/>
      <c r="N233" s="22" t="s">
        <v>824</v>
      </c>
      <c r="O233" s="22"/>
      <c r="P233" s="211" t="s">
        <v>123</v>
      </c>
      <c r="Q233" s="22"/>
    </row>
    <row r="234" spans="1:17" ht="15">
      <c r="A234" s="71">
        <f t="shared" si="32"/>
        <v>200</v>
      </c>
      <c r="B234" s="363">
        <v>10114210</v>
      </c>
      <c r="C234" s="363">
        <v>40305910</v>
      </c>
      <c r="D234" s="310" t="s">
        <v>1388</v>
      </c>
      <c r="E234" s="131" t="s">
        <v>1332</v>
      </c>
      <c r="F234" s="378"/>
      <c r="G234" s="156">
        <f t="shared" si="30"/>
        <v>4074</v>
      </c>
      <c r="H234" s="116"/>
      <c r="I234" s="371">
        <f t="shared" si="31"/>
        <v>0</v>
      </c>
      <c r="J234" s="225">
        <v>3</v>
      </c>
      <c r="K234" s="207">
        <v>4074</v>
      </c>
      <c r="L234" s="22" t="s">
        <v>824</v>
      </c>
      <c r="M234" s="342"/>
      <c r="N234" s="22" t="s">
        <v>824</v>
      </c>
      <c r="O234" s="22"/>
      <c r="P234" s="211" t="s">
        <v>123</v>
      </c>
      <c r="Q234" s="22"/>
    </row>
    <row r="235" spans="1:17" ht="15">
      <c r="A235" s="71">
        <f t="shared" si="32"/>
        <v>201</v>
      </c>
      <c r="B235" s="363">
        <v>10114211</v>
      </c>
      <c r="C235" s="363">
        <v>40305911</v>
      </c>
      <c r="D235" s="310" t="s">
        <v>1389</v>
      </c>
      <c r="E235" s="131" t="s">
        <v>1332</v>
      </c>
      <c r="F235" s="378"/>
      <c r="G235" s="156">
        <f t="shared" si="30"/>
        <v>5432</v>
      </c>
      <c r="H235" s="116"/>
      <c r="I235" s="371">
        <f t="shared" si="31"/>
        <v>0</v>
      </c>
      <c r="J235" s="225">
        <v>3</v>
      </c>
      <c r="K235" s="207">
        <v>5432</v>
      </c>
      <c r="L235" s="22" t="s">
        <v>824</v>
      </c>
      <c r="M235" s="342"/>
      <c r="N235" s="22" t="s">
        <v>824</v>
      </c>
      <c r="O235" s="22"/>
      <c r="P235" s="211" t="s">
        <v>123</v>
      </c>
      <c r="Q235" s="22"/>
    </row>
    <row r="236" spans="1:17" ht="15">
      <c r="A236" s="71">
        <f t="shared" si="32"/>
        <v>202</v>
      </c>
      <c r="B236" s="363">
        <v>10114212</v>
      </c>
      <c r="C236" s="363">
        <v>40305912</v>
      </c>
      <c r="D236" s="310" t="s">
        <v>1390</v>
      </c>
      <c r="E236" s="131" t="s">
        <v>1332</v>
      </c>
      <c r="F236" s="378"/>
      <c r="G236" s="156">
        <f t="shared" si="30"/>
        <v>6790</v>
      </c>
      <c r="H236" s="116"/>
      <c r="I236" s="371">
        <f t="shared" si="31"/>
        <v>0</v>
      </c>
      <c r="J236" s="225">
        <v>3</v>
      </c>
      <c r="K236" s="207">
        <v>6790</v>
      </c>
      <c r="L236" s="22" t="s">
        <v>824</v>
      </c>
      <c r="M236" s="342"/>
      <c r="N236" s="22" t="s">
        <v>824</v>
      </c>
      <c r="O236" s="22"/>
      <c r="P236" s="211" t="s">
        <v>123</v>
      </c>
      <c r="Q236" s="22"/>
    </row>
    <row r="237" spans="1:17" ht="15">
      <c r="A237" s="71">
        <f t="shared" si="32"/>
        <v>203</v>
      </c>
      <c r="B237" s="363">
        <v>10114202</v>
      </c>
      <c r="C237" s="363">
        <v>40305904</v>
      </c>
      <c r="D237" s="310" t="s">
        <v>1391</v>
      </c>
      <c r="E237" s="131" t="s">
        <v>1332</v>
      </c>
      <c r="F237" s="378"/>
      <c r="G237" s="156">
        <f t="shared" si="30"/>
        <v>1164</v>
      </c>
      <c r="H237" s="116"/>
      <c r="I237" s="371">
        <f t="shared" si="31"/>
        <v>0</v>
      </c>
      <c r="J237" s="225">
        <v>3</v>
      </c>
      <c r="K237" s="207">
        <v>1164</v>
      </c>
      <c r="L237" s="22" t="s">
        <v>824</v>
      </c>
      <c r="M237" s="342"/>
      <c r="N237" s="22" t="s">
        <v>824</v>
      </c>
      <c r="O237" s="22"/>
      <c r="P237" s="211" t="s">
        <v>123</v>
      </c>
      <c r="Q237" s="22"/>
    </row>
    <row r="238" spans="1:17" ht="15">
      <c r="A238" s="71">
        <f t="shared" si="32"/>
        <v>204</v>
      </c>
      <c r="B238" s="363">
        <v>10114203</v>
      </c>
      <c r="C238" s="363">
        <v>40305905</v>
      </c>
      <c r="D238" s="310" t="s">
        <v>1392</v>
      </c>
      <c r="E238" s="131" t="s">
        <v>1332</v>
      </c>
      <c r="F238" s="378"/>
      <c r="G238" s="156">
        <f t="shared" si="30"/>
        <v>2328</v>
      </c>
      <c r="H238" s="116"/>
      <c r="I238" s="371">
        <f t="shared" si="31"/>
        <v>0</v>
      </c>
      <c r="J238" s="225">
        <v>3</v>
      </c>
      <c r="K238" s="207">
        <v>2328</v>
      </c>
      <c r="L238" s="22" t="s">
        <v>824</v>
      </c>
      <c r="M238" s="342"/>
      <c r="N238" s="22" t="s">
        <v>824</v>
      </c>
      <c r="O238" s="22"/>
      <c r="P238" s="211" t="s">
        <v>123</v>
      </c>
      <c r="Q238" s="22"/>
    </row>
    <row r="239" spans="1:17" ht="15">
      <c r="A239" s="71">
        <f t="shared" si="32"/>
        <v>205</v>
      </c>
      <c r="B239" s="363">
        <v>10114204</v>
      </c>
      <c r="C239" s="363">
        <v>40305906</v>
      </c>
      <c r="D239" s="310" t="s">
        <v>1393</v>
      </c>
      <c r="E239" s="131" t="s">
        <v>1332</v>
      </c>
      <c r="F239" s="378"/>
      <c r="G239" s="156">
        <f t="shared" si="30"/>
        <v>3492</v>
      </c>
      <c r="H239" s="116"/>
      <c r="I239" s="371">
        <f t="shared" si="31"/>
        <v>0</v>
      </c>
      <c r="J239" s="225">
        <v>3</v>
      </c>
      <c r="K239" s="207">
        <v>3492</v>
      </c>
      <c r="L239" s="22" t="s">
        <v>824</v>
      </c>
      <c r="M239" s="342"/>
      <c r="N239" s="22" t="s">
        <v>824</v>
      </c>
      <c r="O239" s="22"/>
      <c r="P239" s="211" t="s">
        <v>123</v>
      </c>
      <c r="Q239" s="22"/>
    </row>
    <row r="240" spans="1:17" ht="15">
      <c r="A240" s="71">
        <f t="shared" si="32"/>
        <v>206</v>
      </c>
      <c r="B240" s="363">
        <v>10114205</v>
      </c>
      <c r="C240" s="363">
        <v>40305907</v>
      </c>
      <c r="D240" s="310" t="s">
        <v>1394</v>
      </c>
      <c r="E240" s="131" t="s">
        <v>1332</v>
      </c>
      <c r="F240" s="378"/>
      <c r="G240" s="156">
        <f t="shared" si="30"/>
        <v>4656</v>
      </c>
      <c r="H240" s="116"/>
      <c r="I240" s="371">
        <f t="shared" si="31"/>
        <v>0</v>
      </c>
      <c r="J240" s="225">
        <v>3</v>
      </c>
      <c r="K240" s="207">
        <v>4656</v>
      </c>
      <c r="L240" s="22" t="s">
        <v>824</v>
      </c>
      <c r="M240" s="342"/>
      <c r="N240" s="22" t="s">
        <v>824</v>
      </c>
      <c r="O240" s="22"/>
      <c r="P240" s="211" t="s">
        <v>123</v>
      </c>
      <c r="Q240" s="22"/>
    </row>
    <row r="241" spans="1:17" ht="15">
      <c r="A241" s="71">
        <f t="shared" si="32"/>
        <v>207</v>
      </c>
      <c r="B241" s="363">
        <v>10114206</v>
      </c>
      <c r="C241" s="363">
        <v>40305908</v>
      </c>
      <c r="D241" s="310" t="s">
        <v>1395</v>
      </c>
      <c r="E241" s="131" t="s">
        <v>1332</v>
      </c>
      <c r="F241" s="378"/>
      <c r="G241" s="156">
        <f t="shared" si="30"/>
        <v>5820</v>
      </c>
      <c r="H241" s="116"/>
      <c r="I241" s="371">
        <f t="shared" si="31"/>
        <v>0</v>
      </c>
      <c r="J241" s="225">
        <v>3</v>
      </c>
      <c r="K241" s="207">
        <v>5820</v>
      </c>
      <c r="L241" s="22" t="s">
        <v>824</v>
      </c>
      <c r="M241" s="342"/>
      <c r="N241" s="22" t="s">
        <v>824</v>
      </c>
      <c r="O241" s="22"/>
      <c r="P241" s="211" t="s">
        <v>123</v>
      </c>
      <c r="Q241" s="22"/>
    </row>
    <row r="242" spans="1:17" ht="15">
      <c r="A242" s="71">
        <f t="shared" si="32"/>
        <v>208</v>
      </c>
      <c r="B242" s="363">
        <v>10114242</v>
      </c>
      <c r="C242" s="363"/>
      <c r="D242" s="310" t="s">
        <v>1264</v>
      </c>
      <c r="E242" s="131" t="s">
        <v>1332</v>
      </c>
      <c r="F242" s="378"/>
      <c r="G242" s="156">
        <f t="shared" si="30"/>
        <v>291</v>
      </c>
      <c r="H242" s="116"/>
      <c r="I242" s="371">
        <f t="shared" si="31"/>
        <v>0</v>
      </c>
      <c r="J242" s="225">
        <v>3</v>
      </c>
      <c r="K242" s="207">
        <v>291</v>
      </c>
      <c r="L242" s="22" t="s">
        <v>824</v>
      </c>
      <c r="M242" s="342"/>
      <c r="N242" s="22" t="s">
        <v>824</v>
      </c>
      <c r="O242" s="22"/>
      <c r="P242" s="211" t="s">
        <v>123</v>
      </c>
      <c r="Q242" s="22"/>
    </row>
    <row r="243" spans="1:17" ht="15">
      <c r="A243" s="71">
        <f>A242+1</f>
        <v>209</v>
      </c>
      <c r="B243" s="363">
        <v>10114234</v>
      </c>
      <c r="C243" s="363">
        <v>40305922</v>
      </c>
      <c r="D243" s="310" t="s">
        <v>1268</v>
      </c>
      <c r="E243" s="131" t="s">
        <v>1332</v>
      </c>
      <c r="F243" s="378"/>
      <c r="G243" s="156">
        <f t="shared" si="30"/>
        <v>330</v>
      </c>
      <c r="H243" s="116"/>
      <c r="I243" s="371">
        <f t="shared" si="31"/>
        <v>0</v>
      </c>
      <c r="J243" s="225">
        <v>3</v>
      </c>
      <c r="K243" s="207">
        <v>330</v>
      </c>
      <c r="L243" s="22" t="s">
        <v>824</v>
      </c>
      <c r="M243" s="342"/>
      <c r="N243" s="22" t="s">
        <v>824</v>
      </c>
      <c r="O243" s="22"/>
      <c r="P243" s="211" t="s">
        <v>123</v>
      </c>
      <c r="Q243" s="22"/>
    </row>
    <row r="244" spans="1:17" ht="15">
      <c r="A244" s="71">
        <f t="shared" si="32"/>
        <v>210</v>
      </c>
      <c r="B244" s="363">
        <v>10114235</v>
      </c>
      <c r="C244" s="363">
        <v>40305923</v>
      </c>
      <c r="D244" s="310" t="s">
        <v>1269</v>
      </c>
      <c r="E244" s="131" t="s">
        <v>1332</v>
      </c>
      <c r="F244" s="378"/>
      <c r="G244" s="156">
        <f t="shared" si="30"/>
        <v>669</v>
      </c>
      <c r="H244" s="116"/>
      <c r="I244" s="371">
        <f t="shared" si="31"/>
        <v>0</v>
      </c>
      <c r="J244" s="225">
        <v>3</v>
      </c>
      <c r="K244" s="207">
        <v>669</v>
      </c>
      <c r="L244" s="22" t="s">
        <v>824</v>
      </c>
      <c r="M244" s="342"/>
      <c r="N244" s="22" t="s">
        <v>824</v>
      </c>
      <c r="O244" s="22"/>
      <c r="P244" s="211" t="s">
        <v>123</v>
      </c>
      <c r="Q244" s="22"/>
    </row>
    <row r="245" spans="1:17" ht="15">
      <c r="A245" s="71">
        <f t="shared" si="32"/>
        <v>211</v>
      </c>
      <c r="B245" s="363">
        <v>10114223</v>
      </c>
      <c r="C245" s="363">
        <v>40305920</v>
      </c>
      <c r="D245" s="310" t="s">
        <v>1281</v>
      </c>
      <c r="E245" s="131" t="s">
        <v>1332</v>
      </c>
      <c r="F245" s="378"/>
      <c r="G245" s="156">
        <f t="shared" si="30"/>
        <v>233</v>
      </c>
      <c r="H245" s="116"/>
      <c r="I245" s="371">
        <f t="shared" si="31"/>
        <v>0</v>
      </c>
      <c r="J245" s="225">
        <v>3</v>
      </c>
      <c r="K245" s="207">
        <v>233</v>
      </c>
      <c r="L245" s="22" t="s">
        <v>824</v>
      </c>
      <c r="M245" s="342"/>
      <c r="N245" s="22" t="s">
        <v>824</v>
      </c>
      <c r="O245" s="22"/>
      <c r="P245" s="211" t="s">
        <v>123</v>
      </c>
      <c r="Q245" s="22"/>
    </row>
    <row r="246" spans="1:17" ht="15">
      <c r="A246" s="71">
        <f t="shared" si="32"/>
        <v>212</v>
      </c>
      <c r="B246" s="363">
        <v>10114224</v>
      </c>
      <c r="C246" s="363">
        <v>40305921</v>
      </c>
      <c r="D246" s="310" t="s">
        <v>1282</v>
      </c>
      <c r="E246" s="131" t="s">
        <v>1332</v>
      </c>
      <c r="F246" s="378"/>
      <c r="G246" s="156">
        <f t="shared" si="30"/>
        <v>272</v>
      </c>
      <c r="H246" s="116"/>
      <c r="I246" s="371">
        <f t="shared" si="31"/>
        <v>0</v>
      </c>
      <c r="J246" s="225">
        <v>3</v>
      </c>
      <c r="K246" s="207">
        <v>272</v>
      </c>
      <c r="L246" s="22" t="s">
        <v>824</v>
      </c>
      <c r="M246" s="342"/>
      <c r="N246" s="22" t="s">
        <v>824</v>
      </c>
      <c r="O246" s="22"/>
      <c r="P246" s="211" t="s">
        <v>123</v>
      </c>
      <c r="Q246" s="22"/>
    </row>
    <row r="247" spans="1:17" ht="15">
      <c r="A247" s="71">
        <f t="shared" si="32"/>
        <v>213</v>
      </c>
      <c r="B247" s="363">
        <v>10114222</v>
      </c>
      <c r="C247" s="363">
        <v>40305919</v>
      </c>
      <c r="D247" s="310" t="s">
        <v>1283</v>
      </c>
      <c r="E247" s="131" t="s">
        <v>1332</v>
      </c>
      <c r="F247" s="378"/>
      <c r="G247" s="156">
        <f t="shared" si="30"/>
        <v>291</v>
      </c>
      <c r="H247" s="116"/>
      <c r="I247" s="371">
        <f t="shared" si="31"/>
        <v>0</v>
      </c>
      <c r="J247" s="225">
        <v>3</v>
      </c>
      <c r="K247" s="207">
        <v>291</v>
      </c>
      <c r="L247" s="22" t="s">
        <v>824</v>
      </c>
      <c r="M247" s="342"/>
      <c r="N247" s="22" t="s">
        <v>824</v>
      </c>
      <c r="O247" s="22"/>
      <c r="P247" s="211" t="s">
        <v>123</v>
      </c>
      <c r="Q247" s="22"/>
    </row>
    <row r="248" spans="1:17" ht="15">
      <c r="A248" s="71">
        <f t="shared" si="32"/>
        <v>214</v>
      </c>
      <c r="B248" s="363">
        <v>10114443</v>
      </c>
      <c r="C248" s="363">
        <v>40305947</v>
      </c>
      <c r="D248" s="310" t="s">
        <v>1284</v>
      </c>
      <c r="E248" s="131" t="s">
        <v>1332</v>
      </c>
      <c r="F248" s="378"/>
      <c r="G248" s="156">
        <f t="shared" si="30"/>
        <v>1921</v>
      </c>
      <c r="H248" s="116"/>
      <c r="I248" s="371">
        <f t="shared" si="31"/>
        <v>0</v>
      </c>
      <c r="J248" s="225">
        <v>3</v>
      </c>
      <c r="K248" s="207">
        <v>1921</v>
      </c>
      <c r="L248" s="22" t="s">
        <v>824</v>
      </c>
      <c r="M248" s="342"/>
      <c r="N248" s="22" t="s">
        <v>824</v>
      </c>
      <c r="O248" s="22"/>
      <c r="P248" s="211" t="s">
        <v>123</v>
      </c>
      <c r="Q248" s="22"/>
    </row>
    <row r="249" spans="1:17" ht="15">
      <c r="A249" s="71">
        <f t="shared" si="32"/>
        <v>215</v>
      </c>
      <c r="B249" s="363">
        <v>10114442</v>
      </c>
      <c r="C249" s="363">
        <v>40305946</v>
      </c>
      <c r="D249" s="310" t="s">
        <v>1285</v>
      </c>
      <c r="E249" s="131" t="s">
        <v>1332</v>
      </c>
      <c r="F249" s="378"/>
      <c r="G249" s="156">
        <f t="shared" si="30"/>
        <v>863</v>
      </c>
      <c r="H249" s="116"/>
      <c r="I249" s="371">
        <f t="shared" si="31"/>
        <v>0</v>
      </c>
      <c r="J249" s="225">
        <v>3</v>
      </c>
      <c r="K249" s="207">
        <v>863</v>
      </c>
      <c r="L249" s="22" t="s">
        <v>824</v>
      </c>
      <c r="M249" s="342"/>
      <c r="N249" s="22" t="s">
        <v>824</v>
      </c>
      <c r="O249" s="22"/>
      <c r="P249" s="211" t="s">
        <v>123</v>
      </c>
      <c r="Q249" s="22"/>
    </row>
    <row r="250" spans="1:17" ht="15">
      <c r="A250" s="71">
        <f t="shared" si="32"/>
        <v>216</v>
      </c>
      <c r="B250" s="363">
        <v>10114435</v>
      </c>
      <c r="C250" s="363">
        <v>40305944</v>
      </c>
      <c r="D250" s="310" t="s">
        <v>1288</v>
      </c>
      <c r="E250" s="131" t="s">
        <v>1332</v>
      </c>
      <c r="F250" s="378"/>
      <c r="G250" s="156">
        <f t="shared" si="30"/>
        <v>272</v>
      </c>
      <c r="H250" s="116"/>
      <c r="I250" s="371">
        <f t="shared" si="31"/>
        <v>0</v>
      </c>
      <c r="J250" s="225">
        <v>3</v>
      </c>
      <c r="K250" s="207">
        <v>272</v>
      </c>
      <c r="L250" s="22" t="s">
        <v>824</v>
      </c>
      <c r="M250" s="342"/>
      <c r="N250" s="22" t="s">
        <v>824</v>
      </c>
      <c r="O250" s="22"/>
      <c r="P250" s="211" t="s">
        <v>123</v>
      </c>
      <c r="Q250" s="22"/>
    </row>
    <row r="251" spans="1:17" ht="15">
      <c r="A251" s="71">
        <f t="shared" si="32"/>
        <v>217</v>
      </c>
      <c r="B251" s="363">
        <v>10114436</v>
      </c>
      <c r="C251" s="363">
        <v>40305945</v>
      </c>
      <c r="D251" s="310" t="s">
        <v>1289</v>
      </c>
      <c r="E251" s="131" t="s">
        <v>1332</v>
      </c>
      <c r="F251" s="378"/>
      <c r="G251" s="156">
        <f t="shared" si="30"/>
        <v>514</v>
      </c>
      <c r="H251" s="116"/>
      <c r="I251" s="371">
        <f t="shared" si="31"/>
        <v>0</v>
      </c>
      <c r="J251" s="225">
        <v>3</v>
      </c>
      <c r="K251" s="207">
        <v>514</v>
      </c>
      <c r="L251" s="22" t="s">
        <v>824</v>
      </c>
      <c r="M251" s="342"/>
      <c r="N251" s="22" t="s">
        <v>824</v>
      </c>
      <c r="O251" s="22"/>
      <c r="P251" s="211" t="s">
        <v>123</v>
      </c>
      <c r="Q251" s="22"/>
    </row>
    <row r="252" spans="1:17">
      <c r="A252" s="276"/>
      <c r="B252" s="368"/>
      <c r="C252" s="368"/>
      <c r="D252" s="277"/>
      <c r="E252" s="277"/>
      <c r="F252" s="277"/>
      <c r="G252" s="277"/>
      <c r="H252" s="277"/>
      <c r="I252" s="277"/>
      <c r="J252" s="278"/>
    </row>
    <row r="253" spans="1:17" ht="13.5" thickBot="1">
      <c r="A253" s="279"/>
      <c r="B253" s="369"/>
      <c r="C253" s="369"/>
      <c r="D253" s="280"/>
      <c r="E253" s="280"/>
      <c r="F253" s="280"/>
      <c r="G253" s="280"/>
      <c r="H253" s="280"/>
      <c r="I253" s="280"/>
      <c r="J253" s="281"/>
    </row>
    <row r="254" spans="1:17" ht="16.5" thickTop="1" thickBot="1">
      <c r="H254" s="108" t="s">
        <v>1136</v>
      </c>
      <c r="I254" s="109">
        <f>SUM(I8:I253)</f>
        <v>0</v>
      </c>
    </row>
    <row r="255" spans="1:17" ht="16.5" thickTop="1" thickBot="1">
      <c r="H255" s="275"/>
      <c r="I255" s="275"/>
    </row>
    <row r="256" spans="1:17" ht="63.75" customHeight="1" thickTop="1" thickBot="1">
      <c r="A256" s="472" t="s">
        <v>1080</v>
      </c>
      <c r="B256" s="473"/>
      <c r="C256" s="473"/>
      <c r="D256" s="473"/>
      <c r="E256" s="473"/>
      <c r="F256" s="473"/>
      <c r="G256" s="473"/>
      <c r="H256" s="473"/>
      <c r="I256" s="473"/>
      <c r="J256" s="474"/>
      <c r="K256" s="7"/>
      <c r="L256" s="7"/>
      <c r="M256" s="8"/>
      <c r="N256" s="21"/>
      <c r="O256" s="21"/>
    </row>
    <row r="257" ht="13.5" thickTop="1"/>
  </sheetData>
  <mergeCells count="6">
    <mergeCell ref="A256:J256"/>
    <mergeCell ref="A1:J1"/>
    <mergeCell ref="A2:J2"/>
    <mergeCell ref="A3:D3"/>
    <mergeCell ref="E3:J3"/>
    <mergeCell ref="A4:J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&amp;L"3-as anyagok"&amp;R&amp;"Tele-GroteskEENor,Normál"184-NY4 v10.0</oddHeader>
    <oddFooter>&amp;C&amp;P/&amp;N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workbookViewId="0">
      <selection activeCell="A4" sqref="A4:J17"/>
    </sheetView>
  </sheetViews>
  <sheetFormatPr defaultColWidth="9.140625" defaultRowHeight="15"/>
  <cols>
    <col min="1" max="1" width="9.140625" style="418"/>
    <col min="2" max="2" width="25.28515625" style="418" customWidth="1"/>
    <col min="3" max="3" width="12.42578125" style="418" bestFit="1" customWidth="1"/>
    <col min="4" max="4" width="45.5703125" style="418" customWidth="1"/>
    <col min="5" max="5" width="7.140625" style="418" bestFit="1" customWidth="1"/>
    <col min="6" max="6" width="8.28515625" style="418" bestFit="1" customWidth="1"/>
    <col min="7" max="7" width="11.5703125" style="418" bestFit="1" customWidth="1"/>
    <col min="8" max="8" width="11.7109375" style="418" bestFit="1" customWidth="1"/>
    <col min="9" max="9" width="14.85546875" style="418" bestFit="1" customWidth="1"/>
    <col min="10" max="10" width="7.42578125" style="418" bestFit="1" customWidth="1"/>
    <col min="11" max="11" width="9.140625" style="418"/>
    <col min="12" max="13" width="2.140625" style="418" bestFit="1" customWidth="1"/>
    <col min="14" max="16384" width="9.140625" style="418"/>
  </cols>
  <sheetData>
    <row r="3" spans="2:10" ht="15.75" thickBot="1"/>
    <row r="4" spans="2:10" ht="31.5" thickBot="1">
      <c r="B4" s="442" t="s">
        <v>202</v>
      </c>
      <c r="C4" s="435" t="s">
        <v>2095</v>
      </c>
      <c r="D4" s="435"/>
      <c r="E4" s="437" t="s">
        <v>651</v>
      </c>
      <c r="F4" s="436" t="s">
        <v>812</v>
      </c>
      <c r="G4" s="435" t="s">
        <v>554</v>
      </c>
      <c r="H4" s="435" t="s">
        <v>555</v>
      </c>
      <c r="I4" s="433" t="s">
        <v>813</v>
      </c>
      <c r="J4" s="432" t="s">
        <v>652</v>
      </c>
    </row>
    <row r="5" spans="2:10" ht="16.5" thickBot="1">
      <c r="B5" s="441">
        <v>10119552</v>
      </c>
      <c r="C5" s="440">
        <v>40300782</v>
      </c>
      <c r="D5" s="440" t="s">
        <v>2012</v>
      </c>
      <c r="E5" s="429" t="s">
        <v>1332</v>
      </c>
      <c r="F5" s="428"/>
      <c r="G5" s="440">
        <v>953</v>
      </c>
      <c r="H5" s="440">
        <v>3.02</v>
      </c>
      <c r="I5" s="425">
        <v>0</v>
      </c>
      <c r="J5" s="424">
        <v>1</v>
      </c>
    </row>
    <row r="6" spans="2:10" ht="16.5" thickBot="1">
      <c r="B6" s="441">
        <v>10119553</v>
      </c>
      <c r="C6" s="440">
        <v>40292025</v>
      </c>
      <c r="D6" s="440" t="s">
        <v>1818</v>
      </c>
      <c r="E6" s="429" t="s">
        <v>1332</v>
      </c>
      <c r="F6" s="428"/>
      <c r="G6" s="427">
        <v>1165</v>
      </c>
      <c r="H6" s="440">
        <v>3.69</v>
      </c>
      <c r="I6" s="425">
        <v>0</v>
      </c>
      <c r="J6" s="424">
        <v>1</v>
      </c>
    </row>
    <row r="7" spans="2:10" ht="16.5" thickBot="1">
      <c r="B7" s="441">
        <v>10119554</v>
      </c>
      <c r="C7" s="440">
        <v>40292026</v>
      </c>
      <c r="D7" s="440" t="s">
        <v>1819</v>
      </c>
      <c r="E7" s="429" t="s">
        <v>1332</v>
      </c>
      <c r="F7" s="428"/>
      <c r="G7" s="427">
        <v>1591</v>
      </c>
      <c r="H7" s="440">
        <v>5.04</v>
      </c>
      <c r="I7" s="425">
        <v>0</v>
      </c>
      <c r="J7" s="424">
        <v>1</v>
      </c>
    </row>
    <row r="8" spans="2:10" ht="16.5" thickBot="1">
      <c r="B8" s="441">
        <v>10119555</v>
      </c>
      <c r="C8" s="440">
        <v>40292027</v>
      </c>
      <c r="D8" s="440" t="s">
        <v>1820</v>
      </c>
      <c r="E8" s="429" t="s">
        <v>1332</v>
      </c>
      <c r="F8" s="428"/>
      <c r="G8" s="427">
        <v>2017</v>
      </c>
      <c r="H8" s="440">
        <v>6.39</v>
      </c>
      <c r="I8" s="425">
        <v>0</v>
      </c>
      <c r="J8" s="424">
        <v>1</v>
      </c>
    </row>
    <row r="9" spans="2:10" ht="16.5" thickBot="1">
      <c r="B9" s="441">
        <v>10114782</v>
      </c>
      <c r="C9" s="440">
        <v>40291997</v>
      </c>
      <c r="D9" s="440" t="s">
        <v>2130</v>
      </c>
      <c r="E9" s="429" t="s">
        <v>1332</v>
      </c>
      <c r="F9" s="428"/>
      <c r="G9" s="427">
        <v>1598</v>
      </c>
      <c r="H9" s="440"/>
      <c r="I9" s="425">
        <v>0</v>
      </c>
      <c r="J9" s="424">
        <v>3</v>
      </c>
    </row>
    <row r="10" spans="2:10" ht="15.75" thickBot="1"/>
    <row r="11" spans="2:10" ht="31.5" thickBot="1">
      <c r="B11" s="439">
        <v>10013725</v>
      </c>
      <c r="C11" s="438">
        <v>40304583</v>
      </c>
      <c r="D11" s="434" t="s">
        <v>2131</v>
      </c>
      <c r="E11" s="437" t="s">
        <v>1332</v>
      </c>
      <c r="F11" s="436"/>
      <c r="G11" s="435">
        <v>99</v>
      </c>
      <c r="H11" s="434"/>
      <c r="I11" s="433">
        <v>0</v>
      </c>
      <c r="J11" s="432">
        <v>3</v>
      </c>
    </row>
    <row r="12" spans="2:10" ht="16.5" thickBot="1">
      <c r="B12" s="431">
        <v>10117700</v>
      </c>
      <c r="C12" s="430">
        <v>40292016</v>
      </c>
      <c r="D12" s="426" t="s">
        <v>1830</v>
      </c>
      <c r="E12" s="429" t="s">
        <v>1332</v>
      </c>
      <c r="F12" s="428"/>
      <c r="G12" s="427">
        <v>2904</v>
      </c>
      <c r="H12" s="426">
        <v>9.1999999999999993</v>
      </c>
      <c r="I12" s="425">
        <v>0</v>
      </c>
      <c r="J12" s="424">
        <v>1</v>
      </c>
    </row>
    <row r="13" spans="2:10" ht="15.75">
      <c r="B13" s="423"/>
      <c r="C13" s="423"/>
      <c r="D13" s="419"/>
      <c r="E13" s="419"/>
      <c r="F13" s="422"/>
      <c r="G13" s="421"/>
      <c r="H13" s="419"/>
      <c r="I13" s="420"/>
      <c r="J13" s="419"/>
    </row>
    <row r="14" spans="2:10" ht="15.75">
      <c r="B14" s="423">
        <v>10115215</v>
      </c>
      <c r="C14" s="423">
        <v>40292000</v>
      </c>
      <c r="D14" s="419" t="s">
        <v>2226</v>
      </c>
      <c r="E14" s="419" t="s">
        <v>2221</v>
      </c>
      <c r="F14" s="422"/>
      <c r="G14" s="421" t="e">
        <v>#N/A</v>
      </c>
      <c r="H14" s="419"/>
      <c r="I14" s="420" t="e">
        <v>#N/A</v>
      </c>
      <c r="J14" s="419"/>
    </row>
    <row r="15" spans="2:10" ht="15.75">
      <c r="B15" s="423">
        <v>10117700</v>
      </c>
      <c r="C15" s="423">
        <v>40292016</v>
      </c>
      <c r="D15" s="419" t="s">
        <v>1830</v>
      </c>
      <c r="E15" s="419" t="s">
        <v>2223</v>
      </c>
      <c r="F15" s="422"/>
      <c r="G15" s="421" t="s">
        <v>2220</v>
      </c>
      <c r="H15" s="419"/>
      <c r="I15" s="420" t="s">
        <v>2225</v>
      </c>
      <c r="J15" s="419"/>
    </row>
    <row r="16" spans="2:10" ht="30.75">
      <c r="B16" s="423">
        <v>10117701</v>
      </c>
      <c r="C16" s="423">
        <v>40292017</v>
      </c>
      <c r="D16" s="419" t="s">
        <v>2224</v>
      </c>
      <c r="E16" s="419" t="s">
        <v>2223</v>
      </c>
      <c r="F16" s="422"/>
      <c r="G16" s="422" t="s">
        <v>2220</v>
      </c>
      <c r="H16" s="421"/>
      <c r="I16" s="420">
        <v>20</v>
      </c>
      <c r="J16" s="419"/>
    </row>
    <row r="17" spans="2:10" ht="15.75">
      <c r="B17" s="423">
        <v>10132870</v>
      </c>
      <c r="C17" s="423">
        <v>40306086</v>
      </c>
      <c r="D17" s="419" t="s">
        <v>2222</v>
      </c>
      <c r="E17" s="419" t="s">
        <v>2221</v>
      </c>
      <c r="F17" s="422"/>
      <c r="G17" s="422" t="s">
        <v>2220</v>
      </c>
      <c r="H17" s="419"/>
      <c r="I17" s="421">
        <v>20</v>
      </c>
      <c r="J17" s="419"/>
    </row>
    <row r="18" spans="2:10" ht="15.75">
      <c r="B18" s="423"/>
      <c r="C18" s="423"/>
      <c r="D18" s="419"/>
      <c r="E18" s="419"/>
      <c r="F18" s="422"/>
      <c r="G18" s="421"/>
      <c r="H18" s="419"/>
      <c r="I18" s="420"/>
      <c r="J18" s="4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dőbeni_x0020_hatály_x0020_kezdete xmlns="f56cb078-91b8-4672-8995-61d90087ef53">2015-05-28T22:00:00+00:00</Időbeni_x0020_hatály_x0020_kezdete>
    <Megjegyzes xmlns="f56cb078-91b8-4672-8995-61d90087ef53" xsi:nil="true"/>
    <Szab_x00e1_lyoz_x00e1_s_x0020_szakmai_x0020_felel_x0151_s xmlns="691c52e3-fef1-4ec6-b7b0-ddf4feccd2ff">Mosolygó Attila</Szab_x00e1_lyoz_x00e1_s_x0020_szakmai_x0020_felel_x0151_s>
    <Meghivatkozott_x0020_szab_x00e1_lyoz_x00e1_sok xmlns="691c52e3-fef1-4ec6-b7b0-ddf4feccd2ff">63, 266, 268, 390, 402, 520, 522, 529, 580, 582, 630, 673, 793, 801, 861, 1018</Meghivatkozott_x0020_szab_x00e1_lyoz_x00e1_sok>
    <Előkészítő_x0020_szervezet xmlns="f56cb078-91b8-4672-8995-61d90087ef53">958</Előkészítő_x0020_szervezet>
    <Kapcsolódó_x0020_folyamat xmlns="f56cb078-91b8-4672-8995-61d90087ef53">
      <Value xmlns="f56cb078-91b8-4672-8995-61d90087ef53">305</Value>
    </Kapcsolódó_x0020_folyamat>
    <AngolCim xmlns="f56cb078-91b8-4672-8995-61d90087ef53" xsi:nil="true"/>
    <Folyamat_x0020_típus xmlns="f56cb078-91b8-4672-8995-61d90087ef53">18</Folyamat_x0020_típus>
    <Kiadó_x0020_szervezetek xmlns="f56cb078-91b8-4672-8995-61d90087ef53">
      <Value xmlns="f56cb078-91b8-4672-8995-61d90087ef53">138</Value>
      <Value xmlns="f56cb078-91b8-4672-8995-61d90087ef53">1005</Value>
    </Kiadó_x0020_szervezetek>
    <Szem_x00e9_lyi_x0020_hat_x00e1_ly xmlns="691c52e3-fef1-4ec6-b7b0-ddf4feccd2ff">FI Beszerzési igazgatóság; TU Hálózat fejlesztési igazgatóság; Technológia üzemeltetési igazgatóság; RES Helyszíni szolgáltatások igazgatóság</Szem_x00e9_lyi_x0020_hat_x00e1_ly>
    <Verzió xmlns="f56cb078-91b8-4672-8995-61d90087ef53">10.0</Verzió>
    <Aktuális xmlns="f56cb078-91b8-4672-8995-61d90087ef53">true</Aktuális>
    <Időbeni_x0020_hatály_x0020_vége xmlns="f56cb078-91b8-4672-8995-61d90087ef53">1999-11-30T00:00:00+00:00</Időbeni_x0020_hatály_x0020_vége>
    <Kiadás_x0020_dátuma xmlns="f56cb078-91b8-4672-8995-61d90087ef53">2015-05-28T22:00:00+00:00</Kiadás_x0020_dátuma>
    <Szab_x00e1_lyoz_x00e1_si_x0020_kapcsolat xmlns="691c52e3-fef1-4ec6-b7b0-ddf4feccd2ff" xsi:nil="true"/>
    <Szab_x00e1_lyoz_x00e1_s_x0020_t_x00ed_pusa xmlns="691c52e3-fef1-4ec6-b7b0-ddf4feccd2ff">Utasítás</Szab_x00e1_lyoz_x00e1_s_x0020_t_x00ed_pusa>
    <T_x00e1_rgyszavak xmlns="691c52e3-fef1-4ec6-b7b0-ddf4feccd2ff">egységtétel, hálózatépítési, tervezési, dokumentálási</T_x00e1_rgyszavak>
    <Azonosító xmlns="f56cb078-91b8-4672-8995-61d90087ef53">184-NY4</Azonosító>
    <Ervenyesseg xmlns="f56cb078-91b8-4672-8995-61d90087ef53">1999-11-30T00:00:00+00:00</Ervenyesseg>
    <Adatlap xmlns="f56cb078-91b8-4672-8995-61d90087ef53" xsi:nil="true"/>
    <Egyedi_x0020_olvasó_x0020_jogosultságok xmlns="f56cb078-91b8-4672-8995-61d90087ef53">
      <UserInfo xmlns="f56cb078-91b8-4672-8995-61d90087ef53">
        <DisplayName xmlns="f56cb078-91b8-4672-8995-61d90087ef53"/>
        <AccountId xmlns="f56cb078-91b8-4672-8995-61d90087ef53" xsi:nil="true"/>
        <AccountType xmlns="f56cb078-91b8-4672-8995-61d90087ef53"/>
      </UserInfo>
    </Egyedi_x0020_olvasó_x0020_jogosultságok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yomtatvány" ma:contentTypeID="0x0101008AD3CFBADE1DB641A295F3B9ECA330850301007991E5545636C84D9C748D6371D50AE1" ma:contentTypeVersion="34" ma:contentTypeDescription="" ma:contentTypeScope="" ma:versionID="ba248b51e9ab7fb5709d8c4a809862f6">
  <xsd:schema xmlns:xsd="http://www.w3.org/2001/XMLSchema" xmlns:p="http://schemas.microsoft.com/office/2006/metadata/properties" xmlns:ns2="f56cb078-91b8-4672-8995-61d90087ef53" xmlns:ns3="691c52e3-fef1-4ec6-b7b0-ddf4feccd2ff" targetNamespace="http://schemas.microsoft.com/office/2006/metadata/properties" ma:root="true" ma:fieldsID="ebb7a20d03165e0c99438781c6b4541a" ns2:_="" ns3:_="">
    <xsd:import namespace="f56cb078-91b8-4672-8995-61d90087ef53"/>
    <xsd:import namespace="691c52e3-fef1-4ec6-b7b0-ddf4feccd2ff"/>
    <xsd:element name="properties">
      <xsd:complexType>
        <xsd:sequence>
          <xsd:element name="documentManagement">
            <xsd:complexType>
              <xsd:all>
                <xsd:element ref="ns2:Azonosító"/>
                <xsd:element ref="ns2:Egyedi_x0020_olvasó_x0020_jogosultságok" minOccurs="0"/>
                <xsd:element ref="ns3:Szab_x00e1_lyoz_x00e1_s_x0020_t_x00ed_pusa" minOccurs="0"/>
                <xsd:element ref="ns3:Szem_x00e9_lyi_x0020_hat_x00e1_ly" minOccurs="0"/>
                <xsd:element ref="ns2:Időbeni_x0020_hatály_x0020_kezdete" minOccurs="0"/>
                <xsd:element ref="ns2:Időbeni_x0020_hatály_x0020_vége" minOccurs="0"/>
                <xsd:element ref="ns3:T_x00e1_rgyszavak" minOccurs="0"/>
                <xsd:element ref="ns2:Kiadás_x0020_dátuma" minOccurs="0"/>
                <xsd:element ref="ns2:Verzió" minOccurs="0"/>
                <xsd:element ref="ns3:Szab_x00e1_lyoz_x00e1_s_x0020_szakmai_x0020_felel_x0151_s" minOccurs="0"/>
                <xsd:element ref="ns3:Meghivatkozott_x0020_szab_x00e1_lyoz_x00e1_sok" minOccurs="0"/>
                <xsd:element ref="ns3:Szab_x00e1_lyoz_x00e1_si_x0020_kapcsolat" minOccurs="0"/>
                <xsd:element ref="ns2:Folyamat_x0020_típus" minOccurs="0"/>
                <xsd:element ref="ns2:Kiadó_x0020_szervezetek" minOccurs="0"/>
                <xsd:element ref="ns2:Előkészítő_x0020_szervezet" minOccurs="0"/>
                <xsd:element ref="ns2:Kapcsolódó_x0020_folyamat" minOccurs="0"/>
                <xsd:element ref="ns2:Aktuális" minOccurs="0"/>
                <xsd:element ref="ns2:Megjegyzes" minOccurs="0"/>
                <xsd:element ref="ns2:AngolCim" minOccurs="0"/>
                <xsd:element ref="ns2:Ervenyesseg" minOccurs="0"/>
                <xsd:element ref="ns2:Adatla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56cb078-91b8-4672-8995-61d90087ef53" elementFormDefault="qualified">
    <xsd:import namespace="http://schemas.microsoft.com/office/2006/documentManagement/types"/>
    <xsd:element name="Azonosító" ma:index="8" ma:displayName="Azonosító" ma:default="" ma:internalName="Azonos_x00ed_t_x00f3_" ma:readOnly="false">
      <xsd:simpleType>
        <xsd:restriction base="dms:Text"/>
      </xsd:simpleType>
    </xsd:element>
    <xsd:element name="Egyedi_x0020_olvasó_x0020_jogosultságok" ma:index="9" nillable="true" ma:displayName="Egyedi olvasó jogosultságok" ma:default="" ma:internalName="Egyedi_x0020_olvas_x00f3__x0020_jogosults_x00e1_gok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őbeni_x0020_hatály_x0020_kezdete" ma:index="12" nillable="true" ma:displayName="Időbeni hatály kezdete" ma:default="" ma:format="DateTime" ma:internalName="Id_x0151_beni_x0020_hat_x00e1_ly_x0020_kezdete" ma:readOnly="false">
      <xsd:simpleType>
        <xsd:restriction base="dms:DateTime"/>
      </xsd:simpleType>
    </xsd:element>
    <xsd:element name="Időbeni_x0020_hatály_x0020_vége" ma:index="13" nillable="true" ma:displayName="Időbeni hatály vége" ma:default="" ma:format="DateTime" ma:internalName="Id_x0151_beni_x0020_hat_x00e1_ly_x0020_v_x00e9_ge" ma:readOnly="false">
      <xsd:simpleType>
        <xsd:restriction base="dms:DateTime"/>
      </xsd:simpleType>
    </xsd:element>
    <xsd:element name="Kiadás_x0020_dátuma" ma:index="15" nillable="true" ma:displayName="Kiadás dátuma" ma:default="" ma:format="DateTime" ma:internalName="Kiad_x00e1_s_x0020_d_x00e1_tuma" ma:readOnly="false">
      <xsd:simpleType>
        <xsd:restriction base="dms:DateTime"/>
      </xsd:simpleType>
    </xsd:element>
    <xsd:element name="Verzió" ma:index="16" nillable="true" ma:displayName="Verzió" ma:default="" ma:internalName="Verzi_x00f3_" ma:readOnly="false">
      <xsd:simpleType>
        <xsd:restriction base="dms:Text"/>
      </xsd:simpleType>
    </xsd:element>
    <xsd:element name="Folyamat_x0020_típus" ma:index="20" nillable="true" ma:displayName="Folyamat típus" ma:default="" ma:list="ca98ebfa-3760-47d3-9c14-96d4510b1399" ma:internalName="Folyamat_x0020_t_x00ed_pus" ma:readOnly="false" ma:showField="Title">
      <xsd:simpleType>
        <xsd:restriction base="dms:Lookup"/>
      </xsd:simpleType>
    </xsd:element>
    <xsd:element name="Kiadó_x0020_szervezetek" ma:index="21" nillable="true" ma:displayName="Kiadó szervezetek" ma:default="" ma:list="63d96db1-ddee-4221-9f59-c072ac37437c" ma:internalName="Kiad_x00f3__x0020_szervezetek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lőkészítő_x0020_szervezet" ma:index="22" nillable="true" ma:displayName="Előkészítő szervezet" ma:default="" ma:list="63d96db1-ddee-4221-9f59-c072ac37437c" ma:internalName="El_x0151_k_x00e9_sz_x00ed_t_x0151__x0020_szervezet" ma:readOnly="false" ma:showField="Title">
      <xsd:simpleType>
        <xsd:restriction base="dms:Lookup"/>
      </xsd:simpleType>
    </xsd:element>
    <xsd:element name="Kapcsolódó_x0020_folyamat" ma:index="23" nillable="true" ma:displayName="Kapcsolódó folyamat" ma:default="" ma:list="326329a4-380f-4d76-a207-b99e836e3165" ma:internalName="Kapcsol_x00f3_d_x00f3__x0020_folyamat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ktuális" ma:index="24" nillable="true" ma:displayName="Aktuális" ma:default="" ma:internalName="Aktu_x00e1_lis" ma:readOnly="false">
      <xsd:simpleType>
        <xsd:restriction base="dms:Text"/>
      </xsd:simpleType>
    </xsd:element>
    <xsd:element name="Megjegyzes" ma:index="25" nillable="true" ma:displayName="Megjegyzes" ma:default="" ma:internalName="Megjegyzes">
      <xsd:simpleType>
        <xsd:restriction base="dms:Note"/>
      </xsd:simpleType>
    </xsd:element>
    <xsd:element name="AngolCim" ma:index="26" nillable="true" ma:displayName="Angol cím" ma:default="" ma:internalName="AngolCim">
      <xsd:simpleType>
        <xsd:restriction base="dms:Text"/>
      </xsd:simpleType>
    </xsd:element>
    <xsd:element name="Ervenyesseg" ma:index="27" nillable="true" ma:displayName="Érvényesség" ma:default="" ma:format="DateOnly" ma:internalName="Ervenyesseg">
      <xsd:simpleType>
        <xsd:restriction base="dms:DateTime"/>
      </xsd:simpleType>
    </xsd:element>
    <xsd:element name="Adatlap" ma:index="28" nillable="true" ma:displayName="Adatlap" ma:default="" ma:internalName="Adatlap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691c52e3-fef1-4ec6-b7b0-ddf4feccd2ff" elementFormDefault="qualified">
    <xsd:import namespace="http://schemas.microsoft.com/office/2006/documentManagement/types"/>
    <xsd:element name="Szab_x00e1_lyoz_x00e1_s_x0020_t_x00ed_pusa" ma:index="10" nillable="true" ma:displayName="Szabályozás típusa" ma:internalName="Szab_x00e1_lyoz_x00e1_s_x0020_t_x00ed_pusa" ma:readOnly="false">
      <xsd:simpleType>
        <xsd:restriction base="dms:Note"/>
      </xsd:simpleType>
    </xsd:element>
    <xsd:element name="Szem_x00e9_lyi_x0020_hat_x00e1_ly" ma:index="11" nillable="true" ma:displayName="Személyi hatály" ma:internalName="Szem_x00e9_lyi_x0020_hat_x00e1_ly" ma:readOnly="false">
      <xsd:simpleType>
        <xsd:restriction base="dms:Note"/>
      </xsd:simpleType>
    </xsd:element>
    <xsd:element name="T_x00e1_rgyszavak" ma:index="14" nillable="true" ma:displayName="Tárgyszavak" ma:internalName="T_x00e1_rgyszavak" ma:readOnly="false">
      <xsd:simpleType>
        <xsd:restriction base="dms:Note"/>
      </xsd:simpleType>
    </xsd:element>
    <xsd:element name="Szab_x00e1_lyoz_x00e1_s_x0020_szakmai_x0020_felel_x0151_s" ma:index="17" nillable="true" ma:displayName="Szabályozás szakmai felelős" ma:internalName="Szab_x00e1_lyoz_x00e1_s_x0020_szakmai_x0020_felel_x0151_s" ma:readOnly="false">
      <xsd:simpleType>
        <xsd:restriction base="dms:Note"/>
      </xsd:simpleType>
    </xsd:element>
    <xsd:element name="Meghivatkozott_x0020_szab_x00e1_lyoz_x00e1_sok" ma:index="18" nillable="true" ma:displayName="Meghivatkozott szabályozások" ma:internalName="Meghivatkozott_x0020_szab_x00e1_lyoz_x00e1_sok" ma:readOnly="false">
      <xsd:simpleType>
        <xsd:restriction base="dms:Note"/>
      </xsd:simpleType>
    </xsd:element>
    <xsd:element name="Szab_x00e1_lyoz_x00e1_si_x0020_kapcsolat" ma:index="19" nillable="true" ma:displayName="Szabályozási kapcsolat" ma:internalName="Szab_x00e1_lyoz_x00e1_si_x0020_kapcsola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A8A5ADB-EE55-49E4-9B26-DE4DC13F50B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5DD73DB-916E-456E-9AAD-F7AA074E32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CAE45F-9D01-4267-83A7-0645D7EE67E5}">
  <ds:schemaRefs>
    <ds:schemaRef ds:uri="691c52e3-fef1-4ec6-b7b0-ddf4feccd2ff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f56cb078-91b8-4672-8995-61d90087ef53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8A29A68-0482-49AE-BADE-40CDDAB28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6cb078-91b8-4672-8995-61d90087ef53"/>
    <ds:schemaRef ds:uri="691c52e3-fef1-4ec6-b7b0-ddf4feccd2f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2016_Hálózat_Q1</vt:lpstr>
      <vt:lpstr>2016_DVB-S_Q1</vt:lpstr>
      <vt:lpstr>2016_3-as anyagok_Q1</vt:lpstr>
      <vt:lpstr>optika Bp XIII.</vt:lpstr>
      <vt:lpstr>'2016_3-as anyagok_Q1'!Print_Area</vt:lpstr>
      <vt:lpstr>'2016_DVB-S_Q1'!Print_Area</vt:lpstr>
      <vt:lpstr>'2016_Hálózat_Q1'!Print_Area</vt:lpstr>
      <vt:lpstr>'2016_3-as anyagok_Q1'!Print_Titles</vt:lpstr>
      <vt:lpstr>'2016_DVB-S_Q1'!Print_Titles</vt:lpstr>
      <vt:lpstr>'2016_Hálózat_Q1'!Print_Titles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Főanyaglista</dc:title>
  <dc:creator>Keszeg Botond</dc:creator>
  <cp:lastModifiedBy>Kisgep</cp:lastModifiedBy>
  <cp:lastPrinted>2016-02-04T16:53:23Z</cp:lastPrinted>
  <dcterms:created xsi:type="dcterms:W3CDTF">2004-04-13T08:26:35Z</dcterms:created>
  <dcterms:modified xsi:type="dcterms:W3CDTF">2016-10-14T12:42:33Z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0x0101008AD3CFBADE1DB641A295F3B9ECA330850301</vt:lpwstr>
  </property>
  <property fmtid="{D5CDD505-2E9C-101B-9397-08002B2CF9AE}" pid="3" name="WorkbookGuid">
    <vt:lpwstr>0a47a754-15d9-4f6d-9a7a-f50345c21261</vt:lpwstr>
  </property>
</Properties>
</file>