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mario\OneDrive\Desktop\"/>
    </mc:Choice>
  </mc:AlternateContent>
  <xr:revisionPtr revIDLastSave="0" documentId="13_ncr:1_{FC3EC901-5A64-459D-92EB-11DDE8A12143}" xr6:coauthVersionLast="47" xr6:coauthVersionMax="47" xr10:uidLastSave="{00000000-0000-0000-0000-000000000000}"/>
  <bookViews>
    <workbookView xWindow="1260" yWindow="225" windowWidth="28905" windowHeight="11295" activeTab="1" xr2:uid="{00000000-000D-0000-FFFF-FFFF00000000}"/>
  </bookViews>
  <sheets>
    <sheet name="Foglio1" sheetId="1" r:id="rId1"/>
    <sheet name="Foglio2" sheetId="2" r:id="rId2"/>
  </sheets>
  <definedNames>
    <definedName name="AAPL" localSheetId="0">Foglio1!$A$1:$B$1261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2" l="1"/>
  <c r="D21" i="2"/>
  <c r="B21" i="2"/>
  <c r="K14" i="2"/>
  <c r="J14" i="2"/>
  <c r="I14" i="2"/>
  <c r="C19" i="2"/>
  <c r="D19" i="2"/>
  <c r="B19" i="2"/>
  <c r="L11" i="2"/>
  <c r="K12" i="2" s="1"/>
  <c r="C14" i="2"/>
  <c r="K5" i="2"/>
  <c r="K6" i="2" s="1"/>
  <c r="L6" i="2" s="1"/>
  <c r="M6" i="2" s="1"/>
  <c r="C18" i="2"/>
  <c r="D18" i="2"/>
  <c r="B18" i="2"/>
  <c r="D14" i="2"/>
  <c r="D15" i="2"/>
  <c r="D16" i="2"/>
  <c r="C15" i="2"/>
  <c r="C16" i="2"/>
  <c r="C13" i="2"/>
  <c r="D13" i="2"/>
  <c r="B14" i="2"/>
  <c r="B15" i="2"/>
  <c r="B16" i="2"/>
  <c r="B13" i="2"/>
  <c r="J5" i="2"/>
  <c r="J6" i="2" s="1"/>
  <c r="I5" i="2"/>
  <c r="I6" i="2" s="1"/>
  <c r="C8" i="2"/>
  <c r="D8" i="2"/>
  <c r="B8" i="2"/>
  <c r="L4" i="2"/>
  <c r="J4" i="2"/>
  <c r="K4" i="2"/>
  <c r="I4" i="2"/>
  <c r="G4" i="1"/>
  <c r="I12" i="2" l="1"/>
  <c r="J12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3" i="1"/>
  <c r="I17" i="2" l="1"/>
  <c r="G3" i="1"/>
  <c r="G7" i="1" s="1"/>
  <c r="G2" i="1"/>
  <c r="G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APL" type="6" refreshedVersion="6" background="1" saveData="1">
    <textPr codePage="850" sourceFile="C:\Users\Mimmo\Desktop\AAPL.csv" thousands=" 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<sst xmlns="http://schemas.openxmlformats.org/spreadsheetml/2006/main" count="31" uniqueCount="27">
  <si>
    <t>Date</t>
  </si>
  <si>
    <t>Close</t>
  </si>
  <si>
    <t>Rendimenti</t>
  </si>
  <si>
    <t>-</t>
  </si>
  <si>
    <t>E</t>
  </si>
  <si>
    <t>Δt</t>
  </si>
  <si>
    <t>α</t>
  </si>
  <si>
    <t>σ</t>
  </si>
  <si>
    <t>Dev st</t>
  </si>
  <si>
    <t>Apple</t>
  </si>
  <si>
    <t>Amazon</t>
  </si>
  <si>
    <t>Telsa</t>
  </si>
  <si>
    <t>P</t>
  </si>
  <si>
    <t>Yeld</t>
  </si>
  <si>
    <t>y(Apple)</t>
  </si>
  <si>
    <t>y(Amazon)</t>
  </si>
  <si>
    <t>y(Tesla)</t>
  </si>
  <si>
    <t>Risk</t>
  </si>
  <si>
    <t>std</t>
  </si>
  <si>
    <t>Pearson Corr</t>
  </si>
  <si>
    <t>yield</t>
  </si>
  <si>
    <t>Mean yield</t>
  </si>
  <si>
    <t>Covarianza</t>
  </si>
  <si>
    <r>
      <t>σ</t>
    </r>
    <r>
      <rPr>
        <i/>
        <vertAlign val="subscript"/>
        <sz val="11"/>
        <color rgb="FF000000"/>
        <rFont val="Helvetica Neue"/>
        <family val="2"/>
      </rPr>
      <t>P</t>
    </r>
    <r>
      <rPr>
        <i/>
        <vertAlign val="superscript"/>
        <sz val="11"/>
        <color rgb="FF000000"/>
        <rFont val="Helvetica Neue"/>
        <family val="2"/>
      </rPr>
      <t>2</t>
    </r>
    <r>
      <rPr>
        <i/>
        <sz val="11"/>
        <color rgb="FF000000"/>
        <rFont val="Helvetica Neue"/>
        <family val="2"/>
      </rPr>
      <t> = w</t>
    </r>
    <r>
      <rPr>
        <i/>
        <vertAlign val="subscript"/>
        <sz val="11"/>
        <color rgb="FF000000"/>
        <rFont val="Helvetica Neue"/>
        <family val="2"/>
      </rPr>
      <t>1</t>
    </r>
    <r>
      <rPr>
        <i/>
        <vertAlign val="superscript"/>
        <sz val="11"/>
        <color rgb="FF000000"/>
        <rFont val="Helvetica Neue"/>
        <family val="2"/>
      </rPr>
      <t>2</t>
    </r>
    <r>
      <rPr>
        <i/>
        <sz val="11"/>
        <color rgb="FF000000"/>
        <rFont val="Helvetica Neue"/>
        <family val="2"/>
      </rPr>
      <t> σ</t>
    </r>
    <r>
      <rPr>
        <i/>
        <vertAlign val="subscript"/>
        <sz val="11"/>
        <color rgb="FF000000"/>
        <rFont val="Helvetica Neue"/>
        <family val="2"/>
      </rPr>
      <t>1</t>
    </r>
    <r>
      <rPr>
        <i/>
        <vertAlign val="superscript"/>
        <sz val="11"/>
        <color rgb="FF000000"/>
        <rFont val="Helvetica Neue"/>
        <family val="2"/>
      </rPr>
      <t>2</t>
    </r>
    <r>
      <rPr>
        <i/>
        <sz val="11"/>
        <color rgb="FF000000"/>
        <rFont val="Helvetica Neue"/>
        <family val="2"/>
      </rPr>
      <t> + w</t>
    </r>
    <r>
      <rPr>
        <i/>
        <vertAlign val="subscript"/>
        <sz val="11"/>
        <color rgb="FF000000"/>
        <rFont val="Helvetica Neue"/>
        <family val="2"/>
      </rPr>
      <t>2</t>
    </r>
    <r>
      <rPr>
        <i/>
        <vertAlign val="superscript"/>
        <sz val="11"/>
        <color rgb="FF000000"/>
        <rFont val="Helvetica Neue"/>
        <family val="2"/>
      </rPr>
      <t>2</t>
    </r>
    <r>
      <rPr>
        <i/>
        <sz val="11"/>
        <color rgb="FF000000"/>
        <rFont val="Helvetica Neue"/>
        <family val="2"/>
      </rPr>
      <t> σ</t>
    </r>
    <r>
      <rPr>
        <i/>
        <vertAlign val="subscript"/>
        <sz val="11"/>
        <color rgb="FF000000"/>
        <rFont val="Helvetica Neue"/>
        <family val="2"/>
      </rPr>
      <t>2</t>
    </r>
    <r>
      <rPr>
        <i/>
        <vertAlign val="superscript"/>
        <sz val="11"/>
        <color rgb="FF000000"/>
        <rFont val="Helvetica Neue"/>
        <family val="2"/>
      </rPr>
      <t>2</t>
    </r>
    <r>
      <rPr>
        <i/>
        <sz val="11"/>
        <color rgb="FF000000"/>
        <rFont val="Helvetica Neue"/>
        <family val="2"/>
      </rPr>
      <t> + w</t>
    </r>
    <r>
      <rPr>
        <i/>
        <vertAlign val="subscript"/>
        <sz val="11"/>
        <color rgb="FF000000"/>
        <rFont val="Helvetica Neue"/>
        <family val="2"/>
      </rPr>
      <t>3</t>
    </r>
    <r>
      <rPr>
        <i/>
        <vertAlign val="superscript"/>
        <sz val="11"/>
        <color rgb="FF000000"/>
        <rFont val="Helvetica Neue"/>
        <family val="2"/>
      </rPr>
      <t>2</t>
    </r>
    <r>
      <rPr>
        <i/>
        <sz val="11"/>
        <color rgb="FF000000"/>
        <rFont val="Helvetica Neue"/>
        <family val="2"/>
      </rPr>
      <t> σ</t>
    </r>
    <r>
      <rPr>
        <i/>
        <vertAlign val="subscript"/>
        <sz val="11"/>
        <color rgb="FF000000"/>
        <rFont val="Helvetica Neue"/>
        <family val="2"/>
      </rPr>
      <t>3</t>
    </r>
    <r>
      <rPr>
        <i/>
        <vertAlign val="superscript"/>
        <sz val="11"/>
        <color rgb="FF000000"/>
        <rFont val="Helvetica Neue"/>
        <family val="2"/>
      </rPr>
      <t>2</t>
    </r>
    <r>
      <rPr>
        <i/>
        <sz val="11"/>
        <color rgb="FF000000"/>
        <rFont val="Helvetica Neue"/>
        <family val="2"/>
      </rPr>
      <t> + 2 w</t>
    </r>
    <r>
      <rPr>
        <i/>
        <vertAlign val="subscript"/>
        <sz val="11"/>
        <color rgb="FF000000"/>
        <rFont val="Helvetica Neue"/>
        <family val="2"/>
      </rPr>
      <t>1</t>
    </r>
    <r>
      <rPr>
        <i/>
        <sz val="11"/>
        <color rgb="FF000000"/>
        <rFont val="Helvetica Neue"/>
        <family val="2"/>
      </rPr>
      <t> w</t>
    </r>
    <r>
      <rPr>
        <i/>
        <vertAlign val="subscript"/>
        <sz val="11"/>
        <color rgb="FF000000"/>
        <rFont val="Helvetica Neue"/>
        <family val="2"/>
      </rPr>
      <t>2</t>
    </r>
    <r>
      <rPr>
        <i/>
        <sz val="11"/>
        <color rgb="FF000000"/>
        <rFont val="Helvetica Neue"/>
        <family val="2"/>
      </rPr>
      <t> σ</t>
    </r>
    <r>
      <rPr>
        <i/>
        <vertAlign val="subscript"/>
        <sz val="11"/>
        <color rgb="FF000000"/>
        <rFont val="Helvetica Neue"/>
        <family val="2"/>
      </rPr>
      <t>12</t>
    </r>
    <r>
      <rPr>
        <sz val="11"/>
        <color rgb="FF000000"/>
        <rFont val="Helvetica Neue"/>
        <family val="2"/>
      </rPr>
      <t> </t>
    </r>
    <r>
      <rPr>
        <i/>
        <sz val="11"/>
        <color rgb="FF000000"/>
        <rFont val="Helvetica Neue"/>
        <family val="2"/>
      </rPr>
      <t>+ 2 w</t>
    </r>
    <r>
      <rPr>
        <i/>
        <vertAlign val="subscript"/>
        <sz val="11"/>
        <color rgb="FF000000"/>
        <rFont val="Helvetica Neue"/>
        <family val="2"/>
      </rPr>
      <t>1</t>
    </r>
    <r>
      <rPr>
        <i/>
        <sz val="11"/>
        <color rgb="FF000000"/>
        <rFont val="Helvetica Neue"/>
        <family val="2"/>
      </rPr>
      <t> w</t>
    </r>
    <r>
      <rPr>
        <i/>
        <vertAlign val="subscript"/>
        <sz val="11"/>
        <color rgb="FF000000"/>
        <rFont val="Helvetica Neue"/>
        <family val="2"/>
      </rPr>
      <t>3</t>
    </r>
    <r>
      <rPr>
        <i/>
        <sz val="11"/>
        <color rgb="FF000000"/>
        <rFont val="Helvetica Neue"/>
        <family val="2"/>
      </rPr>
      <t> σ</t>
    </r>
    <r>
      <rPr>
        <i/>
        <vertAlign val="subscript"/>
        <sz val="11"/>
        <color rgb="FF000000"/>
        <rFont val="Helvetica Neue"/>
        <family val="2"/>
      </rPr>
      <t>13</t>
    </r>
    <r>
      <rPr>
        <sz val="11"/>
        <color rgb="FF000000"/>
        <rFont val="Helvetica Neue"/>
        <family val="2"/>
      </rPr>
      <t> </t>
    </r>
    <r>
      <rPr>
        <i/>
        <sz val="11"/>
        <color rgb="FF000000"/>
        <rFont val="Helvetica Neue"/>
        <family val="2"/>
      </rPr>
      <t>+ 2 w</t>
    </r>
    <r>
      <rPr>
        <i/>
        <vertAlign val="subscript"/>
        <sz val="11"/>
        <color rgb="FF000000"/>
        <rFont val="Helvetica Neue"/>
        <family val="2"/>
      </rPr>
      <t>2</t>
    </r>
    <r>
      <rPr>
        <i/>
        <sz val="11"/>
        <color rgb="FF000000"/>
        <rFont val="Helvetica Neue"/>
        <family val="2"/>
      </rPr>
      <t> w</t>
    </r>
    <r>
      <rPr>
        <i/>
        <vertAlign val="subscript"/>
        <sz val="11"/>
        <color rgb="FF000000"/>
        <rFont val="Helvetica Neue"/>
        <family val="2"/>
      </rPr>
      <t>3</t>
    </r>
    <r>
      <rPr>
        <i/>
        <sz val="11"/>
        <color rgb="FF000000"/>
        <rFont val="Helvetica Neue"/>
        <family val="2"/>
      </rPr>
      <t> σ</t>
    </r>
    <r>
      <rPr>
        <i/>
        <vertAlign val="subscript"/>
        <sz val="11"/>
        <color rgb="FF000000"/>
        <rFont val="Helvetica Neue"/>
        <family val="2"/>
      </rPr>
      <t>23</t>
    </r>
  </si>
  <si>
    <t>w</t>
  </si>
  <si>
    <t>La varianza di portafoglio è simile a quella di Tesla perché l'85% del peso nel portafoglio è dato da quel titolo.</t>
  </si>
  <si>
    <t>Cambiando i valori di P, cambia di conseguenza la varianza.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</si>
</sst>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i/>
      <sz val="11"/>
      <color rgb="FF000000"/>
      <name val="Helvetica Neue"/>
      <family val="2"/>
    </font>
    <font>
      <i/>
      <vertAlign val="subscript"/>
      <sz val="11"/>
      <color rgb="FF000000"/>
      <name val="Helvetica Neue"/>
      <family val="2"/>
    </font>
    <font>
      <i/>
      <vertAlign val="superscript"/>
      <sz val="11"/>
      <color rgb="FF000000"/>
      <name val="Helvetica Neue"/>
      <family val="2"/>
    </font>
    <font>
      <sz val="11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0" applyNumberFormat="1"/>
    <xf numFmtId="0" fontId="3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Foglio1!$A$2:$A$1261</c:f>
              <c:numCache>
                <c:formatCode>m/d/yyyy</c:formatCode>
                <c:ptCount val="1260"/>
                <c:pt idx="0">
                  <c:v>41218</c:v>
                </c:pt>
                <c:pt idx="1">
                  <c:v>41219</c:v>
                </c:pt>
                <c:pt idx="2">
                  <c:v>41220</c:v>
                </c:pt>
                <c:pt idx="3">
                  <c:v>41221</c:v>
                </c:pt>
                <c:pt idx="4">
                  <c:v>41222</c:v>
                </c:pt>
                <c:pt idx="5">
                  <c:v>41225</c:v>
                </c:pt>
                <c:pt idx="6">
                  <c:v>41226</c:v>
                </c:pt>
                <c:pt idx="7">
                  <c:v>41227</c:v>
                </c:pt>
                <c:pt idx="8">
                  <c:v>41228</c:v>
                </c:pt>
                <c:pt idx="9">
                  <c:v>41229</c:v>
                </c:pt>
                <c:pt idx="10">
                  <c:v>41232</c:v>
                </c:pt>
                <c:pt idx="11">
                  <c:v>41233</c:v>
                </c:pt>
                <c:pt idx="12">
                  <c:v>41234</c:v>
                </c:pt>
                <c:pt idx="13">
                  <c:v>41236</c:v>
                </c:pt>
                <c:pt idx="14">
                  <c:v>41239</c:v>
                </c:pt>
                <c:pt idx="15">
                  <c:v>41240</c:v>
                </c:pt>
                <c:pt idx="16">
                  <c:v>41241</c:v>
                </c:pt>
                <c:pt idx="17">
                  <c:v>41242</c:v>
                </c:pt>
                <c:pt idx="18">
                  <c:v>41243</c:v>
                </c:pt>
                <c:pt idx="19">
                  <c:v>41246</c:v>
                </c:pt>
                <c:pt idx="20">
                  <c:v>41247</c:v>
                </c:pt>
                <c:pt idx="21">
                  <c:v>41248</c:v>
                </c:pt>
                <c:pt idx="22">
                  <c:v>41249</c:v>
                </c:pt>
                <c:pt idx="23">
                  <c:v>41250</c:v>
                </c:pt>
                <c:pt idx="24">
                  <c:v>41253</c:v>
                </c:pt>
                <c:pt idx="25">
                  <c:v>41254</c:v>
                </c:pt>
                <c:pt idx="26">
                  <c:v>41255</c:v>
                </c:pt>
                <c:pt idx="27">
                  <c:v>41256</c:v>
                </c:pt>
                <c:pt idx="28">
                  <c:v>41257</c:v>
                </c:pt>
                <c:pt idx="29">
                  <c:v>41260</c:v>
                </c:pt>
                <c:pt idx="30">
                  <c:v>41261</c:v>
                </c:pt>
                <c:pt idx="31">
                  <c:v>41262</c:v>
                </c:pt>
                <c:pt idx="32">
                  <c:v>41263</c:v>
                </c:pt>
                <c:pt idx="33">
                  <c:v>41264</c:v>
                </c:pt>
                <c:pt idx="34">
                  <c:v>41267</c:v>
                </c:pt>
                <c:pt idx="35">
                  <c:v>41269</c:v>
                </c:pt>
                <c:pt idx="36">
                  <c:v>41270</c:v>
                </c:pt>
                <c:pt idx="37">
                  <c:v>41271</c:v>
                </c:pt>
                <c:pt idx="38">
                  <c:v>41274</c:v>
                </c:pt>
                <c:pt idx="39">
                  <c:v>41276</c:v>
                </c:pt>
                <c:pt idx="40">
                  <c:v>41277</c:v>
                </c:pt>
                <c:pt idx="41">
                  <c:v>41278</c:v>
                </c:pt>
                <c:pt idx="42">
                  <c:v>41281</c:v>
                </c:pt>
                <c:pt idx="43">
                  <c:v>41282</c:v>
                </c:pt>
                <c:pt idx="44">
                  <c:v>41283</c:v>
                </c:pt>
                <c:pt idx="45">
                  <c:v>41284</c:v>
                </c:pt>
                <c:pt idx="46">
                  <c:v>41285</c:v>
                </c:pt>
                <c:pt idx="47">
                  <c:v>41288</c:v>
                </c:pt>
                <c:pt idx="48">
                  <c:v>41289</c:v>
                </c:pt>
                <c:pt idx="49">
                  <c:v>41290</c:v>
                </c:pt>
                <c:pt idx="50">
                  <c:v>41291</c:v>
                </c:pt>
                <c:pt idx="51">
                  <c:v>41292</c:v>
                </c:pt>
                <c:pt idx="52">
                  <c:v>41296</c:v>
                </c:pt>
                <c:pt idx="53">
                  <c:v>41297</c:v>
                </c:pt>
                <c:pt idx="54">
                  <c:v>41298</c:v>
                </c:pt>
                <c:pt idx="55">
                  <c:v>41299</c:v>
                </c:pt>
                <c:pt idx="56">
                  <c:v>41302</c:v>
                </c:pt>
                <c:pt idx="57">
                  <c:v>41303</c:v>
                </c:pt>
                <c:pt idx="58">
                  <c:v>41304</c:v>
                </c:pt>
                <c:pt idx="59">
                  <c:v>41305</c:v>
                </c:pt>
                <c:pt idx="60">
                  <c:v>41306</c:v>
                </c:pt>
                <c:pt idx="61">
                  <c:v>41309</c:v>
                </c:pt>
                <c:pt idx="62">
                  <c:v>41310</c:v>
                </c:pt>
                <c:pt idx="63">
                  <c:v>41311</c:v>
                </c:pt>
                <c:pt idx="64">
                  <c:v>41312</c:v>
                </c:pt>
                <c:pt idx="65">
                  <c:v>41313</c:v>
                </c:pt>
                <c:pt idx="66">
                  <c:v>41316</c:v>
                </c:pt>
                <c:pt idx="67">
                  <c:v>41317</c:v>
                </c:pt>
                <c:pt idx="68">
                  <c:v>41318</c:v>
                </c:pt>
                <c:pt idx="69">
                  <c:v>41319</c:v>
                </c:pt>
                <c:pt idx="70">
                  <c:v>41320</c:v>
                </c:pt>
                <c:pt idx="71">
                  <c:v>41324</c:v>
                </c:pt>
                <c:pt idx="72">
                  <c:v>41325</c:v>
                </c:pt>
                <c:pt idx="73">
                  <c:v>41326</c:v>
                </c:pt>
                <c:pt idx="74">
                  <c:v>41327</c:v>
                </c:pt>
                <c:pt idx="75">
                  <c:v>41330</c:v>
                </c:pt>
                <c:pt idx="76">
                  <c:v>41331</c:v>
                </c:pt>
                <c:pt idx="77">
                  <c:v>41332</c:v>
                </c:pt>
                <c:pt idx="78">
                  <c:v>41333</c:v>
                </c:pt>
                <c:pt idx="79">
                  <c:v>41334</c:v>
                </c:pt>
                <c:pt idx="80">
                  <c:v>41337</c:v>
                </c:pt>
                <c:pt idx="81">
                  <c:v>41338</c:v>
                </c:pt>
                <c:pt idx="82">
                  <c:v>41339</c:v>
                </c:pt>
                <c:pt idx="83">
                  <c:v>41340</c:v>
                </c:pt>
                <c:pt idx="84">
                  <c:v>41341</c:v>
                </c:pt>
                <c:pt idx="85">
                  <c:v>41344</c:v>
                </c:pt>
                <c:pt idx="86">
                  <c:v>41345</c:v>
                </c:pt>
                <c:pt idx="87">
                  <c:v>41346</c:v>
                </c:pt>
                <c:pt idx="88">
                  <c:v>41347</c:v>
                </c:pt>
                <c:pt idx="89">
                  <c:v>41348</c:v>
                </c:pt>
                <c:pt idx="90">
                  <c:v>41351</c:v>
                </c:pt>
                <c:pt idx="91">
                  <c:v>41352</c:v>
                </c:pt>
                <c:pt idx="92">
                  <c:v>41353</c:v>
                </c:pt>
                <c:pt idx="93">
                  <c:v>41354</c:v>
                </c:pt>
                <c:pt idx="94">
                  <c:v>41355</c:v>
                </c:pt>
                <c:pt idx="95">
                  <c:v>41358</c:v>
                </c:pt>
                <c:pt idx="96">
                  <c:v>41359</c:v>
                </c:pt>
                <c:pt idx="97">
                  <c:v>41360</c:v>
                </c:pt>
                <c:pt idx="98">
                  <c:v>41361</c:v>
                </c:pt>
                <c:pt idx="99">
                  <c:v>41365</c:v>
                </c:pt>
                <c:pt idx="100">
                  <c:v>41366</c:v>
                </c:pt>
                <c:pt idx="101">
                  <c:v>41367</c:v>
                </c:pt>
                <c:pt idx="102">
                  <c:v>41368</c:v>
                </c:pt>
                <c:pt idx="103">
                  <c:v>41369</c:v>
                </c:pt>
                <c:pt idx="104">
                  <c:v>41372</c:v>
                </c:pt>
                <c:pt idx="105">
                  <c:v>41373</c:v>
                </c:pt>
                <c:pt idx="106">
                  <c:v>41374</c:v>
                </c:pt>
                <c:pt idx="107">
                  <c:v>41375</c:v>
                </c:pt>
                <c:pt idx="108">
                  <c:v>41376</c:v>
                </c:pt>
                <c:pt idx="109">
                  <c:v>41379</c:v>
                </c:pt>
                <c:pt idx="110">
                  <c:v>41380</c:v>
                </c:pt>
                <c:pt idx="111">
                  <c:v>41381</c:v>
                </c:pt>
                <c:pt idx="112">
                  <c:v>41382</c:v>
                </c:pt>
                <c:pt idx="113">
                  <c:v>41383</c:v>
                </c:pt>
                <c:pt idx="114">
                  <c:v>41386</c:v>
                </c:pt>
                <c:pt idx="115">
                  <c:v>41387</c:v>
                </c:pt>
                <c:pt idx="116">
                  <c:v>41388</c:v>
                </c:pt>
                <c:pt idx="117">
                  <c:v>41389</c:v>
                </c:pt>
                <c:pt idx="118">
                  <c:v>41390</c:v>
                </c:pt>
                <c:pt idx="119">
                  <c:v>41393</c:v>
                </c:pt>
                <c:pt idx="120">
                  <c:v>41394</c:v>
                </c:pt>
                <c:pt idx="121">
                  <c:v>41395</c:v>
                </c:pt>
                <c:pt idx="122">
                  <c:v>41396</c:v>
                </c:pt>
                <c:pt idx="123">
                  <c:v>41397</c:v>
                </c:pt>
                <c:pt idx="124">
                  <c:v>41400</c:v>
                </c:pt>
                <c:pt idx="125">
                  <c:v>41401</c:v>
                </c:pt>
                <c:pt idx="126">
                  <c:v>41402</c:v>
                </c:pt>
                <c:pt idx="127">
                  <c:v>41403</c:v>
                </c:pt>
                <c:pt idx="128">
                  <c:v>41404</c:v>
                </c:pt>
                <c:pt idx="129">
                  <c:v>41407</c:v>
                </c:pt>
                <c:pt idx="130">
                  <c:v>41408</c:v>
                </c:pt>
                <c:pt idx="131">
                  <c:v>41409</c:v>
                </c:pt>
                <c:pt idx="132">
                  <c:v>41410</c:v>
                </c:pt>
                <c:pt idx="133">
                  <c:v>41411</c:v>
                </c:pt>
                <c:pt idx="134">
                  <c:v>41414</c:v>
                </c:pt>
                <c:pt idx="135">
                  <c:v>41415</c:v>
                </c:pt>
                <c:pt idx="136">
                  <c:v>41416</c:v>
                </c:pt>
                <c:pt idx="137">
                  <c:v>41417</c:v>
                </c:pt>
                <c:pt idx="138">
                  <c:v>41418</c:v>
                </c:pt>
                <c:pt idx="139">
                  <c:v>41422</c:v>
                </c:pt>
                <c:pt idx="140">
                  <c:v>41423</c:v>
                </c:pt>
                <c:pt idx="141">
                  <c:v>41424</c:v>
                </c:pt>
                <c:pt idx="142">
                  <c:v>41425</c:v>
                </c:pt>
                <c:pt idx="143">
                  <c:v>41428</c:v>
                </c:pt>
                <c:pt idx="144">
                  <c:v>41429</c:v>
                </c:pt>
                <c:pt idx="145">
                  <c:v>41430</c:v>
                </c:pt>
                <c:pt idx="146">
                  <c:v>41431</c:v>
                </c:pt>
                <c:pt idx="147">
                  <c:v>41432</c:v>
                </c:pt>
                <c:pt idx="148">
                  <c:v>41435</c:v>
                </c:pt>
                <c:pt idx="149">
                  <c:v>41436</c:v>
                </c:pt>
                <c:pt idx="150">
                  <c:v>41437</c:v>
                </c:pt>
                <c:pt idx="151">
                  <c:v>41438</c:v>
                </c:pt>
                <c:pt idx="152">
                  <c:v>41439</c:v>
                </c:pt>
                <c:pt idx="153">
                  <c:v>41442</c:v>
                </c:pt>
                <c:pt idx="154">
                  <c:v>41443</c:v>
                </c:pt>
                <c:pt idx="155">
                  <c:v>41444</c:v>
                </c:pt>
                <c:pt idx="156">
                  <c:v>41445</c:v>
                </c:pt>
                <c:pt idx="157">
                  <c:v>41446</c:v>
                </c:pt>
                <c:pt idx="158">
                  <c:v>41449</c:v>
                </c:pt>
                <c:pt idx="159">
                  <c:v>41450</c:v>
                </c:pt>
                <c:pt idx="160">
                  <c:v>41451</c:v>
                </c:pt>
                <c:pt idx="161">
                  <c:v>41452</c:v>
                </c:pt>
                <c:pt idx="162">
                  <c:v>41453</c:v>
                </c:pt>
                <c:pt idx="163">
                  <c:v>41456</c:v>
                </c:pt>
                <c:pt idx="164">
                  <c:v>41457</c:v>
                </c:pt>
                <c:pt idx="165">
                  <c:v>41458</c:v>
                </c:pt>
                <c:pt idx="166">
                  <c:v>41460</c:v>
                </c:pt>
                <c:pt idx="167">
                  <c:v>41463</c:v>
                </c:pt>
                <c:pt idx="168">
                  <c:v>41464</c:v>
                </c:pt>
                <c:pt idx="169">
                  <c:v>41465</c:v>
                </c:pt>
                <c:pt idx="170">
                  <c:v>41466</c:v>
                </c:pt>
                <c:pt idx="171">
                  <c:v>41467</c:v>
                </c:pt>
                <c:pt idx="172">
                  <c:v>41470</c:v>
                </c:pt>
                <c:pt idx="173">
                  <c:v>41471</c:v>
                </c:pt>
                <c:pt idx="174">
                  <c:v>41472</c:v>
                </c:pt>
                <c:pt idx="175">
                  <c:v>41473</c:v>
                </c:pt>
                <c:pt idx="176">
                  <c:v>41474</c:v>
                </c:pt>
                <c:pt idx="177">
                  <c:v>41477</c:v>
                </c:pt>
                <c:pt idx="178">
                  <c:v>41478</c:v>
                </c:pt>
                <c:pt idx="179">
                  <c:v>41479</c:v>
                </c:pt>
                <c:pt idx="180">
                  <c:v>41480</c:v>
                </c:pt>
                <c:pt idx="181">
                  <c:v>41481</c:v>
                </c:pt>
                <c:pt idx="182">
                  <c:v>41484</c:v>
                </c:pt>
                <c:pt idx="183">
                  <c:v>41485</c:v>
                </c:pt>
                <c:pt idx="184">
                  <c:v>41486</c:v>
                </c:pt>
                <c:pt idx="185">
                  <c:v>41487</c:v>
                </c:pt>
                <c:pt idx="186">
                  <c:v>41488</c:v>
                </c:pt>
                <c:pt idx="187">
                  <c:v>41491</c:v>
                </c:pt>
                <c:pt idx="188">
                  <c:v>41492</c:v>
                </c:pt>
                <c:pt idx="189">
                  <c:v>41493</c:v>
                </c:pt>
                <c:pt idx="190">
                  <c:v>41494</c:v>
                </c:pt>
                <c:pt idx="191">
                  <c:v>41495</c:v>
                </c:pt>
                <c:pt idx="192">
                  <c:v>41498</c:v>
                </c:pt>
                <c:pt idx="193">
                  <c:v>41499</c:v>
                </c:pt>
                <c:pt idx="194">
                  <c:v>41500</c:v>
                </c:pt>
                <c:pt idx="195">
                  <c:v>41501</c:v>
                </c:pt>
                <c:pt idx="196">
                  <c:v>41502</c:v>
                </c:pt>
                <c:pt idx="197">
                  <c:v>41505</c:v>
                </c:pt>
                <c:pt idx="198">
                  <c:v>41506</c:v>
                </c:pt>
                <c:pt idx="199">
                  <c:v>41507</c:v>
                </c:pt>
                <c:pt idx="200">
                  <c:v>41508</c:v>
                </c:pt>
                <c:pt idx="201">
                  <c:v>41509</c:v>
                </c:pt>
                <c:pt idx="202">
                  <c:v>41512</c:v>
                </c:pt>
                <c:pt idx="203">
                  <c:v>41513</c:v>
                </c:pt>
                <c:pt idx="204">
                  <c:v>41514</c:v>
                </c:pt>
                <c:pt idx="205">
                  <c:v>41515</c:v>
                </c:pt>
                <c:pt idx="206">
                  <c:v>41516</c:v>
                </c:pt>
                <c:pt idx="207">
                  <c:v>41520</c:v>
                </c:pt>
                <c:pt idx="208">
                  <c:v>41521</c:v>
                </c:pt>
                <c:pt idx="209">
                  <c:v>41522</c:v>
                </c:pt>
                <c:pt idx="210">
                  <c:v>41523</c:v>
                </c:pt>
                <c:pt idx="211">
                  <c:v>41526</c:v>
                </c:pt>
                <c:pt idx="212">
                  <c:v>41527</c:v>
                </c:pt>
                <c:pt idx="213">
                  <c:v>41528</c:v>
                </c:pt>
                <c:pt idx="214">
                  <c:v>41529</c:v>
                </c:pt>
                <c:pt idx="215">
                  <c:v>41530</c:v>
                </c:pt>
                <c:pt idx="216">
                  <c:v>41533</c:v>
                </c:pt>
                <c:pt idx="217">
                  <c:v>41534</c:v>
                </c:pt>
                <c:pt idx="218">
                  <c:v>41535</c:v>
                </c:pt>
                <c:pt idx="219">
                  <c:v>41536</c:v>
                </c:pt>
                <c:pt idx="220">
                  <c:v>41537</c:v>
                </c:pt>
                <c:pt idx="221">
                  <c:v>41540</c:v>
                </c:pt>
                <c:pt idx="222">
                  <c:v>41541</c:v>
                </c:pt>
                <c:pt idx="223">
                  <c:v>41542</c:v>
                </c:pt>
                <c:pt idx="224">
                  <c:v>41543</c:v>
                </c:pt>
                <c:pt idx="225">
                  <c:v>41544</c:v>
                </c:pt>
                <c:pt idx="226">
                  <c:v>41547</c:v>
                </c:pt>
                <c:pt idx="227">
                  <c:v>41548</c:v>
                </c:pt>
                <c:pt idx="228">
                  <c:v>41549</c:v>
                </c:pt>
                <c:pt idx="229">
                  <c:v>41550</c:v>
                </c:pt>
                <c:pt idx="230">
                  <c:v>41551</c:v>
                </c:pt>
                <c:pt idx="231">
                  <c:v>41554</c:v>
                </c:pt>
                <c:pt idx="232">
                  <c:v>41555</c:v>
                </c:pt>
                <c:pt idx="233">
                  <c:v>41556</c:v>
                </c:pt>
                <c:pt idx="234">
                  <c:v>41557</c:v>
                </c:pt>
                <c:pt idx="235">
                  <c:v>41558</c:v>
                </c:pt>
                <c:pt idx="236">
                  <c:v>41561</c:v>
                </c:pt>
                <c:pt idx="237">
                  <c:v>41562</c:v>
                </c:pt>
                <c:pt idx="238">
                  <c:v>41563</c:v>
                </c:pt>
                <c:pt idx="239">
                  <c:v>41564</c:v>
                </c:pt>
                <c:pt idx="240">
                  <c:v>41565</c:v>
                </c:pt>
                <c:pt idx="241">
                  <c:v>41568</c:v>
                </c:pt>
                <c:pt idx="242">
                  <c:v>41569</c:v>
                </c:pt>
                <c:pt idx="243">
                  <c:v>41570</c:v>
                </c:pt>
                <c:pt idx="244">
                  <c:v>41571</c:v>
                </c:pt>
                <c:pt idx="245">
                  <c:v>41572</c:v>
                </c:pt>
                <c:pt idx="246">
                  <c:v>41575</c:v>
                </c:pt>
                <c:pt idx="247">
                  <c:v>41576</c:v>
                </c:pt>
                <c:pt idx="248">
                  <c:v>41577</c:v>
                </c:pt>
                <c:pt idx="249">
                  <c:v>41578</c:v>
                </c:pt>
                <c:pt idx="250">
                  <c:v>41579</c:v>
                </c:pt>
                <c:pt idx="251">
                  <c:v>41582</c:v>
                </c:pt>
                <c:pt idx="252">
                  <c:v>41583</c:v>
                </c:pt>
                <c:pt idx="253">
                  <c:v>41584</c:v>
                </c:pt>
                <c:pt idx="254">
                  <c:v>41585</c:v>
                </c:pt>
                <c:pt idx="255">
                  <c:v>41586</c:v>
                </c:pt>
                <c:pt idx="256">
                  <c:v>41589</c:v>
                </c:pt>
                <c:pt idx="257">
                  <c:v>41590</c:v>
                </c:pt>
                <c:pt idx="258">
                  <c:v>41591</c:v>
                </c:pt>
                <c:pt idx="259">
                  <c:v>41592</c:v>
                </c:pt>
                <c:pt idx="260">
                  <c:v>41593</c:v>
                </c:pt>
                <c:pt idx="261">
                  <c:v>41596</c:v>
                </c:pt>
                <c:pt idx="262">
                  <c:v>41597</c:v>
                </c:pt>
                <c:pt idx="263">
                  <c:v>41598</c:v>
                </c:pt>
                <c:pt idx="264">
                  <c:v>41599</c:v>
                </c:pt>
                <c:pt idx="265">
                  <c:v>41600</c:v>
                </c:pt>
                <c:pt idx="266">
                  <c:v>41603</c:v>
                </c:pt>
                <c:pt idx="267">
                  <c:v>41604</c:v>
                </c:pt>
                <c:pt idx="268">
                  <c:v>41605</c:v>
                </c:pt>
                <c:pt idx="269">
                  <c:v>41607</c:v>
                </c:pt>
                <c:pt idx="270">
                  <c:v>41610</c:v>
                </c:pt>
                <c:pt idx="271">
                  <c:v>41611</c:v>
                </c:pt>
                <c:pt idx="272">
                  <c:v>41612</c:v>
                </c:pt>
                <c:pt idx="273">
                  <c:v>41613</c:v>
                </c:pt>
                <c:pt idx="274">
                  <c:v>41614</c:v>
                </c:pt>
                <c:pt idx="275">
                  <c:v>41617</c:v>
                </c:pt>
                <c:pt idx="276">
                  <c:v>41618</c:v>
                </c:pt>
                <c:pt idx="277">
                  <c:v>41619</c:v>
                </c:pt>
                <c:pt idx="278">
                  <c:v>41620</c:v>
                </c:pt>
                <c:pt idx="279">
                  <c:v>41621</c:v>
                </c:pt>
                <c:pt idx="280">
                  <c:v>41624</c:v>
                </c:pt>
                <c:pt idx="281">
                  <c:v>41625</c:v>
                </c:pt>
                <c:pt idx="282">
                  <c:v>41626</c:v>
                </c:pt>
                <c:pt idx="283">
                  <c:v>41627</c:v>
                </c:pt>
                <c:pt idx="284">
                  <c:v>41628</c:v>
                </c:pt>
                <c:pt idx="285">
                  <c:v>41631</c:v>
                </c:pt>
                <c:pt idx="286">
                  <c:v>41632</c:v>
                </c:pt>
                <c:pt idx="287">
                  <c:v>41634</c:v>
                </c:pt>
                <c:pt idx="288">
                  <c:v>41635</c:v>
                </c:pt>
                <c:pt idx="289">
                  <c:v>41638</c:v>
                </c:pt>
                <c:pt idx="290">
                  <c:v>41639</c:v>
                </c:pt>
                <c:pt idx="291">
                  <c:v>41641</c:v>
                </c:pt>
                <c:pt idx="292">
                  <c:v>41642</c:v>
                </c:pt>
                <c:pt idx="293">
                  <c:v>41645</c:v>
                </c:pt>
                <c:pt idx="294">
                  <c:v>41646</c:v>
                </c:pt>
                <c:pt idx="295">
                  <c:v>41647</c:v>
                </c:pt>
                <c:pt idx="296">
                  <c:v>41648</c:v>
                </c:pt>
                <c:pt idx="297">
                  <c:v>41649</c:v>
                </c:pt>
                <c:pt idx="298">
                  <c:v>41652</c:v>
                </c:pt>
                <c:pt idx="299">
                  <c:v>41653</c:v>
                </c:pt>
                <c:pt idx="300">
                  <c:v>41654</c:v>
                </c:pt>
                <c:pt idx="301">
                  <c:v>41655</c:v>
                </c:pt>
                <c:pt idx="302">
                  <c:v>41656</c:v>
                </c:pt>
                <c:pt idx="303">
                  <c:v>41660</c:v>
                </c:pt>
                <c:pt idx="304">
                  <c:v>41661</c:v>
                </c:pt>
                <c:pt idx="305">
                  <c:v>41662</c:v>
                </c:pt>
                <c:pt idx="306">
                  <c:v>41663</c:v>
                </c:pt>
                <c:pt idx="307">
                  <c:v>41666</c:v>
                </c:pt>
                <c:pt idx="308">
                  <c:v>41667</c:v>
                </c:pt>
                <c:pt idx="309">
                  <c:v>41668</c:v>
                </c:pt>
                <c:pt idx="310">
                  <c:v>41669</c:v>
                </c:pt>
                <c:pt idx="311">
                  <c:v>41670</c:v>
                </c:pt>
                <c:pt idx="312">
                  <c:v>41673</c:v>
                </c:pt>
                <c:pt idx="313">
                  <c:v>41674</c:v>
                </c:pt>
                <c:pt idx="314">
                  <c:v>41675</c:v>
                </c:pt>
                <c:pt idx="315">
                  <c:v>41676</c:v>
                </c:pt>
                <c:pt idx="316">
                  <c:v>41677</c:v>
                </c:pt>
                <c:pt idx="317">
                  <c:v>41680</c:v>
                </c:pt>
                <c:pt idx="318">
                  <c:v>41681</c:v>
                </c:pt>
                <c:pt idx="319">
                  <c:v>41682</c:v>
                </c:pt>
                <c:pt idx="320">
                  <c:v>41683</c:v>
                </c:pt>
                <c:pt idx="321">
                  <c:v>41684</c:v>
                </c:pt>
                <c:pt idx="322">
                  <c:v>41688</c:v>
                </c:pt>
                <c:pt idx="323">
                  <c:v>41689</c:v>
                </c:pt>
                <c:pt idx="324">
                  <c:v>41690</c:v>
                </c:pt>
                <c:pt idx="325">
                  <c:v>41691</c:v>
                </c:pt>
                <c:pt idx="326">
                  <c:v>41694</c:v>
                </c:pt>
                <c:pt idx="327">
                  <c:v>41695</c:v>
                </c:pt>
                <c:pt idx="328">
                  <c:v>41696</c:v>
                </c:pt>
                <c:pt idx="329">
                  <c:v>41697</c:v>
                </c:pt>
                <c:pt idx="330">
                  <c:v>41698</c:v>
                </c:pt>
                <c:pt idx="331">
                  <c:v>41701</c:v>
                </c:pt>
                <c:pt idx="332">
                  <c:v>41702</c:v>
                </c:pt>
                <c:pt idx="333">
                  <c:v>41703</c:v>
                </c:pt>
                <c:pt idx="334">
                  <c:v>41704</c:v>
                </c:pt>
                <c:pt idx="335">
                  <c:v>41705</c:v>
                </c:pt>
                <c:pt idx="336">
                  <c:v>41708</c:v>
                </c:pt>
                <c:pt idx="337">
                  <c:v>41709</c:v>
                </c:pt>
                <c:pt idx="338">
                  <c:v>41710</c:v>
                </c:pt>
                <c:pt idx="339">
                  <c:v>41711</c:v>
                </c:pt>
                <c:pt idx="340">
                  <c:v>41712</c:v>
                </c:pt>
                <c:pt idx="341">
                  <c:v>41715</c:v>
                </c:pt>
                <c:pt idx="342">
                  <c:v>41716</c:v>
                </c:pt>
                <c:pt idx="343">
                  <c:v>41717</c:v>
                </c:pt>
                <c:pt idx="344">
                  <c:v>41718</c:v>
                </c:pt>
                <c:pt idx="345">
                  <c:v>41719</c:v>
                </c:pt>
                <c:pt idx="346">
                  <c:v>41722</c:v>
                </c:pt>
                <c:pt idx="347">
                  <c:v>41723</c:v>
                </c:pt>
                <c:pt idx="348">
                  <c:v>41724</c:v>
                </c:pt>
                <c:pt idx="349">
                  <c:v>41725</c:v>
                </c:pt>
                <c:pt idx="350">
                  <c:v>41726</c:v>
                </c:pt>
                <c:pt idx="351">
                  <c:v>41729</c:v>
                </c:pt>
                <c:pt idx="352">
                  <c:v>41730</c:v>
                </c:pt>
                <c:pt idx="353">
                  <c:v>41731</c:v>
                </c:pt>
                <c:pt idx="354">
                  <c:v>41732</c:v>
                </c:pt>
                <c:pt idx="355">
                  <c:v>41733</c:v>
                </c:pt>
                <c:pt idx="356">
                  <c:v>41736</c:v>
                </c:pt>
                <c:pt idx="357">
                  <c:v>41737</c:v>
                </c:pt>
                <c:pt idx="358">
                  <c:v>41738</c:v>
                </c:pt>
                <c:pt idx="359">
                  <c:v>41739</c:v>
                </c:pt>
                <c:pt idx="360">
                  <c:v>41740</c:v>
                </c:pt>
                <c:pt idx="361">
                  <c:v>41743</c:v>
                </c:pt>
                <c:pt idx="362">
                  <c:v>41744</c:v>
                </c:pt>
                <c:pt idx="363">
                  <c:v>41745</c:v>
                </c:pt>
                <c:pt idx="364">
                  <c:v>41746</c:v>
                </c:pt>
                <c:pt idx="365">
                  <c:v>41750</c:v>
                </c:pt>
                <c:pt idx="366">
                  <c:v>41751</c:v>
                </c:pt>
                <c:pt idx="367">
                  <c:v>41752</c:v>
                </c:pt>
                <c:pt idx="368">
                  <c:v>41753</c:v>
                </c:pt>
                <c:pt idx="369">
                  <c:v>41754</c:v>
                </c:pt>
                <c:pt idx="370">
                  <c:v>41757</c:v>
                </c:pt>
                <c:pt idx="371">
                  <c:v>41758</c:v>
                </c:pt>
                <c:pt idx="372">
                  <c:v>41759</c:v>
                </c:pt>
                <c:pt idx="373">
                  <c:v>41760</c:v>
                </c:pt>
                <c:pt idx="374">
                  <c:v>41761</c:v>
                </c:pt>
                <c:pt idx="375">
                  <c:v>41764</c:v>
                </c:pt>
                <c:pt idx="376">
                  <c:v>41765</c:v>
                </c:pt>
                <c:pt idx="377">
                  <c:v>41766</c:v>
                </c:pt>
                <c:pt idx="378">
                  <c:v>41767</c:v>
                </c:pt>
                <c:pt idx="379">
                  <c:v>41768</c:v>
                </c:pt>
                <c:pt idx="380">
                  <c:v>41771</c:v>
                </c:pt>
                <c:pt idx="381">
                  <c:v>41772</c:v>
                </c:pt>
                <c:pt idx="382">
                  <c:v>41773</c:v>
                </c:pt>
                <c:pt idx="383">
                  <c:v>41774</c:v>
                </c:pt>
                <c:pt idx="384">
                  <c:v>41775</c:v>
                </c:pt>
                <c:pt idx="385">
                  <c:v>41778</c:v>
                </c:pt>
                <c:pt idx="386">
                  <c:v>41779</c:v>
                </c:pt>
                <c:pt idx="387">
                  <c:v>41780</c:v>
                </c:pt>
                <c:pt idx="388">
                  <c:v>41781</c:v>
                </c:pt>
                <c:pt idx="389">
                  <c:v>41782</c:v>
                </c:pt>
                <c:pt idx="390">
                  <c:v>41786</c:v>
                </c:pt>
                <c:pt idx="391">
                  <c:v>41787</c:v>
                </c:pt>
                <c:pt idx="392">
                  <c:v>41788</c:v>
                </c:pt>
                <c:pt idx="393">
                  <c:v>41789</c:v>
                </c:pt>
                <c:pt idx="394">
                  <c:v>41792</c:v>
                </c:pt>
                <c:pt idx="395">
                  <c:v>41793</c:v>
                </c:pt>
                <c:pt idx="396">
                  <c:v>41794</c:v>
                </c:pt>
                <c:pt idx="397">
                  <c:v>41795</c:v>
                </c:pt>
                <c:pt idx="398">
                  <c:v>41796</c:v>
                </c:pt>
                <c:pt idx="399">
                  <c:v>41799</c:v>
                </c:pt>
                <c:pt idx="400">
                  <c:v>41800</c:v>
                </c:pt>
                <c:pt idx="401">
                  <c:v>41801</c:v>
                </c:pt>
                <c:pt idx="402">
                  <c:v>41802</c:v>
                </c:pt>
                <c:pt idx="403">
                  <c:v>41803</c:v>
                </c:pt>
                <c:pt idx="404">
                  <c:v>41806</c:v>
                </c:pt>
                <c:pt idx="405">
                  <c:v>41807</c:v>
                </c:pt>
                <c:pt idx="406">
                  <c:v>41808</c:v>
                </c:pt>
                <c:pt idx="407">
                  <c:v>41809</c:v>
                </c:pt>
                <c:pt idx="408">
                  <c:v>41810</c:v>
                </c:pt>
                <c:pt idx="409">
                  <c:v>41813</c:v>
                </c:pt>
                <c:pt idx="410">
                  <c:v>41814</c:v>
                </c:pt>
                <c:pt idx="411">
                  <c:v>41815</c:v>
                </c:pt>
                <c:pt idx="412">
                  <c:v>41816</c:v>
                </c:pt>
                <c:pt idx="413">
                  <c:v>41817</c:v>
                </c:pt>
                <c:pt idx="414">
                  <c:v>41820</c:v>
                </c:pt>
                <c:pt idx="415">
                  <c:v>41821</c:v>
                </c:pt>
                <c:pt idx="416">
                  <c:v>41822</c:v>
                </c:pt>
                <c:pt idx="417">
                  <c:v>41823</c:v>
                </c:pt>
                <c:pt idx="418">
                  <c:v>41827</c:v>
                </c:pt>
                <c:pt idx="419">
                  <c:v>41828</c:v>
                </c:pt>
                <c:pt idx="420">
                  <c:v>41829</c:v>
                </c:pt>
                <c:pt idx="421">
                  <c:v>41830</c:v>
                </c:pt>
                <c:pt idx="422">
                  <c:v>41831</c:v>
                </c:pt>
                <c:pt idx="423">
                  <c:v>41834</c:v>
                </c:pt>
                <c:pt idx="424">
                  <c:v>41835</c:v>
                </c:pt>
                <c:pt idx="425">
                  <c:v>41836</c:v>
                </c:pt>
                <c:pt idx="426">
                  <c:v>41837</c:v>
                </c:pt>
                <c:pt idx="427">
                  <c:v>41838</c:v>
                </c:pt>
                <c:pt idx="428">
                  <c:v>41841</c:v>
                </c:pt>
                <c:pt idx="429">
                  <c:v>41842</c:v>
                </c:pt>
                <c:pt idx="430">
                  <c:v>41843</c:v>
                </c:pt>
                <c:pt idx="431">
                  <c:v>41844</c:v>
                </c:pt>
                <c:pt idx="432">
                  <c:v>41845</c:v>
                </c:pt>
                <c:pt idx="433">
                  <c:v>41848</c:v>
                </c:pt>
                <c:pt idx="434">
                  <c:v>41849</c:v>
                </c:pt>
                <c:pt idx="435">
                  <c:v>41850</c:v>
                </c:pt>
                <c:pt idx="436">
                  <c:v>41851</c:v>
                </c:pt>
                <c:pt idx="437">
                  <c:v>41852</c:v>
                </c:pt>
                <c:pt idx="438">
                  <c:v>41855</c:v>
                </c:pt>
                <c:pt idx="439">
                  <c:v>41856</c:v>
                </c:pt>
                <c:pt idx="440">
                  <c:v>41857</c:v>
                </c:pt>
                <c:pt idx="441">
                  <c:v>41858</c:v>
                </c:pt>
                <c:pt idx="442">
                  <c:v>41859</c:v>
                </c:pt>
                <c:pt idx="443">
                  <c:v>41862</c:v>
                </c:pt>
                <c:pt idx="444">
                  <c:v>41863</c:v>
                </c:pt>
                <c:pt idx="445">
                  <c:v>41864</c:v>
                </c:pt>
                <c:pt idx="446">
                  <c:v>41865</c:v>
                </c:pt>
                <c:pt idx="447">
                  <c:v>41866</c:v>
                </c:pt>
                <c:pt idx="448">
                  <c:v>41869</c:v>
                </c:pt>
                <c:pt idx="449">
                  <c:v>41870</c:v>
                </c:pt>
                <c:pt idx="450">
                  <c:v>41871</c:v>
                </c:pt>
                <c:pt idx="451">
                  <c:v>41872</c:v>
                </c:pt>
                <c:pt idx="452">
                  <c:v>41873</c:v>
                </c:pt>
                <c:pt idx="453">
                  <c:v>41876</c:v>
                </c:pt>
                <c:pt idx="454">
                  <c:v>41877</c:v>
                </c:pt>
                <c:pt idx="455">
                  <c:v>41878</c:v>
                </c:pt>
                <c:pt idx="456">
                  <c:v>41879</c:v>
                </c:pt>
                <c:pt idx="457">
                  <c:v>41880</c:v>
                </c:pt>
                <c:pt idx="458">
                  <c:v>41884</c:v>
                </c:pt>
                <c:pt idx="459">
                  <c:v>41885</c:v>
                </c:pt>
                <c:pt idx="460">
                  <c:v>41886</c:v>
                </c:pt>
                <c:pt idx="461">
                  <c:v>41887</c:v>
                </c:pt>
                <c:pt idx="462">
                  <c:v>41890</c:v>
                </c:pt>
                <c:pt idx="463">
                  <c:v>41891</c:v>
                </c:pt>
                <c:pt idx="464">
                  <c:v>41892</c:v>
                </c:pt>
                <c:pt idx="465">
                  <c:v>41893</c:v>
                </c:pt>
                <c:pt idx="466">
                  <c:v>41894</c:v>
                </c:pt>
                <c:pt idx="467">
                  <c:v>41897</c:v>
                </c:pt>
                <c:pt idx="468">
                  <c:v>41898</c:v>
                </c:pt>
                <c:pt idx="469">
                  <c:v>41899</c:v>
                </c:pt>
                <c:pt idx="470">
                  <c:v>41900</c:v>
                </c:pt>
                <c:pt idx="471">
                  <c:v>41901</c:v>
                </c:pt>
                <c:pt idx="472">
                  <c:v>41904</c:v>
                </c:pt>
                <c:pt idx="473">
                  <c:v>41905</c:v>
                </c:pt>
                <c:pt idx="474">
                  <c:v>41906</c:v>
                </c:pt>
                <c:pt idx="475">
                  <c:v>41907</c:v>
                </c:pt>
                <c:pt idx="476">
                  <c:v>41908</c:v>
                </c:pt>
                <c:pt idx="477">
                  <c:v>41911</c:v>
                </c:pt>
                <c:pt idx="478">
                  <c:v>41912</c:v>
                </c:pt>
                <c:pt idx="479">
                  <c:v>41913</c:v>
                </c:pt>
                <c:pt idx="480">
                  <c:v>41914</c:v>
                </c:pt>
                <c:pt idx="481">
                  <c:v>41915</c:v>
                </c:pt>
                <c:pt idx="482">
                  <c:v>41918</c:v>
                </c:pt>
                <c:pt idx="483">
                  <c:v>41919</c:v>
                </c:pt>
                <c:pt idx="484">
                  <c:v>41920</c:v>
                </c:pt>
                <c:pt idx="485">
                  <c:v>41921</c:v>
                </c:pt>
                <c:pt idx="486">
                  <c:v>41922</c:v>
                </c:pt>
                <c:pt idx="487">
                  <c:v>41925</c:v>
                </c:pt>
                <c:pt idx="488">
                  <c:v>41926</c:v>
                </c:pt>
                <c:pt idx="489">
                  <c:v>41927</c:v>
                </c:pt>
                <c:pt idx="490">
                  <c:v>41928</c:v>
                </c:pt>
                <c:pt idx="491">
                  <c:v>41929</c:v>
                </c:pt>
                <c:pt idx="492">
                  <c:v>41932</c:v>
                </c:pt>
                <c:pt idx="493">
                  <c:v>41933</c:v>
                </c:pt>
                <c:pt idx="494">
                  <c:v>41934</c:v>
                </c:pt>
                <c:pt idx="495">
                  <c:v>41935</c:v>
                </c:pt>
                <c:pt idx="496">
                  <c:v>41936</c:v>
                </c:pt>
                <c:pt idx="497">
                  <c:v>41939</c:v>
                </c:pt>
                <c:pt idx="498">
                  <c:v>41940</c:v>
                </c:pt>
                <c:pt idx="499">
                  <c:v>41941</c:v>
                </c:pt>
                <c:pt idx="500">
                  <c:v>41942</c:v>
                </c:pt>
                <c:pt idx="501">
                  <c:v>41943</c:v>
                </c:pt>
                <c:pt idx="502">
                  <c:v>41946</c:v>
                </c:pt>
                <c:pt idx="503">
                  <c:v>41947</c:v>
                </c:pt>
                <c:pt idx="504">
                  <c:v>41948</c:v>
                </c:pt>
                <c:pt idx="505">
                  <c:v>41949</c:v>
                </c:pt>
                <c:pt idx="506">
                  <c:v>41950</c:v>
                </c:pt>
                <c:pt idx="507">
                  <c:v>41953</c:v>
                </c:pt>
                <c:pt idx="508">
                  <c:v>41954</c:v>
                </c:pt>
                <c:pt idx="509">
                  <c:v>41955</c:v>
                </c:pt>
                <c:pt idx="510">
                  <c:v>41956</c:v>
                </c:pt>
                <c:pt idx="511">
                  <c:v>41957</c:v>
                </c:pt>
                <c:pt idx="512">
                  <c:v>41960</c:v>
                </c:pt>
                <c:pt idx="513">
                  <c:v>41961</c:v>
                </c:pt>
                <c:pt idx="514">
                  <c:v>41962</c:v>
                </c:pt>
                <c:pt idx="515">
                  <c:v>41963</c:v>
                </c:pt>
                <c:pt idx="516">
                  <c:v>41964</c:v>
                </c:pt>
                <c:pt idx="517">
                  <c:v>41967</c:v>
                </c:pt>
                <c:pt idx="518">
                  <c:v>41968</c:v>
                </c:pt>
                <c:pt idx="519">
                  <c:v>41969</c:v>
                </c:pt>
                <c:pt idx="520">
                  <c:v>41971</c:v>
                </c:pt>
                <c:pt idx="521">
                  <c:v>41974</c:v>
                </c:pt>
                <c:pt idx="522">
                  <c:v>41975</c:v>
                </c:pt>
                <c:pt idx="523">
                  <c:v>41976</c:v>
                </c:pt>
                <c:pt idx="524">
                  <c:v>41977</c:v>
                </c:pt>
                <c:pt idx="525">
                  <c:v>41978</c:v>
                </c:pt>
                <c:pt idx="526">
                  <c:v>41981</c:v>
                </c:pt>
                <c:pt idx="527">
                  <c:v>41982</c:v>
                </c:pt>
                <c:pt idx="528">
                  <c:v>41983</c:v>
                </c:pt>
                <c:pt idx="529">
                  <c:v>41984</c:v>
                </c:pt>
                <c:pt idx="530">
                  <c:v>41985</c:v>
                </c:pt>
                <c:pt idx="531">
                  <c:v>41988</c:v>
                </c:pt>
                <c:pt idx="532">
                  <c:v>41989</c:v>
                </c:pt>
                <c:pt idx="533">
                  <c:v>41990</c:v>
                </c:pt>
                <c:pt idx="534">
                  <c:v>41991</c:v>
                </c:pt>
                <c:pt idx="535">
                  <c:v>41992</c:v>
                </c:pt>
                <c:pt idx="536">
                  <c:v>41995</c:v>
                </c:pt>
                <c:pt idx="537">
                  <c:v>41996</c:v>
                </c:pt>
                <c:pt idx="538">
                  <c:v>41997</c:v>
                </c:pt>
                <c:pt idx="539">
                  <c:v>41999</c:v>
                </c:pt>
                <c:pt idx="540">
                  <c:v>42002</c:v>
                </c:pt>
                <c:pt idx="541">
                  <c:v>42003</c:v>
                </c:pt>
                <c:pt idx="542">
                  <c:v>42004</c:v>
                </c:pt>
                <c:pt idx="543">
                  <c:v>42006</c:v>
                </c:pt>
                <c:pt idx="544">
                  <c:v>42009</c:v>
                </c:pt>
                <c:pt idx="545">
                  <c:v>42010</c:v>
                </c:pt>
                <c:pt idx="546">
                  <c:v>42011</c:v>
                </c:pt>
                <c:pt idx="547">
                  <c:v>42012</c:v>
                </c:pt>
                <c:pt idx="548">
                  <c:v>42013</c:v>
                </c:pt>
                <c:pt idx="549">
                  <c:v>42016</c:v>
                </c:pt>
                <c:pt idx="550">
                  <c:v>42017</c:v>
                </c:pt>
                <c:pt idx="551">
                  <c:v>42018</c:v>
                </c:pt>
                <c:pt idx="552">
                  <c:v>42019</c:v>
                </c:pt>
                <c:pt idx="553">
                  <c:v>42020</c:v>
                </c:pt>
                <c:pt idx="554">
                  <c:v>42024</c:v>
                </c:pt>
                <c:pt idx="555">
                  <c:v>42025</c:v>
                </c:pt>
                <c:pt idx="556">
                  <c:v>42026</c:v>
                </c:pt>
                <c:pt idx="557">
                  <c:v>42027</c:v>
                </c:pt>
                <c:pt idx="558">
                  <c:v>42030</c:v>
                </c:pt>
                <c:pt idx="559">
                  <c:v>42031</c:v>
                </c:pt>
                <c:pt idx="560">
                  <c:v>42032</c:v>
                </c:pt>
                <c:pt idx="561">
                  <c:v>42033</c:v>
                </c:pt>
                <c:pt idx="562">
                  <c:v>42034</c:v>
                </c:pt>
                <c:pt idx="563">
                  <c:v>42037</c:v>
                </c:pt>
                <c:pt idx="564">
                  <c:v>42038</c:v>
                </c:pt>
                <c:pt idx="565">
                  <c:v>42039</c:v>
                </c:pt>
                <c:pt idx="566">
                  <c:v>42040</c:v>
                </c:pt>
                <c:pt idx="567">
                  <c:v>42041</c:v>
                </c:pt>
                <c:pt idx="568">
                  <c:v>42044</c:v>
                </c:pt>
                <c:pt idx="569">
                  <c:v>42045</c:v>
                </c:pt>
                <c:pt idx="570">
                  <c:v>42046</c:v>
                </c:pt>
                <c:pt idx="571">
                  <c:v>42047</c:v>
                </c:pt>
                <c:pt idx="572">
                  <c:v>42048</c:v>
                </c:pt>
                <c:pt idx="573">
                  <c:v>42052</c:v>
                </c:pt>
                <c:pt idx="574">
                  <c:v>42053</c:v>
                </c:pt>
                <c:pt idx="575">
                  <c:v>42054</c:v>
                </c:pt>
                <c:pt idx="576">
                  <c:v>42055</c:v>
                </c:pt>
                <c:pt idx="577">
                  <c:v>42058</c:v>
                </c:pt>
                <c:pt idx="578">
                  <c:v>42059</c:v>
                </c:pt>
                <c:pt idx="579">
                  <c:v>42060</c:v>
                </c:pt>
                <c:pt idx="580">
                  <c:v>42061</c:v>
                </c:pt>
                <c:pt idx="581">
                  <c:v>42062</c:v>
                </c:pt>
                <c:pt idx="582">
                  <c:v>42065</c:v>
                </c:pt>
                <c:pt idx="583">
                  <c:v>42066</c:v>
                </c:pt>
                <c:pt idx="584">
                  <c:v>42067</c:v>
                </c:pt>
                <c:pt idx="585">
                  <c:v>42068</c:v>
                </c:pt>
                <c:pt idx="586">
                  <c:v>42069</c:v>
                </c:pt>
                <c:pt idx="587">
                  <c:v>42072</c:v>
                </c:pt>
                <c:pt idx="588">
                  <c:v>42073</c:v>
                </c:pt>
                <c:pt idx="589">
                  <c:v>42074</c:v>
                </c:pt>
                <c:pt idx="590">
                  <c:v>42075</c:v>
                </c:pt>
                <c:pt idx="591">
                  <c:v>42076</c:v>
                </c:pt>
                <c:pt idx="592">
                  <c:v>42079</c:v>
                </c:pt>
                <c:pt idx="593">
                  <c:v>42080</c:v>
                </c:pt>
                <c:pt idx="594">
                  <c:v>42081</c:v>
                </c:pt>
                <c:pt idx="595">
                  <c:v>42082</c:v>
                </c:pt>
                <c:pt idx="596">
                  <c:v>42083</c:v>
                </c:pt>
                <c:pt idx="597">
                  <c:v>42086</c:v>
                </c:pt>
                <c:pt idx="598">
                  <c:v>42087</c:v>
                </c:pt>
                <c:pt idx="599">
                  <c:v>42088</c:v>
                </c:pt>
                <c:pt idx="600">
                  <c:v>42089</c:v>
                </c:pt>
                <c:pt idx="601">
                  <c:v>42090</c:v>
                </c:pt>
                <c:pt idx="602">
                  <c:v>42093</c:v>
                </c:pt>
                <c:pt idx="603">
                  <c:v>42094</c:v>
                </c:pt>
                <c:pt idx="604">
                  <c:v>42095</c:v>
                </c:pt>
                <c:pt idx="605">
                  <c:v>42096</c:v>
                </c:pt>
                <c:pt idx="606">
                  <c:v>42100</c:v>
                </c:pt>
                <c:pt idx="607">
                  <c:v>42101</c:v>
                </c:pt>
                <c:pt idx="608">
                  <c:v>42102</c:v>
                </c:pt>
                <c:pt idx="609">
                  <c:v>42103</c:v>
                </c:pt>
                <c:pt idx="610">
                  <c:v>42104</c:v>
                </c:pt>
                <c:pt idx="611">
                  <c:v>42107</c:v>
                </c:pt>
                <c:pt idx="612">
                  <c:v>42108</c:v>
                </c:pt>
                <c:pt idx="613">
                  <c:v>42109</c:v>
                </c:pt>
                <c:pt idx="614">
                  <c:v>42110</c:v>
                </c:pt>
                <c:pt idx="615">
                  <c:v>42111</c:v>
                </c:pt>
                <c:pt idx="616">
                  <c:v>42114</c:v>
                </c:pt>
                <c:pt idx="617">
                  <c:v>42115</c:v>
                </c:pt>
                <c:pt idx="618">
                  <c:v>42116</c:v>
                </c:pt>
                <c:pt idx="619">
                  <c:v>42117</c:v>
                </c:pt>
                <c:pt idx="620">
                  <c:v>42118</c:v>
                </c:pt>
                <c:pt idx="621">
                  <c:v>42121</c:v>
                </c:pt>
                <c:pt idx="622">
                  <c:v>42122</c:v>
                </c:pt>
                <c:pt idx="623">
                  <c:v>42123</c:v>
                </c:pt>
                <c:pt idx="624">
                  <c:v>42124</c:v>
                </c:pt>
                <c:pt idx="625">
                  <c:v>42125</c:v>
                </c:pt>
                <c:pt idx="626">
                  <c:v>42128</c:v>
                </c:pt>
                <c:pt idx="627">
                  <c:v>42129</c:v>
                </c:pt>
                <c:pt idx="628">
                  <c:v>42130</c:v>
                </c:pt>
                <c:pt idx="629">
                  <c:v>42131</c:v>
                </c:pt>
                <c:pt idx="630">
                  <c:v>42132</c:v>
                </c:pt>
                <c:pt idx="631">
                  <c:v>42135</c:v>
                </c:pt>
                <c:pt idx="632">
                  <c:v>42136</c:v>
                </c:pt>
                <c:pt idx="633">
                  <c:v>42137</c:v>
                </c:pt>
                <c:pt idx="634">
                  <c:v>42138</c:v>
                </c:pt>
                <c:pt idx="635">
                  <c:v>42139</c:v>
                </c:pt>
                <c:pt idx="636">
                  <c:v>42142</c:v>
                </c:pt>
                <c:pt idx="637">
                  <c:v>42143</c:v>
                </c:pt>
                <c:pt idx="638">
                  <c:v>42144</c:v>
                </c:pt>
                <c:pt idx="639">
                  <c:v>42145</c:v>
                </c:pt>
                <c:pt idx="640">
                  <c:v>42146</c:v>
                </c:pt>
                <c:pt idx="641">
                  <c:v>42150</c:v>
                </c:pt>
                <c:pt idx="642">
                  <c:v>42151</c:v>
                </c:pt>
                <c:pt idx="643">
                  <c:v>42152</c:v>
                </c:pt>
                <c:pt idx="644">
                  <c:v>42153</c:v>
                </c:pt>
                <c:pt idx="645">
                  <c:v>42156</c:v>
                </c:pt>
                <c:pt idx="646">
                  <c:v>42157</c:v>
                </c:pt>
                <c:pt idx="647">
                  <c:v>42158</c:v>
                </c:pt>
                <c:pt idx="648">
                  <c:v>42159</c:v>
                </c:pt>
                <c:pt idx="649">
                  <c:v>42160</c:v>
                </c:pt>
                <c:pt idx="650">
                  <c:v>42163</c:v>
                </c:pt>
                <c:pt idx="651">
                  <c:v>42164</c:v>
                </c:pt>
                <c:pt idx="652">
                  <c:v>42165</c:v>
                </c:pt>
                <c:pt idx="653">
                  <c:v>42166</c:v>
                </c:pt>
                <c:pt idx="654">
                  <c:v>42167</c:v>
                </c:pt>
                <c:pt idx="655">
                  <c:v>42170</c:v>
                </c:pt>
                <c:pt idx="656">
                  <c:v>42171</c:v>
                </c:pt>
                <c:pt idx="657">
                  <c:v>42172</c:v>
                </c:pt>
                <c:pt idx="658">
                  <c:v>42173</c:v>
                </c:pt>
                <c:pt idx="659">
                  <c:v>42174</c:v>
                </c:pt>
                <c:pt idx="660">
                  <c:v>42177</c:v>
                </c:pt>
                <c:pt idx="661">
                  <c:v>42178</c:v>
                </c:pt>
                <c:pt idx="662">
                  <c:v>42179</c:v>
                </c:pt>
                <c:pt idx="663">
                  <c:v>42180</c:v>
                </c:pt>
                <c:pt idx="664">
                  <c:v>42181</c:v>
                </c:pt>
                <c:pt idx="665">
                  <c:v>42184</c:v>
                </c:pt>
                <c:pt idx="666">
                  <c:v>42185</c:v>
                </c:pt>
                <c:pt idx="667">
                  <c:v>42186</c:v>
                </c:pt>
                <c:pt idx="668">
                  <c:v>42187</c:v>
                </c:pt>
                <c:pt idx="669">
                  <c:v>42191</c:v>
                </c:pt>
                <c:pt idx="670">
                  <c:v>42192</c:v>
                </c:pt>
                <c:pt idx="671">
                  <c:v>42193</c:v>
                </c:pt>
                <c:pt idx="672">
                  <c:v>42194</c:v>
                </c:pt>
                <c:pt idx="673">
                  <c:v>42195</c:v>
                </c:pt>
                <c:pt idx="674">
                  <c:v>42198</c:v>
                </c:pt>
                <c:pt idx="675">
                  <c:v>42199</c:v>
                </c:pt>
                <c:pt idx="676">
                  <c:v>42200</c:v>
                </c:pt>
                <c:pt idx="677">
                  <c:v>42201</c:v>
                </c:pt>
                <c:pt idx="678">
                  <c:v>42202</c:v>
                </c:pt>
                <c:pt idx="679">
                  <c:v>42205</c:v>
                </c:pt>
                <c:pt idx="680">
                  <c:v>42206</c:v>
                </c:pt>
                <c:pt idx="681">
                  <c:v>42207</c:v>
                </c:pt>
                <c:pt idx="682">
                  <c:v>42208</c:v>
                </c:pt>
                <c:pt idx="683">
                  <c:v>42209</c:v>
                </c:pt>
                <c:pt idx="684">
                  <c:v>42212</c:v>
                </c:pt>
                <c:pt idx="685">
                  <c:v>42213</c:v>
                </c:pt>
                <c:pt idx="686">
                  <c:v>42214</c:v>
                </c:pt>
                <c:pt idx="687">
                  <c:v>42215</c:v>
                </c:pt>
                <c:pt idx="688">
                  <c:v>42216</c:v>
                </c:pt>
                <c:pt idx="689">
                  <c:v>42219</c:v>
                </c:pt>
                <c:pt idx="690">
                  <c:v>42220</c:v>
                </c:pt>
                <c:pt idx="691">
                  <c:v>42221</c:v>
                </c:pt>
                <c:pt idx="692">
                  <c:v>42222</c:v>
                </c:pt>
                <c:pt idx="693">
                  <c:v>42223</c:v>
                </c:pt>
                <c:pt idx="694">
                  <c:v>42226</c:v>
                </c:pt>
                <c:pt idx="695">
                  <c:v>42227</c:v>
                </c:pt>
                <c:pt idx="696">
                  <c:v>42228</c:v>
                </c:pt>
                <c:pt idx="697">
                  <c:v>42229</c:v>
                </c:pt>
                <c:pt idx="698">
                  <c:v>42230</c:v>
                </c:pt>
                <c:pt idx="699">
                  <c:v>42233</c:v>
                </c:pt>
                <c:pt idx="700">
                  <c:v>42234</c:v>
                </c:pt>
                <c:pt idx="701">
                  <c:v>42235</c:v>
                </c:pt>
                <c:pt idx="702">
                  <c:v>42236</c:v>
                </c:pt>
                <c:pt idx="703">
                  <c:v>42237</c:v>
                </c:pt>
                <c:pt idx="704">
                  <c:v>42240</c:v>
                </c:pt>
                <c:pt idx="705">
                  <c:v>42241</c:v>
                </c:pt>
                <c:pt idx="706">
                  <c:v>42242</c:v>
                </c:pt>
                <c:pt idx="707">
                  <c:v>42243</c:v>
                </c:pt>
                <c:pt idx="708">
                  <c:v>42244</c:v>
                </c:pt>
                <c:pt idx="709">
                  <c:v>42247</c:v>
                </c:pt>
                <c:pt idx="710">
                  <c:v>42248</c:v>
                </c:pt>
                <c:pt idx="711">
                  <c:v>42249</c:v>
                </c:pt>
                <c:pt idx="712">
                  <c:v>42250</c:v>
                </c:pt>
                <c:pt idx="713">
                  <c:v>42251</c:v>
                </c:pt>
                <c:pt idx="714">
                  <c:v>42255</c:v>
                </c:pt>
                <c:pt idx="715">
                  <c:v>42256</c:v>
                </c:pt>
                <c:pt idx="716">
                  <c:v>42257</c:v>
                </c:pt>
                <c:pt idx="717">
                  <c:v>42258</c:v>
                </c:pt>
                <c:pt idx="718">
                  <c:v>42261</c:v>
                </c:pt>
                <c:pt idx="719">
                  <c:v>42262</c:v>
                </c:pt>
                <c:pt idx="720">
                  <c:v>42263</c:v>
                </c:pt>
                <c:pt idx="721">
                  <c:v>42264</c:v>
                </c:pt>
                <c:pt idx="722">
                  <c:v>42265</c:v>
                </c:pt>
                <c:pt idx="723">
                  <c:v>42268</c:v>
                </c:pt>
                <c:pt idx="724">
                  <c:v>42269</c:v>
                </c:pt>
                <c:pt idx="725">
                  <c:v>42270</c:v>
                </c:pt>
                <c:pt idx="726">
                  <c:v>42271</c:v>
                </c:pt>
                <c:pt idx="727">
                  <c:v>42272</c:v>
                </c:pt>
                <c:pt idx="728">
                  <c:v>42275</c:v>
                </c:pt>
                <c:pt idx="729">
                  <c:v>42276</c:v>
                </c:pt>
                <c:pt idx="730">
                  <c:v>42277</c:v>
                </c:pt>
                <c:pt idx="731">
                  <c:v>42278</c:v>
                </c:pt>
                <c:pt idx="732">
                  <c:v>42279</c:v>
                </c:pt>
                <c:pt idx="733">
                  <c:v>42282</c:v>
                </c:pt>
                <c:pt idx="734">
                  <c:v>42283</c:v>
                </c:pt>
                <c:pt idx="735">
                  <c:v>42284</c:v>
                </c:pt>
                <c:pt idx="736">
                  <c:v>42285</c:v>
                </c:pt>
                <c:pt idx="737">
                  <c:v>42286</c:v>
                </c:pt>
                <c:pt idx="738">
                  <c:v>42289</c:v>
                </c:pt>
                <c:pt idx="739">
                  <c:v>42290</c:v>
                </c:pt>
                <c:pt idx="740">
                  <c:v>42291</c:v>
                </c:pt>
                <c:pt idx="741">
                  <c:v>42292</c:v>
                </c:pt>
                <c:pt idx="742">
                  <c:v>42293</c:v>
                </c:pt>
                <c:pt idx="743">
                  <c:v>42296</c:v>
                </c:pt>
                <c:pt idx="744">
                  <c:v>42297</c:v>
                </c:pt>
                <c:pt idx="745">
                  <c:v>42298</c:v>
                </c:pt>
                <c:pt idx="746">
                  <c:v>42299</c:v>
                </c:pt>
                <c:pt idx="747">
                  <c:v>42300</c:v>
                </c:pt>
                <c:pt idx="748">
                  <c:v>42303</c:v>
                </c:pt>
                <c:pt idx="749">
                  <c:v>42304</c:v>
                </c:pt>
                <c:pt idx="750">
                  <c:v>42305</c:v>
                </c:pt>
                <c:pt idx="751">
                  <c:v>42306</c:v>
                </c:pt>
                <c:pt idx="752">
                  <c:v>42307</c:v>
                </c:pt>
                <c:pt idx="753">
                  <c:v>42310</c:v>
                </c:pt>
                <c:pt idx="754">
                  <c:v>42311</c:v>
                </c:pt>
                <c:pt idx="755">
                  <c:v>42312</c:v>
                </c:pt>
                <c:pt idx="756">
                  <c:v>42313</c:v>
                </c:pt>
                <c:pt idx="757">
                  <c:v>42314</c:v>
                </c:pt>
                <c:pt idx="758">
                  <c:v>42317</c:v>
                </c:pt>
                <c:pt idx="759">
                  <c:v>42318</c:v>
                </c:pt>
                <c:pt idx="760">
                  <c:v>42319</c:v>
                </c:pt>
                <c:pt idx="761">
                  <c:v>42320</c:v>
                </c:pt>
                <c:pt idx="762">
                  <c:v>42321</c:v>
                </c:pt>
                <c:pt idx="763">
                  <c:v>42324</c:v>
                </c:pt>
                <c:pt idx="764">
                  <c:v>42325</c:v>
                </c:pt>
                <c:pt idx="765">
                  <c:v>42326</c:v>
                </c:pt>
                <c:pt idx="766">
                  <c:v>42327</c:v>
                </c:pt>
                <c:pt idx="767">
                  <c:v>42328</c:v>
                </c:pt>
                <c:pt idx="768">
                  <c:v>42331</c:v>
                </c:pt>
                <c:pt idx="769">
                  <c:v>42332</c:v>
                </c:pt>
                <c:pt idx="770">
                  <c:v>42333</c:v>
                </c:pt>
                <c:pt idx="771">
                  <c:v>42335</c:v>
                </c:pt>
                <c:pt idx="772">
                  <c:v>42338</c:v>
                </c:pt>
                <c:pt idx="773">
                  <c:v>42339</c:v>
                </c:pt>
                <c:pt idx="774">
                  <c:v>42340</c:v>
                </c:pt>
                <c:pt idx="775">
                  <c:v>42341</c:v>
                </c:pt>
                <c:pt idx="776">
                  <c:v>42342</c:v>
                </c:pt>
                <c:pt idx="777">
                  <c:v>42345</c:v>
                </c:pt>
                <c:pt idx="778">
                  <c:v>42346</c:v>
                </c:pt>
                <c:pt idx="779">
                  <c:v>42347</c:v>
                </c:pt>
                <c:pt idx="780">
                  <c:v>42348</c:v>
                </c:pt>
                <c:pt idx="781">
                  <c:v>42349</c:v>
                </c:pt>
                <c:pt idx="782">
                  <c:v>42352</c:v>
                </c:pt>
                <c:pt idx="783">
                  <c:v>42353</c:v>
                </c:pt>
                <c:pt idx="784">
                  <c:v>42354</c:v>
                </c:pt>
                <c:pt idx="785">
                  <c:v>42355</c:v>
                </c:pt>
                <c:pt idx="786">
                  <c:v>42356</c:v>
                </c:pt>
                <c:pt idx="787">
                  <c:v>42359</c:v>
                </c:pt>
                <c:pt idx="788">
                  <c:v>42360</c:v>
                </c:pt>
                <c:pt idx="789">
                  <c:v>42361</c:v>
                </c:pt>
                <c:pt idx="790">
                  <c:v>42362</c:v>
                </c:pt>
                <c:pt idx="791">
                  <c:v>42366</c:v>
                </c:pt>
                <c:pt idx="792">
                  <c:v>42367</c:v>
                </c:pt>
                <c:pt idx="793">
                  <c:v>42368</c:v>
                </c:pt>
                <c:pt idx="794">
                  <c:v>42369</c:v>
                </c:pt>
                <c:pt idx="795">
                  <c:v>42373</c:v>
                </c:pt>
                <c:pt idx="796">
                  <c:v>42374</c:v>
                </c:pt>
                <c:pt idx="797">
                  <c:v>42375</c:v>
                </c:pt>
                <c:pt idx="798">
                  <c:v>42376</c:v>
                </c:pt>
                <c:pt idx="799">
                  <c:v>42377</c:v>
                </c:pt>
                <c:pt idx="800">
                  <c:v>42380</c:v>
                </c:pt>
                <c:pt idx="801">
                  <c:v>42381</c:v>
                </c:pt>
                <c:pt idx="802">
                  <c:v>42382</c:v>
                </c:pt>
                <c:pt idx="803">
                  <c:v>42383</c:v>
                </c:pt>
                <c:pt idx="804">
                  <c:v>42384</c:v>
                </c:pt>
                <c:pt idx="805">
                  <c:v>42388</c:v>
                </c:pt>
                <c:pt idx="806">
                  <c:v>42389</c:v>
                </c:pt>
                <c:pt idx="807">
                  <c:v>42390</c:v>
                </c:pt>
                <c:pt idx="808">
                  <c:v>42391</c:v>
                </c:pt>
                <c:pt idx="809">
                  <c:v>42394</c:v>
                </c:pt>
                <c:pt idx="810">
                  <c:v>42395</c:v>
                </c:pt>
                <c:pt idx="811">
                  <c:v>42396</c:v>
                </c:pt>
                <c:pt idx="812">
                  <c:v>42397</c:v>
                </c:pt>
                <c:pt idx="813">
                  <c:v>42398</c:v>
                </c:pt>
                <c:pt idx="814">
                  <c:v>42401</c:v>
                </c:pt>
                <c:pt idx="815">
                  <c:v>42402</c:v>
                </c:pt>
                <c:pt idx="816">
                  <c:v>42403</c:v>
                </c:pt>
                <c:pt idx="817">
                  <c:v>42404</c:v>
                </c:pt>
                <c:pt idx="818">
                  <c:v>42405</c:v>
                </c:pt>
                <c:pt idx="819">
                  <c:v>42408</c:v>
                </c:pt>
                <c:pt idx="820">
                  <c:v>42409</c:v>
                </c:pt>
                <c:pt idx="821">
                  <c:v>42410</c:v>
                </c:pt>
                <c:pt idx="822">
                  <c:v>42411</c:v>
                </c:pt>
                <c:pt idx="823">
                  <c:v>42412</c:v>
                </c:pt>
                <c:pt idx="824">
                  <c:v>42416</c:v>
                </c:pt>
                <c:pt idx="825">
                  <c:v>42417</c:v>
                </c:pt>
                <c:pt idx="826">
                  <c:v>42418</c:v>
                </c:pt>
                <c:pt idx="827">
                  <c:v>42419</c:v>
                </c:pt>
                <c:pt idx="828">
                  <c:v>42422</c:v>
                </c:pt>
                <c:pt idx="829">
                  <c:v>42423</c:v>
                </c:pt>
                <c:pt idx="830">
                  <c:v>42424</c:v>
                </c:pt>
                <c:pt idx="831">
                  <c:v>42425</c:v>
                </c:pt>
                <c:pt idx="832">
                  <c:v>42426</c:v>
                </c:pt>
                <c:pt idx="833">
                  <c:v>42429</c:v>
                </c:pt>
                <c:pt idx="834">
                  <c:v>42430</c:v>
                </c:pt>
                <c:pt idx="835">
                  <c:v>42431</c:v>
                </c:pt>
                <c:pt idx="836">
                  <c:v>42432</c:v>
                </c:pt>
                <c:pt idx="837">
                  <c:v>42433</c:v>
                </c:pt>
                <c:pt idx="838">
                  <c:v>42436</c:v>
                </c:pt>
                <c:pt idx="839">
                  <c:v>42437</c:v>
                </c:pt>
                <c:pt idx="840">
                  <c:v>42438</c:v>
                </c:pt>
                <c:pt idx="841">
                  <c:v>42439</c:v>
                </c:pt>
                <c:pt idx="842">
                  <c:v>42440</c:v>
                </c:pt>
                <c:pt idx="843">
                  <c:v>42443</c:v>
                </c:pt>
                <c:pt idx="844">
                  <c:v>42444</c:v>
                </c:pt>
                <c:pt idx="845">
                  <c:v>42445</c:v>
                </c:pt>
                <c:pt idx="846">
                  <c:v>42446</c:v>
                </c:pt>
                <c:pt idx="847">
                  <c:v>42447</c:v>
                </c:pt>
                <c:pt idx="848">
                  <c:v>42450</c:v>
                </c:pt>
                <c:pt idx="849">
                  <c:v>42451</c:v>
                </c:pt>
                <c:pt idx="850">
                  <c:v>42452</c:v>
                </c:pt>
                <c:pt idx="851">
                  <c:v>42453</c:v>
                </c:pt>
                <c:pt idx="852">
                  <c:v>42457</c:v>
                </c:pt>
                <c:pt idx="853">
                  <c:v>42458</c:v>
                </c:pt>
                <c:pt idx="854">
                  <c:v>42459</c:v>
                </c:pt>
                <c:pt idx="855">
                  <c:v>42460</c:v>
                </c:pt>
                <c:pt idx="856">
                  <c:v>42461</c:v>
                </c:pt>
                <c:pt idx="857">
                  <c:v>42464</c:v>
                </c:pt>
                <c:pt idx="858">
                  <c:v>42465</c:v>
                </c:pt>
                <c:pt idx="859">
                  <c:v>42466</c:v>
                </c:pt>
                <c:pt idx="860">
                  <c:v>42467</c:v>
                </c:pt>
                <c:pt idx="861">
                  <c:v>42468</c:v>
                </c:pt>
                <c:pt idx="862">
                  <c:v>42471</c:v>
                </c:pt>
                <c:pt idx="863">
                  <c:v>42472</c:v>
                </c:pt>
                <c:pt idx="864">
                  <c:v>42473</c:v>
                </c:pt>
                <c:pt idx="865">
                  <c:v>42474</c:v>
                </c:pt>
                <c:pt idx="866">
                  <c:v>42475</c:v>
                </c:pt>
                <c:pt idx="867">
                  <c:v>42478</c:v>
                </c:pt>
                <c:pt idx="868">
                  <c:v>42479</c:v>
                </c:pt>
                <c:pt idx="869">
                  <c:v>42480</c:v>
                </c:pt>
                <c:pt idx="870">
                  <c:v>42481</c:v>
                </c:pt>
                <c:pt idx="871">
                  <c:v>42482</c:v>
                </c:pt>
                <c:pt idx="872">
                  <c:v>42485</c:v>
                </c:pt>
                <c:pt idx="873">
                  <c:v>42486</c:v>
                </c:pt>
                <c:pt idx="874">
                  <c:v>42487</c:v>
                </c:pt>
                <c:pt idx="875">
                  <c:v>42488</c:v>
                </c:pt>
                <c:pt idx="876">
                  <c:v>42489</c:v>
                </c:pt>
                <c:pt idx="877">
                  <c:v>42492</c:v>
                </c:pt>
                <c:pt idx="878">
                  <c:v>42493</c:v>
                </c:pt>
                <c:pt idx="879">
                  <c:v>42494</c:v>
                </c:pt>
                <c:pt idx="880">
                  <c:v>42495</c:v>
                </c:pt>
                <c:pt idx="881">
                  <c:v>42496</c:v>
                </c:pt>
                <c:pt idx="882">
                  <c:v>42499</c:v>
                </c:pt>
                <c:pt idx="883">
                  <c:v>42500</c:v>
                </c:pt>
                <c:pt idx="884">
                  <c:v>42501</c:v>
                </c:pt>
                <c:pt idx="885">
                  <c:v>42502</c:v>
                </c:pt>
                <c:pt idx="886">
                  <c:v>42503</c:v>
                </c:pt>
                <c:pt idx="887">
                  <c:v>42506</c:v>
                </c:pt>
                <c:pt idx="888">
                  <c:v>42507</c:v>
                </c:pt>
                <c:pt idx="889">
                  <c:v>42508</c:v>
                </c:pt>
                <c:pt idx="890">
                  <c:v>42509</c:v>
                </c:pt>
                <c:pt idx="891">
                  <c:v>42510</c:v>
                </c:pt>
                <c:pt idx="892">
                  <c:v>42513</c:v>
                </c:pt>
                <c:pt idx="893">
                  <c:v>42514</c:v>
                </c:pt>
                <c:pt idx="894">
                  <c:v>42515</c:v>
                </c:pt>
                <c:pt idx="895">
                  <c:v>42516</c:v>
                </c:pt>
                <c:pt idx="896">
                  <c:v>42517</c:v>
                </c:pt>
                <c:pt idx="897">
                  <c:v>42521</c:v>
                </c:pt>
                <c:pt idx="898">
                  <c:v>42522</c:v>
                </c:pt>
                <c:pt idx="899">
                  <c:v>42523</c:v>
                </c:pt>
                <c:pt idx="900">
                  <c:v>42524</c:v>
                </c:pt>
                <c:pt idx="901">
                  <c:v>42527</c:v>
                </c:pt>
                <c:pt idx="902">
                  <c:v>42528</c:v>
                </c:pt>
                <c:pt idx="903">
                  <c:v>42529</c:v>
                </c:pt>
                <c:pt idx="904">
                  <c:v>42530</c:v>
                </c:pt>
                <c:pt idx="905">
                  <c:v>42531</c:v>
                </c:pt>
                <c:pt idx="906">
                  <c:v>42534</c:v>
                </c:pt>
                <c:pt idx="907">
                  <c:v>42535</c:v>
                </c:pt>
                <c:pt idx="908">
                  <c:v>42536</c:v>
                </c:pt>
                <c:pt idx="909">
                  <c:v>42537</c:v>
                </c:pt>
                <c:pt idx="910">
                  <c:v>42538</c:v>
                </c:pt>
                <c:pt idx="911">
                  <c:v>42541</c:v>
                </c:pt>
                <c:pt idx="912">
                  <c:v>42542</c:v>
                </c:pt>
                <c:pt idx="913">
                  <c:v>42543</c:v>
                </c:pt>
                <c:pt idx="914">
                  <c:v>42544</c:v>
                </c:pt>
                <c:pt idx="915">
                  <c:v>42545</c:v>
                </c:pt>
                <c:pt idx="916">
                  <c:v>42548</c:v>
                </c:pt>
                <c:pt idx="917">
                  <c:v>42549</c:v>
                </c:pt>
                <c:pt idx="918">
                  <c:v>42550</c:v>
                </c:pt>
                <c:pt idx="919">
                  <c:v>42551</c:v>
                </c:pt>
                <c:pt idx="920">
                  <c:v>42552</c:v>
                </c:pt>
                <c:pt idx="921">
                  <c:v>42556</c:v>
                </c:pt>
                <c:pt idx="922">
                  <c:v>42557</c:v>
                </c:pt>
                <c:pt idx="923">
                  <c:v>42558</c:v>
                </c:pt>
                <c:pt idx="924">
                  <c:v>42559</c:v>
                </c:pt>
                <c:pt idx="925">
                  <c:v>42562</c:v>
                </c:pt>
                <c:pt idx="926">
                  <c:v>42563</c:v>
                </c:pt>
                <c:pt idx="927">
                  <c:v>42564</c:v>
                </c:pt>
                <c:pt idx="928">
                  <c:v>42565</c:v>
                </c:pt>
                <c:pt idx="929">
                  <c:v>42566</c:v>
                </c:pt>
                <c:pt idx="930">
                  <c:v>42569</c:v>
                </c:pt>
                <c:pt idx="931">
                  <c:v>42570</c:v>
                </c:pt>
                <c:pt idx="932">
                  <c:v>42571</c:v>
                </c:pt>
                <c:pt idx="933">
                  <c:v>42572</c:v>
                </c:pt>
                <c:pt idx="934">
                  <c:v>42573</c:v>
                </c:pt>
                <c:pt idx="935">
                  <c:v>42576</c:v>
                </c:pt>
                <c:pt idx="936">
                  <c:v>42577</c:v>
                </c:pt>
                <c:pt idx="937">
                  <c:v>42578</c:v>
                </c:pt>
                <c:pt idx="938">
                  <c:v>42579</c:v>
                </c:pt>
                <c:pt idx="939">
                  <c:v>42580</c:v>
                </c:pt>
                <c:pt idx="940">
                  <c:v>42583</c:v>
                </c:pt>
                <c:pt idx="941">
                  <c:v>42584</c:v>
                </c:pt>
                <c:pt idx="942">
                  <c:v>42585</c:v>
                </c:pt>
                <c:pt idx="943">
                  <c:v>42586</c:v>
                </c:pt>
                <c:pt idx="944">
                  <c:v>42587</c:v>
                </c:pt>
                <c:pt idx="945">
                  <c:v>42590</c:v>
                </c:pt>
                <c:pt idx="946">
                  <c:v>42591</c:v>
                </c:pt>
                <c:pt idx="947">
                  <c:v>42592</c:v>
                </c:pt>
                <c:pt idx="948">
                  <c:v>42593</c:v>
                </c:pt>
                <c:pt idx="949">
                  <c:v>42594</c:v>
                </c:pt>
                <c:pt idx="950">
                  <c:v>42597</c:v>
                </c:pt>
                <c:pt idx="951">
                  <c:v>42598</c:v>
                </c:pt>
                <c:pt idx="952">
                  <c:v>42599</c:v>
                </c:pt>
                <c:pt idx="953">
                  <c:v>42600</c:v>
                </c:pt>
                <c:pt idx="954">
                  <c:v>42601</c:v>
                </c:pt>
                <c:pt idx="955">
                  <c:v>42604</c:v>
                </c:pt>
                <c:pt idx="956">
                  <c:v>42605</c:v>
                </c:pt>
                <c:pt idx="957">
                  <c:v>42606</c:v>
                </c:pt>
                <c:pt idx="958">
                  <c:v>42607</c:v>
                </c:pt>
                <c:pt idx="959">
                  <c:v>42608</c:v>
                </c:pt>
                <c:pt idx="960">
                  <c:v>42611</c:v>
                </c:pt>
                <c:pt idx="961">
                  <c:v>42612</c:v>
                </c:pt>
                <c:pt idx="962">
                  <c:v>42613</c:v>
                </c:pt>
                <c:pt idx="963">
                  <c:v>42614</c:v>
                </c:pt>
                <c:pt idx="964">
                  <c:v>42615</c:v>
                </c:pt>
                <c:pt idx="965">
                  <c:v>42619</c:v>
                </c:pt>
                <c:pt idx="966">
                  <c:v>42620</c:v>
                </c:pt>
                <c:pt idx="967">
                  <c:v>42621</c:v>
                </c:pt>
                <c:pt idx="968">
                  <c:v>42622</c:v>
                </c:pt>
                <c:pt idx="969">
                  <c:v>42625</c:v>
                </c:pt>
                <c:pt idx="970">
                  <c:v>42626</c:v>
                </c:pt>
                <c:pt idx="971">
                  <c:v>42627</c:v>
                </c:pt>
                <c:pt idx="972">
                  <c:v>42628</c:v>
                </c:pt>
                <c:pt idx="973">
                  <c:v>42629</c:v>
                </c:pt>
                <c:pt idx="974">
                  <c:v>42632</c:v>
                </c:pt>
                <c:pt idx="975">
                  <c:v>42633</c:v>
                </c:pt>
                <c:pt idx="976">
                  <c:v>42634</c:v>
                </c:pt>
                <c:pt idx="977">
                  <c:v>42635</c:v>
                </c:pt>
                <c:pt idx="978">
                  <c:v>42636</c:v>
                </c:pt>
                <c:pt idx="979">
                  <c:v>42639</c:v>
                </c:pt>
                <c:pt idx="980">
                  <c:v>42640</c:v>
                </c:pt>
                <c:pt idx="981">
                  <c:v>42641</c:v>
                </c:pt>
                <c:pt idx="982">
                  <c:v>42642</c:v>
                </c:pt>
                <c:pt idx="983">
                  <c:v>42643</c:v>
                </c:pt>
                <c:pt idx="984">
                  <c:v>42646</c:v>
                </c:pt>
                <c:pt idx="985">
                  <c:v>42647</c:v>
                </c:pt>
                <c:pt idx="986">
                  <c:v>42648</c:v>
                </c:pt>
                <c:pt idx="987">
                  <c:v>42649</c:v>
                </c:pt>
                <c:pt idx="988">
                  <c:v>42650</c:v>
                </c:pt>
                <c:pt idx="989">
                  <c:v>42653</c:v>
                </c:pt>
                <c:pt idx="990">
                  <c:v>42654</c:v>
                </c:pt>
                <c:pt idx="991">
                  <c:v>42655</c:v>
                </c:pt>
                <c:pt idx="992">
                  <c:v>42656</c:v>
                </c:pt>
                <c:pt idx="993">
                  <c:v>42657</c:v>
                </c:pt>
                <c:pt idx="994">
                  <c:v>42660</c:v>
                </c:pt>
                <c:pt idx="995">
                  <c:v>42661</c:v>
                </c:pt>
                <c:pt idx="996">
                  <c:v>42662</c:v>
                </c:pt>
                <c:pt idx="997">
                  <c:v>42663</c:v>
                </c:pt>
                <c:pt idx="998">
                  <c:v>42664</c:v>
                </c:pt>
                <c:pt idx="999">
                  <c:v>42667</c:v>
                </c:pt>
                <c:pt idx="1000">
                  <c:v>42668</c:v>
                </c:pt>
                <c:pt idx="1001">
                  <c:v>42669</c:v>
                </c:pt>
                <c:pt idx="1002">
                  <c:v>42670</c:v>
                </c:pt>
                <c:pt idx="1003">
                  <c:v>42671</c:v>
                </c:pt>
                <c:pt idx="1004">
                  <c:v>42674</c:v>
                </c:pt>
                <c:pt idx="1005">
                  <c:v>42675</c:v>
                </c:pt>
                <c:pt idx="1006">
                  <c:v>42676</c:v>
                </c:pt>
                <c:pt idx="1007">
                  <c:v>42677</c:v>
                </c:pt>
                <c:pt idx="1008">
                  <c:v>42678</c:v>
                </c:pt>
                <c:pt idx="1009">
                  <c:v>42681</c:v>
                </c:pt>
                <c:pt idx="1010">
                  <c:v>42682</c:v>
                </c:pt>
                <c:pt idx="1011">
                  <c:v>42683</c:v>
                </c:pt>
                <c:pt idx="1012">
                  <c:v>42684</c:v>
                </c:pt>
                <c:pt idx="1013">
                  <c:v>42685</c:v>
                </c:pt>
                <c:pt idx="1014">
                  <c:v>42688</c:v>
                </c:pt>
                <c:pt idx="1015">
                  <c:v>42689</c:v>
                </c:pt>
                <c:pt idx="1016">
                  <c:v>42690</c:v>
                </c:pt>
                <c:pt idx="1017">
                  <c:v>42691</c:v>
                </c:pt>
                <c:pt idx="1018">
                  <c:v>42692</c:v>
                </c:pt>
                <c:pt idx="1019">
                  <c:v>42695</c:v>
                </c:pt>
                <c:pt idx="1020">
                  <c:v>42696</c:v>
                </c:pt>
                <c:pt idx="1021">
                  <c:v>42697</c:v>
                </c:pt>
                <c:pt idx="1022">
                  <c:v>42699</c:v>
                </c:pt>
                <c:pt idx="1023">
                  <c:v>42702</c:v>
                </c:pt>
                <c:pt idx="1024">
                  <c:v>42703</c:v>
                </c:pt>
                <c:pt idx="1025">
                  <c:v>42704</c:v>
                </c:pt>
                <c:pt idx="1026">
                  <c:v>42705</c:v>
                </c:pt>
                <c:pt idx="1027">
                  <c:v>42706</c:v>
                </c:pt>
                <c:pt idx="1028">
                  <c:v>42709</c:v>
                </c:pt>
                <c:pt idx="1029">
                  <c:v>42710</c:v>
                </c:pt>
                <c:pt idx="1030">
                  <c:v>42711</c:v>
                </c:pt>
                <c:pt idx="1031">
                  <c:v>42712</c:v>
                </c:pt>
                <c:pt idx="1032">
                  <c:v>42713</c:v>
                </c:pt>
                <c:pt idx="1033">
                  <c:v>42716</c:v>
                </c:pt>
                <c:pt idx="1034">
                  <c:v>42717</c:v>
                </c:pt>
                <c:pt idx="1035">
                  <c:v>42718</c:v>
                </c:pt>
                <c:pt idx="1036">
                  <c:v>42719</c:v>
                </c:pt>
                <c:pt idx="1037">
                  <c:v>42720</c:v>
                </c:pt>
                <c:pt idx="1038">
                  <c:v>42723</c:v>
                </c:pt>
                <c:pt idx="1039">
                  <c:v>42724</c:v>
                </c:pt>
                <c:pt idx="1040">
                  <c:v>42725</c:v>
                </c:pt>
                <c:pt idx="1041">
                  <c:v>42726</c:v>
                </c:pt>
                <c:pt idx="1042">
                  <c:v>42727</c:v>
                </c:pt>
                <c:pt idx="1043">
                  <c:v>42731</c:v>
                </c:pt>
                <c:pt idx="1044">
                  <c:v>42732</c:v>
                </c:pt>
                <c:pt idx="1045">
                  <c:v>42733</c:v>
                </c:pt>
                <c:pt idx="1046">
                  <c:v>42734</c:v>
                </c:pt>
                <c:pt idx="1047">
                  <c:v>42738</c:v>
                </c:pt>
                <c:pt idx="1048">
                  <c:v>42739</c:v>
                </c:pt>
                <c:pt idx="1049">
                  <c:v>42740</c:v>
                </c:pt>
                <c:pt idx="1050">
                  <c:v>42741</c:v>
                </c:pt>
                <c:pt idx="1051">
                  <c:v>42744</c:v>
                </c:pt>
                <c:pt idx="1052">
                  <c:v>42745</c:v>
                </c:pt>
                <c:pt idx="1053">
                  <c:v>42746</c:v>
                </c:pt>
                <c:pt idx="1054">
                  <c:v>42747</c:v>
                </c:pt>
                <c:pt idx="1055">
                  <c:v>42748</c:v>
                </c:pt>
                <c:pt idx="1056">
                  <c:v>42752</c:v>
                </c:pt>
                <c:pt idx="1057">
                  <c:v>42753</c:v>
                </c:pt>
                <c:pt idx="1058">
                  <c:v>42754</c:v>
                </c:pt>
                <c:pt idx="1059">
                  <c:v>42755</c:v>
                </c:pt>
                <c:pt idx="1060">
                  <c:v>42758</c:v>
                </c:pt>
                <c:pt idx="1061">
                  <c:v>42759</c:v>
                </c:pt>
                <c:pt idx="1062">
                  <c:v>42760</c:v>
                </c:pt>
                <c:pt idx="1063">
                  <c:v>42761</c:v>
                </c:pt>
                <c:pt idx="1064">
                  <c:v>42762</c:v>
                </c:pt>
                <c:pt idx="1065">
                  <c:v>42765</c:v>
                </c:pt>
                <c:pt idx="1066">
                  <c:v>42766</c:v>
                </c:pt>
                <c:pt idx="1067">
                  <c:v>42767</c:v>
                </c:pt>
                <c:pt idx="1068">
                  <c:v>42768</c:v>
                </c:pt>
                <c:pt idx="1069">
                  <c:v>42769</c:v>
                </c:pt>
                <c:pt idx="1070">
                  <c:v>42772</c:v>
                </c:pt>
                <c:pt idx="1071">
                  <c:v>42773</c:v>
                </c:pt>
                <c:pt idx="1072">
                  <c:v>42774</c:v>
                </c:pt>
                <c:pt idx="1073">
                  <c:v>42775</c:v>
                </c:pt>
                <c:pt idx="1074">
                  <c:v>42776</c:v>
                </c:pt>
                <c:pt idx="1075">
                  <c:v>42779</c:v>
                </c:pt>
                <c:pt idx="1076">
                  <c:v>42780</c:v>
                </c:pt>
                <c:pt idx="1077">
                  <c:v>42781</c:v>
                </c:pt>
                <c:pt idx="1078">
                  <c:v>42782</c:v>
                </c:pt>
                <c:pt idx="1079">
                  <c:v>42783</c:v>
                </c:pt>
                <c:pt idx="1080">
                  <c:v>42787</c:v>
                </c:pt>
                <c:pt idx="1081">
                  <c:v>42788</c:v>
                </c:pt>
                <c:pt idx="1082">
                  <c:v>42789</c:v>
                </c:pt>
                <c:pt idx="1083">
                  <c:v>42790</c:v>
                </c:pt>
                <c:pt idx="1084">
                  <c:v>42793</c:v>
                </c:pt>
                <c:pt idx="1085">
                  <c:v>42794</c:v>
                </c:pt>
                <c:pt idx="1086">
                  <c:v>42795</c:v>
                </c:pt>
                <c:pt idx="1087">
                  <c:v>42796</c:v>
                </c:pt>
                <c:pt idx="1088">
                  <c:v>42797</c:v>
                </c:pt>
                <c:pt idx="1089">
                  <c:v>42800</c:v>
                </c:pt>
                <c:pt idx="1090">
                  <c:v>42801</c:v>
                </c:pt>
                <c:pt idx="1091">
                  <c:v>42802</c:v>
                </c:pt>
                <c:pt idx="1092">
                  <c:v>42803</c:v>
                </c:pt>
                <c:pt idx="1093">
                  <c:v>42804</c:v>
                </c:pt>
                <c:pt idx="1094">
                  <c:v>42807</c:v>
                </c:pt>
                <c:pt idx="1095">
                  <c:v>42808</c:v>
                </c:pt>
                <c:pt idx="1096">
                  <c:v>42809</c:v>
                </c:pt>
                <c:pt idx="1097">
                  <c:v>42810</c:v>
                </c:pt>
                <c:pt idx="1098">
                  <c:v>42811</c:v>
                </c:pt>
                <c:pt idx="1099">
                  <c:v>42814</c:v>
                </c:pt>
                <c:pt idx="1100">
                  <c:v>42815</c:v>
                </c:pt>
                <c:pt idx="1101">
                  <c:v>42816</c:v>
                </c:pt>
                <c:pt idx="1102">
                  <c:v>42817</c:v>
                </c:pt>
                <c:pt idx="1103">
                  <c:v>42818</c:v>
                </c:pt>
                <c:pt idx="1104">
                  <c:v>42821</c:v>
                </c:pt>
                <c:pt idx="1105">
                  <c:v>42822</c:v>
                </c:pt>
                <c:pt idx="1106">
                  <c:v>42823</c:v>
                </c:pt>
                <c:pt idx="1107">
                  <c:v>42824</c:v>
                </c:pt>
                <c:pt idx="1108">
                  <c:v>42825</c:v>
                </c:pt>
                <c:pt idx="1109">
                  <c:v>42828</c:v>
                </c:pt>
                <c:pt idx="1110">
                  <c:v>42829</c:v>
                </c:pt>
                <c:pt idx="1111">
                  <c:v>42830</c:v>
                </c:pt>
                <c:pt idx="1112">
                  <c:v>42831</c:v>
                </c:pt>
                <c:pt idx="1113">
                  <c:v>42832</c:v>
                </c:pt>
                <c:pt idx="1114">
                  <c:v>42835</c:v>
                </c:pt>
                <c:pt idx="1115">
                  <c:v>42836</c:v>
                </c:pt>
                <c:pt idx="1116">
                  <c:v>42837</c:v>
                </c:pt>
                <c:pt idx="1117">
                  <c:v>42838</c:v>
                </c:pt>
                <c:pt idx="1118">
                  <c:v>42842</c:v>
                </c:pt>
                <c:pt idx="1119">
                  <c:v>42843</c:v>
                </c:pt>
                <c:pt idx="1120">
                  <c:v>42844</c:v>
                </c:pt>
                <c:pt idx="1121">
                  <c:v>42845</c:v>
                </c:pt>
                <c:pt idx="1122">
                  <c:v>42846</c:v>
                </c:pt>
                <c:pt idx="1123">
                  <c:v>42849</c:v>
                </c:pt>
                <c:pt idx="1124">
                  <c:v>42850</c:v>
                </c:pt>
                <c:pt idx="1125">
                  <c:v>42851</c:v>
                </c:pt>
                <c:pt idx="1126">
                  <c:v>42852</c:v>
                </c:pt>
                <c:pt idx="1127">
                  <c:v>42853</c:v>
                </c:pt>
                <c:pt idx="1128">
                  <c:v>42856</c:v>
                </c:pt>
                <c:pt idx="1129">
                  <c:v>42857</c:v>
                </c:pt>
                <c:pt idx="1130">
                  <c:v>42858</c:v>
                </c:pt>
                <c:pt idx="1131">
                  <c:v>42859</c:v>
                </c:pt>
                <c:pt idx="1132">
                  <c:v>42860</c:v>
                </c:pt>
                <c:pt idx="1133">
                  <c:v>42863</c:v>
                </c:pt>
                <c:pt idx="1134">
                  <c:v>42864</c:v>
                </c:pt>
                <c:pt idx="1135">
                  <c:v>42865</c:v>
                </c:pt>
                <c:pt idx="1136">
                  <c:v>42866</c:v>
                </c:pt>
                <c:pt idx="1137">
                  <c:v>42867</c:v>
                </c:pt>
                <c:pt idx="1138">
                  <c:v>42870</c:v>
                </c:pt>
                <c:pt idx="1139">
                  <c:v>42871</c:v>
                </c:pt>
                <c:pt idx="1140">
                  <c:v>42872</c:v>
                </c:pt>
                <c:pt idx="1141">
                  <c:v>42873</c:v>
                </c:pt>
                <c:pt idx="1142">
                  <c:v>42874</c:v>
                </c:pt>
                <c:pt idx="1143">
                  <c:v>42877</c:v>
                </c:pt>
                <c:pt idx="1144">
                  <c:v>42878</c:v>
                </c:pt>
                <c:pt idx="1145">
                  <c:v>42879</c:v>
                </c:pt>
                <c:pt idx="1146">
                  <c:v>42880</c:v>
                </c:pt>
                <c:pt idx="1147">
                  <c:v>42881</c:v>
                </c:pt>
                <c:pt idx="1148">
                  <c:v>42885</c:v>
                </c:pt>
                <c:pt idx="1149">
                  <c:v>42886</c:v>
                </c:pt>
                <c:pt idx="1150">
                  <c:v>42887</c:v>
                </c:pt>
                <c:pt idx="1151">
                  <c:v>42888</c:v>
                </c:pt>
                <c:pt idx="1152">
                  <c:v>42891</c:v>
                </c:pt>
                <c:pt idx="1153">
                  <c:v>42892</c:v>
                </c:pt>
                <c:pt idx="1154">
                  <c:v>42893</c:v>
                </c:pt>
                <c:pt idx="1155">
                  <c:v>42894</c:v>
                </c:pt>
                <c:pt idx="1156">
                  <c:v>42895</c:v>
                </c:pt>
                <c:pt idx="1157">
                  <c:v>42898</c:v>
                </c:pt>
                <c:pt idx="1158">
                  <c:v>42899</c:v>
                </c:pt>
                <c:pt idx="1159">
                  <c:v>42900</c:v>
                </c:pt>
                <c:pt idx="1160">
                  <c:v>42901</c:v>
                </c:pt>
                <c:pt idx="1161">
                  <c:v>42902</c:v>
                </c:pt>
                <c:pt idx="1162">
                  <c:v>42905</c:v>
                </c:pt>
                <c:pt idx="1163">
                  <c:v>42906</c:v>
                </c:pt>
                <c:pt idx="1164">
                  <c:v>42907</c:v>
                </c:pt>
                <c:pt idx="1165">
                  <c:v>42908</c:v>
                </c:pt>
                <c:pt idx="1166">
                  <c:v>42909</c:v>
                </c:pt>
                <c:pt idx="1167">
                  <c:v>42912</c:v>
                </c:pt>
                <c:pt idx="1168">
                  <c:v>42913</c:v>
                </c:pt>
                <c:pt idx="1169">
                  <c:v>42914</c:v>
                </c:pt>
                <c:pt idx="1170">
                  <c:v>42915</c:v>
                </c:pt>
                <c:pt idx="1171">
                  <c:v>42916</c:v>
                </c:pt>
                <c:pt idx="1172">
                  <c:v>42919</c:v>
                </c:pt>
                <c:pt idx="1173">
                  <c:v>42921</c:v>
                </c:pt>
                <c:pt idx="1174">
                  <c:v>42922</c:v>
                </c:pt>
                <c:pt idx="1175">
                  <c:v>42923</c:v>
                </c:pt>
                <c:pt idx="1176">
                  <c:v>42926</c:v>
                </c:pt>
                <c:pt idx="1177">
                  <c:v>42927</c:v>
                </c:pt>
                <c:pt idx="1178">
                  <c:v>42928</c:v>
                </c:pt>
                <c:pt idx="1179">
                  <c:v>42929</c:v>
                </c:pt>
                <c:pt idx="1180">
                  <c:v>42930</c:v>
                </c:pt>
                <c:pt idx="1181">
                  <c:v>42933</c:v>
                </c:pt>
                <c:pt idx="1182">
                  <c:v>42934</c:v>
                </c:pt>
                <c:pt idx="1183">
                  <c:v>42935</c:v>
                </c:pt>
                <c:pt idx="1184">
                  <c:v>42936</c:v>
                </c:pt>
                <c:pt idx="1185">
                  <c:v>42937</c:v>
                </c:pt>
                <c:pt idx="1186">
                  <c:v>42940</c:v>
                </c:pt>
                <c:pt idx="1187">
                  <c:v>42941</c:v>
                </c:pt>
                <c:pt idx="1188">
                  <c:v>42942</c:v>
                </c:pt>
                <c:pt idx="1189">
                  <c:v>42943</c:v>
                </c:pt>
                <c:pt idx="1190">
                  <c:v>42944</c:v>
                </c:pt>
                <c:pt idx="1191">
                  <c:v>42947</c:v>
                </c:pt>
                <c:pt idx="1192">
                  <c:v>42948</c:v>
                </c:pt>
                <c:pt idx="1193">
                  <c:v>42949</c:v>
                </c:pt>
                <c:pt idx="1194">
                  <c:v>42950</c:v>
                </c:pt>
                <c:pt idx="1195">
                  <c:v>42951</c:v>
                </c:pt>
                <c:pt idx="1196">
                  <c:v>42954</c:v>
                </c:pt>
                <c:pt idx="1197">
                  <c:v>42955</c:v>
                </c:pt>
                <c:pt idx="1198">
                  <c:v>42956</c:v>
                </c:pt>
                <c:pt idx="1199">
                  <c:v>42957</c:v>
                </c:pt>
                <c:pt idx="1200">
                  <c:v>42958</c:v>
                </c:pt>
                <c:pt idx="1201">
                  <c:v>42961</c:v>
                </c:pt>
                <c:pt idx="1202">
                  <c:v>42962</c:v>
                </c:pt>
                <c:pt idx="1203">
                  <c:v>42963</c:v>
                </c:pt>
                <c:pt idx="1204">
                  <c:v>42964</c:v>
                </c:pt>
                <c:pt idx="1205">
                  <c:v>42965</c:v>
                </c:pt>
                <c:pt idx="1206">
                  <c:v>42968</c:v>
                </c:pt>
                <c:pt idx="1207">
                  <c:v>42969</c:v>
                </c:pt>
                <c:pt idx="1208">
                  <c:v>42970</c:v>
                </c:pt>
                <c:pt idx="1209">
                  <c:v>42971</c:v>
                </c:pt>
                <c:pt idx="1210">
                  <c:v>42972</c:v>
                </c:pt>
                <c:pt idx="1211">
                  <c:v>42975</c:v>
                </c:pt>
                <c:pt idx="1212">
                  <c:v>42976</c:v>
                </c:pt>
                <c:pt idx="1213">
                  <c:v>42977</c:v>
                </c:pt>
                <c:pt idx="1214">
                  <c:v>42978</c:v>
                </c:pt>
                <c:pt idx="1215">
                  <c:v>42979</c:v>
                </c:pt>
                <c:pt idx="1216">
                  <c:v>42983</c:v>
                </c:pt>
                <c:pt idx="1217">
                  <c:v>42984</c:v>
                </c:pt>
                <c:pt idx="1218">
                  <c:v>42985</c:v>
                </c:pt>
                <c:pt idx="1219">
                  <c:v>42986</c:v>
                </c:pt>
                <c:pt idx="1220">
                  <c:v>42989</c:v>
                </c:pt>
                <c:pt idx="1221">
                  <c:v>42990</c:v>
                </c:pt>
                <c:pt idx="1222">
                  <c:v>42991</c:v>
                </c:pt>
                <c:pt idx="1223">
                  <c:v>42992</c:v>
                </c:pt>
                <c:pt idx="1224">
                  <c:v>42993</c:v>
                </c:pt>
                <c:pt idx="1225">
                  <c:v>42996</c:v>
                </c:pt>
                <c:pt idx="1226">
                  <c:v>42997</c:v>
                </c:pt>
                <c:pt idx="1227">
                  <c:v>42998</c:v>
                </c:pt>
                <c:pt idx="1228">
                  <c:v>42999</c:v>
                </c:pt>
                <c:pt idx="1229">
                  <c:v>43000</c:v>
                </c:pt>
                <c:pt idx="1230">
                  <c:v>43003</c:v>
                </c:pt>
                <c:pt idx="1231">
                  <c:v>43004</c:v>
                </c:pt>
                <c:pt idx="1232">
                  <c:v>43005</c:v>
                </c:pt>
                <c:pt idx="1233">
                  <c:v>43006</c:v>
                </c:pt>
                <c:pt idx="1234">
                  <c:v>43007</c:v>
                </c:pt>
                <c:pt idx="1235">
                  <c:v>43010</c:v>
                </c:pt>
                <c:pt idx="1236">
                  <c:v>43011</c:v>
                </c:pt>
                <c:pt idx="1237">
                  <c:v>43012</c:v>
                </c:pt>
                <c:pt idx="1238">
                  <c:v>43013</c:v>
                </c:pt>
                <c:pt idx="1239">
                  <c:v>43014</c:v>
                </c:pt>
                <c:pt idx="1240">
                  <c:v>43017</c:v>
                </c:pt>
                <c:pt idx="1241">
                  <c:v>43018</c:v>
                </c:pt>
                <c:pt idx="1242">
                  <c:v>43019</c:v>
                </c:pt>
                <c:pt idx="1243">
                  <c:v>43020</c:v>
                </c:pt>
                <c:pt idx="1244">
                  <c:v>43021</c:v>
                </c:pt>
                <c:pt idx="1245">
                  <c:v>43024</c:v>
                </c:pt>
                <c:pt idx="1246">
                  <c:v>43025</c:v>
                </c:pt>
                <c:pt idx="1247">
                  <c:v>43026</c:v>
                </c:pt>
                <c:pt idx="1248">
                  <c:v>43027</c:v>
                </c:pt>
                <c:pt idx="1249">
                  <c:v>43028</c:v>
                </c:pt>
                <c:pt idx="1250">
                  <c:v>43031</c:v>
                </c:pt>
                <c:pt idx="1251">
                  <c:v>43032</c:v>
                </c:pt>
                <c:pt idx="1252">
                  <c:v>43033</c:v>
                </c:pt>
                <c:pt idx="1253">
                  <c:v>43034</c:v>
                </c:pt>
                <c:pt idx="1254">
                  <c:v>43035</c:v>
                </c:pt>
                <c:pt idx="1255">
                  <c:v>43038</c:v>
                </c:pt>
                <c:pt idx="1256">
                  <c:v>43039</c:v>
                </c:pt>
                <c:pt idx="1257">
                  <c:v>43040</c:v>
                </c:pt>
                <c:pt idx="1258">
                  <c:v>43041</c:v>
                </c:pt>
                <c:pt idx="1259">
                  <c:v>43042</c:v>
                </c:pt>
              </c:numCache>
            </c:numRef>
          </c:cat>
          <c:val>
            <c:numRef>
              <c:f>Foglio1!$B$2:$B$1261</c:f>
              <c:numCache>
                <c:formatCode>General</c:formatCode>
                <c:ptCount val="1260"/>
                <c:pt idx="0">
                  <c:v>83.517143000000004</c:v>
                </c:pt>
                <c:pt idx="1">
                  <c:v>83.264281999999994</c:v>
                </c:pt>
                <c:pt idx="2">
                  <c:v>79.714286999999999</c:v>
                </c:pt>
                <c:pt idx="3">
                  <c:v>76.821426000000002</c:v>
                </c:pt>
                <c:pt idx="4">
                  <c:v>78.151427999999996</c:v>
                </c:pt>
                <c:pt idx="5">
                  <c:v>77.547141999999994</c:v>
                </c:pt>
                <c:pt idx="6">
                  <c:v>77.557143999999994</c:v>
                </c:pt>
                <c:pt idx="7">
                  <c:v>76.697143999999994</c:v>
                </c:pt>
                <c:pt idx="8">
                  <c:v>75.088570000000004</c:v>
                </c:pt>
                <c:pt idx="9">
                  <c:v>75.382857999999999</c:v>
                </c:pt>
                <c:pt idx="10">
                  <c:v>80.818573000000001</c:v>
                </c:pt>
                <c:pt idx="11">
                  <c:v>80.129997000000003</c:v>
                </c:pt>
                <c:pt idx="12">
                  <c:v>80.242858999999996</c:v>
                </c:pt>
                <c:pt idx="13">
                  <c:v>81.642859999999999</c:v>
                </c:pt>
                <c:pt idx="14">
                  <c:v>84.218575000000001</c:v>
                </c:pt>
                <c:pt idx="15">
                  <c:v>83.540001000000004</c:v>
                </c:pt>
                <c:pt idx="16">
                  <c:v>83.277145000000004</c:v>
                </c:pt>
                <c:pt idx="17">
                  <c:v>84.194282999999999</c:v>
                </c:pt>
                <c:pt idx="18">
                  <c:v>83.611427000000006</c:v>
                </c:pt>
                <c:pt idx="19">
                  <c:v>83.741432000000003</c:v>
                </c:pt>
                <c:pt idx="20">
                  <c:v>82.264281999999994</c:v>
                </c:pt>
                <c:pt idx="21">
                  <c:v>76.970000999999996</c:v>
                </c:pt>
                <c:pt idx="22">
                  <c:v>78.177138999999997</c:v>
                </c:pt>
                <c:pt idx="23">
                  <c:v>76.178573999999998</c:v>
                </c:pt>
                <c:pt idx="24">
                  <c:v>75.688568000000004</c:v>
                </c:pt>
                <c:pt idx="25">
                  <c:v>77.341431</c:v>
                </c:pt>
                <c:pt idx="26">
                  <c:v>77</c:v>
                </c:pt>
                <c:pt idx="27">
                  <c:v>75.669998000000007</c:v>
                </c:pt>
                <c:pt idx="28">
                  <c:v>72.827140999999997</c:v>
                </c:pt>
                <c:pt idx="29">
                  <c:v>74.118567999999996</c:v>
                </c:pt>
                <c:pt idx="30">
                  <c:v>76.271431000000007</c:v>
                </c:pt>
                <c:pt idx="31">
                  <c:v>75.187140999999997</c:v>
                </c:pt>
                <c:pt idx="32">
                  <c:v>74.532859999999999</c:v>
                </c:pt>
                <c:pt idx="33">
                  <c:v>74.190002000000007</c:v>
                </c:pt>
                <c:pt idx="34">
                  <c:v>74.309997999999993</c:v>
                </c:pt>
                <c:pt idx="35">
                  <c:v>73.285713000000001</c:v>
                </c:pt>
                <c:pt idx="36">
                  <c:v>73.580001999999993</c:v>
                </c:pt>
                <c:pt idx="37">
                  <c:v>72.798569000000001</c:v>
                </c:pt>
                <c:pt idx="38">
                  <c:v>76.024283999999994</c:v>
                </c:pt>
                <c:pt idx="39">
                  <c:v>78.432854000000006</c:v>
                </c:pt>
                <c:pt idx="40">
                  <c:v>77.442856000000006</c:v>
                </c:pt>
                <c:pt idx="41">
                  <c:v>75.285713000000001</c:v>
                </c:pt>
                <c:pt idx="42">
                  <c:v>74.842856999999995</c:v>
                </c:pt>
                <c:pt idx="43">
                  <c:v>75.044289000000006</c:v>
                </c:pt>
                <c:pt idx="44">
                  <c:v>73.871429000000006</c:v>
                </c:pt>
                <c:pt idx="45">
                  <c:v>74.787139999999994</c:v>
                </c:pt>
                <c:pt idx="46">
                  <c:v>74.328575000000001</c:v>
                </c:pt>
                <c:pt idx="47">
                  <c:v>71.678573999999998</c:v>
                </c:pt>
                <c:pt idx="48">
                  <c:v>69.417145000000005</c:v>
                </c:pt>
                <c:pt idx="49">
                  <c:v>72.298569000000001</c:v>
                </c:pt>
                <c:pt idx="50">
                  <c:v>71.811431999999996</c:v>
                </c:pt>
                <c:pt idx="51">
                  <c:v>71.428573999999998</c:v>
                </c:pt>
                <c:pt idx="52">
                  <c:v>72.110000999999997</c:v>
                </c:pt>
                <c:pt idx="53">
                  <c:v>73.430000000000007</c:v>
                </c:pt>
                <c:pt idx="54">
                  <c:v>64.357140000000001</c:v>
                </c:pt>
                <c:pt idx="55">
                  <c:v>62.84</c:v>
                </c:pt>
                <c:pt idx="56">
                  <c:v>64.261429000000007</c:v>
                </c:pt>
                <c:pt idx="57">
                  <c:v>65.467140000000001</c:v>
                </c:pt>
                <c:pt idx="58">
                  <c:v>65.261429000000007</c:v>
                </c:pt>
                <c:pt idx="59">
                  <c:v>65.069999999999993</c:v>
                </c:pt>
                <c:pt idx="60">
                  <c:v>64.802856000000006</c:v>
                </c:pt>
                <c:pt idx="61">
                  <c:v>63.188572000000001</c:v>
                </c:pt>
                <c:pt idx="62">
                  <c:v>65.405715999999998</c:v>
                </c:pt>
                <c:pt idx="63">
                  <c:v>65.335716000000005</c:v>
                </c:pt>
                <c:pt idx="64">
                  <c:v>66.888572999999994</c:v>
                </c:pt>
                <c:pt idx="65">
                  <c:v>67.854286000000002</c:v>
                </c:pt>
                <c:pt idx="66">
                  <c:v>68.561431999999996</c:v>
                </c:pt>
                <c:pt idx="67">
                  <c:v>66.842856999999995</c:v>
                </c:pt>
                <c:pt idx="68">
                  <c:v>66.715714000000006</c:v>
                </c:pt>
                <c:pt idx="69">
                  <c:v>66.655715999999998</c:v>
                </c:pt>
                <c:pt idx="70">
                  <c:v>65.737144000000001</c:v>
                </c:pt>
                <c:pt idx="71">
                  <c:v>65.712860000000006</c:v>
                </c:pt>
                <c:pt idx="72">
                  <c:v>64.121429000000006</c:v>
                </c:pt>
                <c:pt idx="73">
                  <c:v>63.722858000000002</c:v>
                </c:pt>
                <c:pt idx="74">
                  <c:v>64.401427999999996</c:v>
                </c:pt>
                <c:pt idx="75">
                  <c:v>63.257140999999997</c:v>
                </c:pt>
                <c:pt idx="76">
                  <c:v>64.138572999999994</c:v>
                </c:pt>
                <c:pt idx="77">
                  <c:v>63.509998000000003</c:v>
                </c:pt>
                <c:pt idx="78">
                  <c:v>63.057144000000001</c:v>
                </c:pt>
                <c:pt idx="79">
                  <c:v>61.495716000000002</c:v>
                </c:pt>
                <c:pt idx="80">
                  <c:v>60.007140999999997</c:v>
                </c:pt>
                <c:pt idx="81">
                  <c:v>61.591427000000003</c:v>
                </c:pt>
                <c:pt idx="82">
                  <c:v>60.808571000000001</c:v>
                </c:pt>
                <c:pt idx="83">
                  <c:v>61.511429</c:v>
                </c:pt>
                <c:pt idx="84">
                  <c:v>61.674286000000002</c:v>
                </c:pt>
                <c:pt idx="85">
                  <c:v>62.552855999999998</c:v>
                </c:pt>
                <c:pt idx="86">
                  <c:v>61.204284999999999</c:v>
                </c:pt>
                <c:pt idx="87">
                  <c:v>61.192855999999999</c:v>
                </c:pt>
                <c:pt idx="88">
                  <c:v>61.785713000000001</c:v>
                </c:pt>
                <c:pt idx="89">
                  <c:v>63.380001</c:v>
                </c:pt>
                <c:pt idx="90">
                  <c:v>65.102858999999995</c:v>
                </c:pt>
                <c:pt idx="91">
                  <c:v>64.927138999999997</c:v>
                </c:pt>
                <c:pt idx="92">
                  <c:v>64.582854999999995</c:v>
                </c:pt>
                <c:pt idx="93">
                  <c:v>64.675713000000002</c:v>
                </c:pt>
                <c:pt idx="94">
                  <c:v>65.987144000000001</c:v>
                </c:pt>
                <c:pt idx="95">
                  <c:v>66.225716000000006</c:v>
                </c:pt>
                <c:pt idx="96">
                  <c:v>65.877144000000001</c:v>
                </c:pt>
                <c:pt idx="97">
                  <c:v>64.582854999999995</c:v>
                </c:pt>
                <c:pt idx="98">
                  <c:v>63.237144000000001</c:v>
                </c:pt>
                <c:pt idx="99">
                  <c:v>61.272857999999999</c:v>
                </c:pt>
                <c:pt idx="100">
                  <c:v>61.398570999999997</c:v>
                </c:pt>
                <c:pt idx="101">
                  <c:v>61.712856000000002</c:v>
                </c:pt>
                <c:pt idx="102">
                  <c:v>61.102856000000003</c:v>
                </c:pt>
                <c:pt idx="103">
                  <c:v>60.457141999999997</c:v>
                </c:pt>
                <c:pt idx="104">
                  <c:v>60.887141999999997</c:v>
                </c:pt>
                <c:pt idx="105">
                  <c:v>60.997143000000001</c:v>
                </c:pt>
                <c:pt idx="106">
                  <c:v>62.241427999999999</c:v>
                </c:pt>
                <c:pt idx="107">
                  <c:v>62.047142000000001</c:v>
                </c:pt>
                <c:pt idx="108">
                  <c:v>61.400002000000001</c:v>
                </c:pt>
                <c:pt idx="109">
                  <c:v>59.978572999999997</c:v>
                </c:pt>
                <c:pt idx="110">
                  <c:v>60.89143</c:v>
                </c:pt>
                <c:pt idx="111">
                  <c:v>57.542858000000003</c:v>
                </c:pt>
                <c:pt idx="112">
                  <c:v>56.007140999999997</c:v>
                </c:pt>
                <c:pt idx="113">
                  <c:v>55.790000999999997</c:v>
                </c:pt>
                <c:pt idx="114">
                  <c:v>56.952857999999999</c:v>
                </c:pt>
                <c:pt idx="115">
                  <c:v>58.018569999999997</c:v>
                </c:pt>
                <c:pt idx="116">
                  <c:v>57.922854999999998</c:v>
                </c:pt>
                <c:pt idx="117">
                  <c:v>58.34</c:v>
                </c:pt>
                <c:pt idx="118">
                  <c:v>59.599997999999999</c:v>
                </c:pt>
                <c:pt idx="119">
                  <c:v>61.445712999999998</c:v>
                </c:pt>
                <c:pt idx="120">
                  <c:v>63.254283999999998</c:v>
                </c:pt>
                <c:pt idx="121">
                  <c:v>62.755713999999998</c:v>
                </c:pt>
                <c:pt idx="122">
                  <c:v>63.645713999999998</c:v>
                </c:pt>
                <c:pt idx="123">
                  <c:v>64.282859999999999</c:v>
                </c:pt>
                <c:pt idx="124">
                  <c:v>65.815712000000005</c:v>
                </c:pt>
                <c:pt idx="125">
                  <c:v>65.522857999999999</c:v>
                </c:pt>
                <c:pt idx="126">
                  <c:v>66.262855999999999</c:v>
                </c:pt>
                <c:pt idx="127">
                  <c:v>65.252853000000002</c:v>
                </c:pt>
                <c:pt idx="128">
                  <c:v>64.709998999999996</c:v>
                </c:pt>
                <c:pt idx="129">
                  <c:v>64.962860000000006</c:v>
                </c:pt>
                <c:pt idx="130">
                  <c:v>63.408572999999997</c:v>
                </c:pt>
                <c:pt idx="131">
                  <c:v>61.264285999999998</c:v>
                </c:pt>
                <c:pt idx="132">
                  <c:v>62.082858999999999</c:v>
                </c:pt>
                <c:pt idx="133">
                  <c:v>61.894286999999998</c:v>
                </c:pt>
                <c:pt idx="134">
                  <c:v>63.275714999999998</c:v>
                </c:pt>
                <c:pt idx="135">
                  <c:v>62.808571000000001</c:v>
                </c:pt>
                <c:pt idx="136">
                  <c:v>63.049999</c:v>
                </c:pt>
                <c:pt idx="137">
                  <c:v>63.162857000000002</c:v>
                </c:pt>
                <c:pt idx="138">
                  <c:v>63.592857000000002</c:v>
                </c:pt>
                <c:pt idx="139">
                  <c:v>63.062859000000003</c:v>
                </c:pt>
                <c:pt idx="140">
                  <c:v>63.564284999999998</c:v>
                </c:pt>
                <c:pt idx="141">
                  <c:v>64.511429000000007</c:v>
                </c:pt>
                <c:pt idx="142">
                  <c:v>64.247146999999998</c:v>
                </c:pt>
                <c:pt idx="143">
                  <c:v>64.388572999999994</c:v>
                </c:pt>
                <c:pt idx="144">
                  <c:v>64.187140999999997</c:v>
                </c:pt>
                <c:pt idx="145">
                  <c:v>63.587142999999998</c:v>
                </c:pt>
                <c:pt idx="146">
                  <c:v>62.637141999999997</c:v>
                </c:pt>
                <c:pt idx="147">
                  <c:v>63.115715000000002</c:v>
                </c:pt>
                <c:pt idx="148">
                  <c:v>62.698569999999997</c:v>
                </c:pt>
                <c:pt idx="149">
                  <c:v>62.514285999999998</c:v>
                </c:pt>
                <c:pt idx="150">
                  <c:v>61.741427999999999</c:v>
                </c:pt>
                <c:pt idx="151">
                  <c:v>62.279998999999997</c:v>
                </c:pt>
                <c:pt idx="152">
                  <c:v>61.435715000000002</c:v>
                </c:pt>
                <c:pt idx="153">
                  <c:v>61.714286999999999</c:v>
                </c:pt>
                <c:pt idx="154">
                  <c:v>61.681426999999999</c:v>
                </c:pt>
                <c:pt idx="155">
                  <c:v>60.428570000000001</c:v>
                </c:pt>
                <c:pt idx="156">
                  <c:v>59.548572999999998</c:v>
                </c:pt>
                <c:pt idx="157">
                  <c:v>59.071429999999999</c:v>
                </c:pt>
                <c:pt idx="158">
                  <c:v>57.505713999999998</c:v>
                </c:pt>
                <c:pt idx="159">
                  <c:v>57.518569999999997</c:v>
                </c:pt>
                <c:pt idx="160">
                  <c:v>56.867142000000001</c:v>
                </c:pt>
                <c:pt idx="161">
                  <c:v>56.254283999999998</c:v>
                </c:pt>
                <c:pt idx="162">
                  <c:v>56.647143999999997</c:v>
                </c:pt>
                <c:pt idx="163">
                  <c:v>58.459999000000003</c:v>
                </c:pt>
                <c:pt idx="164">
                  <c:v>59.784286000000002</c:v>
                </c:pt>
                <c:pt idx="165">
                  <c:v>60.114285000000002</c:v>
                </c:pt>
                <c:pt idx="166">
                  <c:v>59.631428</c:v>
                </c:pt>
                <c:pt idx="167">
                  <c:v>59.292858000000003</c:v>
                </c:pt>
                <c:pt idx="168">
                  <c:v>60.335712000000001</c:v>
                </c:pt>
                <c:pt idx="169">
                  <c:v>60.104286000000002</c:v>
                </c:pt>
                <c:pt idx="170">
                  <c:v>61.041428000000003</c:v>
                </c:pt>
                <c:pt idx="171">
                  <c:v>60.93</c:v>
                </c:pt>
                <c:pt idx="172">
                  <c:v>61.062859000000003</c:v>
                </c:pt>
                <c:pt idx="173">
                  <c:v>61.457141999999997</c:v>
                </c:pt>
                <c:pt idx="174">
                  <c:v>61.472858000000002</c:v>
                </c:pt>
                <c:pt idx="175">
                  <c:v>61.68</c:v>
                </c:pt>
                <c:pt idx="176">
                  <c:v>60.707141999999997</c:v>
                </c:pt>
                <c:pt idx="177">
                  <c:v>60.901428000000003</c:v>
                </c:pt>
                <c:pt idx="178">
                  <c:v>59.855713000000002</c:v>
                </c:pt>
                <c:pt idx="179">
                  <c:v>62.93</c:v>
                </c:pt>
                <c:pt idx="180">
                  <c:v>62.642856999999999</c:v>
                </c:pt>
                <c:pt idx="181">
                  <c:v>62.998573</c:v>
                </c:pt>
                <c:pt idx="182">
                  <c:v>63.970001000000003</c:v>
                </c:pt>
                <c:pt idx="183">
                  <c:v>64.760002</c:v>
                </c:pt>
                <c:pt idx="184">
                  <c:v>64.647141000000005</c:v>
                </c:pt>
                <c:pt idx="185">
                  <c:v>65.239998</c:v>
                </c:pt>
                <c:pt idx="186">
                  <c:v>66.077140999999997</c:v>
                </c:pt>
                <c:pt idx="187">
                  <c:v>67.064284999999998</c:v>
                </c:pt>
                <c:pt idx="188">
                  <c:v>66.464286999999999</c:v>
                </c:pt>
                <c:pt idx="189">
                  <c:v>66.425713000000002</c:v>
                </c:pt>
                <c:pt idx="190">
                  <c:v>65.858574000000004</c:v>
                </c:pt>
                <c:pt idx="191">
                  <c:v>64.921424999999999</c:v>
                </c:pt>
                <c:pt idx="192">
                  <c:v>66.765716999999995</c:v>
                </c:pt>
                <c:pt idx="193">
                  <c:v>69.938568000000004</c:v>
                </c:pt>
                <c:pt idx="194">
                  <c:v>71.214286999999999</c:v>
                </c:pt>
                <c:pt idx="195">
                  <c:v>71.129997000000003</c:v>
                </c:pt>
                <c:pt idx="196">
                  <c:v>71.761429000000007</c:v>
                </c:pt>
                <c:pt idx="197">
                  <c:v>72.534285999999994</c:v>
                </c:pt>
                <c:pt idx="198">
                  <c:v>71.581429</c:v>
                </c:pt>
                <c:pt idx="199">
                  <c:v>71.765716999999995</c:v>
                </c:pt>
                <c:pt idx="200">
                  <c:v>71.851425000000006</c:v>
                </c:pt>
                <c:pt idx="201">
                  <c:v>71.574286999999998</c:v>
                </c:pt>
                <c:pt idx="202">
                  <c:v>71.852858999999995</c:v>
                </c:pt>
                <c:pt idx="203">
                  <c:v>69.798569000000001</c:v>
                </c:pt>
                <c:pt idx="204">
                  <c:v>70.128570999999994</c:v>
                </c:pt>
                <c:pt idx="205">
                  <c:v>70.242858999999996</c:v>
                </c:pt>
                <c:pt idx="206">
                  <c:v>69.602858999999995</c:v>
                </c:pt>
                <c:pt idx="207">
                  <c:v>69.797141999999994</c:v>
                </c:pt>
                <c:pt idx="208">
                  <c:v>71.241432000000003</c:v>
                </c:pt>
                <c:pt idx="209">
                  <c:v>70.752853000000002</c:v>
                </c:pt>
                <c:pt idx="210">
                  <c:v>71.174285999999995</c:v>
                </c:pt>
                <c:pt idx="211">
                  <c:v>72.309997999999993</c:v>
                </c:pt>
                <c:pt idx="212">
                  <c:v>70.662857000000002</c:v>
                </c:pt>
                <c:pt idx="213">
                  <c:v>66.815712000000005</c:v>
                </c:pt>
                <c:pt idx="214">
                  <c:v>67.527145000000004</c:v>
                </c:pt>
                <c:pt idx="215">
                  <c:v>66.414283999999995</c:v>
                </c:pt>
                <c:pt idx="216">
                  <c:v>64.302856000000006</c:v>
                </c:pt>
                <c:pt idx="217">
                  <c:v>65.045715000000001</c:v>
                </c:pt>
                <c:pt idx="218">
                  <c:v>66.382857999999999</c:v>
                </c:pt>
                <c:pt idx="219">
                  <c:v>67.471428000000003</c:v>
                </c:pt>
                <c:pt idx="220">
                  <c:v>66.772857999999999</c:v>
                </c:pt>
                <c:pt idx="221">
                  <c:v>70.091431</c:v>
                </c:pt>
                <c:pt idx="222">
                  <c:v>69.871429000000006</c:v>
                </c:pt>
                <c:pt idx="223">
                  <c:v>68.790001000000004</c:v>
                </c:pt>
                <c:pt idx="224">
                  <c:v>69.459998999999996</c:v>
                </c:pt>
                <c:pt idx="225">
                  <c:v>68.964286999999999</c:v>
                </c:pt>
                <c:pt idx="226">
                  <c:v>68.107140000000001</c:v>
                </c:pt>
                <c:pt idx="227">
                  <c:v>69.708572000000004</c:v>
                </c:pt>
                <c:pt idx="228">
                  <c:v>69.937140999999997</c:v>
                </c:pt>
                <c:pt idx="229">
                  <c:v>69.058571000000001</c:v>
                </c:pt>
                <c:pt idx="230">
                  <c:v>69.004288000000003</c:v>
                </c:pt>
                <c:pt idx="231">
                  <c:v>69.678573999999998</c:v>
                </c:pt>
                <c:pt idx="232">
                  <c:v>68.705710999999994</c:v>
                </c:pt>
                <c:pt idx="233">
                  <c:v>69.512855999999999</c:v>
                </c:pt>
                <c:pt idx="234">
                  <c:v>69.948570000000004</c:v>
                </c:pt>
                <c:pt idx="235">
                  <c:v>70.401427999999996</c:v>
                </c:pt>
                <c:pt idx="236">
                  <c:v>70.862853999999999</c:v>
                </c:pt>
                <c:pt idx="237">
                  <c:v>71.239998</c:v>
                </c:pt>
                <c:pt idx="238">
                  <c:v>71.587142999999998</c:v>
                </c:pt>
                <c:pt idx="239">
                  <c:v>72.071426000000002</c:v>
                </c:pt>
                <c:pt idx="240">
                  <c:v>72.698570000000004</c:v>
                </c:pt>
                <c:pt idx="241">
                  <c:v>74.480002999999996</c:v>
                </c:pt>
                <c:pt idx="242">
                  <c:v>74.267143000000004</c:v>
                </c:pt>
                <c:pt idx="243">
                  <c:v>74.994286000000002</c:v>
                </c:pt>
                <c:pt idx="244">
                  <c:v>75.987144000000001</c:v>
                </c:pt>
                <c:pt idx="245">
                  <c:v>75.137146000000001</c:v>
                </c:pt>
                <c:pt idx="246">
                  <c:v>75.697143999999994</c:v>
                </c:pt>
                <c:pt idx="247">
                  <c:v>73.811431999999996</c:v>
                </c:pt>
                <c:pt idx="248">
                  <c:v>74.985718000000006</c:v>
                </c:pt>
                <c:pt idx="249">
                  <c:v>74.671424999999999</c:v>
                </c:pt>
                <c:pt idx="250">
                  <c:v>74.290001000000004</c:v>
                </c:pt>
                <c:pt idx="251">
                  <c:v>75.25</c:v>
                </c:pt>
                <c:pt idx="252">
                  <c:v>75.064284999999998</c:v>
                </c:pt>
                <c:pt idx="253">
                  <c:v>74.417145000000005</c:v>
                </c:pt>
                <c:pt idx="254">
                  <c:v>73.212860000000006</c:v>
                </c:pt>
                <c:pt idx="255">
                  <c:v>74.365714999999994</c:v>
                </c:pt>
                <c:pt idx="256">
                  <c:v>74.150002000000001</c:v>
                </c:pt>
                <c:pt idx="257">
                  <c:v>74.287139999999994</c:v>
                </c:pt>
                <c:pt idx="258">
                  <c:v>74.375716999999995</c:v>
                </c:pt>
                <c:pt idx="259">
                  <c:v>75.451430999999999</c:v>
                </c:pt>
                <c:pt idx="260">
                  <c:v>74.998572999999993</c:v>
                </c:pt>
                <c:pt idx="261">
                  <c:v>74.089995999999999</c:v>
                </c:pt>
                <c:pt idx="262">
                  <c:v>74.221428000000003</c:v>
                </c:pt>
                <c:pt idx="263">
                  <c:v>73.571426000000002</c:v>
                </c:pt>
                <c:pt idx="264">
                  <c:v>74.448570000000004</c:v>
                </c:pt>
                <c:pt idx="265">
                  <c:v>74.257141000000004</c:v>
                </c:pt>
                <c:pt idx="266">
                  <c:v>74.819999999999993</c:v>
                </c:pt>
                <c:pt idx="267">
                  <c:v>76.199996999999996</c:v>
                </c:pt>
                <c:pt idx="268">
                  <c:v>77.994286000000002</c:v>
                </c:pt>
                <c:pt idx="269">
                  <c:v>79.438568000000004</c:v>
                </c:pt>
                <c:pt idx="270">
                  <c:v>78.747146999999998</c:v>
                </c:pt>
                <c:pt idx="271">
                  <c:v>80.902855000000002</c:v>
                </c:pt>
                <c:pt idx="272">
                  <c:v>80.714286999999999</c:v>
                </c:pt>
                <c:pt idx="273">
                  <c:v>81.128570999999994</c:v>
                </c:pt>
                <c:pt idx="274">
                  <c:v>80.002853000000002</c:v>
                </c:pt>
                <c:pt idx="275">
                  <c:v>80.918571</c:v>
                </c:pt>
                <c:pt idx="276">
                  <c:v>80.792854000000005</c:v>
                </c:pt>
                <c:pt idx="277">
                  <c:v>80.194282999999999</c:v>
                </c:pt>
                <c:pt idx="278">
                  <c:v>80.077140999999997</c:v>
                </c:pt>
                <c:pt idx="279">
                  <c:v>79.204284999999999</c:v>
                </c:pt>
                <c:pt idx="280">
                  <c:v>79.642859999999999</c:v>
                </c:pt>
                <c:pt idx="281">
                  <c:v>79.284285999999994</c:v>
                </c:pt>
                <c:pt idx="282">
                  <c:v>78.681426999999999</c:v>
                </c:pt>
                <c:pt idx="283">
                  <c:v>77.779999000000004</c:v>
                </c:pt>
                <c:pt idx="284">
                  <c:v>78.431426999999999</c:v>
                </c:pt>
                <c:pt idx="285">
                  <c:v>81.441428999999999</c:v>
                </c:pt>
                <c:pt idx="286">
                  <c:v>81.095710999999994</c:v>
                </c:pt>
                <c:pt idx="287">
                  <c:v>80.557143999999994</c:v>
                </c:pt>
                <c:pt idx="288">
                  <c:v>80.012855999999999</c:v>
                </c:pt>
                <c:pt idx="289">
                  <c:v>79.217140000000001</c:v>
                </c:pt>
                <c:pt idx="290">
                  <c:v>80.145713999999998</c:v>
                </c:pt>
                <c:pt idx="291">
                  <c:v>79.018569999999997</c:v>
                </c:pt>
                <c:pt idx="292">
                  <c:v>77.282859999999999</c:v>
                </c:pt>
                <c:pt idx="293">
                  <c:v>77.704284999999999</c:v>
                </c:pt>
                <c:pt idx="294">
                  <c:v>77.148574999999994</c:v>
                </c:pt>
                <c:pt idx="295">
                  <c:v>77.637146000000001</c:v>
                </c:pt>
                <c:pt idx="296">
                  <c:v>76.645713999999998</c:v>
                </c:pt>
                <c:pt idx="297">
                  <c:v>76.134285000000006</c:v>
                </c:pt>
                <c:pt idx="298">
                  <c:v>76.532859999999999</c:v>
                </c:pt>
                <c:pt idx="299">
                  <c:v>78.055717000000001</c:v>
                </c:pt>
                <c:pt idx="300">
                  <c:v>79.622855999999999</c:v>
                </c:pt>
                <c:pt idx="301">
                  <c:v>79.178573999999998</c:v>
                </c:pt>
                <c:pt idx="302">
                  <c:v>77.238570999999993</c:v>
                </c:pt>
                <c:pt idx="303">
                  <c:v>78.438568000000004</c:v>
                </c:pt>
                <c:pt idx="304">
                  <c:v>78.787139999999994</c:v>
                </c:pt>
                <c:pt idx="305">
                  <c:v>79.454284999999999</c:v>
                </c:pt>
                <c:pt idx="306">
                  <c:v>78.010002</c:v>
                </c:pt>
                <c:pt idx="307">
                  <c:v>78.642859999999999</c:v>
                </c:pt>
                <c:pt idx="308">
                  <c:v>72.357140000000001</c:v>
                </c:pt>
                <c:pt idx="309">
                  <c:v>71.535713000000001</c:v>
                </c:pt>
                <c:pt idx="310">
                  <c:v>71.397141000000005</c:v>
                </c:pt>
                <c:pt idx="311">
                  <c:v>71.514281999999994</c:v>
                </c:pt>
                <c:pt idx="312">
                  <c:v>71.647141000000005</c:v>
                </c:pt>
                <c:pt idx="313">
                  <c:v>72.684287999999995</c:v>
                </c:pt>
                <c:pt idx="314">
                  <c:v>73.227142000000001</c:v>
                </c:pt>
                <c:pt idx="315">
                  <c:v>73.215714000000006</c:v>
                </c:pt>
                <c:pt idx="316">
                  <c:v>74.239998</c:v>
                </c:pt>
                <c:pt idx="317">
                  <c:v>75.569999999999993</c:v>
                </c:pt>
                <c:pt idx="318">
                  <c:v>76.565712000000005</c:v>
                </c:pt>
                <c:pt idx="319">
                  <c:v>76.559997999999993</c:v>
                </c:pt>
                <c:pt idx="320">
                  <c:v>77.775711000000001</c:v>
                </c:pt>
                <c:pt idx="321">
                  <c:v>77.712860000000006</c:v>
                </c:pt>
                <c:pt idx="322">
                  <c:v>77.998572999999993</c:v>
                </c:pt>
                <c:pt idx="323">
                  <c:v>76.767143000000004</c:v>
                </c:pt>
                <c:pt idx="324">
                  <c:v>75.878570999999994</c:v>
                </c:pt>
                <c:pt idx="325">
                  <c:v>75.035713000000001</c:v>
                </c:pt>
                <c:pt idx="326">
                  <c:v>75.364288000000002</c:v>
                </c:pt>
                <c:pt idx="327">
                  <c:v>74.580001999999993</c:v>
                </c:pt>
                <c:pt idx="328">
                  <c:v>73.907143000000005</c:v>
                </c:pt>
                <c:pt idx="329">
                  <c:v>75.381432000000004</c:v>
                </c:pt>
                <c:pt idx="330">
                  <c:v>75.177138999999997</c:v>
                </c:pt>
                <c:pt idx="331">
                  <c:v>75.394287000000006</c:v>
                </c:pt>
                <c:pt idx="332">
                  <c:v>75.891425999999996</c:v>
                </c:pt>
                <c:pt idx="333">
                  <c:v>76.051429999999996</c:v>
                </c:pt>
                <c:pt idx="334">
                  <c:v>75.821426000000002</c:v>
                </c:pt>
                <c:pt idx="335">
                  <c:v>75.777145000000004</c:v>
                </c:pt>
                <c:pt idx="336">
                  <c:v>75.845710999999994</c:v>
                </c:pt>
                <c:pt idx="337">
                  <c:v>76.584282000000002</c:v>
                </c:pt>
                <c:pt idx="338">
                  <c:v>76.658569</c:v>
                </c:pt>
                <c:pt idx="339">
                  <c:v>75.807143999999994</c:v>
                </c:pt>
                <c:pt idx="340">
                  <c:v>74.955710999999994</c:v>
                </c:pt>
                <c:pt idx="341">
                  <c:v>75.248572999999993</c:v>
                </c:pt>
                <c:pt idx="342">
                  <c:v>75.914283999999995</c:v>
                </c:pt>
                <c:pt idx="343">
                  <c:v>75.894287000000006</c:v>
                </c:pt>
                <c:pt idx="344">
                  <c:v>75.528571999999997</c:v>
                </c:pt>
                <c:pt idx="345">
                  <c:v>76.124283000000005</c:v>
                </c:pt>
                <c:pt idx="346">
                  <c:v>77.027145000000004</c:v>
                </c:pt>
                <c:pt idx="347">
                  <c:v>77.855712999999994</c:v>
                </c:pt>
                <c:pt idx="348">
                  <c:v>77.111427000000006</c:v>
                </c:pt>
                <c:pt idx="349">
                  <c:v>76.779999000000004</c:v>
                </c:pt>
                <c:pt idx="350">
                  <c:v>76.694282999999999</c:v>
                </c:pt>
                <c:pt idx="351">
                  <c:v>76.677138999999997</c:v>
                </c:pt>
                <c:pt idx="352">
                  <c:v>77.378570999999994</c:v>
                </c:pt>
                <c:pt idx="353">
                  <c:v>77.507141000000004</c:v>
                </c:pt>
                <c:pt idx="354">
                  <c:v>76.970000999999996</c:v>
                </c:pt>
                <c:pt idx="355">
                  <c:v>75.974288999999999</c:v>
                </c:pt>
                <c:pt idx="356">
                  <c:v>74.781424999999999</c:v>
                </c:pt>
                <c:pt idx="357">
                  <c:v>74.777145000000004</c:v>
                </c:pt>
                <c:pt idx="358">
                  <c:v>75.760002</c:v>
                </c:pt>
                <c:pt idx="359">
                  <c:v>74.782859999999999</c:v>
                </c:pt>
                <c:pt idx="360">
                  <c:v>74.230002999999996</c:v>
                </c:pt>
                <c:pt idx="361">
                  <c:v>74.525711000000001</c:v>
                </c:pt>
                <c:pt idx="362">
                  <c:v>73.994286000000002</c:v>
                </c:pt>
                <c:pt idx="363">
                  <c:v>74.144287000000006</c:v>
                </c:pt>
                <c:pt idx="364">
                  <c:v>74.991432000000003</c:v>
                </c:pt>
                <c:pt idx="365">
                  <c:v>75.881432000000004</c:v>
                </c:pt>
                <c:pt idx="366">
                  <c:v>75.957145999999995</c:v>
                </c:pt>
                <c:pt idx="367">
                  <c:v>74.964286999999999</c:v>
                </c:pt>
                <c:pt idx="368">
                  <c:v>81.110000999999997</c:v>
                </c:pt>
                <c:pt idx="369">
                  <c:v>81.705710999999994</c:v>
                </c:pt>
                <c:pt idx="370">
                  <c:v>84.870002999999997</c:v>
                </c:pt>
                <c:pt idx="371">
                  <c:v>84.618567999999996</c:v>
                </c:pt>
                <c:pt idx="372">
                  <c:v>84.298569000000001</c:v>
                </c:pt>
                <c:pt idx="373">
                  <c:v>84.497146999999998</c:v>
                </c:pt>
                <c:pt idx="374">
                  <c:v>84.654289000000006</c:v>
                </c:pt>
                <c:pt idx="375">
                  <c:v>85.851425000000006</c:v>
                </c:pt>
                <c:pt idx="376">
                  <c:v>84.915717999999998</c:v>
                </c:pt>
                <c:pt idx="377">
                  <c:v>84.618567999999996</c:v>
                </c:pt>
                <c:pt idx="378">
                  <c:v>83.998572999999993</c:v>
                </c:pt>
                <c:pt idx="379">
                  <c:v>83.648574999999994</c:v>
                </c:pt>
                <c:pt idx="380">
                  <c:v>84.690002000000007</c:v>
                </c:pt>
                <c:pt idx="381">
                  <c:v>84.822861000000003</c:v>
                </c:pt>
                <c:pt idx="382">
                  <c:v>84.838570000000004</c:v>
                </c:pt>
                <c:pt idx="383">
                  <c:v>84.117142000000001</c:v>
                </c:pt>
                <c:pt idx="384">
                  <c:v>85.358574000000004</c:v>
                </c:pt>
                <c:pt idx="385">
                  <c:v>86.370002999999997</c:v>
                </c:pt>
                <c:pt idx="386">
                  <c:v>86.387146000000001</c:v>
                </c:pt>
                <c:pt idx="387">
                  <c:v>86.615714999999994</c:v>
                </c:pt>
                <c:pt idx="388">
                  <c:v>86.752853000000002</c:v>
                </c:pt>
                <c:pt idx="389">
                  <c:v>87.732856999999996</c:v>
                </c:pt>
                <c:pt idx="390">
                  <c:v>89.375716999999995</c:v>
                </c:pt>
                <c:pt idx="391">
                  <c:v>89.144287000000006</c:v>
                </c:pt>
                <c:pt idx="392">
                  <c:v>90.768569999999997</c:v>
                </c:pt>
                <c:pt idx="393">
                  <c:v>90.428573999999998</c:v>
                </c:pt>
                <c:pt idx="394">
                  <c:v>89.807143999999994</c:v>
                </c:pt>
                <c:pt idx="395">
                  <c:v>91.077140999999997</c:v>
                </c:pt>
                <c:pt idx="396">
                  <c:v>92.117142000000001</c:v>
                </c:pt>
                <c:pt idx="397">
                  <c:v>92.478568999999993</c:v>
                </c:pt>
                <c:pt idx="398">
                  <c:v>92.224288999999999</c:v>
                </c:pt>
                <c:pt idx="399">
                  <c:v>93.699996999999996</c:v>
                </c:pt>
                <c:pt idx="400">
                  <c:v>94.25</c:v>
                </c:pt>
                <c:pt idx="401">
                  <c:v>93.860000999999997</c:v>
                </c:pt>
                <c:pt idx="402">
                  <c:v>92.290001000000004</c:v>
                </c:pt>
                <c:pt idx="403">
                  <c:v>91.279999000000004</c:v>
                </c:pt>
                <c:pt idx="404">
                  <c:v>92.199996999999996</c:v>
                </c:pt>
                <c:pt idx="405">
                  <c:v>92.080001999999993</c:v>
                </c:pt>
                <c:pt idx="406">
                  <c:v>92.18</c:v>
                </c:pt>
                <c:pt idx="407">
                  <c:v>91.860000999999997</c:v>
                </c:pt>
                <c:pt idx="408">
                  <c:v>90.910004000000001</c:v>
                </c:pt>
                <c:pt idx="409">
                  <c:v>90.830001999999993</c:v>
                </c:pt>
                <c:pt idx="410">
                  <c:v>90.279999000000004</c:v>
                </c:pt>
                <c:pt idx="411">
                  <c:v>90.360000999999997</c:v>
                </c:pt>
                <c:pt idx="412">
                  <c:v>90.900002000000001</c:v>
                </c:pt>
                <c:pt idx="413">
                  <c:v>91.980002999999996</c:v>
                </c:pt>
                <c:pt idx="414">
                  <c:v>92.93</c:v>
                </c:pt>
                <c:pt idx="415">
                  <c:v>93.519997000000004</c:v>
                </c:pt>
                <c:pt idx="416">
                  <c:v>93.480002999999996</c:v>
                </c:pt>
                <c:pt idx="417">
                  <c:v>94.029999000000004</c:v>
                </c:pt>
                <c:pt idx="418">
                  <c:v>95.970000999999996</c:v>
                </c:pt>
                <c:pt idx="419">
                  <c:v>95.349997999999999</c:v>
                </c:pt>
                <c:pt idx="420">
                  <c:v>95.389999000000003</c:v>
                </c:pt>
                <c:pt idx="421">
                  <c:v>95.040001000000004</c:v>
                </c:pt>
                <c:pt idx="422">
                  <c:v>95.220000999999996</c:v>
                </c:pt>
                <c:pt idx="423">
                  <c:v>96.449996999999996</c:v>
                </c:pt>
                <c:pt idx="424">
                  <c:v>95.32</c:v>
                </c:pt>
                <c:pt idx="425">
                  <c:v>94.779999000000004</c:v>
                </c:pt>
                <c:pt idx="426">
                  <c:v>93.089995999999999</c:v>
                </c:pt>
                <c:pt idx="427">
                  <c:v>94.43</c:v>
                </c:pt>
                <c:pt idx="428">
                  <c:v>93.940002000000007</c:v>
                </c:pt>
                <c:pt idx="429">
                  <c:v>94.720000999999996</c:v>
                </c:pt>
                <c:pt idx="430">
                  <c:v>97.190002000000007</c:v>
                </c:pt>
                <c:pt idx="431">
                  <c:v>97.029999000000004</c:v>
                </c:pt>
                <c:pt idx="432">
                  <c:v>97.669998000000007</c:v>
                </c:pt>
                <c:pt idx="433">
                  <c:v>99.019997000000004</c:v>
                </c:pt>
                <c:pt idx="434">
                  <c:v>98.379997000000003</c:v>
                </c:pt>
                <c:pt idx="435">
                  <c:v>98.150002000000001</c:v>
                </c:pt>
                <c:pt idx="436">
                  <c:v>95.599997999999999</c:v>
                </c:pt>
                <c:pt idx="437">
                  <c:v>96.129997000000003</c:v>
                </c:pt>
                <c:pt idx="438">
                  <c:v>95.589995999999999</c:v>
                </c:pt>
                <c:pt idx="439">
                  <c:v>95.120002999999997</c:v>
                </c:pt>
                <c:pt idx="440">
                  <c:v>94.959998999999996</c:v>
                </c:pt>
                <c:pt idx="441">
                  <c:v>94.480002999999996</c:v>
                </c:pt>
                <c:pt idx="442">
                  <c:v>94.739998</c:v>
                </c:pt>
                <c:pt idx="443">
                  <c:v>95.989998</c:v>
                </c:pt>
                <c:pt idx="444">
                  <c:v>95.970000999999996</c:v>
                </c:pt>
                <c:pt idx="445">
                  <c:v>97.239998</c:v>
                </c:pt>
                <c:pt idx="446">
                  <c:v>97.5</c:v>
                </c:pt>
                <c:pt idx="447">
                  <c:v>97.980002999999996</c:v>
                </c:pt>
                <c:pt idx="448">
                  <c:v>99.160004000000001</c:v>
                </c:pt>
                <c:pt idx="449">
                  <c:v>100.529999</c:v>
                </c:pt>
                <c:pt idx="450">
                  <c:v>100.57</c:v>
                </c:pt>
                <c:pt idx="451">
                  <c:v>100.58000199999999</c:v>
                </c:pt>
                <c:pt idx="452">
                  <c:v>101.32</c:v>
                </c:pt>
                <c:pt idx="453">
                  <c:v>101.540001</c:v>
                </c:pt>
                <c:pt idx="454">
                  <c:v>100.889999</c:v>
                </c:pt>
                <c:pt idx="455">
                  <c:v>102.129997</c:v>
                </c:pt>
                <c:pt idx="456">
                  <c:v>102.25</c:v>
                </c:pt>
                <c:pt idx="457">
                  <c:v>102.5</c:v>
                </c:pt>
                <c:pt idx="458">
                  <c:v>103.300003</c:v>
                </c:pt>
                <c:pt idx="459">
                  <c:v>98.940002000000007</c:v>
                </c:pt>
                <c:pt idx="460">
                  <c:v>98.120002999999997</c:v>
                </c:pt>
                <c:pt idx="461">
                  <c:v>98.970000999999996</c:v>
                </c:pt>
                <c:pt idx="462">
                  <c:v>98.360000999999997</c:v>
                </c:pt>
                <c:pt idx="463">
                  <c:v>97.989998</c:v>
                </c:pt>
                <c:pt idx="464">
                  <c:v>101</c:v>
                </c:pt>
                <c:pt idx="465">
                  <c:v>101.43</c:v>
                </c:pt>
                <c:pt idx="466">
                  <c:v>101.660004</c:v>
                </c:pt>
                <c:pt idx="467">
                  <c:v>101.629997</c:v>
                </c:pt>
                <c:pt idx="468">
                  <c:v>100.860001</c:v>
                </c:pt>
                <c:pt idx="469">
                  <c:v>101.58000199999999</c:v>
                </c:pt>
                <c:pt idx="470">
                  <c:v>101.790001</c:v>
                </c:pt>
                <c:pt idx="471">
                  <c:v>100.959999</c:v>
                </c:pt>
                <c:pt idx="472">
                  <c:v>101.05999799999999</c:v>
                </c:pt>
                <c:pt idx="473">
                  <c:v>102.639999</c:v>
                </c:pt>
                <c:pt idx="474">
                  <c:v>101.75</c:v>
                </c:pt>
                <c:pt idx="475">
                  <c:v>97.870002999999997</c:v>
                </c:pt>
                <c:pt idx="476">
                  <c:v>100.75</c:v>
                </c:pt>
                <c:pt idx="477">
                  <c:v>100.110001</c:v>
                </c:pt>
                <c:pt idx="478">
                  <c:v>100.75</c:v>
                </c:pt>
                <c:pt idx="479">
                  <c:v>99.18</c:v>
                </c:pt>
                <c:pt idx="480">
                  <c:v>99.900002000000001</c:v>
                </c:pt>
                <c:pt idx="481">
                  <c:v>99.620002999999997</c:v>
                </c:pt>
                <c:pt idx="482">
                  <c:v>99.620002999999997</c:v>
                </c:pt>
                <c:pt idx="483">
                  <c:v>98.75</c:v>
                </c:pt>
                <c:pt idx="484">
                  <c:v>100.800003</c:v>
                </c:pt>
                <c:pt idx="485">
                  <c:v>101.019997</c:v>
                </c:pt>
                <c:pt idx="486">
                  <c:v>100.730003</c:v>
                </c:pt>
                <c:pt idx="487">
                  <c:v>99.809997999999993</c:v>
                </c:pt>
                <c:pt idx="488">
                  <c:v>98.75</c:v>
                </c:pt>
                <c:pt idx="489">
                  <c:v>97.540001000000004</c:v>
                </c:pt>
                <c:pt idx="490">
                  <c:v>96.260002</c:v>
                </c:pt>
                <c:pt idx="491">
                  <c:v>97.669998000000007</c:v>
                </c:pt>
                <c:pt idx="492">
                  <c:v>99.760002</c:v>
                </c:pt>
                <c:pt idx="493">
                  <c:v>102.470001</c:v>
                </c:pt>
                <c:pt idx="494">
                  <c:v>102.989998</c:v>
                </c:pt>
                <c:pt idx="495">
                  <c:v>104.83000199999999</c:v>
                </c:pt>
                <c:pt idx="496">
                  <c:v>105.220001</c:v>
                </c:pt>
                <c:pt idx="497">
                  <c:v>105.110001</c:v>
                </c:pt>
                <c:pt idx="498">
                  <c:v>106.739998</c:v>
                </c:pt>
                <c:pt idx="499">
                  <c:v>107.339996</c:v>
                </c:pt>
                <c:pt idx="500">
                  <c:v>106.980003</c:v>
                </c:pt>
                <c:pt idx="501">
                  <c:v>108</c:v>
                </c:pt>
                <c:pt idx="502">
                  <c:v>109.400002</c:v>
                </c:pt>
                <c:pt idx="503">
                  <c:v>108.599998</c:v>
                </c:pt>
                <c:pt idx="504">
                  <c:v>108.860001</c:v>
                </c:pt>
                <c:pt idx="505">
                  <c:v>108.699997</c:v>
                </c:pt>
                <c:pt idx="506">
                  <c:v>109.010002</c:v>
                </c:pt>
                <c:pt idx="507">
                  <c:v>108.83000199999999</c:v>
                </c:pt>
                <c:pt idx="508">
                  <c:v>109.699997</c:v>
                </c:pt>
                <c:pt idx="509">
                  <c:v>111.25</c:v>
                </c:pt>
                <c:pt idx="510">
                  <c:v>112.82</c:v>
                </c:pt>
                <c:pt idx="511">
                  <c:v>114.18</c:v>
                </c:pt>
                <c:pt idx="512">
                  <c:v>113.989998</c:v>
                </c:pt>
                <c:pt idx="513">
                  <c:v>115.470001</c:v>
                </c:pt>
                <c:pt idx="514">
                  <c:v>114.66999800000001</c:v>
                </c:pt>
                <c:pt idx="515">
                  <c:v>116.30999799999999</c:v>
                </c:pt>
                <c:pt idx="516">
                  <c:v>116.470001</c:v>
                </c:pt>
                <c:pt idx="517">
                  <c:v>118.629997</c:v>
                </c:pt>
                <c:pt idx="518">
                  <c:v>117.599998</c:v>
                </c:pt>
                <c:pt idx="519">
                  <c:v>119</c:v>
                </c:pt>
                <c:pt idx="520">
                  <c:v>118.93</c:v>
                </c:pt>
                <c:pt idx="521">
                  <c:v>115.07</c:v>
                </c:pt>
                <c:pt idx="522">
                  <c:v>114.629997</c:v>
                </c:pt>
                <c:pt idx="523">
                  <c:v>115.93</c:v>
                </c:pt>
                <c:pt idx="524">
                  <c:v>115.489998</c:v>
                </c:pt>
                <c:pt idx="525">
                  <c:v>115</c:v>
                </c:pt>
                <c:pt idx="526">
                  <c:v>112.400002</c:v>
                </c:pt>
                <c:pt idx="527">
                  <c:v>114.120003</c:v>
                </c:pt>
                <c:pt idx="528">
                  <c:v>111.949997</c:v>
                </c:pt>
                <c:pt idx="529">
                  <c:v>111.620003</c:v>
                </c:pt>
                <c:pt idx="530">
                  <c:v>109.730003</c:v>
                </c:pt>
                <c:pt idx="531">
                  <c:v>108.230003</c:v>
                </c:pt>
                <c:pt idx="532">
                  <c:v>106.75</c:v>
                </c:pt>
                <c:pt idx="533">
                  <c:v>109.410004</c:v>
                </c:pt>
                <c:pt idx="534">
                  <c:v>112.650002</c:v>
                </c:pt>
                <c:pt idx="535">
                  <c:v>111.779999</c:v>
                </c:pt>
                <c:pt idx="536">
                  <c:v>112.94000200000001</c:v>
                </c:pt>
                <c:pt idx="537">
                  <c:v>112.540001</c:v>
                </c:pt>
                <c:pt idx="538">
                  <c:v>112.010002</c:v>
                </c:pt>
                <c:pt idx="539">
                  <c:v>113.989998</c:v>
                </c:pt>
                <c:pt idx="540">
                  <c:v>113.910004</c:v>
                </c:pt>
                <c:pt idx="541">
                  <c:v>112.519997</c:v>
                </c:pt>
                <c:pt idx="542">
                  <c:v>110.379997</c:v>
                </c:pt>
                <c:pt idx="543">
                  <c:v>109.33000199999999</c:v>
                </c:pt>
                <c:pt idx="544">
                  <c:v>106.25</c:v>
                </c:pt>
                <c:pt idx="545">
                  <c:v>106.260002</c:v>
                </c:pt>
                <c:pt idx="546">
                  <c:v>107.75</c:v>
                </c:pt>
                <c:pt idx="547">
                  <c:v>111.889999</c:v>
                </c:pt>
                <c:pt idx="548">
                  <c:v>112.010002</c:v>
                </c:pt>
                <c:pt idx="549">
                  <c:v>109.25</c:v>
                </c:pt>
                <c:pt idx="550">
                  <c:v>110.220001</c:v>
                </c:pt>
                <c:pt idx="551">
                  <c:v>109.800003</c:v>
                </c:pt>
                <c:pt idx="552">
                  <c:v>106.82</c:v>
                </c:pt>
                <c:pt idx="553">
                  <c:v>105.989998</c:v>
                </c:pt>
                <c:pt idx="554">
                  <c:v>108.720001</c:v>
                </c:pt>
                <c:pt idx="555">
                  <c:v>109.550003</c:v>
                </c:pt>
                <c:pt idx="556">
                  <c:v>112.400002</c:v>
                </c:pt>
                <c:pt idx="557">
                  <c:v>112.980003</c:v>
                </c:pt>
                <c:pt idx="558">
                  <c:v>113.099998</c:v>
                </c:pt>
                <c:pt idx="559">
                  <c:v>109.139999</c:v>
                </c:pt>
                <c:pt idx="560">
                  <c:v>115.30999799999999</c:v>
                </c:pt>
                <c:pt idx="561">
                  <c:v>118.900002</c:v>
                </c:pt>
                <c:pt idx="562">
                  <c:v>117.160004</c:v>
                </c:pt>
                <c:pt idx="563">
                  <c:v>118.629997</c:v>
                </c:pt>
                <c:pt idx="564">
                  <c:v>118.650002</c:v>
                </c:pt>
                <c:pt idx="565">
                  <c:v>119.55999799999999</c:v>
                </c:pt>
                <c:pt idx="566">
                  <c:v>119.94000200000001</c:v>
                </c:pt>
                <c:pt idx="567">
                  <c:v>118.93</c:v>
                </c:pt>
                <c:pt idx="568">
                  <c:v>119.720001</c:v>
                </c:pt>
                <c:pt idx="569">
                  <c:v>122.019997</c:v>
                </c:pt>
                <c:pt idx="570">
                  <c:v>124.879997</c:v>
                </c:pt>
                <c:pt idx="571">
                  <c:v>126.459999</c:v>
                </c:pt>
                <c:pt idx="572">
                  <c:v>127.08000199999999</c:v>
                </c:pt>
                <c:pt idx="573">
                  <c:v>127.83000199999999</c:v>
                </c:pt>
                <c:pt idx="574">
                  <c:v>128.720001</c:v>
                </c:pt>
                <c:pt idx="575">
                  <c:v>128.449997</c:v>
                </c:pt>
                <c:pt idx="576">
                  <c:v>129.5</c:v>
                </c:pt>
                <c:pt idx="577">
                  <c:v>133</c:v>
                </c:pt>
                <c:pt idx="578">
                  <c:v>132.16999799999999</c:v>
                </c:pt>
                <c:pt idx="579">
                  <c:v>128.78999300000001</c:v>
                </c:pt>
                <c:pt idx="580">
                  <c:v>130.41999799999999</c:v>
                </c:pt>
                <c:pt idx="581">
                  <c:v>128.46000699999999</c:v>
                </c:pt>
                <c:pt idx="582">
                  <c:v>129.08999600000001</c:v>
                </c:pt>
                <c:pt idx="583">
                  <c:v>129.36000100000001</c:v>
                </c:pt>
                <c:pt idx="584">
                  <c:v>128.53999300000001</c:v>
                </c:pt>
                <c:pt idx="585">
                  <c:v>126.410004</c:v>
                </c:pt>
                <c:pt idx="586">
                  <c:v>126.599998</c:v>
                </c:pt>
                <c:pt idx="587">
                  <c:v>127.139999</c:v>
                </c:pt>
                <c:pt idx="588">
                  <c:v>124.510002</c:v>
                </c:pt>
                <c:pt idx="589">
                  <c:v>122.239998</c:v>
                </c:pt>
                <c:pt idx="590">
                  <c:v>124.449997</c:v>
                </c:pt>
                <c:pt idx="591">
                  <c:v>123.589996</c:v>
                </c:pt>
                <c:pt idx="592">
                  <c:v>124.949997</c:v>
                </c:pt>
                <c:pt idx="593">
                  <c:v>127.040001</c:v>
                </c:pt>
                <c:pt idx="594">
                  <c:v>128.470001</c:v>
                </c:pt>
                <c:pt idx="595">
                  <c:v>127.5</c:v>
                </c:pt>
                <c:pt idx="596">
                  <c:v>125.900002</c:v>
                </c:pt>
                <c:pt idx="597">
                  <c:v>127.209999</c:v>
                </c:pt>
                <c:pt idx="598">
                  <c:v>126.69000200000001</c:v>
                </c:pt>
                <c:pt idx="599">
                  <c:v>123.379997</c:v>
                </c:pt>
                <c:pt idx="600">
                  <c:v>124.239998</c:v>
                </c:pt>
                <c:pt idx="601">
                  <c:v>123.25</c:v>
                </c:pt>
                <c:pt idx="602">
                  <c:v>126.370003</c:v>
                </c:pt>
                <c:pt idx="603">
                  <c:v>124.43</c:v>
                </c:pt>
                <c:pt idx="604">
                  <c:v>124.25</c:v>
                </c:pt>
                <c:pt idx="605">
                  <c:v>125.32</c:v>
                </c:pt>
                <c:pt idx="606">
                  <c:v>127.349998</c:v>
                </c:pt>
                <c:pt idx="607">
                  <c:v>126.010002</c:v>
                </c:pt>
                <c:pt idx="608">
                  <c:v>125.599998</c:v>
                </c:pt>
                <c:pt idx="609">
                  <c:v>126.55999799999999</c:v>
                </c:pt>
                <c:pt idx="610">
                  <c:v>127.099998</c:v>
                </c:pt>
                <c:pt idx="611">
                  <c:v>126.849998</c:v>
                </c:pt>
                <c:pt idx="612">
                  <c:v>126.300003</c:v>
                </c:pt>
                <c:pt idx="613">
                  <c:v>126.779999</c:v>
                </c:pt>
                <c:pt idx="614">
                  <c:v>126.16999800000001</c:v>
                </c:pt>
                <c:pt idx="615">
                  <c:v>124.75</c:v>
                </c:pt>
                <c:pt idx="616">
                  <c:v>127.599998</c:v>
                </c:pt>
                <c:pt idx="617">
                  <c:v>126.910004</c:v>
                </c:pt>
                <c:pt idx="618">
                  <c:v>128.61999499999999</c:v>
                </c:pt>
                <c:pt idx="619">
                  <c:v>129.66999799999999</c:v>
                </c:pt>
                <c:pt idx="620">
                  <c:v>130.279999</c:v>
                </c:pt>
                <c:pt idx="621">
                  <c:v>132.64999399999999</c:v>
                </c:pt>
                <c:pt idx="622">
                  <c:v>130.55999800000001</c:v>
                </c:pt>
                <c:pt idx="623">
                  <c:v>128.63999899999999</c:v>
                </c:pt>
                <c:pt idx="624">
                  <c:v>125.150002</c:v>
                </c:pt>
                <c:pt idx="625">
                  <c:v>128.949997</c:v>
                </c:pt>
                <c:pt idx="626">
                  <c:v>128.699997</c:v>
                </c:pt>
                <c:pt idx="627">
                  <c:v>125.800003</c:v>
                </c:pt>
                <c:pt idx="628">
                  <c:v>125.010002</c:v>
                </c:pt>
                <c:pt idx="629">
                  <c:v>125.260002</c:v>
                </c:pt>
                <c:pt idx="630">
                  <c:v>127.620003</c:v>
                </c:pt>
                <c:pt idx="631">
                  <c:v>126.32</c:v>
                </c:pt>
                <c:pt idx="632">
                  <c:v>125.870003</c:v>
                </c:pt>
                <c:pt idx="633">
                  <c:v>126.010002</c:v>
                </c:pt>
                <c:pt idx="634">
                  <c:v>128.949997</c:v>
                </c:pt>
                <c:pt idx="635">
                  <c:v>128.770004</c:v>
                </c:pt>
                <c:pt idx="636">
                  <c:v>130.19000199999999</c:v>
                </c:pt>
                <c:pt idx="637">
                  <c:v>130.070007</c:v>
                </c:pt>
                <c:pt idx="638">
                  <c:v>130.05999800000001</c:v>
                </c:pt>
                <c:pt idx="639">
                  <c:v>131.38999899999999</c:v>
                </c:pt>
                <c:pt idx="640">
                  <c:v>132.53999300000001</c:v>
                </c:pt>
                <c:pt idx="641">
                  <c:v>129.61999499999999</c:v>
                </c:pt>
                <c:pt idx="642">
                  <c:v>132.03999300000001</c:v>
                </c:pt>
                <c:pt idx="643">
                  <c:v>131.779999</c:v>
                </c:pt>
                <c:pt idx="644">
                  <c:v>130.279999</c:v>
                </c:pt>
                <c:pt idx="645">
                  <c:v>130.53999300000001</c:v>
                </c:pt>
                <c:pt idx="646">
                  <c:v>129.96000699999999</c:v>
                </c:pt>
                <c:pt idx="647">
                  <c:v>130.11999499999999</c:v>
                </c:pt>
                <c:pt idx="648">
                  <c:v>129.36000100000001</c:v>
                </c:pt>
                <c:pt idx="649">
                  <c:v>128.64999399999999</c:v>
                </c:pt>
                <c:pt idx="650">
                  <c:v>127.800003</c:v>
                </c:pt>
                <c:pt idx="651">
                  <c:v>127.41999800000001</c:v>
                </c:pt>
                <c:pt idx="652">
                  <c:v>128.88000500000001</c:v>
                </c:pt>
                <c:pt idx="653">
                  <c:v>128.58999600000001</c:v>
                </c:pt>
                <c:pt idx="654">
                  <c:v>127.16999800000001</c:v>
                </c:pt>
                <c:pt idx="655">
                  <c:v>126.91999800000001</c:v>
                </c:pt>
                <c:pt idx="656">
                  <c:v>127.599998</c:v>
                </c:pt>
                <c:pt idx="657">
                  <c:v>127.300003</c:v>
                </c:pt>
                <c:pt idx="658">
                  <c:v>127.879997</c:v>
                </c:pt>
                <c:pt idx="659">
                  <c:v>126.599998</c:v>
                </c:pt>
                <c:pt idx="660">
                  <c:v>127.610001</c:v>
                </c:pt>
                <c:pt idx="661">
                  <c:v>127.029999</c:v>
                </c:pt>
                <c:pt idx="662">
                  <c:v>128.11000100000001</c:v>
                </c:pt>
                <c:pt idx="663">
                  <c:v>127.5</c:v>
                </c:pt>
                <c:pt idx="664">
                  <c:v>126.75</c:v>
                </c:pt>
                <c:pt idx="665">
                  <c:v>124.529999</c:v>
                </c:pt>
                <c:pt idx="666">
                  <c:v>125.43</c:v>
                </c:pt>
                <c:pt idx="667">
                  <c:v>126.599998</c:v>
                </c:pt>
                <c:pt idx="668">
                  <c:v>126.44000200000001</c:v>
                </c:pt>
                <c:pt idx="669">
                  <c:v>126</c:v>
                </c:pt>
                <c:pt idx="670">
                  <c:v>125.69000200000001</c:v>
                </c:pt>
                <c:pt idx="671">
                  <c:v>122.57</c:v>
                </c:pt>
                <c:pt idx="672">
                  <c:v>120.07</c:v>
                </c:pt>
                <c:pt idx="673">
                  <c:v>123.279999</c:v>
                </c:pt>
                <c:pt idx="674">
                  <c:v>125.660004</c:v>
                </c:pt>
                <c:pt idx="675">
                  <c:v>125.610001</c:v>
                </c:pt>
                <c:pt idx="676">
                  <c:v>126.82</c:v>
                </c:pt>
                <c:pt idx="677">
                  <c:v>128.509995</c:v>
                </c:pt>
                <c:pt idx="678">
                  <c:v>129.61999499999999</c:v>
                </c:pt>
                <c:pt idx="679">
                  <c:v>132.070007</c:v>
                </c:pt>
                <c:pt idx="680">
                  <c:v>130.75</c:v>
                </c:pt>
                <c:pt idx="681">
                  <c:v>125.220001</c:v>
                </c:pt>
                <c:pt idx="682">
                  <c:v>125.160004</c:v>
                </c:pt>
                <c:pt idx="683">
                  <c:v>124.5</c:v>
                </c:pt>
                <c:pt idx="684">
                  <c:v>122.769997</c:v>
                </c:pt>
                <c:pt idx="685">
                  <c:v>123.379997</c:v>
                </c:pt>
                <c:pt idx="686">
                  <c:v>122.989998</c:v>
                </c:pt>
                <c:pt idx="687">
                  <c:v>122.370003</c:v>
                </c:pt>
                <c:pt idx="688">
                  <c:v>121.300003</c:v>
                </c:pt>
                <c:pt idx="689">
                  <c:v>118.44000200000001</c:v>
                </c:pt>
                <c:pt idx="690">
                  <c:v>114.639999</c:v>
                </c:pt>
                <c:pt idx="691">
                  <c:v>115.400002</c:v>
                </c:pt>
                <c:pt idx="692">
                  <c:v>115.129997</c:v>
                </c:pt>
                <c:pt idx="693">
                  <c:v>115.519997</c:v>
                </c:pt>
                <c:pt idx="694">
                  <c:v>119.720001</c:v>
                </c:pt>
                <c:pt idx="695">
                  <c:v>113.489998</c:v>
                </c:pt>
                <c:pt idx="696">
                  <c:v>115.239998</c:v>
                </c:pt>
                <c:pt idx="697">
                  <c:v>115.150002</c:v>
                </c:pt>
                <c:pt idx="698">
                  <c:v>115.959999</c:v>
                </c:pt>
                <c:pt idx="699">
                  <c:v>117.160004</c:v>
                </c:pt>
                <c:pt idx="700">
                  <c:v>116.5</c:v>
                </c:pt>
                <c:pt idx="701">
                  <c:v>115.010002</c:v>
                </c:pt>
                <c:pt idx="702">
                  <c:v>112.650002</c:v>
                </c:pt>
                <c:pt idx="703">
                  <c:v>105.760002</c:v>
                </c:pt>
                <c:pt idx="704">
                  <c:v>103.120003</c:v>
                </c:pt>
                <c:pt idx="705">
                  <c:v>103.739998</c:v>
                </c:pt>
                <c:pt idx="706">
                  <c:v>109.69000200000001</c:v>
                </c:pt>
                <c:pt idx="707">
                  <c:v>112.91999800000001</c:v>
                </c:pt>
                <c:pt idx="708">
                  <c:v>113.290001</c:v>
                </c:pt>
                <c:pt idx="709">
                  <c:v>112.760002</c:v>
                </c:pt>
                <c:pt idx="710">
                  <c:v>107.720001</c:v>
                </c:pt>
                <c:pt idx="711">
                  <c:v>112.339996</c:v>
                </c:pt>
                <c:pt idx="712">
                  <c:v>110.370003</c:v>
                </c:pt>
                <c:pt idx="713">
                  <c:v>109.269997</c:v>
                </c:pt>
                <c:pt idx="714">
                  <c:v>112.30999799999999</c:v>
                </c:pt>
                <c:pt idx="715">
                  <c:v>110.150002</c:v>
                </c:pt>
                <c:pt idx="716">
                  <c:v>112.57</c:v>
                </c:pt>
                <c:pt idx="717">
                  <c:v>114.209999</c:v>
                </c:pt>
                <c:pt idx="718">
                  <c:v>115.30999799999999</c:v>
                </c:pt>
                <c:pt idx="719">
                  <c:v>116.279999</c:v>
                </c:pt>
                <c:pt idx="720">
                  <c:v>116.410004</c:v>
                </c:pt>
                <c:pt idx="721">
                  <c:v>113.91999800000001</c:v>
                </c:pt>
                <c:pt idx="722">
                  <c:v>113.449997</c:v>
                </c:pt>
                <c:pt idx="723">
                  <c:v>115.209999</c:v>
                </c:pt>
                <c:pt idx="724">
                  <c:v>113.400002</c:v>
                </c:pt>
                <c:pt idx="725">
                  <c:v>114.32</c:v>
                </c:pt>
                <c:pt idx="726">
                  <c:v>115</c:v>
                </c:pt>
                <c:pt idx="727">
                  <c:v>114.709999</c:v>
                </c:pt>
                <c:pt idx="728">
                  <c:v>112.44000200000001</c:v>
                </c:pt>
                <c:pt idx="729">
                  <c:v>109.05999799999999</c:v>
                </c:pt>
                <c:pt idx="730">
                  <c:v>110.300003</c:v>
                </c:pt>
                <c:pt idx="731">
                  <c:v>109.58000199999999</c:v>
                </c:pt>
                <c:pt idx="732">
                  <c:v>110.379997</c:v>
                </c:pt>
                <c:pt idx="733">
                  <c:v>110.779999</c:v>
                </c:pt>
                <c:pt idx="734">
                  <c:v>111.30999799999999</c:v>
                </c:pt>
                <c:pt idx="735">
                  <c:v>110.779999</c:v>
                </c:pt>
                <c:pt idx="736">
                  <c:v>109.5</c:v>
                </c:pt>
                <c:pt idx="737">
                  <c:v>112.120003</c:v>
                </c:pt>
                <c:pt idx="738">
                  <c:v>111.599998</c:v>
                </c:pt>
                <c:pt idx="739">
                  <c:v>111.790001</c:v>
                </c:pt>
                <c:pt idx="740">
                  <c:v>110.209999</c:v>
                </c:pt>
                <c:pt idx="741">
                  <c:v>111.860001</c:v>
                </c:pt>
                <c:pt idx="742">
                  <c:v>111.040001</c:v>
                </c:pt>
                <c:pt idx="743">
                  <c:v>111.730003</c:v>
                </c:pt>
                <c:pt idx="744">
                  <c:v>113.769997</c:v>
                </c:pt>
                <c:pt idx="745">
                  <c:v>113.760002</c:v>
                </c:pt>
                <c:pt idx="746">
                  <c:v>115.5</c:v>
                </c:pt>
                <c:pt idx="747">
                  <c:v>119.08000199999999</c:v>
                </c:pt>
                <c:pt idx="748">
                  <c:v>115.279999</c:v>
                </c:pt>
                <c:pt idx="749">
                  <c:v>114.550003</c:v>
                </c:pt>
                <c:pt idx="750">
                  <c:v>119.269997</c:v>
                </c:pt>
                <c:pt idx="751">
                  <c:v>120.529999</c:v>
                </c:pt>
                <c:pt idx="752">
                  <c:v>119.5</c:v>
                </c:pt>
                <c:pt idx="753">
                  <c:v>121.18</c:v>
                </c:pt>
                <c:pt idx="754">
                  <c:v>122.57</c:v>
                </c:pt>
                <c:pt idx="755">
                  <c:v>122</c:v>
                </c:pt>
                <c:pt idx="756">
                  <c:v>120.91999800000001</c:v>
                </c:pt>
                <c:pt idx="757">
                  <c:v>121.05999799999999</c:v>
                </c:pt>
                <c:pt idx="758">
                  <c:v>120.57</c:v>
                </c:pt>
                <c:pt idx="759">
                  <c:v>116.769997</c:v>
                </c:pt>
                <c:pt idx="760">
                  <c:v>116.110001</c:v>
                </c:pt>
                <c:pt idx="761">
                  <c:v>115.720001</c:v>
                </c:pt>
                <c:pt idx="762">
                  <c:v>112.339996</c:v>
                </c:pt>
                <c:pt idx="763">
                  <c:v>114.18</c:v>
                </c:pt>
                <c:pt idx="764">
                  <c:v>113.69000200000001</c:v>
                </c:pt>
                <c:pt idx="765">
                  <c:v>117.290001</c:v>
                </c:pt>
                <c:pt idx="766">
                  <c:v>118.779999</c:v>
                </c:pt>
                <c:pt idx="767">
                  <c:v>119.300003</c:v>
                </c:pt>
                <c:pt idx="768">
                  <c:v>117.75</c:v>
                </c:pt>
                <c:pt idx="769">
                  <c:v>118.879997</c:v>
                </c:pt>
                <c:pt idx="770">
                  <c:v>118.029999</c:v>
                </c:pt>
                <c:pt idx="771">
                  <c:v>117.80999799999999</c:v>
                </c:pt>
                <c:pt idx="772">
                  <c:v>118.300003</c:v>
                </c:pt>
                <c:pt idx="773">
                  <c:v>117.339996</c:v>
                </c:pt>
                <c:pt idx="774">
                  <c:v>116.279999</c:v>
                </c:pt>
                <c:pt idx="775">
                  <c:v>115.199997</c:v>
                </c:pt>
                <c:pt idx="776">
                  <c:v>119.029999</c:v>
                </c:pt>
                <c:pt idx="777">
                  <c:v>118.279999</c:v>
                </c:pt>
                <c:pt idx="778">
                  <c:v>118.230003</c:v>
                </c:pt>
                <c:pt idx="779">
                  <c:v>115.620003</c:v>
                </c:pt>
                <c:pt idx="780">
                  <c:v>116.16999800000001</c:v>
                </c:pt>
                <c:pt idx="781">
                  <c:v>113.18</c:v>
                </c:pt>
                <c:pt idx="782">
                  <c:v>112.480003</c:v>
                </c:pt>
                <c:pt idx="783">
                  <c:v>110.489998</c:v>
                </c:pt>
                <c:pt idx="784">
                  <c:v>111.339996</c:v>
                </c:pt>
                <c:pt idx="785">
                  <c:v>108.980003</c:v>
                </c:pt>
                <c:pt idx="786">
                  <c:v>106.029999</c:v>
                </c:pt>
                <c:pt idx="787">
                  <c:v>107.33000199999999</c:v>
                </c:pt>
                <c:pt idx="788">
                  <c:v>107.230003</c:v>
                </c:pt>
                <c:pt idx="789">
                  <c:v>108.610001</c:v>
                </c:pt>
                <c:pt idx="790">
                  <c:v>108.029999</c:v>
                </c:pt>
                <c:pt idx="791">
                  <c:v>106.82</c:v>
                </c:pt>
                <c:pt idx="792">
                  <c:v>108.739998</c:v>
                </c:pt>
                <c:pt idx="793">
                  <c:v>107.32</c:v>
                </c:pt>
                <c:pt idx="794">
                  <c:v>105.260002</c:v>
                </c:pt>
                <c:pt idx="795">
                  <c:v>105.349998</c:v>
                </c:pt>
                <c:pt idx="796">
                  <c:v>102.709999</c:v>
                </c:pt>
                <c:pt idx="797">
                  <c:v>100.699997</c:v>
                </c:pt>
                <c:pt idx="798">
                  <c:v>96.449996999999996</c:v>
                </c:pt>
                <c:pt idx="799">
                  <c:v>96.959998999999996</c:v>
                </c:pt>
                <c:pt idx="800">
                  <c:v>98.529999000000004</c:v>
                </c:pt>
                <c:pt idx="801">
                  <c:v>99.959998999999996</c:v>
                </c:pt>
                <c:pt idx="802">
                  <c:v>97.389999000000003</c:v>
                </c:pt>
                <c:pt idx="803">
                  <c:v>99.519997000000004</c:v>
                </c:pt>
                <c:pt idx="804">
                  <c:v>97.129997000000003</c:v>
                </c:pt>
                <c:pt idx="805">
                  <c:v>96.660004000000001</c:v>
                </c:pt>
                <c:pt idx="806">
                  <c:v>96.790001000000004</c:v>
                </c:pt>
                <c:pt idx="807">
                  <c:v>96.300003000000004</c:v>
                </c:pt>
                <c:pt idx="808">
                  <c:v>101.41999800000001</c:v>
                </c:pt>
                <c:pt idx="809">
                  <c:v>99.440002000000007</c:v>
                </c:pt>
                <c:pt idx="810">
                  <c:v>99.989998</c:v>
                </c:pt>
                <c:pt idx="811">
                  <c:v>93.419998000000007</c:v>
                </c:pt>
                <c:pt idx="812">
                  <c:v>94.089995999999999</c:v>
                </c:pt>
                <c:pt idx="813">
                  <c:v>97.339995999999999</c:v>
                </c:pt>
                <c:pt idx="814">
                  <c:v>96.43</c:v>
                </c:pt>
                <c:pt idx="815">
                  <c:v>94.480002999999996</c:v>
                </c:pt>
                <c:pt idx="816">
                  <c:v>96.349997999999999</c:v>
                </c:pt>
                <c:pt idx="817">
                  <c:v>96.599997999999999</c:v>
                </c:pt>
                <c:pt idx="818">
                  <c:v>94.019997000000004</c:v>
                </c:pt>
                <c:pt idx="819">
                  <c:v>95.010002</c:v>
                </c:pt>
                <c:pt idx="820">
                  <c:v>94.989998</c:v>
                </c:pt>
                <c:pt idx="821">
                  <c:v>94.269997000000004</c:v>
                </c:pt>
                <c:pt idx="822">
                  <c:v>93.699996999999996</c:v>
                </c:pt>
                <c:pt idx="823">
                  <c:v>93.989998</c:v>
                </c:pt>
                <c:pt idx="824">
                  <c:v>96.639999000000003</c:v>
                </c:pt>
                <c:pt idx="825">
                  <c:v>98.120002999999997</c:v>
                </c:pt>
                <c:pt idx="826">
                  <c:v>96.260002</c:v>
                </c:pt>
                <c:pt idx="827">
                  <c:v>96.040001000000004</c:v>
                </c:pt>
                <c:pt idx="828">
                  <c:v>96.879997000000003</c:v>
                </c:pt>
                <c:pt idx="829">
                  <c:v>94.690002000000007</c:v>
                </c:pt>
                <c:pt idx="830">
                  <c:v>96.099997999999999</c:v>
                </c:pt>
                <c:pt idx="831">
                  <c:v>96.760002</c:v>
                </c:pt>
                <c:pt idx="832">
                  <c:v>96.910004000000001</c:v>
                </c:pt>
                <c:pt idx="833">
                  <c:v>96.690002000000007</c:v>
                </c:pt>
                <c:pt idx="834">
                  <c:v>100.529999</c:v>
                </c:pt>
                <c:pt idx="835">
                  <c:v>100.75</c:v>
                </c:pt>
                <c:pt idx="836">
                  <c:v>101.5</c:v>
                </c:pt>
                <c:pt idx="837">
                  <c:v>103.010002</c:v>
                </c:pt>
                <c:pt idx="838">
                  <c:v>101.870003</c:v>
                </c:pt>
                <c:pt idx="839">
                  <c:v>101.029999</c:v>
                </c:pt>
                <c:pt idx="840">
                  <c:v>101.120003</c:v>
                </c:pt>
                <c:pt idx="841">
                  <c:v>101.16999800000001</c:v>
                </c:pt>
                <c:pt idx="842">
                  <c:v>102.260002</c:v>
                </c:pt>
                <c:pt idx="843">
                  <c:v>102.519997</c:v>
                </c:pt>
                <c:pt idx="844">
                  <c:v>104.58000199999999</c:v>
                </c:pt>
                <c:pt idx="845">
                  <c:v>105.970001</c:v>
                </c:pt>
                <c:pt idx="846">
                  <c:v>105.800003</c:v>
                </c:pt>
                <c:pt idx="847">
                  <c:v>105.91999800000001</c:v>
                </c:pt>
                <c:pt idx="848">
                  <c:v>105.910004</c:v>
                </c:pt>
                <c:pt idx="849">
                  <c:v>106.720001</c:v>
                </c:pt>
                <c:pt idx="850">
                  <c:v>106.129997</c:v>
                </c:pt>
                <c:pt idx="851">
                  <c:v>105.66999800000001</c:v>
                </c:pt>
                <c:pt idx="852">
                  <c:v>105.19000200000001</c:v>
                </c:pt>
                <c:pt idx="853">
                  <c:v>107.68</c:v>
                </c:pt>
                <c:pt idx="854">
                  <c:v>109.55999799999999</c:v>
                </c:pt>
                <c:pt idx="855">
                  <c:v>108.989998</c:v>
                </c:pt>
                <c:pt idx="856">
                  <c:v>109.989998</c:v>
                </c:pt>
                <c:pt idx="857">
                  <c:v>111.120003</c:v>
                </c:pt>
                <c:pt idx="858">
                  <c:v>109.80999799999999</c:v>
                </c:pt>
                <c:pt idx="859">
                  <c:v>110.959999</c:v>
                </c:pt>
                <c:pt idx="860">
                  <c:v>108.540001</c:v>
                </c:pt>
                <c:pt idx="861">
                  <c:v>108.660004</c:v>
                </c:pt>
                <c:pt idx="862">
                  <c:v>109.019997</c:v>
                </c:pt>
                <c:pt idx="863">
                  <c:v>110.44000200000001</c:v>
                </c:pt>
                <c:pt idx="864">
                  <c:v>112.040001</c:v>
                </c:pt>
                <c:pt idx="865">
                  <c:v>112.099998</c:v>
                </c:pt>
                <c:pt idx="866">
                  <c:v>109.849998</c:v>
                </c:pt>
                <c:pt idx="867">
                  <c:v>107.480003</c:v>
                </c:pt>
                <c:pt idx="868">
                  <c:v>106.910004</c:v>
                </c:pt>
                <c:pt idx="869">
                  <c:v>107.129997</c:v>
                </c:pt>
                <c:pt idx="870">
                  <c:v>105.970001</c:v>
                </c:pt>
                <c:pt idx="871">
                  <c:v>105.68</c:v>
                </c:pt>
                <c:pt idx="872">
                  <c:v>105.08000199999999</c:v>
                </c:pt>
                <c:pt idx="873">
                  <c:v>104.349998</c:v>
                </c:pt>
                <c:pt idx="874">
                  <c:v>97.82</c:v>
                </c:pt>
                <c:pt idx="875">
                  <c:v>94.830001999999993</c:v>
                </c:pt>
                <c:pt idx="876">
                  <c:v>93.739998</c:v>
                </c:pt>
                <c:pt idx="877">
                  <c:v>93.639999000000003</c:v>
                </c:pt>
                <c:pt idx="878">
                  <c:v>95.18</c:v>
                </c:pt>
                <c:pt idx="879">
                  <c:v>94.190002000000007</c:v>
                </c:pt>
                <c:pt idx="880">
                  <c:v>93.239998</c:v>
                </c:pt>
                <c:pt idx="881">
                  <c:v>92.720000999999996</c:v>
                </c:pt>
                <c:pt idx="882">
                  <c:v>92.790001000000004</c:v>
                </c:pt>
                <c:pt idx="883">
                  <c:v>93.419998000000007</c:v>
                </c:pt>
                <c:pt idx="884">
                  <c:v>92.510002</c:v>
                </c:pt>
                <c:pt idx="885">
                  <c:v>90.339995999999999</c:v>
                </c:pt>
                <c:pt idx="886">
                  <c:v>90.519997000000004</c:v>
                </c:pt>
                <c:pt idx="887">
                  <c:v>93.879997000000003</c:v>
                </c:pt>
                <c:pt idx="888">
                  <c:v>93.489998</c:v>
                </c:pt>
                <c:pt idx="889">
                  <c:v>94.559997999999993</c:v>
                </c:pt>
                <c:pt idx="890">
                  <c:v>94.199996999999996</c:v>
                </c:pt>
                <c:pt idx="891">
                  <c:v>95.220000999999996</c:v>
                </c:pt>
                <c:pt idx="892">
                  <c:v>96.43</c:v>
                </c:pt>
                <c:pt idx="893">
                  <c:v>97.900002000000001</c:v>
                </c:pt>
                <c:pt idx="894">
                  <c:v>99.620002999999997</c:v>
                </c:pt>
                <c:pt idx="895">
                  <c:v>100.410004</c:v>
                </c:pt>
                <c:pt idx="896">
                  <c:v>100.349998</c:v>
                </c:pt>
                <c:pt idx="897">
                  <c:v>99.860000999999997</c:v>
                </c:pt>
                <c:pt idx="898">
                  <c:v>98.459998999999996</c:v>
                </c:pt>
                <c:pt idx="899">
                  <c:v>97.720000999999996</c:v>
                </c:pt>
                <c:pt idx="900">
                  <c:v>97.919998000000007</c:v>
                </c:pt>
                <c:pt idx="901">
                  <c:v>98.629997000000003</c:v>
                </c:pt>
                <c:pt idx="902">
                  <c:v>99.029999000000004</c:v>
                </c:pt>
                <c:pt idx="903">
                  <c:v>98.940002000000007</c:v>
                </c:pt>
                <c:pt idx="904">
                  <c:v>99.650002000000001</c:v>
                </c:pt>
                <c:pt idx="905">
                  <c:v>98.830001999999993</c:v>
                </c:pt>
                <c:pt idx="906">
                  <c:v>97.339995999999999</c:v>
                </c:pt>
                <c:pt idx="907">
                  <c:v>97.459998999999996</c:v>
                </c:pt>
                <c:pt idx="908">
                  <c:v>97.139999000000003</c:v>
                </c:pt>
                <c:pt idx="909">
                  <c:v>97.550003000000004</c:v>
                </c:pt>
                <c:pt idx="910">
                  <c:v>95.330001999999993</c:v>
                </c:pt>
                <c:pt idx="911">
                  <c:v>95.099997999999999</c:v>
                </c:pt>
                <c:pt idx="912">
                  <c:v>95.910004000000001</c:v>
                </c:pt>
                <c:pt idx="913">
                  <c:v>95.550003000000004</c:v>
                </c:pt>
                <c:pt idx="914">
                  <c:v>96.099997999999999</c:v>
                </c:pt>
                <c:pt idx="915">
                  <c:v>93.400002000000001</c:v>
                </c:pt>
                <c:pt idx="916">
                  <c:v>92.040001000000004</c:v>
                </c:pt>
                <c:pt idx="917">
                  <c:v>93.589995999999999</c:v>
                </c:pt>
                <c:pt idx="918">
                  <c:v>94.400002000000001</c:v>
                </c:pt>
                <c:pt idx="919">
                  <c:v>95.599997999999999</c:v>
                </c:pt>
                <c:pt idx="920">
                  <c:v>95.889999000000003</c:v>
                </c:pt>
                <c:pt idx="921">
                  <c:v>94.989998</c:v>
                </c:pt>
                <c:pt idx="922">
                  <c:v>95.529999000000004</c:v>
                </c:pt>
                <c:pt idx="923">
                  <c:v>95.940002000000007</c:v>
                </c:pt>
                <c:pt idx="924">
                  <c:v>96.68</c:v>
                </c:pt>
                <c:pt idx="925">
                  <c:v>96.980002999999996</c:v>
                </c:pt>
                <c:pt idx="926">
                  <c:v>97.419998000000007</c:v>
                </c:pt>
                <c:pt idx="927">
                  <c:v>96.870002999999997</c:v>
                </c:pt>
                <c:pt idx="928">
                  <c:v>98.790001000000004</c:v>
                </c:pt>
                <c:pt idx="929">
                  <c:v>98.779999000000004</c:v>
                </c:pt>
                <c:pt idx="930">
                  <c:v>99.830001999999993</c:v>
                </c:pt>
                <c:pt idx="931">
                  <c:v>99.870002999999997</c:v>
                </c:pt>
                <c:pt idx="932">
                  <c:v>99.959998999999996</c:v>
                </c:pt>
                <c:pt idx="933">
                  <c:v>99.43</c:v>
                </c:pt>
                <c:pt idx="934">
                  <c:v>98.660004000000001</c:v>
                </c:pt>
                <c:pt idx="935">
                  <c:v>97.339995999999999</c:v>
                </c:pt>
                <c:pt idx="936">
                  <c:v>96.669998000000007</c:v>
                </c:pt>
                <c:pt idx="937">
                  <c:v>102.949997</c:v>
                </c:pt>
                <c:pt idx="938">
                  <c:v>104.339996</c:v>
                </c:pt>
                <c:pt idx="939">
                  <c:v>104.209999</c:v>
                </c:pt>
                <c:pt idx="940">
                  <c:v>106.050003</c:v>
                </c:pt>
                <c:pt idx="941">
                  <c:v>104.480003</c:v>
                </c:pt>
                <c:pt idx="942">
                  <c:v>105.790001</c:v>
                </c:pt>
                <c:pt idx="943">
                  <c:v>105.870003</c:v>
                </c:pt>
                <c:pt idx="944">
                  <c:v>107.480003</c:v>
                </c:pt>
                <c:pt idx="945">
                  <c:v>108.370003</c:v>
                </c:pt>
                <c:pt idx="946">
                  <c:v>108.80999799999999</c:v>
                </c:pt>
                <c:pt idx="947">
                  <c:v>108</c:v>
                </c:pt>
                <c:pt idx="948">
                  <c:v>107.93</c:v>
                </c:pt>
                <c:pt idx="949">
                  <c:v>108.18</c:v>
                </c:pt>
                <c:pt idx="950">
                  <c:v>109.480003</c:v>
                </c:pt>
                <c:pt idx="951">
                  <c:v>109.379997</c:v>
                </c:pt>
                <c:pt idx="952">
                  <c:v>109.220001</c:v>
                </c:pt>
                <c:pt idx="953">
                  <c:v>109.08000199999999</c:v>
                </c:pt>
                <c:pt idx="954">
                  <c:v>109.360001</c:v>
                </c:pt>
                <c:pt idx="955">
                  <c:v>108.510002</c:v>
                </c:pt>
                <c:pt idx="956">
                  <c:v>108.849998</c:v>
                </c:pt>
                <c:pt idx="957">
                  <c:v>108.029999</c:v>
                </c:pt>
                <c:pt idx="958">
                  <c:v>107.57</c:v>
                </c:pt>
                <c:pt idx="959">
                  <c:v>106.94000200000001</c:v>
                </c:pt>
                <c:pt idx="960">
                  <c:v>106.82</c:v>
                </c:pt>
                <c:pt idx="961">
                  <c:v>106</c:v>
                </c:pt>
                <c:pt idx="962">
                  <c:v>106.099998</c:v>
                </c:pt>
                <c:pt idx="963">
                  <c:v>106.730003</c:v>
                </c:pt>
                <c:pt idx="964">
                  <c:v>107.730003</c:v>
                </c:pt>
                <c:pt idx="965">
                  <c:v>107.699997</c:v>
                </c:pt>
                <c:pt idx="966">
                  <c:v>108.360001</c:v>
                </c:pt>
                <c:pt idx="967">
                  <c:v>105.519997</c:v>
                </c:pt>
                <c:pt idx="968">
                  <c:v>103.129997</c:v>
                </c:pt>
                <c:pt idx="969">
                  <c:v>105.44000200000001</c:v>
                </c:pt>
                <c:pt idx="970">
                  <c:v>107.949997</c:v>
                </c:pt>
                <c:pt idx="971">
                  <c:v>111.769997</c:v>
                </c:pt>
                <c:pt idx="972">
                  <c:v>115.57</c:v>
                </c:pt>
                <c:pt idx="973">
                  <c:v>114.91999800000001</c:v>
                </c:pt>
                <c:pt idx="974">
                  <c:v>113.58000199999999</c:v>
                </c:pt>
                <c:pt idx="975">
                  <c:v>113.57</c:v>
                </c:pt>
                <c:pt idx="976">
                  <c:v>113.550003</c:v>
                </c:pt>
                <c:pt idx="977">
                  <c:v>114.620003</c:v>
                </c:pt>
                <c:pt idx="978">
                  <c:v>112.709999</c:v>
                </c:pt>
                <c:pt idx="979">
                  <c:v>112.879997</c:v>
                </c:pt>
                <c:pt idx="980">
                  <c:v>113.089996</c:v>
                </c:pt>
                <c:pt idx="981">
                  <c:v>113.949997</c:v>
                </c:pt>
                <c:pt idx="982">
                  <c:v>112.18</c:v>
                </c:pt>
                <c:pt idx="983">
                  <c:v>113.050003</c:v>
                </c:pt>
                <c:pt idx="984">
                  <c:v>112.519997</c:v>
                </c:pt>
                <c:pt idx="985">
                  <c:v>113</c:v>
                </c:pt>
                <c:pt idx="986">
                  <c:v>113.050003</c:v>
                </c:pt>
                <c:pt idx="987">
                  <c:v>113.889999</c:v>
                </c:pt>
                <c:pt idx="988">
                  <c:v>114.05999799999999</c:v>
                </c:pt>
                <c:pt idx="989">
                  <c:v>116.050003</c:v>
                </c:pt>
                <c:pt idx="990">
                  <c:v>116.300003</c:v>
                </c:pt>
                <c:pt idx="991">
                  <c:v>117.339996</c:v>
                </c:pt>
                <c:pt idx="992">
                  <c:v>116.980003</c:v>
                </c:pt>
                <c:pt idx="993">
                  <c:v>117.629997</c:v>
                </c:pt>
                <c:pt idx="994">
                  <c:v>117.550003</c:v>
                </c:pt>
                <c:pt idx="995">
                  <c:v>117.470001</c:v>
                </c:pt>
                <c:pt idx="996">
                  <c:v>117.120003</c:v>
                </c:pt>
                <c:pt idx="997">
                  <c:v>117.05999799999999</c:v>
                </c:pt>
                <c:pt idx="998">
                  <c:v>116.599998</c:v>
                </c:pt>
                <c:pt idx="999">
                  <c:v>117.650002</c:v>
                </c:pt>
                <c:pt idx="1000">
                  <c:v>118.25</c:v>
                </c:pt>
                <c:pt idx="1001">
                  <c:v>115.589996</c:v>
                </c:pt>
                <c:pt idx="1002">
                  <c:v>114.480003</c:v>
                </c:pt>
                <c:pt idx="1003">
                  <c:v>113.720001</c:v>
                </c:pt>
                <c:pt idx="1004">
                  <c:v>113.540001</c:v>
                </c:pt>
                <c:pt idx="1005">
                  <c:v>111.489998</c:v>
                </c:pt>
                <c:pt idx="1006">
                  <c:v>111.589996</c:v>
                </c:pt>
                <c:pt idx="1007">
                  <c:v>109.83000199999999</c:v>
                </c:pt>
                <c:pt idx="1008">
                  <c:v>108.839996</c:v>
                </c:pt>
                <c:pt idx="1009">
                  <c:v>110.410004</c:v>
                </c:pt>
                <c:pt idx="1010">
                  <c:v>111.05999799999999</c:v>
                </c:pt>
                <c:pt idx="1011">
                  <c:v>110.879997</c:v>
                </c:pt>
                <c:pt idx="1012">
                  <c:v>107.790001</c:v>
                </c:pt>
                <c:pt idx="1013">
                  <c:v>108.43</c:v>
                </c:pt>
                <c:pt idx="1014">
                  <c:v>105.709999</c:v>
                </c:pt>
                <c:pt idx="1015">
                  <c:v>107.110001</c:v>
                </c:pt>
                <c:pt idx="1016">
                  <c:v>109.989998</c:v>
                </c:pt>
                <c:pt idx="1017">
                  <c:v>109.949997</c:v>
                </c:pt>
                <c:pt idx="1018">
                  <c:v>110.05999799999999</c:v>
                </c:pt>
                <c:pt idx="1019">
                  <c:v>111.730003</c:v>
                </c:pt>
                <c:pt idx="1020">
                  <c:v>111.800003</c:v>
                </c:pt>
                <c:pt idx="1021">
                  <c:v>111.230003</c:v>
                </c:pt>
                <c:pt idx="1022">
                  <c:v>111.790001</c:v>
                </c:pt>
                <c:pt idx="1023">
                  <c:v>111.57</c:v>
                </c:pt>
                <c:pt idx="1024">
                  <c:v>111.459999</c:v>
                </c:pt>
                <c:pt idx="1025">
                  <c:v>110.519997</c:v>
                </c:pt>
                <c:pt idx="1026">
                  <c:v>109.489998</c:v>
                </c:pt>
                <c:pt idx="1027">
                  <c:v>109.900002</c:v>
                </c:pt>
                <c:pt idx="1028">
                  <c:v>109.110001</c:v>
                </c:pt>
                <c:pt idx="1029">
                  <c:v>109.949997</c:v>
                </c:pt>
                <c:pt idx="1030">
                  <c:v>111.029999</c:v>
                </c:pt>
                <c:pt idx="1031">
                  <c:v>112.120003</c:v>
                </c:pt>
                <c:pt idx="1032">
                  <c:v>113.949997</c:v>
                </c:pt>
                <c:pt idx="1033">
                  <c:v>113.300003</c:v>
                </c:pt>
                <c:pt idx="1034">
                  <c:v>115.19000200000001</c:v>
                </c:pt>
                <c:pt idx="1035">
                  <c:v>115.19000200000001</c:v>
                </c:pt>
                <c:pt idx="1036">
                  <c:v>115.82</c:v>
                </c:pt>
                <c:pt idx="1037">
                  <c:v>115.970001</c:v>
                </c:pt>
                <c:pt idx="1038">
                  <c:v>116.639999</c:v>
                </c:pt>
                <c:pt idx="1039">
                  <c:v>116.949997</c:v>
                </c:pt>
                <c:pt idx="1040">
                  <c:v>117.05999799999999</c:v>
                </c:pt>
                <c:pt idx="1041">
                  <c:v>116.290001</c:v>
                </c:pt>
                <c:pt idx="1042">
                  <c:v>116.519997</c:v>
                </c:pt>
                <c:pt idx="1043">
                  <c:v>117.260002</c:v>
                </c:pt>
                <c:pt idx="1044">
                  <c:v>116.760002</c:v>
                </c:pt>
                <c:pt idx="1045">
                  <c:v>116.730003</c:v>
                </c:pt>
                <c:pt idx="1046">
                  <c:v>115.82</c:v>
                </c:pt>
                <c:pt idx="1047">
                  <c:v>116.150002</c:v>
                </c:pt>
                <c:pt idx="1048">
                  <c:v>116.019997</c:v>
                </c:pt>
                <c:pt idx="1049">
                  <c:v>116.610001</c:v>
                </c:pt>
                <c:pt idx="1050">
                  <c:v>117.910004</c:v>
                </c:pt>
                <c:pt idx="1051">
                  <c:v>118.989998</c:v>
                </c:pt>
                <c:pt idx="1052">
                  <c:v>119.110001</c:v>
                </c:pt>
                <c:pt idx="1053">
                  <c:v>119.75</c:v>
                </c:pt>
                <c:pt idx="1054">
                  <c:v>119.25</c:v>
                </c:pt>
                <c:pt idx="1055">
                  <c:v>119.040001</c:v>
                </c:pt>
                <c:pt idx="1056">
                  <c:v>120</c:v>
                </c:pt>
                <c:pt idx="1057">
                  <c:v>119.989998</c:v>
                </c:pt>
                <c:pt idx="1058">
                  <c:v>119.779999</c:v>
                </c:pt>
                <c:pt idx="1059">
                  <c:v>120</c:v>
                </c:pt>
                <c:pt idx="1060">
                  <c:v>120.08000199999999</c:v>
                </c:pt>
                <c:pt idx="1061">
                  <c:v>119.970001</c:v>
                </c:pt>
                <c:pt idx="1062">
                  <c:v>121.879997</c:v>
                </c:pt>
                <c:pt idx="1063">
                  <c:v>121.94000200000001</c:v>
                </c:pt>
                <c:pt idx="1064">
                  <c:v>121.949997</c:v>
                </c:pt>
                <c:pt idx="1065">
                  <c:v>121.629997</c:v>
                </c:pt>
                <c:pt idx="1066">
                  <c:v>121.349998</c:v>
                </c:pt>
                <c:pt idx="1067">
                  <c:v>128.75</c:v>
                </c:pt>
                <c:pt idx="1068">
                  <c:v>128.529999</c:v>
                </c:pt>
                <c:pt idx="1069">
                  <c:v>129.08000200000001</c:v>
                </c:pt>
                <c:pt idx="1070">
                  <c:v>130.28999300000001</c:v>
                </c:pt>
                <c:pt idx="1071">
                  <c:v>131.529999</c:v>
                </c:pt>
                <c:pt idx="1072">
                  <c:v>132.03999300000001</c:v>
                </c:pt>
                <c:pt idx="1073">
                  <c:v>132.41999799999999</c:v>
                </c:pt>
                <c:pt idx="1074">
                  <c:v>132.11999499999999</c:v>
                </c:pt>
                <c:pt idx="1075">
                  <c:v>133.28999300000001</c:v>
                </c:pt>
                <c:pt idx="1076">
                  <c:v>135.020004</c:v>
                </c:pt>
                <c:pt idx="1077">
                  <c:v>135.509995</c:v>
                </c:pt>
                <c:pt idx="1078">
                  <c:v>135.35000600000001</c:v>
                </c:pt>
                <c:pt idx="1079">
                  <c:v>135.720001</c:v>
                </c:pt>
                <c:pt idx="1080">
                  <c:v>136.699997</c:v>
                </c:pt>
                <c:pt idx="1081">
                  <c:v>137.11000100000001</c:v>
                </c:pt>
                <c:pt idx="1082">
                  <c:v>136.529999</c:v>
                </c:pt>
                <c:pt idx="1083">
                  <c:v>136.66000399999999</c:v>
                </c:pt>
                <c:pt idx="1084">
                  <c:v>136.929993</c:v>
                </c:pt>
                <c:pt idx="1085">
                  <c:v>136.990005</c:v>
                </c:pt>
                <c:pt idx="1086">
                  <c:v>139.78999300000001</c:v>
                </c:pt>
                <c:pt idx="1087">
                  <c:v>138.96000699999999</c:v>
                </c:pt>
                <c:pt idx="1088">
                  <c:v>139.779999</c:v>
                </c:pt>
                <c:pt idx="1089">
                  <c:v>139.33999600000001</c:v>
                </c:pt>
                <c:pt idx="1090">
                  <c:v>139.520004</c:v>
                </c:pt>
                <c:pt idx="1091">
                  <c:v>139</c:v>
                </c:pt>
                <c:pt idx="1092">
                  <c:v>138.679993</c:v>
                </c:pt>
                <c:pt idx="1093">
                  <c:v>139.13999899999999</c:v>
                </c:pt>
                <c:pt idx="1094">
                  <c:v>139.199997</c:v>
                </c:pt>
                <c:pt idx="1095">
                  <c:v>138.990005</c:v>
                </c:pt>
                <c:pt idx="1096">
                  <c:v>140.46000699999999</c:v>
                </c:pt>
                <c:pt idx="1097">
                  <c:v>140.69000199999999</c:v>
                </c:pt>
                <c:pt idx="1098">
                  <c:v>139.990005</c:v>
                </c:pt>
                <c:pt idx="1099">
                  <c:v>141.46000699999999</c:v>
                </c:pt>
                <c:pt idx="1100">
                  <c:v>139.83999600000001</c:v>
                </c:pt>
                <c:pt idx="1101">
                  <c:v>141.41999799999999</c:v>
                </c:pt>
                <c:pt idx="1102">
                  <c:v>140.91999799999999</c:v>
                </c:pt>
                <c:pt idx="1103">
                  <c:v>140.63999899999999</c:v>
                </c:pt>
                <c:pt idx="1104">
                  <c:v>140.88000500000001</c:v>
                </c:pt>
                <c:pt idx="1105">
                  <c:v>143.800003</c:v>
                </c:pt>
                <c:pt idx="1106">
                  <c:v>144.11999499999999</c:v>
                </c:pt>
                <c:pt idx="1107">
                  <c:v>143.929993</c:v>
                </c:pt>
                <c:pt idx="1108">
                  <c:v>143.66000399999999</c:v>
                </c:pt>
                <c:pt idx="1109">
                  <c:v>143.699997</c:v>
                </c:pt>
                <c:pt idx="1110">
                  <c:v>144.770004</c:v>
                </c:pt>
                <c:pt idx="1111">
                  <c:v>144.020004</c:v>
                </c:pt>
                <c:pt idx="1112">
                  <c:v>143.66000399999999</c:v>
                </c:pt>
                <c:pt idx="1113">
                  <c:v>143.33999600000001</c:v>
                </c:pt>
                <c:pt idx="1114">
                  <c:v>143.16999799999999</c:v>
                </c:pt>
                <c:pt idx="1115">
                  <c:v>141.63000500000001</c:v>
                </c:pt>
                <c:pt idx="1116">
                  <c:v>141.800003</c:v>
                </c:pt>
                <c:pt idx="1117">
                  <c:v>141.050003</c:v>
                </c:pt>
                <c:pt idx="1118">
                  <c:v>141.83000200000001</c:v>
                </c:pt>
                <c:pt idx="1119">
                  <c:v>141.199997</c:v>
                </c:pt>
                <c:pt idx="1120">
                  <c:v>140.679993</c:v>
                </c:pt>
                <c:pt idx="1121">
                  <c:v>142.44000199999999</c:v>
                </c:pt>
                <c:pt idx="1122">
                  <c:v>142.270004</c:v>
                </c:pt>
                <c:pt idx="1123">
                  <c:v>143.63999899999999</c:v>
                </c:pt>
                <c:pt idx="1124">
                  <c:v>144.529999</c:v>
                </c:pt>
                <c:pt idx="1125">
                  <c:v>143.679993</c:v>
                </c:pt>
                <c:pt idx="1126">
                  <c:v>143.78999300000001</c:v>
                </c:pt>
                <c:pt idx="1127">
                  <c:v>143.64999399999999</c:v>
                </c:pt>
                <c:pt idx="1128">
                  <c:v>146.58000200000001</c:v>
                </c:pt>
                <c:pt idx="1129">
                  <c:v>147.509995</c:v>
                </c:pt>
                <c:pt idx="1130">
                  <c:v>147.05999800000001</c:v>
                </c:pt>
                <c:pt idx="1131">
                  <c:v>146.529999</c:v>
                </c:pt>
                <c:pt idx="1132">
                  <c:v>148.96000699999999</c:v>
                </c:pt>
                <c:pt idx="1133">
                  <c:v>153.009995</c:v>
                </c:pt>
                <c:pt idx="1134">
                  <c:v>153.990005</c:v>
                </c:pt>
                <c:pt idx="1135">
                  <c:v>153.259995</c:v>
                </c:pt>
                <c:pt idx="1136">
                  <c:v>153.949997</c:v>
                </c:pt>
                <c:pt idx="1137">
                  <c:v>156.10000600000001</c:v>
                </c:pt>
                <c:pt idx="1138">
                  <c:v>155.699997</c:v>
                </c:pt>
                <c:pt idx="1139">
                  <c:v>155.470001</c:v>
                </c:pt>
                <c:pt idx="1140">
                  <c:v>150.25</c:v>
                </c:pt>
                <c:pt idx="1141">
                  <c:v>152.53999300000001</c:v>
                </c:pt>
                <c:pt idx="1142">
                  <c:v>153.05999800000001</c:v>
                </c:pt>
                <c:pt idx="1143">
                  <c:v>153.990005</c:v>
                </c:pt>
                <c:pt idx="1144">
                  <c:v>153.800003</c:v>
                </c:pt>
                <c:pt idx="1145">
                  <c:v>153.33999600000001</c:v>
                </c:pt>
                <c:pt idx="1146">
                  <c:v>153.86999499999999</c:v>
                </c:pt>
                <c:pt idx="1147">
                  <c:v>153.61000100000001</c:v>
                </c:pt>
                <c:pt idx="1148">
                  <c:v>153.66999799999999</c:v>
                </c:pt>
                <c:pt idx="1149">
                  <c:v>152.759995</c:v>
                </c:pt>
                <c:pt idx="1150">
                  <c:v>153.179993</c:v>
                </c:pt>
                <c:pt idx="1151">
                  <c:v>155.449997</c:v>
                </c:pt>
                <c:pt idx="1152">
                  <c:v>153.929993</c:v>
                </c:pt>
                <c:pt idx="1153">
                  <c:v>154.449997</c:v>
                </c:pt>
                <c:pt idx="1154">
                  <c:v>155.36999499999999</c:v>
                </c:pt>
                <c:pt idx="1155">
                  <c:v>154.990005</c:v>
                </c:pt>
                <c:pt idx="1156">
                  <c:v>148.979996</c:v>
                </c:pt>
                <c:pt idx="1157">
                  <c:v>145.41999799999999</c:v>
                </c:pt>
                <c:pt idx="1158">
                  <c:v>146.58999600000001</c:v>
                </c:pt>
                <c:pt idx="1159">
                  <c:v>145.16000399999999</c:v>
                </c:pt>
                <c:pt idx="1160">
                  <c:v>144.28999300000001</c:v>
                </c:pt>
                <c:pt idx="1161">
                  <c:v>142.270004</c:v>
                </c:pt>
                <c:pt idx="1162">
                  <c:v>146.33999600000001</c:v>
                </c:pt>
                <c:pt idx="1163">
                  <c:v>145.009995</c:v>
                </c:pt>
                <c:pt idx="1164">
                  <c:v>145.86999499999999</c:v>
                </c:pt>
                <c:pt idx="1165">
                  <c:v>145.63000500000001</c:v>
                </c:pt>
                <c:pt idx="1166">
                  <c:v>146.279999</c:v>
                </c:pt>
                <c:pt idx="1167">
                  <c:v>145.820007</c:v>
                </c:pt>
                <c:pt idx="1168">
                  <c:v>143.729996</c:v>
                </c:pt>
                <c:pt idx="1169">
                  <c:v>145.83000200000001</c:v>
                </c:pt>
                <c:pt idx="1170">
                  <c:v>143.679993</c:v>
                </c:pt>
                <c:pt idx="1171">
                  <c:v>144.020004</c:v>
                </c:pt>
                <c:pt idx="1172">
                  <c:v>143.5</c:v>
                </c:pt>
                <c:pt idx="1173">
                  <c:v>144.08999600000001</c:v>
                </c:pt>
                <c:pt idx="1174">
                  <c:v>142.729996</c:v>
                </c:pt>
                <c:pt idx="1175">
                  <c:v>144.179993</c:v>
                </c:pt>
                <c:pt idx="1176">
                  <c:v>145.05999800000001</c:v>
                </c:pt>
                <c:pt idx="1177">
                  <c:v>145.529999</c:v>
                </c:pt>
                <c:pt idx="1178">
                  <c:v>145.740005</c:v>
                </c:pt>
                <c:pt idx="1179">
                  <c:v>147.770004</c:v>
                </c:pt>
                <c:pt idx="1180">
                  <c:v>149.03999300000001</c:v>
                </c:pt>
                <c:pt idx="1181">
                  <c:v>149.55999800000001</c:v>
                </c:pt>
                <c:pt idx="1182">
                  <c:v>150.08000200000001</c:v>
                </c:pt>
                <c:pt idx="1183">
                  <c:v>151.020004</c:v>
                </c:pt>
                <c:pt idx="1184">
                  <c:v>150.33999600000001</c:v>
                </c:pt>
                <c:pt idx="1185">
                  <c:v>150.270004</c:v>
                </c:pt>
                <c:pt idx="1186">
                  <c:v>152.08999600000001</c:v>
                </c:pt>
                <c:pt idx="1187">
                  <c:v>152.740005</c:v>
                </c:pt>
                <c:pt idx="1188">
                  <c:v>153.46000699999999</c:v>
                </c:pt>
                <c:pt idx="1189">
                  <c:v>150.55999800000001</c:v>
                </c:pt>
                <c:pt idx="1190">
                  <c:v>149.5</c:v>
                </c:pt>
                <c:pt idx="1191">
                  <c:v>148.729996</c:v>
                </c:pt>
                <c:pt idx="1192">
                  <c:v>150.050003</c:v>
                </c:pt>
                <c:pt idx="1193">
                  <c:v>157.13999899999999</c:v>
                </c:pt>
                <c:pt idx="1194">
                  <c:v>155.570007</c:v>
                </c:pt>
                <c:pt idx="1195">
                  <c:v>156.38999899999999</c:v>
                </c:pt>
                <c:pt idx="1196">
                  <c:v>158.80999800000001</c:v>
                </c:pt>
                <c:pt idx="1197">
                  <c:v>160.08000200000001</c:v>
                </c:pt>
                <c:pt idx="1198">
                  <c:v>161.05999800000001</c:v>
                </c:pt>
                <c:pt idx="1199">
                  <c:v>155.320007</c:v>
                </c:pt>
                <c:pt idx="1200">
                  <c:v>157.479996</c:v>
                </c:pt>
                <c:pt idx="1201">
                  <c:v>159.85000600000001</c:v>
                </c:pt>
                <c:pt idx="1202">
                  <c:v>161.60000600000001</c:v>
                </c:pt>
                <c:pt idx="1203">
                  <c:v>160.949997</c:v>
                </c:pt>
                <c:pt idx="1204">
                  <c:v>157.86000100000001</c:v>
                </c:pt>
                <c:pt idx="1205">
                  <c:v>157.5</c:v>
                </c:pt>
                <c:pt idx="1206">
                  <c:v>157.21000699999999</c:v>
                </c:pt>
                <c:pt idx="1207">
                  <c:v>159.779999</c:v>
                </c:pt>
                <c:pt idx="1208">
                  <c:v>159.979996</c:v>
                </c:pt>
                <c:pt idx="1209">
                  <c:v>159.270004</c:v>
                </c:pt>
                <c:pt idx="1210">
                  <c:v>159.86000100000001</c:v>
                </c:pt>
                <c:pt idx="1211">
                  <c:v>161.470001</c:v>
                </c:pt>
                <c:pt idx="1212">
                  <c:v>162.91000399999999</c:v>
                </c:pt>
                <c:pt idx="1213">
                  <c:v>163.35000600000001</c:v>
                </c:pt>
                <c:pt idx="1214">
                  <c:v>164</c:v>
                </c:pt>
                <c:pt idx="1215">
                  <c:v>164.050003</c:v>
                </c:pt>
                <c:pt idx="1216">
                  <c:v>162.08000200000001</c:v>
                </c:pt>
                <c:pt idx="1217">
                  <c:v>161.91000399999999</c:v>
                </c:pt>
                <c:pt idx="1218">
                  <c:v>161.259995</c:v>
                </c:pt>
                <c:pt idx="1219">
                  <c:v>158.63000500000001</c:v>
                </c:pt>
                <c:pt idx="1220">
                  <c:v>161.5</c:v>
                </c:pt>
                <c:pt idx="1221">
                  <c:v>160.86000100000001</c:v>
                </c:pt>
                <c:pt idx="1222">
                  <c:v>159.64999399999999</c:v>
                </c:pt>
                <c:pt idx="1223">
                  <c:v>158.279999</c:v>
                </c:pt>
                <c:pt idx="1224">
                  <c:v>159.88000500000001</c:v>
                </c:pt>
                <c:pt idx="1225">
                  <c:v>158.66999799999999</c:v>
                </c:pt>
                <c:pt idx="1226">
                  <c:v>158.729996</c:v>
                </c:pt>
                <c:pt idx="1227">
                  <c:v>156.070007</c:v>
                </c:pt>
                <c:pt idx="1228">
                  <c:v>153.38999899999999</c:v>
                </c:pt>
                <c:pt idx="1229">
                  <c:v>151.88999899999999</c:v>
                </c:pt>
                <c:pt idx="1230">
                  <c:v>150.550003</c:v>
                </c:pt>
                <c:pt idx="1231">
                  <c:v>153.13999899999999</c:v>
                </c:pt>
                <c:pt idx="1232">
                  <c:v>154.229996</c:v>
                </c:pt>
                <c:pt idx="1233">
                  <c:v>153.279999</c:v>
                </c:pt>
                <c:pt idx="1234">
                  <c:v>154.11999499999999</c:v>
                </c:pt>
                <c:pt idx="1235">
                  <c:v>153.80999800000001</c:v>
                </c:pt>
                <c:pt idx="1236">
                  <c:v>154.479996</c:v>
                </c:pt>
                <c:pt idx="1237">
                  <c:v>153.479996</c:v>
                </c:pt>
                <c:pt idx="1238">
                  <c:v>155.38999899999999</c:v>
                </c:pt>
                <c:pt idx="1239">
                  <c:v>155.300003</c:v>
                </c:pt>
                <c:pt idx="1240">
                  <c:v>155.83999600000001</c:v>
                </c:pt>
                <c:pt idx="1241">
                  <c:v>155.89999399999999</c:v>
                </c:pt>
                <c:pt idx="1242">
                  <c:v>156.550003</c:v>
                </c:pt>
                <c:pt idx="1243">
                  <c:v>156</c:v>
                </c:pt>
                <c:pt idx="1244">
                  <c:v>156.990005</c:v>
                </c:pt>
                <c:pt idx="1245">
                  <c:v>159.88000500000001</c:v>
                </c:pt>
                <c:pt idx="1246">
                  <c:v>160.470001</c:v>
                </c:pt>
                <c:pt idx="1247">
                  <c:v>159.759995</c:v>
                </c:pt>
                <c:pt idx="1248">
                  <c:v>155.979996</c:v>
                </c:pt>
                <c:pt idx="1249">
                  <c:v>156.25</c:v>
                </c:pt>
                <c:pt idx="1250">
                  <c:v>156.16999799999999</c:v>
                </c:pt>
                <c:pt idx="1251">
                  <c:v>157.10000600000001</c:v>
                </c:pt>
                <c:pt idx="1252">
                  <c:v>156.41000399999999</c:v>
                </c:pt>
                <c:pt idx="1253">
                  <c:v>157.41000399999999</c:v>
                </c:pt>
                <c:pt idx="1254">
                  <c:v>163.050003</c:v>
                </c:pt>
                <c:pt idx="1255">
                  <c:v>166.720001</c:v>
                </c:pt>
                <c:pt idx="1256">
                  <c:v>169.03999300000001</c:v>
                </c:pt>
                <c:pt idx="1257">
                  <c:v>166.88999899999999</c:v>
                </c:pt>
                <c:pt idx="1258">
                  <c:v>168.11000100000001</c:v>
                </c:pt>
                <c:pt idx="1259">
                  <c:v>172.5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D-4033-BD3D-5633C73A3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670783"/>
        <c:axId val="1876668703"/>
      </c:lineChart>
      <c:dateAx>
        <c:axId val="18766707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6668703"/>
        <c:crosses val="autoZero"/>
        <c:auto val="1"/>
        <c:lblOffset val="100"/>
        <c:baseTimeUnit val="days"/>
      </c:dateAx>
      <c:valAx>
        <c:axId val="187666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667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40770</xdr:colOff>
      <xdr:row>16</xdr:row>
      <xdr:rowOff>189479</xdr:rowOff>
    </xdr:from>
    <xdr:ext cx="11253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453A272F-B31A-7B41-A246-890554F83898}"/>
                </a:ext>
              </a:extLst>
            </xdr:cNvPr>
            <xdr:cNvSpPr txBox="1"/>
          </xdr:nvSpPr>
          <xdr:spPr>
            <a:xfrm>
              <a:off x="40770" y="3265442"/>
              <a:ext cx="1125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it-IT" sz="1100" b="0" i="1">
                        <a:latin typeface="Cambria Math" panose="02040503050406030204" pitchFamily="18" charset="0"/>
                      </a:rPr>
                      <m:t>σ</m:t>
                    </m:r>
                  </m:oMath>
                </m:oMathPara>
              </a14:m>
              <a:endParaRPr lang="it-IT" sz="1100" b="0"/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453A272F-B31A-7B41-A246-890554F83898}"/>
                </a:ext>
              </a:extLst>
            </xdr:cNvPr>
            <xdr:cNvSpPr txBox="1"/>
          </xdr:nvSpPr>
          <xdr:spPr>
            <a:xfrm>
              <a:off x="40770" y="3265442"/>
              <a:ext cx="11253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σ</a:t>
              </a:r>
              <a:endParaRPr lang="it-IT" sz="1100" b="0"/>
            </a:p>
          </xdr:txBody>
        </xdr:sp>
      </mc:Fallback>
    </mc:AlternateContent>
    <xdr:clientData/>
  </xdr:oneCellAnchor>
  <xdr:oneCellAnchor>
    <xdr:from>
      <xdr:col>0</xdr:col>
      <xdr:colOff>46722</xdr:colOff>
      <xdr:row>18</xdr:row>
      <xdr:rowOff>17593</xdr:rowOff>
    </xdr:from>
    <xdr:ext cx="18806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A2217B0D-208A-3FBD-862D-F0B428785E93}"/>
                </a:ext>
              </a:extLst>
            </xdr:cNvPr>
            <xdr:cNvSpPr txBox="1"/>
          </xdr:nvSpPr>
          <xdr:spPr>
            <a:xfrm>
              <a:off x="46722" y="3478052"/>
              <a:ext cx="1880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it-IT" sz="1100" b="0"/>
            </a:p>
          </xdr:txBody>
        </xdr:sp>
      </mc:Choice>
      <mc:Fallback xmlns="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A2217B0D-208A-3FBD-862D-F0B428785E93}"/>
                </a:ext>
              </a:extLst>
            </xdr:cNvPr>
            <xdr:cNvSpPr txBox="1"/>
          </xdr:nvSpPr>
          <xdr:spPr>
            <a:xfrm>
              <a:off x="46722" y="3478052"/>
              <a:ext cx="1880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𝜎^2</a:t>
              </a:r>
              <a:endParaRPr lang="it-IT" sz="1100" b="0"/>
            </a:p>
          </xdr:txBody>
        </xdr:sp>
      </mc:Fallback>
    </mc:AlternateContent>
    <xdr:clientData/>
  </xdr:oneCellAnchor>
  <xdr:oneCellAnchor>
    <xdr:from>
      <xdr:col>7</xdr:col>
      <xdr:colOff>38779</xdr:colOff>
      <xdr:row>16</xdr:row>
      <xdr:rowOff>1603</xdr:rowOff>
    </xdr:from>
    <xdr:ext cx="68480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1663E227-92CB-814D-AB53-34FE68AAC5EA}"/>
                </a:ext>
              </a:extLst>
            </xdr:cNvPr>
            <xdr:cNvSpPr txBox="1"/>
          </xdr:nvSpPr>
          <xdr:spPr>
            <a:xfrm>
              <a:off x="5981842" y="3078223"/>
              <a:ext cx="68480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p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it-IT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𝑝𝑜𝑟𝑡𝑎𝑓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.</m:t>
                    </m:r>
                  </m:oMath>
                </m:oMathPara>
              </a14:m>
              <a:endParaRPr lang="it-IT" sz="1100" b="0"/>
            </a:p>
          </xdr:txBody>
        </xdr:sp>
      </mc:Choice>
      <mc:Fallback xmlns="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1663E227-92CB-814D-AB53-34FE68AAC5EA}"/>
                </a:ext>
              </a:extLst>
            </xdr:cNvPr>
            <xdr:cNvSpPr txBox="1"/>
          </xdr:nvSpPr>
          <xdr:spPr>
            <a:xfrm>
              <a:off x="5981842" y="3078223"/>
              <a:ext cx="68480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𝜎^2  𝑝𝑜𝑟𝑡𝑎𝑓.</a:t>
              </a:r>
              <a:endParaRPr lang="it-IT" sz="1100" b="0"/>
            </a:p>
          </xdr:txBody>
        </xdr:sp>
      </mc:Fallback>
    </mc:AlternateContent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APL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61"/>
  <sheetViews>
    <sheetView zoomScale="125" workbookViewId="0">
      <selection activeCell="G3" sqref="G3"/>
    </sheetView>
  </sheetViews>
  <sheetFormatPr defaultColWidth="8.85546875" defaultRowHeight="15"/>
  <cols>
    <col min="1" max="1" width="10.7109375" bestFit="1" customWidth="1"/>
    <col min="2" max="2" width="11" bestFit="1" customWidth="1"/>
    <col min="3" max="3" width="11.42578125" bestFit="1" customWidth="1"/>
    <col min="7" max="7" width="10.28515625" customWidth="1"/>
    <col min="8" max="8" width="11.42578125" customWidth="1"/>
  </cols>
  <sheetData>
    <row r="1" spans="1:7">
      <c r="A1" s="3" t="s">
        <v>0</v>
      </c>
      <c r="B1" s="3" t="s">
        <v>1</v>
      </c>
      <c r="C1" s="3" t="s">
        <v>2</v>
      </c>
      <c r="D1" s="4"/>
    </row>
    <row r="2" spans="1:7">
      <c r="A2" s="1">
        <v>41218</v>
      </c>
      <c r="B2">
        <v>83.517143000000004</v>
      </c>
      <c r="C2" s="4" t="s">
        <v>3</v>
      </c>
      <c r="F2" s="2" t="s">
        <v>4</v>
      </c>
      <c r="G2">
        <f>AVERAGE(C2:C1261)</f>
        <v>5.7612813367565623E-4</v>
      </c>
    </row>
    <row r="3" spans="1:7">
      <c r="A3" s="1">
        <v>41219</v>
      </c>
      <c r="B3">
        <v>83.264281999999994</v>
      </c>
      <c r="C3">
        <f>LN(B3/B2)</f>
        <v>-3.0322464716268896E-3</v>
      </c>
      <c r="F3" s="2" t="s">
        <v>8</v>
      </c>
      <c r="G3">
        <f>STDEV(C2:C1261)</f>
        <v>1.5590752735740206E-2</v>
      </c>
    </row>
    <row r="4" spans="1:7">
      <c r="A4" s="1">
        <v>41220</v>
      </c>
      <c r="B4">
        <v>79.714286999999999</v>
      </c>
      <c r="C4">
        <f t="shared" ref="C4:C67" si="0">LN(B4/B3)</f>
        <v>-4.3570840247107397E-2</v>
      </c>
      <c r="F4" s="5" t="s">
        <v>5</v>
      </c>
      <c r="G4">
        <f>1/252</f>
        <v>3.968253968253968E-3</v>
      </c>
    </row>
    <row r="5" spans="1:7">
      <c r="A5" s="1">
        <v>41221</v>
      </c>
      <c r="B5">
        <v>76.821426000000002</v>
      </c>
      <c r="C5">
        <f t="shared" si="0"/>
        <v>-3.6965243835307499E-2</v>
      </c>
    </row>
    <row r="6" spans="1:7">
      <c r="A6" s="1">
        <v>41222</v>
      </c>
      <c r="B6">
        <v>78.151427999999996</v>
      </c>
      <c r="C6">
        <f t="shared" si="0"/>
        <v>1.7164743633605459E-2</v>
      </c>
      <c r="F6" s="5" t="s">
        <v>6</v>
      </c>
      <c r="G6">
        <f>G2/G4</f>
        <v>0.14518428968626537</v>
      </c>
    </row>
    <row r="7" spans="1:7">
      <c r="A7" s="1">
        <v>41225</v>
      </c>
      <c r="B7">
        <v>77.547141999999994</v>
      </c>
      <c r="C7">
        <f t="shared" si="0"/>
        <v>-7.7622939527031516E-3</v>
      </c>
      <c r="F7" s="5" t="s">
        <v>7</v>
      </c>
      <c r="G7">
        <f>G3/SQRT(G4)</f>
        <v>0.247495526946411</v>
      </c>
    </row>
    <row r="8" spans="1:7">
      <c r="A8" s="1">
        <v>41226</v>
      </c>
      <c r="B8">
        <v>77.557143999999994</v>
      </c>
      <c r="C8">
        <f t="shared" si="0"/>
        <v>1.2897129114630349E-4</v>
      </c>
    </row>
    <row r="9" spans="1:7">
      <c r="A9" s="1">
        <v>41227</v>
      </c>
      <c r="B9">
        <v>76.697143999999994</v>
      </c>
      <c r="C9">
        <f t="shared" si="0"/>
        <v>-1.1150534896191347E-2</v>
      </c>
    </row>
    <row r="10" spans="1:7">
      <c r="A10" s="1">
        <v>41228</v>
      </c>
      <c r="B10">
        <v>75.088570000000004</v>
      </c>
      <c r="C10">
        <f t="shared" si="0"/>
        <v>-2.1196121579212218E-2</v>
      </c>
    </row>
    <row r="11" spans="1:7">
      <c r="A11" s="1">
        <v>41229</v>
      </c>
      <c r="B11">
        <v>75.382857999999999</v>
      </c>
      <c r="C11">
        <f t="shared" si="0"/>
        <v>3.911551570081156E-3</v>
      </c>
    </row>
    <row r="12" spans="1:7">
      <c r="A12" s="1">
        <v>41232</v>
      </c>
      <c r="B12">
        <v>80.818573000000001</v>
      </c>
      <c r="C12">
        <f t="shared" si="0"/>
        <v>6.9626901287338033E-2</v>
      </c>
    </row>
    <row r="13" spans="1:7">
      <c r="A13" s="1">
        <v>41233</v>
      </c>
      <c r="B13">
        <v>80.129997000000003</v>
      </c>
      <c r="C13">
        <f t="shared" si="0"/>
        <v>-8.5565246229690577E-3</v>
      </c>
    </row>
    <row r="14" spans="1:7">
      <c r="A14" s="1">
        <v>41234</v>
      </c>
      <c r="B14">
        <v>80.242858999999996</v>
      </c>
      <c r="C14">
        <f t="shared" si="0"/>
        <v>1.407495276283292E-3</v>
      </c>
    </row>
    <row r="15" spans="1:7">
      <c r="A15" s="1">
        <v>41236</v>
      </c>
      <c r="B15">
        <v>81.642859999999999</v>
      </c>
      <c r="C15">
        <f t="shared" si="0"/>
        <v>1.7296595548076402E-2</v>
      </c>
    </row>
    <row r="16" spans="1:7">
      <c r="A16" s="1">
        <v>41239</v>
      </c>
      <c r="B16">
        <v>84.218575000000001</v>
      </c>
      <c r="C16">
        <f t="shared" si="0"/>
        <v>3.1061133443957185E-2</v>
      </c>
    </row>
    <row r="17" spans="1:3">
      <c r="A17" s="1">
        <v>41240</v>
      </c>
      <c r="B17">
        <v>83.540001000000004</v>
      </c>
      <c r="C17">
        <f t="shared" si="0"/>
        <v>-8.0899315797913259E-3</v>
      </c>
    </row>
    <row r="18" spans="1:3">
      <c r="A18" s="1">
        <v>41241</v>
      </c>
      <c r="B18">
        <v>83.277145000000004</v>
      </c>
      <c r="C18">
        <f t="shared" si="0"/>
        <v>-3.1514292607104635E-3</v>
      </c>
    </row>
    <row r="19" spans="1:3">
      <c r="A19" s="1">
        <v>41242</v>
      </c>
      <c r="B19">
        <v>84.194282999999999</v>
      </c>
      <c r="C19">
        <f t="shared" si="0"/>
        <v>1.0952879302251693E-2</v>
      </c>
    </row>
    <row r="20" spans="1:3">
      <c r="A20" s="1">
        <v>41243</v>
      </c>
      <c r="B20">
        <v>83.611427000000006</v>
      </c>
      <c r="C20">
        <f t="shared" si="0"/>
        <v>-6.9468237281197429E-3</v>
      </c>
    </row>
    <row r="21" spans="1:3">
      <c r="A21" s="1">
        <v>41246</v>
      </c>
      <c r="B21">
        <v>83.741432000000003</v>
      </c>
      <c r="C21">
        <f t="shared" si="0"/>
        <v>1.5536636413395622E-3</v>
      </c>
    </row>
    <row r="22" spans="1:3">
      <c r="A22" s="1">
        <v>41247</v>
      </c>
      <c r="B22">
        <v>82.264281999999994</v>
      </c>
      <c r="C22">
        <f t="shared" si="0"/>
        <v>-1.7796845085148793E-2</v>
      </c>
    </row>
    <row r="23" spans="1:3">
      <c r="A23" s="1">
        <v>41248</v>
      </c>
      <c r="B23">
        <v>76.970000999999996</v>
      </c>
      <c r="C23">
        <f t="shared" si="0"/>
        <v>-6.6521267370654377E-2</v>
      </c>
    </row>
    <row r="24" spans="1:3">
      <c r="A24" s="1">
        <v>41249</v>
      </c>
      <c r="B24">
        <v>78.177138999999997</v>
      </c>
      <c r="C24">
        <f t="shared" si="0"/>
        <v>1.5561516119799414E-2</v>
      </c>
    </row>
    <row r="25" spans="1:3">
      <c r="A25" s="1">
        <v>41250</v>
      </c>
      <c r="B25">
        <v>76.178573999999998</v>
      </c>
      <c r="C25">
        <f t="shared" si="0"/>
        <v>-2.589702260667984E-2</v>
      </c>
    </row>
    <row r="26" spans="1:3">
      <c r="A26" s="1">
        <v>41253</v>
      </c>
      <c r="B26">
        <v>75.688568000000004</v>
      </c>
      <c r="C26">
        <f t="shared" si="0"/>
        <v>-6.4531101853101793E-3</v>
      </c>
    </row>
    <row r="27" spans="1:3">
      <c r="A27" s="1">
        <v>41254</v>
      </c>
      <c r="B27">
        <v>77.341431</v>
      </c>
      <c r="C27">
        <f t="shared" si="0"/>
        <v>2.1602656857150928E-2</v>
      </c>
    </row>
    <row r="28" spans="1:3">
      <c r="A28" s="1">
        <v>41255</v>
      </c>
      <c r="B28">
        <v>77</v>
      </c>
      <c r="C28">
        <f t="shared" si="0"/>
        <v>-4.424366869577259E-3</v>
      </c>
    </row>
    <row r="29" spans="1:3">
      <c r="A29" s="1">
        <v>41256</v>
      </c>
      <c r="B29">
        <v>75.669998000000007</v>
      </c>
      <c r="C29">
        <f t="shared" si="0"/>
        <v>-1.7423667577807604E-2</v>
      </c>
    </row>
    <row r="30" spans="1:3">
      <c r="A30" s="1">
        <v>41257</v>
      </c>
      <c r="B30">
        <v>72.827140999999997</v>
      </c>
      <c r="C30">
        <f t="shared" si="0"/>
        <v>-3.8293052617762467E-2</v>
      </c>
    </row>
    <row r="31" spans="1:3">
      <c r="A31" s="1">
        <v>41260</v>
      </c>
      <c r="B31">
        <v>74.118567999999996</v>
      </c>
      <c r="C31">
        <f t="shared" si="0"/>
        <v>1.7577379550824536E-2</v>
      </c>
    </row>
    <row r="32" spans="1:3">
      <c r="A32" s="1">
        <v>41261</v>
      </c>
      <c r="B32">
        <v>76.271431000000007</v>
      </c>
      <c r="C32">
        <f t="shared" si="0"/>
        <v>2.8632357083057332E-2</v>
      </c>
    </row>
    <row r="33" spans="1:3">
      <c r="A33" s="1">
        <v>41262</v>
      </c>
      <c r="B33">
        <v>75.187140999999997</v>
      </c>
      <c r="C33">
        <f t="shared" si="0"/>
        <v>-1.4318219298339045E-2</v>
      </c>
    </row>
    <row r="34" spans="1:3">
      <c r="A34" s="1">
        <v>41263</v>
      </c>
      <c r="B34">
        <v>74.532859999999999</v>
      </c>
      <c r="C34">
        <f t="shared" si="0"/>
        <v>-8.7401170271054485E-3</v>
      </c>
    </row>
    <row r="35" spans="1:3">
      <c r="A35" s="1">
        <v>41264</v>
      </c>
      <c r="B35">
        <v>74.190002000000007</v>
      </c>
      <c r="C35">
        <f t="shared" si="0"/>
        <v>-4.6107048073057355E-3</v>
      </c>
    </row>
    <row r="36" spans="1:3">
      <c r="A36" s="1">
        <v>41267</v>
      </c>
      <c r="B36">
        <v>74.309997999999993</v>
      </c>
      <c r="C36">
        <f t="shared" si="0"/>
        <v>1.6161080958540959E-3</v>
      </c>
    </row>
    <row r="37" spans="1:3">
      <c r="A37" s="1">
        <v>41269</v>
      </c>
      <c r="B37">
        <v>73.285713000000001</v>
      </c>
      <c r="C37">
        <f t="shared" si="0"/>
        <v>-1.3879826683502954E-2</v>
      </c>
    </row>
    <row r="38" spans="1:3">
      <c r="A38" s="1">
        <v>41270</v>
      </c>
      <c r="B38">
        <v>73.580001999999993</v>
      </c>
      <c r="C38">
        <f t="shared" si="0"/>
        <v>4.0075982863305749E-3</v>
      </c>
    </row>
    <row r="39" spans="1:3">
      <c r="A39" s="1">
        <v>41271</v>
      </c>
      <c r="B39">
        <v>72.798569000000001</v>
      </c>
      <c r="C39">
        <f t="shared" si="0"/>
        <v>-1.0676978441886763E-2</v>
      </c>
    </row>
    <row r="40" spans="1:3">
      <c r="A40" s="1">
        <v>41274</v>
      </c>
      <c r="B40">
        <v>76.024283999999994</v>
      </c>
      <c r="C40">
        <f t="shared" si="0"/>
        <v>4.3356517148418476E-2</v>
      </c>
    </row>
    <row r="41" spans="1:3">
      <c r="A41" s="1">
        <v>41276</v>
      </c>
      <c r="B41">
        <v>78.432854000000006</v>
      </c>
      <c r="C41">
        <f t="shared" si="0"/>
        <v>3.1190080134857599E-2</v>
      </c>
    </row>
    <row r="42" spans="1:3">
      <c r="A42" s="1">
        <v>41277</v>
      </c>
      <c r="B42">
        <v>77.442856000000006</v>
      </c>
      <c r="C42">
        <f t="shared" si="0"/>
        <v>-1.2702573245762117E-2</v>
      </c>
    </row>
    <row r="43" spans="1:3">
      <c r="A43" s="1">
        <v>41278</v>
      </c>
      <c r="B43">
        <v>75.285713000000001</v>
      </c>
      <c r="C43">
        <f t="shared" si="0"/>
        <v>-2.8249940045304314E-2</v>
      </c>
    </row>
    <row r="44" spans="1:3">
      <c r="A44" s="1">
        <v>41281</v>
      </c>
      <c r="B44">
        <v>74.842856999999995</v>
      </c>
      <c r="C44">
        <f t="shared" si="0"/>
        <v>-5.8997069581505721E-3</v>
      </c>
    </row>
    <row r="45" spans="1:3">
      <c r="A45" s="1">
        <v>41282</v>
      </c>
      <c r="B45">
        <v>75.044289000000006</v>
      </c>
      <c r="C45">
        <f t="shared" si="0"/>
        <v>2.687783797886241E-3</v>
      </c>
    </row>
    <row r="46" spans="1:3">
      <c r="A46" s="1">
        <v>41283</v>
      </c>
      <c r="B46">
        <v>73.871429000000006</v>
      </c>
      <c r="C46">
        <f t="shared" si="0"/>
        <v>-1.5752323099537471E-2</v>
      </c>
    </row>
    <row r="47" spans="1:3">
      <c r="A47" s="1">
        <v>41284</v>
      </c>
      <c r="B47">
        <v>74.787139999999994</v>
      </c>
      <c r="C47">
        <f t="shared" si="0"/>
        <v>1.2319808917473406E-2</v>
      </c>
    </row>
    <row r="48" spans="1:3">
      <c r="A48" s="1">
        <v>41285</v>
      </c>
      <c r="B48">
        <v>74.328575000000001</v>
      </c>
      <c r="C48">
        <f t="shared" si="0"/>
        <v>-6.1504777757759536E-3</v>
      </c>
    </row>
    <row r="49" spans="1:3">
      <c r="A49" s="1">
        <v>41288</v>
      </c>
      <c r="B49">
        <v>71.678573999999998</v>
      </c>
      <c r="C49">
        <f t="shared" si="0"/>
        <v>-3.6303592794572716E-2</v>
      </c>
    </row>
    <row r="50" spans="1:3">
      <c r="A50" s="1">
        <v>41289</v>
      </c>
      <c r="B50">
        <v>69.417145000000005</v>
      </c>
      <c r="C50">
        <f t="shared" si="0"/>
        <v>-3.2057991384169218E-2</v>
      </c>
    </row>
    <row r="51" spans="1:3">
      <c r="A51" s="1">
        <v>41290</v>
      </c>
      <c r="B51">
        <v>72.298569000000001</v>
      </c>
      <c r="C51">
        <f t="shared" si="0"/>
        <v>4.0670453326320077E-2</v>
      </c>
    </row>
    <row r="52" spans="1:3">
      <c r="A52" s="1">
        <v>41291</v>
      </c>
      <c r="B52">
        <v>71.811431999999996</v>
      </c>
      <c r="C52">
        <f t="shared" si="0"/>
        <v>-6.7606530020029795E-3</v>
      </c>
    </row>
    <row r="53" spans="1:3">
      <c r="A53" s="1">
        <v>41292</v>
      </c>
      <c r="B53">
        <v>71.428573999999998</v>
      </c>
      <c r="C53">
        <f t="shared" si="0"/>
        <v>-5.3456980688432664E-3</v>
      </c>
    </row>
    <row r="54" spans="1:3">
      <c r="A54" s="1">
        <v>41296</v>
      </c>
      <c r="B54">
        <v>72.110000999999997</v>
      </c>
      <c r="C54">
        <f t="shared" si="0"/>
        <v>9.4947594294923707E-3</v>
      </c>
    </row>
    <row r="55" spans="1:3">
      <c r="A55" s="1">
        <v>41297</v>
      </c>
      <c r="B55">
        <v>73.430000000000007</v>
      </c>
      <c r="C55">
        <f t="shared" si="0"/>
        <v>1.8139826667148997E-2</v>
      </c>
    </row>
    <row r="56" spans="1:3">
      <c r="A56" s="1">
        <v>41298</v>
      </c>
      <c r="B56">
        <v>64.357140000000001</v>
      </c>
      <c r="C56">
        <f t="shared" si="0"/>
        <v>-0.1318846878655574</v>
      </c>
    </row>
    <row r="57" spans="1:3">
      <c r="A57" s="1">
        <v>41299</v>
      </c>
      <c r="B57">
        <v>62.84</v>
      </c>
      <c r="C57">
        <f t="shared" si="0"/>
        <v>-2.3856070210541338E-2</v>
      </c>
    </row>
    <row r="58" spans="1:3">
      <c r="A58" s="1">
        <v>41302</v>
      </c>
      <c r="B58">
        <v>64.261429000000007</v>
      </c>
      <c r="C58">
        <f t="shared" si="0"/>
        <v>2.236777783703877E-2</v>
      </c>
    </row>
    <row r="59" spans="1:3">
      <c r="A59" s="1">
        <v>41303</v>
      </c>
      <c r="B59">
        <v>65.467140000000001</v>
      </c>
      <c r="C59">
        <f t="shared" si="0"/>
        <v>1.8588746144225447E-2</v>
      </c>
    </row>
    <row r="60" spans="1:3">
      <c r="A60" s="1">
        <v>41304</v>
      </c>
      <c r="B60">
        <v>65.261429000000007</v>
      </c>
      <c r="C60">
        <f t="shared" si="0"/>
        <v>-3.1471494159708438E-3</v>
      </c>
    </row>
    <row r="61" spans="1:3">
      <c r="A61" s="1">
        <v>41305</v>
      </c>
      <c r="B61">
        <v>65.069999999999993</v>
      </c>
      <c r="C61">
        <f t="shared" si="0"/>
        <v>-2.9375744458211362E-3</v>
      </c>
    </row>
    <row r="62" spans="1:3">
      <c r="A62" s="1">
        <v>41306</v>
      </c>
      <c r="B62">
        <v>64.802856000000006</v>
      </c>
      <c r="C62">
        <f t="shared" si="0"/>
        <v>-4.1139370458228644E-3</v>
      </c>
    </row>
    <row r="63" spans="1:3">
      <c r="A63" s="1">
        <v>41309</v>
      </c>
      <c r="B63">
        <v>63.188572000000001</v>
      </c>
      <c r="C63">
        <f t="shared" si="0"/>
        <v>-2.5226214443478827E-2</v>
      </c>
    </row>
    <row r="64" spans="1:3">
      <c r="A64" s="1">
        <v>41310</v>
      </c>
      <c r="B64">
        <v>65.405715999999998</v>
      </c>
      <c r="C64">
        <f t="shared" si="0"/>
        <v>3.4486193237972119E-2</v>
      </c>
    </row>
    <row r="65" spans="1:3">
      <c r="A65" s="1">
        <v>41311</v>
      </c>
      <c r="B65">
        <v>65.335716000000005</v>
      </c>
      <c r="C65">
        <f t="shared" si="0"/>
        <v>-1.0708159703921379E-3</v>
      </c>
    </row>
    <row r="66" spans="1:3">
      <c r="A66" s="1">
        <v>41312</v>
      </c>
      <c r="B66">
        <v>66.888572999999994</v>
      </c>
      <c r="C66">
        <f t="shared" si="0"/>
        <v>2.3489306084917248E-2</v>
      </c>
    </row>
    <row r="67" spans="1:3">
      <c r="A67" s="1">
        <v>41313</v>
      </c>
      <c r="B67">
        <v>67.854286000000002</v>
      </c>
      <c r="C67">
        <f t="shared" si="0"/>
        <v>1.4334407670334171E-2</v>
      </c>
    </row>
    <row r="68" spans="1:3">
      <c r="A68" s="1">
        <v>41316</v>
      </c>
      <c r="B68">
        <v>68.561431999999996</v>
      </c>
      <c r="C68">
        <f t="shared" ref="C68:C131" si="1">LN(B68/B67)</f>
        <v>1.036760784544479E-2</v>
      </c>
    </row>
    <row r="69" spans="1:3">
      <c r="A69" s="1">
        <v>41317</v>
      </c>
      <c r="B69">
        <v>66.842856999999995</v>
      </c>
      <c r="C69">
        <f t="shared" si="1"/>
        <v>-2.538571420621848E-2</v>
      </c>
    </row>
    <row r="70" spans="1:3">
      <c r="A70" s="1">
        <v>41318</v>
      </c>
      <c r="B70">
        <v>66.715714000000006</v>
      </c>
      <c r="C70">
        <f t="shared" si="1"/>
        <v>-1.9039293016575364E-3</v>
      </c>
    </row>
    <row r="71" spans="1:3">
      <c r="A71" s="1">
        <v>41319</v>
      </c>
      <c r="B71">
        <v>66.655715999999998</v>
      </c>
      <c r="C71">
        <f t="shared" si="1"/>
        <v>-8.9971299021519402E-4</v>
      </c>
    </row>
    <row r="72" spans="1:3">
      <c r="A72" s="1">
        <v>41320</v>
      </c>
      <c r="B72">
        <v>65.737144000000001</v>
      </c>
      <c r="C72">
        <f t="shared" si="1"/>
        <v>-1.3876680965204681E-2</v>
      </c>
    </row>
    <row r="73" spans="1:3">
      <c r="A73" s="1">
        <v>41324</v>
      </c>
      <c r="B73">
        <v>65.712860000000006</v>
      </c>
      <c r="C73">
        <f t="shared" si="1"/>
        <v>-3.6947888227150191E-4</v>
      </c>
    </row>
    <row r="74" spans="1:3">
      <c r="A74" s="1">
        <v>41325</v>
      </c>
      <c r="B74">
        <v>64.121429000000006</v>
      </c>
      <c r="C74">
        <f t="shared" si="1"/>
        <v>-2.4516030709167927E-2</v>
      </c>
    </row>
    <row r="75" spans="1:3">
      <c r="A75" s="1">
        <v>41326</v>
      </c>
      <c r="B75">
        <v>63.722858000000002</v>
      </c>
      <c r="C75">
        <f t="shared" si="1"/>
        <v>-6.2352773155279258E-3</v>
      </c>
    </row>
    <row r="76" spans="1:3">
      <c r="A76" s="1">
        <v>41327</v>
      </c>
      <c r="B76">
        <v>64.401427999999996</v>
      </c>
      <c r="C76">
        <f t="shared" si="1"/>
        <v>1.059247026191008E-2</v>
      </c>
    </row>
    <row r="77" spans="1:3">
      <c r="A77" s="1">
        <v>41330</v>
      </c>
      <c r="B77">
        <v>63.257140999999997</v>
      </c>
      <c r="C77">
        <f t="shared" si="1"/>
        <v>-1.7927784356972676E-2</v>
      </c>
    </row>
    <row r="78" spans="1:3">
      <c r="A78" s="1">
        <v>41331</v>
      </c>
      <c r="B78">
        <v>64.138572999999994</v>
      </c>
      <c r="C78">
        <f t="shared" si="1"/>
        <v>1.3837923389925609E-2</v>
      </c>
    </row>
    <row r="79" spans="1:3">
      <c r="A79" s="1">
        <v>41332</v>
      </c>
      <c r="B79">
        <v>63.509998000000003</v>
      </c>
      <c r="C79">
        <f t="shared" si="1"/>
        <v>-9.8486034866874048E-3</v>
      </c>
    </row>
    <row r="80" spans="1:3">
      <c r="A80" s="1">
        <v>41333</v>
      </c>
      <c r="B80">
        <v>63.057144000000001</v>
      </c>
      <c r="C80">
        <f t="shared" si="1"/>
        <v>-7.1559794323062852E-3</v>
      </c>
    </row>
    <row r="81" spans="1:3">
      <c r="A81" s="1">
        <v>41334</v>
      </c>
      <c r="B81">
        <v>61.495716000000002</v>
      </c>
      <c r="C81">
        <f t="shared" si="1"/>
        <v>-2.5073849041854692E-2</v>
      </c>
    </row>
    <row r="82" spans="1:3">
      <c r="A82" s="1">
        <v>41337</v>
      </c>
      <c r="B82">
        <v>60.007140999999997</v>
      </c>
      <c r="C82">
        <f t="shared" si="1"/>
        <v>-2.4503942042772536E-2</v>
      </c>
    </row>
    <row r="83" spans="1:3">
      <c r="A83" s="1">
        <v>41338</v>
      </c>
      <c r="B83">
        <v>61.591427000000003</v>
      </c>
      <c r="C83">
        <f t="shared" si="1"/>
        <v>2.6059116969373988E-2</v>
      </c>
    </row>
    <row r="84" spans="1:3">
      <c r="A84" s="1">
        <v>41339</v>
      </c>
      <c r="B84">
        <v>60.808571000000001</v>
      </c>
      <c r="C84">
        <f t="shared" si="1"/>
        <v>-1.2791939344753976E-2</v>
      </c>
    </row>
    <row r="85" spans="1:3">
      <c r="A85" s="1">
        <v>41340</v>
      </c>
      <c r="B85">
        <v>61.511429</v>
      </c>
      <c r="C85">
        <f t="shared" si="1"/>
        <v>1.1492245513750089E-2</v>
      </c>
    </row>
    <row r="86" spans="1:3">
      <c r="A86" s="1">
        <v>41341</v>
      </c>
      <c r="B86">
        <v>61.674286000000002</v>
      </c>
      <c r="C86">
        <f t="shared" si="1"/>
        <v>2.6440905892486334E-3</v>
      </c>
    </row>
    <row r="87" spans="1:3">
      <c r="A87" s="1">
        <v>41344</v>
      </c>
      <c r="B87">
        <v>62.552855999999998</v>
      </c>
      <c r="C87">
        <f t="shared" si="1"/>
        <v>1.4144809808515627E-2</v>
      </c>
    </row>
    <row r="88" spans="1:3">
      <c r="A88" s="1">
        <v>41345</v>
      </c>
      <c r="B88">
        <v>61.204284999999999</v>
      </c>
      <c r="C88">
        <f t="shared" si="1"/>
        <v>-2.1794691935860096E-2</v>
      </c>
    </row>
    <row r="89" spans="1:3">
      <c r="A89" s="1">
        <v>41346</v>
      </c>
      <c r="B89">
        <v>61.192855999999999</v>
      </c>
      <c r="C89">
        <f t="shared" si="1"/>
        <v>-1.8675272869671906E-4</v>
      </c>
    </row>
    <row r="90" spans="1:3">
      <c r="A90" s="1">
        <v>41347</v>
      </c>
      <c r="B90">
        <v>61.785713000000001</v>
      </c>
      <c r="C90">
        <f t="shared" si="1"/>
        <v>9.6417058289485994E-3</v>
      </c>
    </row>
    <row r="91" spans="1:3">
      <c r="A91" s="1">
        <v>41348</v>
      </c>
      <c r="B91">
        <v>63.380001</v>
      </c>
      <c r="C91">
        <f t="shared" si="1"/>
        <v>2.5476213533250427E-2</v>
      </c>
    </row>
    <row r="92" spans="1:3">
      <c r="A92" s="1">
        <v>41351</v>
      </c>
      <c r="B92">
        <v>65.102858999999995</v>
      </c>
      <c r="C92">
        <f t="shared" si="1"/>
        <v>2.682009526026689E-2</v>
      </c>
    </row>
    <row r="93" spans="1:3">
      <c r="A93" s="1">
        <v>41352</v>
      </c>
      <c r="B93">
        <v>64.927138999999997</v>
      </c>
      <c r="C93">
        <f t="shared" si="1"/>
        <v>-2.7027625881905141E-3</v>
      </c>
    </row>
    <row r="94" spans="1:3">
      <c r="A94" s="1">
        <v>41353</v>
      </c>
      <c r="B94">
        <v>64.582854999999995</v>
      </c>
      <c r="C94">
        <f t="shared" si="1"/>
        <v>-5.3167296263929471E-3</v>
      </c>
    </row>
    <row r="95" spans="1:3">
      <c r="A95" s="1">
        <v>41354</v>
      </c>
      <c r="B95">
        <v>64.675713000000002</v>
      </c>
      <c r="C95">
        <f t="shared" si="1"/>
        <v>1.4367792775511435E-3</v>
      </c>
    </row>
    <row r="96" spans="1:3">
      <c r="A96" s="1">
        <v>41355</v>
      </c>
      <c r="B96">
        <v>65.987144000000001</v>
      </c>
      <c r="C96">
        <f t="shared" si="1"/>
        <v>2.007418281015794E-2</v>
      </c>
    </row>
    <row r="97" spans="1:3">
      <c r="A97" s="1">
        <v>41358</v>
      </c>
      <c r="B97">
        <v>66.225716000000006</v>
      </c>
      <c r="C97">
        <f t="shared" si="1"/>
        <v>3.6089115527024179E-3</v>
      </c>
    </row>
    <row r="98" spans="1:3">
      <c r="A98" s="1">
        <v>41359</v>
      </c>
      <c r="B98">
        <v>65.877144000000001</v>
      </c>
      <c r="C98">
        <f t="shared" si="1"/>
        <v>-5.2772939052528499E-3</v>
      </c>
    </row>
    <row r="99" spans="1:3">
      <c r="A99" s="1">
        <v>41360</v>
      </c>
      <c r="B99">
        <v>64.582854999999995</v>
      </c>
      <c r="C99">
        <f t="shared" si="1"/>
        <v>-1.9842579735158676E-2</v>
      </c>
    </row>
    <row r="100" spans="1:3">
      <c r="A100" s="1">
        <v>41361</v>
      </c>
      <c r="B100">
        <v>63.237144000000001</v>
      </c>
      <c r="C100">
        <f t="shared" si="1"/>
        <v>-2.1057123055158878E-2</v>
      </c>
    </row>
    <row r="101" spans="1:3">
      <c r="A101" s="1">
        <v>41365</v>
      </c>
      <c r="B101">
        <v>61.272857999999999</v>
      </c>
      <c r="C101">
        <f t="shared" si="1"/>
        <v>-3.1554878388329127E-2</v>
      </c>
    </row>
    <row r="102" spans="1:3">
      <c r="A102" s="1">
        <v>41366</v>
      </c>
      <c r="B102">
        <v>61.398570999999997</v>
      </c>
      <c r="C102">
        <f t="shared" si="1"/>
        <v>2.0495896238090774E-3</v>
      </c>
    </row>
    <row r="103" spans="1:3">
      <c r="A103" s="1">
        <v>41367</v>
      </c>
      <c r="B103">
        <v>61.712856000000002</v>
      </c>
      <c r="C103">
        <f t="shared" si="1"/>
        <v>5.1057109871522196E-3</v>
      </c>
    </row>
    <row r="104" spans="1:3">
      <c r="A104" s="1">
        <v>41368</v>
      </c>
      <c r="B104">
        <v>61.102856000000003</v>
      </c>
      <c r="C104">
        <f t="shared" si="1"/>
        <v>-9.9336641244615487E-3</v>
      </c>
    </row>
    <row r="105" spans="1:3">
      <c r="A105" s="1">
        <v>41369</v>
      </c>
      <c r="B105">
        <v>60.457141999999997</v>
      </c>
      <c r="C105">
        <f t="shared" si="1"/>
        <v>-1.0623890818235043E-2</v>
      </c>
    </row>
    <row r="106" spans="1:3">
      <c r="A106" s="1">
        <v>41372</v>
      </c>
      <c r="B106">
        <v>60.887141999999997</v>
      </c>
      <c r="C106">
        <f t="shared" si="1"/>
        <v>7.0873021081320738E-3</v>
      </c>
    </row>
    <row r="107" spans="1:3">
      <c r="A107" s="1">
        <v>41373</v>
      </c>
      <c r="B107">
        <v>60.997143000000001</v>
      </c>
      <c r="C107">
        <f t="shared" si="1"/>
        <v>1.8050075916801009E-3</v>
      </c>
    </row>
    <row r="108" spans="1:3">
      <c r="A108" s="1">
        <v>41374</v>
      </c>
      <c r="B108">
        <v>62.241427999999999</v>
      </c>
      <c r="C108">
        <f t="shared" si="1"/>
        <v>2.0193796040774589E-2</v>
      </c>
    </row>
    <row r="109" spans="1:3">
      <c r="A109" s="1">
        <v>41375</v>
      </c>
      <c r="B109">
        <v>62.047142000000001</v>
      </c>
      <c r="C109">
        <f t="shared" si="1"/>
        <v>-3.1263720911616374E-3</v>
      </c>
    </row>
    <row r="110" spans="1:3">
      <c r="A110" s="1">
        <v>41376</v>
      </c>
      <c r="B110">
        <v>61.400002000000001</v>
      </c>
      <c r="C110">
        <f t="shared" si="1"/>
        <v>-1.0484583234121596E-2</v>
      </c>
    </row>
    <row r="111" spans="1:3">
      <c r="A111" s="1">
        <v>41379</v>
      </c>
      <c r="B111">
        <v>59.978572999999997</v>
      </c>
      <c r="C111">
        <f t="shared" si="1"/>
        <v>-2.342248595229434E-2</v>
      </c>
    </row>
    <row r="112" spans="1:3">
      <c r="A112" s="1">
        <v>41380</v>
      </c>
      <c r="B112">
        <v>60.89143</v>
      </c>
      <c r="C112">
        <f t="shared" si="1"/>
        <v>1.5105060543525214E-2</v>
      </c>
    </row>
    <row r="113" spans="1:3">
      <c r="A113" s="1">
        <v>41381</v>
      </c>
      <c r="B113">
        <v>57.542858000000003</v>
      </c>
      <c r="C113">
        <f t="shared" si="1"/>
        <v>-5.6562415632793239E-2</v>
      </c>
    </row>
    <row r="114" spans="1:3">
      <c r="A114" s="1">
        <v>41382</v>
      </c>
      <c r="B114">
        <v>56.007140999999997</v>
      </c>
      <c r="C114">
        <f t="shared" si="1"/>
        <v>-2.7050826222242592E-2</v>
      </c>
    </row>
    <row r="115" spans="1:3">
      <c r="A115" s="1">
        <v>41383</v>
      </c>
      <c r="B115">
        <v>55.790000999999997</v>
      </c>
      <c r="C115">
        <f t="shared" si="1"/>
        <v>-3.8845406807853041E-3</v>
      </c>
    </row>
    <row r="116" spans="1:3">
      <c r="A116" s="1">
        <v>41386</v>
      </c>
      <c r="B116">
        <v>56.952857999999999</v>
      </c>
      <c r="C116">
        <f t="shared" si="1"/>
        <v>2.0629213224458057E-2</v>
      </c>
    </row>
    <row r="117" spans="1:3">
      <c r="A117" s="1">
        <v>41387</v>
      </c>
      <c r="B117">
        <v>58.018569999999997</v>
      </c>
      <c r="C117">
        <f t="shared" si="1"/>
        <v>1.8539258709708802E-2</v>
      </c>
    </row>
    <row r="118" spans="1:3">
      <c r="A118" s="1">
        <v>41388</v>
      </c>
      <c r="B118">
        <v>57.922854999999998</v>
      </c>
      <c r="C118">
        <f t="shared" si="1"/>
        <v>-1.6510927262470719E-3</v>
      </c>
    </row>
    <row r="119" spans="1:3">
      <c r="A119" s="1">
        <v>41389</v>
      </c>
      <c r="B119">
        <v>58.34</v>
      </c>
      <c r="C119">
        <f t="shared" si="1"/>
        <v>7.1759254498597316E-3</v>
      </c>
    </row>
    <row r="120" spans="1:3">
      <c r="A120" s="1">
        <v>41390</v>
      </c>
      <c r="B120">
        <v>59.599997999999999</v>
      </c>
      <c r="C120">
        <f t="shared" si="1"/>
        <v>2.1367576074681198E-2</v>
      </c>
    </row>
    <row r="121" spans="1:3">
      <c r="A121" s="1">
        <v>41393</v>
      </c>
      <c r="B121">
        <v>61.445712999999998</v>
      </c>
      <c r="C121">
        <f t="shared" si="1"/>
        <v>3.0498529028362305E-2</v>
      </c>
    </row>
    <row r="122" spans="1:3">
      <c r="A122" s="1">
        <v>41394</v>
      </c>
      <c r="B122">
        <v>63.254283999999998</v>
      </c>
      <c r="C122">
        <f t="shared" si="1"/>
        <v>2.9008786996651329E-2</v>
      </c>
    </row>
    <row r="123" spans="1:3">
      <c r="A123" s="1">
        <v>41395</v>
      </c>
      <c r="B123">
        <v>62.755713999999998</v>
      </c>
      <c r="C123">
        <f t="shared" si="1"/>
        <v>-7.9132229121090698E-3</v>
      </c>
    </row>
    <row r="124" spans="1:3">
      <c r="A124" s="1">
        <v>41396</v>
      </c>
      <c r="B124">
        <v>63.645713999999998</v>
      </c>
      <c r="C124">
        <f t="shared" si="1"/>
        <v>1.4082352109802449E-2</v>
      </c>
    </row>
    <row r="125" spans="1:3">
      <c r="A125" s="1">
        <v>41397</v>
      </c>
      <c r="B125">
        <v>64.282859999999999</v>
      </c>
      <c r="C125">
        <f t="shared" si="1"/>
        <v>9.9610469863793873E-3</v>
      </c>
    </row>
    <row r="126" spans="1:3">
      <c r="A126" s="1">
        <v>41400</v>
      </c>
      <c r="B126">
        <v>65.815712000000005</v>
      </c>
      <c r="C126">
        <f t="shared" si="1"/>
        <v>2.3565561298049202E-2</v>
      </c>
    </row>
    <row r="127" spans="1:3">
      <c r="A127" s="1">
        <v>41401</v>
      </c>
      <c r="B127">
        <v>65.522857999999999</v>
      </c>
      <c r="C127">
        <f t="shared" si="1"/>
        <v>-4.4595351592942607E-3</v>
      </c>
    </row>
    <row r="128" spans="1:3">
      <c r="A128" s="1">
        <v>41402</v>
      </c>
      <c r="B128">
        <v>66.262855999999999</v>
      </c>
      <c r="C128">
        <f t="shared" si="1"/>
        <v>1.1230440008607141E-2</v>
      </c>
    </row>
    <row r="129" spans="1:3">
      <c r="A129" s="1">
        <v>41403</v>
      </c>
      <c r="B129">
        <v>65.252853000000002</v>
      </c>
      <c r="C129">
        <f t="shared" si="1"/>
        <v>-1.5359729485843599E-2</v>
      </c>
    </row>
    <row r="130" spans="1:3">
      <c r="A130" s="1">
        <v>41404</v>
      </c>
      <c r="B130">
        <v>64.709998999999996</v>
      </c>
      <c r="C130">
        <f t="shared" si="1"/>
        <v>-8.3540357692491168E-3</v>
      </c>
    </row>
    <row r="131" spans="1:3">
      <c r="A131" s="1">
        <v>41407</v>
      </c>
      <c r="B131">
        <v>64.962860000000006</v>
      </c>
      <c r="C131">
        <f t="shared" si="1"/>
        <v>3.8999883622422263E-3</v>
      </c>
    </row>
    <row r="132" spans="1:3">
      <c r="A132" s="1">
        <v>41408</v>
      </c>
      <c r="B132">
        <v>63.408572999999997</v>
      </c>
      <c r="C132">
        <f t="shared" ref="C132:C195" si="2">LN(B132/B131)</f>
        <v>-2.4216648855996184E-2</v>
      </c>
    </row>
    <row r="133" spans="1:3">
      <c r="A133" s="1">
        <v>41409</v>
      </c>
      <c r="B133">
        <v>61.264285999999998</v>
      </c>
      <c r="C133">
        <f t="shared" si="2"/>
        <v>-3.4402010077105971E-2</v>
      </c>
    </row>
    <row r="134" spans="1:3">
      <c r="A134" s="1">
        <v>41410</v>
      </c>
      <c r="B134">
        <v>62.082858999999999</v>
      </c>
      <c r="C134">
        <f t="shared" si="2"/>
        <v>1.3272865249163398E-2</v>
      </c>
    </row>
    <row r="135" spans="1:3">
      <c r="A135" s="1">
        <v>41411</v>
      </c>
      <c r="B135">
        <v>61.894286999999998</v>
      </c>
      <c r="C135">
        <f t="shared" si="2"/>
        <v>-3.0420468853379645E-3</v>
      </c>
    </row>
    <row r="136" spans="1:3">
      <c r="A136" s="1">
        <v>41414</v>
      </c>
      <c r="B136">
        <v>63.275714999999998</v>
      </c>
      <c r="C136">
        <f t="shared" si="2"/>
        <v>2.2073724840236512E-2</v>
      </c>
    </row>
    <row r="137" spans="1:3">
      <c r="A137" s="1">
        <v>41415</v>
      </c>
      <c r="B137">
        <v>62.808571000000001</v>
      </c>
      <c r="C137">
        <f t="shared" si="2"/>
        <v>-7.4100611956111539E-3</v>
      </c>
    </row>
    <row r="138" spans="1:3">
      <c r="A138" s="1">
        <v>41416</v>
      </c>
      <c r="B138">
        <v>63.049999</v>
      </c>
      <c r="C138">
        <f t="shared" si="2"/>
        <v>3.8365014972969796E-3</v>
      </c>
    </row>
    <row r="139" spans="1:3">
      <c r="A139" s="1">
        <v>41417</v>
      </c>
      <c r="B139">
        <v>63.162857000000002</v>
      </c>
      <c r="C139">
        <f t="shared" si="2"/>
        <v>1.7883761394224926E-3</v>
      </c>
    </row>
    <row r="140" spans="1:3">
      <c r="A140" s="1">
        <v>41418</v>
      </c>
      <c r="B140">
        <v>63.592857000000002</v>
      </c>
      <c r="C140">
        <f t="shared" si="2"/>
        <v>6.7847300280106035E-3</v>
      </c>
    </row>
    <row r="141" spans="1:3">
      <c r="A141" s="1">
        <v>41422</v>
      </c>
      <c r="B141">
        <v>63.062859000000003</v>
      </c>
      <c r="C141">
        <f t="shared" si="2"/>
        <v>-8.3691618551950866E-3</v>
      </c>
    </row>
    <row r="142" spans="1:3">
      <c r="A142" s="1">
        <v>41423</v>
      </c>
      <c r="B142">
        <v>63.564284999999998</v>
      </c>
      <c r="C142">
        <f t="shared" si="2"/>
        <v>7.919765147602096E-3</v>
      </c>
    </row>
    <row r="143" spans="1:3">
      <c r="A143" s="1">
        <v>41424</v>
      </c>
      <c r="B143">
        <v>64.511429000000007</v>
      </c>
      <c r="C143">
        <f t="shared" si="2"/>
        <v>1.47906458928695E-2</v>
      </c>
    </row>
    <row r="144" spans="1:3">
      <c r="A144" s="1">
        <v>41425</v>
      </c>
      <c r="B144">
        <v>64.247146999999998</v>
      </c>
      <c r="C144">
        <f t="shared" si="2"/>
        <v>-4.1050837830576741E-3</v>
      </c>
    </row>
    <row r="145" spans="1:3">
      <c r="A145" s="1">
        <v>41428</v>
      </c>
      <c r="B145">
        <v>64.388572999999994</v>
      </c>
      <c r="C145">
        <f t="shared" si="2"/>
        <v>2.1988613579925868E-3</v>
      </c>
    </row>
    <row r="146" spans="1:3">
      <c r="A146" s="1">
        <v>41429</v>
      </c>
      <c r="B146">
        <v>64.187140999999997</v>
      </c>
      <c r="C146">
        <f t="shared" si="2"/>
        <v>-3.1332847942976243E-3</v>
      </c>
    </row>
    <row r="147" spans="1:3">
      <c r="A147" s="1">
        <v>41430</v>
      </c>
      <c r="B147">
        <v>63.587142999999998</v>
      </c>
      <c r="C147">
        <f t="shared" si="2"/>
        <v>-9.3915988617126241E-3</v>
      </c>
    </row>
    <row r="148" spans="1:3">
      <c r="A148" s="1">
        <v>41431</v>
      </c>
      <c r="B148">
        <v>62.637141999999997</v>
      </c>
      <c r="C148">
        <f t="shared" si="2"/>
        <v>-1.5052870978687075E-2</v>
      </c>
    </row>
    <row r="149" spans="1:3">
      <c r="A149" s="1">
        <v>41432</v>
      </c>
      <c r="B149">
        <v>63.115715000000002</v>
      </c>
      <c r="C149">
        <f t="shared" si="2"/>
        <v>7.6113628245020317E-3</v>
      </c>
    </row>
    <row r="150" spans="1:3">
      <c r="A150" s="1">
        <v>41435</v>
      </c>
      <c r="B150">
        <v>62.698569999999997</v>
      </c>
      <c r="C150">
        <f t="shared" si="2"/>
        <v>-6.6311473067020999E-3</v>
      </c>
    </row>
    <row r="151" spans="1:3">
      <c r="A151" s="1">
        <v>41436</v>
      </c>
      <c r="B151">
        <v>62.514285999999998</v>
      </c>
      <c r="C151">
        <f t="shared" si="2"/>
        <v>-2.9435337384051247E-3</v>
      </c>
    </row>
    <row r="152" spans="1:3">
      <c r="A152" s="1">
        <v>41437</v>
      </c>
      <c r="B152">
        <v>61.741427999999999</v>
      </c>
      <c r="C152">
        <f t="shared" si="2"/>
        <v>-1.243995856460516E-2</v>
      </c>
    </row>
    <row r="153" spans="1:3">
      <c r="A153" s="1">
        <v>41438</v>
      </c>
      <c r="B153">
        <v>62.279998999999997</v>
      </c>
      <c r="C153">
        <f t="shared" si="2"/>
        <v>8.6851828510416621E-3</v>
      </c>
    </row>
    <row r="154" spans="1:3">
      <c r="A154" s="1">
        <v>41439</v>
      </c>
      <c r="B154">
        <v>61.435715000000002</v>
      </c>
      <c r="C154">
        <f t="shared" si="2"/>
        <v>-1.3648987340548162E-2</v>
      </c>
    </row>
    <row r="155" spans="1:3">
      <c r="A155" s="1">
        <v>41442</v>
      </c>
      <c r="B155">
        <v>61.714286999999999</v>
      </c>
      <c r="C155">
        <f t="shared" si="2"/>
        <v>4.5241164533999503E-3</v>
      </c>
    </row>
    <row r="156" spans="1:3">
      <c r="A156" s="1">
        <v>41443</v>
      </c>
      <c r="B156">
        <v>61.681426999999999</v>
      </c>
      <c r="C156">
        <f t="shared" si="2"/>
        <v>-5.325954964164962E-4</v>
      </c>
    </row>
    <row r="157" spans="1:3">
      <c r="A157" s="1">
        <v>41444</v>
      </c>
      <c r="B157">
        <v>60.428570000000001</v>
      </c>
      <c r="C157">
        <f t="shared" si="2"/>
        <v>-2.0520858175411102E-2</v>
      </c>
    </row>
    <row r="158" spans="1:3">
      <c r="A158" s="1">
        <v>41445</v>
      </c>
      <c r="B158">
        <v>59.548572999999998</v>
      </c>
      <c r="C158">
        <f t="shared" si="2"/>
        <v>-1.4669673892367242E-2</v>
      </c>
    </row>
    <row r="159" spans="1:3">
      <c r="A159" s="1">
        <v>41446</v>
      </c>
      <c r="B159">
        <v>59.071429999999999</v>
      </c>
      <c r="C159">
        <f t="shared" si="2"/>
        <v>-8.0449428657059282E-3</v>
      </c>
    </row>
    <row r="160" spans="1:3">
      <c r="A160" s="1">
        <v>41449</v>
      </c>
      <c r="B160">
        <v>57.505713999999998</v>
      </c>
      <c r="C160">
        <f t="shared" si="2"/>
        <v>-2.686307281314133E-2</v>
      </c>
    </row>
    <row r="161" spans="1:3">
      <c r="A161" s="1">
        <v>41450</v>
      </c>
      <c r="B161">
        <v>57.518569999999997</v>
      </c>
      <c r="C161">
        <f t="shared" si="2"/>
        <v>2.2353540672387162E-4</v>
      </c>
    </row>
    <row r="162" spans="1:3">
      <c r="A162" s="1">
        <v>41451</v>
      </c>
      <c r="B162">
        <v>56.867142000000001</v>
      </c>
      <c r="C162">
        <f t="shared" si="2"/>
        <v>-1.1390147097396356E-2</v>
      </c>
    </row>
    <row r="163" spans="1:3">
      <c r="A163" s="1">
        <v>41452</v>
      </c>
      <c r="B163">
        <v>56.254283999999998</v>
      </c>
      <c r="C163">
        <f t="shared" si="2"/>
        <v>-1.0835506903911551E-2</v>
      </c>
    </row>
    <row r="164" spans="1:3">
      <c r="A164" s="1">
        <v>41453</v>
      </c>
      <c r="B164">
        <v>56.647143999999997</v>
      </c>
      <c r="C164">
        <f t="shared" si="2"/>
        <v>6.9593731907505686E-3</v>
      </c>
    </row>
    <row r="165" spans="1:3">
      <c r="A165" s="1">
        <v>41456</v>
      </c>
      <c r="B165">
        <v>58.459999000000003</v>
      </c>
      <c r="C165">
        <f t="shared" si="2"/>
        <v>3.1501171202131889E-2</v>
      </c>
    </row>
    <row r="166" spans="1:3">
      <c r="A166" s="1">
        <v>41457</v>
      </c>
      <c r="B166">
        <v>59.784286000000002</v>
      </c>
      <c r="C166">
        <f t="shared" si="2"/>
        <v>2.2400107927825617E-2</v>
      </c>
    </row>
    <row r="167" spans="1:3">
      <c r="A167" s="1">
        <v>41458</v>
      </c>
      <c r="B167">
        <v>60.114285000000002</v>
      </c>
      <c r="C167">
        <f t="shared" si="2"/>
        <v>5.5046499808453437E-3</v>
      </c>
    </row>
    <row r="168" spans="1:3">
      <c r="A168" s="1">
        <v>41460</v>
      </c>
      <c r="B168">
        <v>59.631428</v>
      </c>
      <c r="C168">
        <f t="shared" si="2"/>
        <v>-8.064749960440416E-3</v>
      </c>
    </row>
    <row r="169" spans="1:3">
      <c r="A169" s="1">
        <v>41463</v>
      </c>
      <c r="B169">
        <v>59.292858000000003</v>
      </c>
      <c r="C169">
        <f t="shared" si="2"/>
        <v>-5.6938902237962013E-3</v>
      </c>
    </row>
    <row r="170" spans="1:3">
      <c r="A170" s="1">
        <v>41464</v>
      </c>
      <c r="B170">
        <v>60.335712000000001</v>
      </c>
      <c r="C170">
        <f t="shared" si="2"/>
        <v>1.7435306933098596E-2</v>
      </c>
    </row>
    <row r="171" spans="1:3">
      <c r="A171" s="1">
        <v>41465</v>
      </c>
      <c r="B171">
        <v>60.104286000000002</v>
      </c>
      <c r="C171">
        <f t="shared" si="2"/>
        <v>-3.8430137606404046E-3</v>
      </c>
    </row>
    <row r="172" spans="1:3">
      <c r="A172" s="1">
        <v>41466</v>
      </c>
      <c r="B172">
        <v>61.041428000000003</v>
      </c>
      <c r="C172">
        <f t="shared" si="2"/>
        <v>1.5471627723688439E-2</v>
      </c>
    </row>
    <row r="173" spans="1:3">
      <c r="A173" s="1">
        <v>41467</v>
      </c>
      <c r="B173">
        <v>60.93</v>
      </c>
      <c r="C173">
        <f t="shared" si="2"/>
        <v>-1.8271169375645366E-3</v>
      </c>
    </row>
    <row r="174" spans="1:3">
      <c r="A174" s="1">
        <v>41470</v>
      </c>
      <c r="B174">
        <v>61.062859000000003</v>
      </c>
      <c r="C174">
        <f t="shared" si="2"/>
        <v>2.1781447474245176E-3</v>
      </c>
    </row>
    <row r="175" spans="1:3">
      <c r="A175" s="1">
        <v>41471</v>
      </c>
      <c r="B175">
        <v>61.457141999999997</v>
      </c>
      <c r="C175">
        <f t="shared" si="2"/>
        <v>6.4362448234873988E-3</v>
      </c>
    </row>
    <row r="176" spans="1:3">
      <c r="A176" s="1">
        <v>41472</v>
      </c>
      <c r="B176">
        <v>61.472858000000002</v>
      </c>
      <c r="C176">
        <f t="shared" si="2"/>
        <v>2.5569023160551167E-4</v>
      </c>
    </row>
    <row r="177" spans="1:3">
      <c r="A177" s="1">
        <v>41473</v>
      </c>
      <c r="B177">
        <v>61.68</v>
      </c>
      <c r="C177">
        <f t="shared" si="2"/>
        <v>3.3639851921538426E-3</v>
      </c>
    </row>
    <row r="178" spans="1:3">
      <c r="A178" s="1">
        <v>41474</v>
      </c>
      <c r="B178">
        <v>60.707141999999997</v>
      </c>
      <c r="C178">
        <f t="shared" si="2"/>
        <v>-1.5898377485060382E-2</v>
      </c>
    </row>
    <row r="179" spans="1:3">
      <c r="A179" s="1">
        <v>41477</v>
      </c>
      <c r="B179">
        <v>60.901428000000003</v>
      </c>
      <c r="C179">
        <f t="shared" si="2"/>
        <v>3.1952709467932159E-3</v>
      </c>
    </row>
    <row r="180" spans="1:3">
      <c r="A180" s="1">
        <v>41478</v>
      </c>
      <c r="B180">
        <v>59.855713000000002</v>
      </c>
      <c r="C180">
        <f t="shared" si="2"/>
        <v>-1.7319739963463466E-2</v>
      </c>
    </row>
    <row r="181" spans="1:3">
      <c r="A181" s="1">
        <v>41479</v>
      </c>
      <c r="B181">
        <v>62.93</v>
      </c>
      <c r="C181">
        <f t="shared" si="2"/>
        <v>5.0086114785498709E-2</v>
      </c>
    </row>
    <row r="182" spans="1:3">
      <c r="A182" s="1">
        <v>41480</v>
      </c>
      <c r="B182">
        <v>62.642856999999999</v>
      </c>
      <c r="C182">
        <f t="shared" si="2"/>
        <v>-4.5733370624195142E-3</v>
      </c>
    </row>
    <row r="183" spans="1:3">
      <c r="A183" s="1">
        <v>41481</v>
      </c>
      <c r="B183">
        <v>62.998573</v>
      </c>
      <c r="C183">
        <f t="shared" si="2"/>
        <v>5.6624148649261317E-3</v>
      </c>
    </row>
    <row r="184" spans="1:3">
      <c r="A184" s="1">
        <v>41484</v>
      </c>
      <c r="B184">
        <v>63.970001000000003</v>
      </c>
      <c r="C184">
        <f t="shared" si="2"/>
        <v>1.5302163753025018E-2</v>
      </c>
    </row>
    <row r="185" spans="1:3">
      <c r="A185" s="1">
        <v>41485</v>
      </c>
      <c r="B185">
        <v>64.760002</v>
      </c>
      <c r="C185">
        <f t="shared" si="2"/>
        <v>1.2273920598321371E-2</v>
      </c>
    </row>
    <row r="186" spans="1:3">
      <c r="A186" s="1">
        <v>41486</v>
      </c>
      <c r="B186">
        <v>64.647141000000005</v>
      </c>
      <c r="C186">
        <f t="shared" si="2"/>
        <v>-1.7442781905017712E-3</v>
      </c>
    </row>
    <row r="187" spans="1:3">
      <c r="A187" s="1">
        <v>41487</v>
      </c>
      <c r="B187">
        <v>65.239998</v>
      </c>
      <c r="C187">
        <f t="shared" si="2"/>
        <v>9.1288655945799217E-3</v>
      </c>
    </row>
    <row r="188" spans="1:3">
      <c r="A188" s="1">
        <v>41488</v>
      </c>
      <c r="B188">
        <v>66.077140999999997</v>
      </c>
      <c r="C188">
        <f t="shared" si="2"/>
        <v>1.2750115441461365E-2</v>
      </c>
    </row>
    <row r="189" spans="1:3">
      <c r="A189" s="1">
        <v>41491</v>
      </c>
      <c r="B189">
        <v>67.064284999999998</v>
      </c>
      <c r="C189">
        <f t="shared" si="2"/>
        <v>1.482877446024683E-2</v>
      </c>
    </row>
    <row r="190" spans="1:3">
      <c r="A190" s="1">
        <v>41492</v>
      </c>
      <c r="B190">
        <v>66.464286999999999</v>
      </c>
      <c r="C190">
        <f t="shared" si="2"/>
        <v>-8.9868711869964882E-3</v>
      </c>
    </row>
    <row r="191" spans="1:3">
      <c r="A191" s="1">
        <v>41493</v>
      </c>
      <c r="B191">
        <v>66.425713000000002</v>
      </c>
      <c r="C191">
        <f t="shared" si="2"/>
        <v>-5.8054031279058612E-4</v>
      </c>
    </row>
    <row r="192" spans="1:3">
      <c r="A192" s="1">
        <v>41494</v>
      </c>
      <c r="B192">
        <v>65.858574000000004</v>
      </c>
      <c r="C192">
        <f t="shared" si="2"/>
        <v>-8.5746007739516596E-3</v>
      </c>
    </row>
    <row r="193" spans="1:3">
      <c r="A193" s="1">
        <v>41495</v>
      </c>
      <c r="B193">
        <v>64.921424999999999</v>
      </c>
      <c r="C193">
        <f t="shared" si="2"/>
        <v>-1.4331932226830721E-2</v>
      </c>
    </row>
    <row r="194" spans="1:3">
      <c r="A194" s="1">
        <v>41498</v>
      </c>
      <c r="B194">
        <v>66.765716999999995</v>
      </c>
      <c r="C194">
        <f t="shared" si="2"/>
        <v>2.8012037740090187E-2</v>
      </c>
    </row>
    <row r="195" spans="1:3">
      <c r="A195" s="1">
        <v>41499</v>
      </c>
      <c r="B195">
        <v>69.938568000000004</v>
      </c>
      <c r="C195">
        <f t="shared" si="2"/>
        <v>4.6427526495024588E-2</v>
      </c>
    </row>
    <row r="196" spans="1:3">
      <c r="A196" s="1">
        <v>41500</v>
      </c>
      <c r="B196">
        <v>71.214286999999999</v>
      </c>
      <c r="C196">
        <f t="shared" ref="C196:C259" si="3">LN(B196/B195)</f>
        <v>1.8076201667715248E-2</v>
      </c>
    </row>
    <row r="197" spans="1:3">
      <c r="A197" s="1">
        <v>41501</v>
      </c>
      <c r="B197">
        <v>71.129997000000003</v>
      </c>
      <c r="C197">
        <f t="shared" si="3"/>
        <v>-1.1843118316159338E-3</v>
      </c>
    </row>
    <row r="198" spans="1:3">
      <c r="A198" s="1">
        <v>41502</v>
      </c>
      <c r="B198">
        <v>71.761429000000007</v>
      </c>
      <c r="C198">
        <f t="shared" si="3"/>
        <v>8.8379845840335109E-3</v>
      </c>
    </row>
    <row r="199" spans="1:3">
      <c r="A199" s="1">
        <v>41505</v>
      </c>
      <c r="B199">
        <v>72.534285999999994</v>
      </c>
      <c r="C199">
        <f t="shared" si="3"/>
        <v>1.0712229265441972E-2</v>
      </c>
    </row>
    <row r="200" spans="1:3">
      <c r="A200" s="1">
        <v>41506</v>
      </c>
      <c r="B200">
        <v>71.581429</v>
      </c>
      <c r="C200">
        <f t="shared" si="3"/>
        <v>-1.3223691602988533E-2</v>
      </c>
    </row>
    <row r="201" spans="1:3">
      <c r="A201" s="1">
        <v>41507</v>
      </c>
      <c r="B201">
        <v>71.765716999999995</v>
      </c>
      <c r="C201">
        <f t="shared" si="3"/>
        <v>2.5712141004815593E-3</v>
      </c>
    </row>
    <row r="202" spans="1:3">
      <c r="A202" s="1">
        <v>41508</v>
      </c>
      <c r="B202">
        <v>71.851425000000006</v>
      </c>
      <c r="C202">
        <f t="shared" si="3"/>
        <v>1.1935623976546512E-3</v>
      </c>
    </row>
    <row r="203" spans="1:3">
      <c r="A203" s="1">
        <v>41509</v>
      </c>
      <c r="B203">
        <v>71.574286999999998</v>
      </c>
      <c r="C203">
        <f t="shared" si="3"/>
        <v>-3.8645559579508458E-3</v>
      </c>
    </row>
    <row r="204" spans="1:3">
      <c r="A204" s="1">
        <v>41512</v>
      </c>
      <c r="B204">
        <v>71.852858999999995</v>
      </c>
      <c r="C204">
        <f t="shared" si="3"/>
        <v>3.884513609318354E-3</v>
      </c>
    </row>
    <row r="205" spans="1:3">
      <c r="A205" s="1">
        <v>41513</v>
      </c>
      <c r="B205">
        <v>69.798569000000001</v>
      </c>
      <c r="C205">
        <f t="shared" si="3"/>
        <v>-2.900689483961175E-2</v>
      </c>
    </row>
    <row r="206" spans="1:3">
      <c r="A206" s="1">
        <v>41514</v>
      </c>
      <c r="B206">
        <v>70.128570999999994</v>
      </c>
      <c r="C206">
        <f t="shared" si="3"/>
        <v>4.7167777719643511E-3</v>
      </c>
    </row>
    <row r="207" spans="1:3">
      <c r="A207" s="1">
        <v>41515</v>
      </c>
      <c r="B207">
        <v>70.242858999999996</v>
      </c>
      <c r="C207">
        <f t="shared" si="3"/>
        <v>1.628365903996323E-3</v>
      </c>
    </row>
    <row r="208" spans="1:3">
      <c r="A208" s="1">
        <v>41516</v>
      </c>
      <c r="B208">
        <v>69.602858999999995</v>
      </c>
      <c r="C208">
        <f t="shared" si="3"/>
        <v>-9.1530077185456079E-3</v>
      </c>
    </row>
    <row r="209" spans="1:3">
      <c r="A209" s="1">
        <v>41520</v>
      </c>
      <c r="B209">
        <v>69.797141999999994</v>
      </c>
      <c r="C209">
        <f t="shared" si="3"/>
        <v>2.7874192883752583E-3</v>
      </c>
    </row>
    <row r="210" spans="1:3">
      <c r="A210" s="1">
        <v>41521</v>
      </c>
      <c r="B210">
        <v>71.241432000000003</v>
      </c>
      <c r="C210">
        <f t="shared" si="3"/>
        <v>2.0481495914958368E-2</v>
      </c>
    </row>
    <row r="211" spans="1:3">
      <c r="A211" s="1">
        <v>41522</v>
      </c>
      <c r="B211">
        <v>70.752853000000002</v>
      </c>
      <c r="C211">
        <f t="shared" si="3"/>
        <v>-6.8816984876018871E-3</v>
      </c>
    </row>
    <row r="212" spans="1:3">
      <c r="A212" s="1">
        <v>41523</v>
      </c>
      <c r="B212">
        <v>71.174285999999995</v>
      </c>
      <c r="C212">
        <f t="shared" si="3"/>
        <v>5.9387407029090856E-3</v>
      </c>
    </row>
    <row r="213" spans="1:3">
      <c r="A213" s="1">
        <v>41526</v>
      </c>
      <c r="B213">
        <v>72.309997999999993</v>
      </c>
      <c r="C213">
        <f t="shared" si="3"/>
        <v>1.5830803026607339E-2</v>
      </c>
    </row>
    <row r="214" spans="1:3">
      <c r="A214" s="1">
        <v>41527</v>
      </c>
      <c r="B214">
        <v>70.662857000000002</v>
      </c>
      <c r="C214">
        <f t="shared" si="3"/>
        <v>-2.3042330354840598E-2</v>
      </c>
    </row>
    <row r="215" spans="1:3">
      <c r="A215" s="1">
        <v>41528</v>
      </c>
      <c r="B215">
        <v>66.815712000000005</v>
      </c>
      <c r="C215">
        <f t="shared" si="3"/>
        <v>-5.5981811707325947E-2</v>
      </c>
    </row>
    <row r="216" spans="1:3">
      <c r="A216" s="1">
        <v>41529</v>
      </c>
      <c r="B216">
        <v>67.527145000000004</v>
      </c>
      <c r="C216">
        <f t="shared" si="3"/>
        <v>1.0591402720736501E-2</v>
      </c>
    </row>
    <row r="217" spans="1:3">
      <c r="A217" s="1">
        <v>41530</v>
      </c>
      <c r="B217">
        <v>66.414283999999995</v>
      </c>
      <c r="C217">
        <f t="shared" si="3"/>
        <v>-1.6617511357515415E-2</v>
      </c>
    </row>
    <row r="218" spans="1:3">
      <c r="A218" s="1">
        <v>41533</v>
      </c>
      <c r="B218">
        <v>64.302856000000006</v>
      </c>
      <c r="C218">
        <f t="shared" si="3"/>
        <v>-3.2308106775778174E-2</v>
      </c>
    </row>
    <row r="219" spans="1:3">
      <c r="A219" s="1">
        <v>41534</v>
      </c>
      <c r="B219">
        <v>65.045715000000001</v>
      </c>
      <c r="C219">
        <f t="shared" si="3"/>
        <v>1.1486283329545788E-2</v>
      </c>
    </row>
    <row r="220" spans="1:3">
      <c r="A220" s="1">
        <v>41535</v>
      </c>
      <c r="B220">
        <v>66.382857999999999</v>
      </c>
      <c r="C220">
        <f t="shared" si="3"/>
        <v>2.0348530119081748E-2</v>
      </c>
    </row>
    <row r="221" spans="1:3">
      <c r="A221" s="1">
        <v>41536</v>
      </c>
      <c r="B221">
        <v>67.471428000000003</v>
      </c>
      <c r="C221">
        <f t="shared" si="3"/>
        <v>1.6265358875492516E-2</v>
      </c>
    </row>
    <row r="222" spans="1:3">
      <c r="A222" s="1">
        <v>41537</v>
      </c>
      <c r="B222">
        <v>66.772857999999999</v>
      </c>
      <c r="C222">
        <f t="shared" si="3"/>
        <v>-1.0407538769501906E-2</v>
      </c>
    </row>
    <row r="223" spans="1:3">
      <c r="A223" s="1">
        <v>41540</v>
      </c>
      <c r="B223">
        <v>70.091431</v>
      </c>
      <c r="C223">
        <f t="shared" si="3"/>
        <v>4.8503866302973757E-2</v>
      </c>
    </row>
    <row r="224" spans="1:3">
      <c r="A224" s="1">
        <v>41541</v>
      </c>
      <c r="B224">
        <v>69.871429000000006</v>
      </c>
      <c r="C224">
        <f t="shared" si="3"/>
        <v>-3.1437222873233143E-3</v>
      </c>
    </row>
    <row r="225" spans="1:3">
      <c r="A225" s="1">
        <v>41542</v>
      </c>
      <c r="B225">
        <v>68.790001000000004</v>
      </c>
      <c r="C225">
        <f t="shared" si="3"/>
        <v>-1.5598424548793932E-2</v>
      </c>
    </row>
    <row r="226" spans="1:3">
      <c r="A226" s="1">
        <v>41543</v>
      </c>
      <c r="B226">
        <v>69.459998999999996</v>
      </c>
      <c r="C226">
        <f t="shared" si="3"/>
        <v>9.692632844233209E-3</v>
      </c>
    </row>
    <row r="227" spans="1:3">
      <c r="A227" s="1">
        <v>41544</v>
      </c>
      <c r="B227">
        <v>68.964286999999999</v>
      </c>
      <c r="C227">
        <f t="shared" si="3"/>
        <v>-7.1622420226523011E-3</v>
      </c>
    </row>
    <row r="228" spans="1:3">
      <c r="A228" s="1">
        <v>41547</v>
      </c>
      <c r="B228">
        <v>68.107140000000001</v>
      </c>
      <c r="C228">
        <f t="shared" si="3"/>
        <v>-1.2506737421993999E-2</v>
      </c>
    </row>
    <row r="229" spans="1:3">
      <c r="A229" s="1">
        <v>41548</v>
      </c>
      <c r="B229">
        <v>69.708572000000004</v>
      </c>
      <c r="C229">
        <f t="shared" si="3"/>
        <v>2.3241240948110479E-2</v>
      </c>
    </row>
    <row r="230" spans="1:3">
      <c r="A230" s="1">
        <v>41549</v>
      </c>
      <c r="B230">
        <v>69.937140999999997</v>
      </c>
      <c r="C230">
        <f t="shared" si="3"/>
        <v>3.2735584817502584E-3</v>
      </c>
    </row>
    <row r="231" spans="1:3">
      <c r="A231" s="1">
        <v>41550</v>
      </c>
      <c r="B231">
        <v>69.058571000000001</v>
      </c>
      <c r="C231">
        <f t="shared" si="3"/>
        <v>-1.2641853308358268E-2</v>
      </c>
    </row>
    <row r="232" spans="1:3">
      <c r="A232" s="1">
        <v>41551</v>
      </c>
      <c r="B232">
        <v>69.004288000000003</v>
      </c>
      <c r="C232">
        <f t="shared" si="3"/>
        <v>-7.8635200212904795E-4</v>
      </c>
    </row>
    <row r="233" spans="1:3">
      <c r="A233" s="1">
        <v>41554</v>
      </c>
      <c r="B233">
        <v>69.678573999999998</v>
      </c>
      <c r="C233">
        <f t="shared" si="3"/>
        <v>9.7242197581786927E-3</v>
      </c>
    </row>
    <row r="234" spans="1:3">
      <c r="A234" s="1">
        <v>41555</v>
      </c>
      <c r="B234">
        <v>68.705710999999994</v>
      </c>
      <c r="C234">
        <f t="shared" si="3"/>
        <v>-1.4060542030061456E-2</v>
      </c>
    </row>
    <row r="235" spans="1:3">
      <c r="A235" s="1">
        <v>41556</v>
      </c>
      <c r="B235">
        <v>69.512855999999999</v>
      </c>
      <c r="C235">
        <f t="shared" si="3"/>
        <v>1.1679388559617884E-2</v>
      </c>
    </row>
    <row r="236" spans="1:3">
      <c r="A236" s="1">
        <v>41557</v>
      </c>
      <c r="B236">
        <v>69.948570000000004</v>
      </c>
      <c r="C236">
        <f t="shared" si="3"/>
        <v>6.2485438472154788E-3</v>
      </c>
    </row>
    <row r="237" spans="1:3">
      <c r="A237" s="1">
        <v>41558</v>
      </c>
      <c r="B237">
        <v>70.401427999999996</v>
      </c>
      <c r="C237">
        <f t="shared" si="3"/>
        <v>6.4532893203561289E-3</v>
      </c>
    </row>
    <row r="238" spans="1:3">
      <c r="A238" s="1">
        <v>41561</v>
      </c>
      <c r="B238">
        <v>70.862853999999999</v>
      </c>
      <c r="C238">
        <f t="shared" si="3"/>
        <v>6.5328281788089209E-3</v>
      </c>
    </row>
    <row r="239" spans="1:3">
      <c r="A239" s="1">
        <v>41562</v>
      </c>
      <c r="B239">
        <v>71.239998</v>
      </c>
      <c r="C239">
        <f t="shared" si="3"/>
        <v>5.3080551193494937E-3</v>
      </c>
    </row>
    <row r="240" spans="1:3">
      <c r="A240" s="1">
        <v>41563</v>
      </c>
      <c r="B240">
        <v>71.587142999999998</v>
      </c>
      <c r="C240">
        <f t="shared" si="3"/>
        <v>4.8610604560579461E-3</v>
      </c>
    </row>
    <row r="241" spans="1:3">
      <c r="A241" s="1">
        <v>41564</v>
      </c>
      <c r="B241">
        <v>72.071426000000002</v>
      </c>
      <c r="C241">
        <f t="shared" si="3"/>
        <v>6.742164256057134E-3</v>
      </c>
    </row>
    <row r="242" spans="1:3">
      <c r="A242" s="1">
        <v>41565</v>
      </c>
      <c r="B242">
        <v>72.698570000000004</v>
      </c>
      <c r="C242">
        <f t="shared" si="3"/>
        <v>8.6640594103557945E-3</v>
      </c>
    </row>
    <row r="243" spans="1:3">
      <c r="A243" s="1">
        <v>41568</v>
      </c>
      <c r="B243">
        <v>74.480002999999996</v>
      </c>
      <c r="C243">
        <f t="shared" si="3"/>
        <v>2.4208958778264861E-2</v>
      </c>
    </row>
    <row r="244" spans="1:3">
      <c r="A244" s="1">
        <v>41569</v>
      </c>
      <c r="B244">
        <v>74.267143000000004</v>
      </c>
      <c r="C244">
        <f t="shared" si="3"/>
        <v>-2.8620400595720519E-3</v>
      </c>
    </row>
    <row r="245" spans="1:3">
      <c r="A245" s="1">
        <v>41570</v>
      </c>
      <c r="B245">
        <v>74.994286000000002</v>
      </c>
      <c r="C245">
        <f t="shared" si="3"/>
        <v>9.743290778783973E-3</v>
      </c>
    </row>
    <row r="246" spans="1:3">
      <c r="A246" s="1">
        <v>41571</v>
      </c>
      <c r="B246">
        <v>75.987144000000001</v>
      </c>
      <c r="C246">
        <f t="shared" si="3"/>
        <v>1.3152244115491681E-2</v>
      </c>
    </row>
    <row r="247" spans="1:3">
      <c r="A247" s="1">
        <v>41572</v>
      </c>
      <c r="B247">
        <v>75.137146000000001</v>
      </c>
      <c r="C247">
        <f t="shared" si="3"/>
        <v>-1.1249111091104085E-2</v>
      </c>
    </row>
    <row r="248" spans="1:3">
      <c r="A248" s="1">
        <v>41575</v>
      </c>
      <c r="B248">
        <v>75.697143999999994</v>
      </c>
      <c r="C248">
        <f t="shared" si="3"/>
        <v>7.4253748668254129E-3</v>
      </c>
    </row>
    <row r="249" spans="1:3">
      <c r="A249" s="1">
        <v>41576</v>
      </c>
      <c r="B249">
        <v>73.811431999999996</v>
      </c>
      <c r="C249">
        <f t="shared" si="3"/>
        <v>-2.5226807099590718E-2</v>
      </c>
    </row>
    <row r="250" spans="1:3">
      <c r="A250" s="1">
        <v>41577</v>
      </c>
      <c r="B250">
        <v>74.985718000000006</v>
      </c>
      <c r="C250">
        <f t="shared" si="3"/>
        <v>1.5784043977269631E-2</v>
      </c>
    </row>
    <row r="251" spans="1:3">
      <c r="A251" s="1">
        <v>41578</v>
      </c>
      <c r="B251">
        <v>74.671424999999999</v>
      </c>
      <c r="C251">
        <f t="shared" si="3"/>
        <v>-4.2001799012047671E-3</v>
      </c>
    </row>
    <row r="252" spans="1:3">
      <c r="A252" s="1">
        <v>41579</v>
      </c>
      <c r="B252">
        <v>74.290001000000004</v>
      </c>
      <c r="C252">
        <f t="shared" si="3"/>
        <v>-5.1211222105025994E-3</v>
      </c>
    </row>
    <row r="253" spans="1:3">
      <c r="A253" s="1">
        <v>41582</v>
      </c>
      <c r="B253">
        <v>75.25</v>
      </c>
      <c r="C253">
        <f t="shared" si="3"/>
        <v>1.2839537004508352E-2</v>
      </c>
    </row>
    <row r="254" spans="1:3">
      <c r="A254" s="1">
        <v>41583</v>
      </c>
      <c r="B254">
        <v>75.064284999999998</v>
      </c>
      <c r="C254">
        <f t="shared" si="3"/>
        <v>-2.471023888346237E-3</v>
      </c>
    </row>
    <row r="255" spans="1:3">
      <c r="A255" s="1">
        <v>41584</v>
      </c>
      <c r="B255">
        <v>74.417145000000005</v>
      </c>
      <c r="C255">
        <f t="shared" si="3"/>
        <v>-8.6585209012415218E-3</v>
      </c>
    </row>
    <row r="256" spans="1:3">
      <c r="A256" s="1">
        <v>41585</v>
      </c>
      <c r="B256">
        <v>73.212860000000006</v>
      </c>
      <c r="C256">
        <f t="shared" si="3"/>
        <v>-1.6315270242483623E-2</v>
      </c>
    </row>
    <row r="257" spans="1:3">
      <c r="A257" s="1">
        <v>41586</v>
      </c>
      <c r="B257">
        <v>74.365714999999994</v>
      </c>
      <c r="C257">
        <f t="shared" si="3"/>
        <v>1.5623927139542311E-2</v>
      </c>
    </row>
    <row r="258" spans="1:3">
      <c r="A258" s="1">
        <v>41589</v>
      </c>
      <c r="B258">
        <v>74.150002000000001</v>
      </c>
      <c r="C258">
        <f t="shared" si="3"/>
        <v>-2.9049201801618746E-3</v>
      </c>
    </row>
    <row r="259" spans="1:3">
      <c r="A259" s="1">
        <v>41590</v>
      </c>
      <c r="B259">
        <v>74.287139999999994</v>
      </c>
      <c r="C259">
        <f t="shared" si="3"/>
        <v>1.8477590873879951E-3</v>
      </c>
    </row>
    <row r="260" spans="1:3">
      <c r="A260" s="1">
        <v>41591</v>
      </c>
      <c r="B260">
        <v>74.375716999999995</v>
      </c>
      <c r="C260">
        <f t="shared" ref="C260:C323" si="4">LN(B260/B259)</f>
        <v>1.1916495117784485E-3</v>
      </c>
    </row>
    <row r="261" spans="1:3">
      <c r="A261" s="1">
        <v>41592</v>
      </c>
      <c r="B261">
        <v>75.451430999999999</v>
      </c>
      <c r="C261">
        <f t="shared" si="4"/>
        <v>1.4359647081324556E-2</v>
      </c>
    </row>
    <row r="262" spans="1:3">
      <c r="A262" s="1">
        <v>41593</v>
      </c>
      <c r="B262">
        <v>74.998572999999993</v>
      </c>
      <c r="C262">
        <f t="shared" si="4"/>
        <v>-6.0200645481507152E-3</v>
      </c>
    </row>
    <row r="263" spans="1:3">
      <c r="A263" s="1">
        <v>41596</v>
      </c>
      <c r="B263">
        <v>74.089995999999999</v>
      </c>
      <c r="C263">
        <f t="shared" si="4"/>
        <v>-1.2188570248462802E-2</v>
      </c>
    </row>
    <row r="264" spans="1:3">
      <c r="A264" s="1">
        <v>41597</v>
      </c>
      <c r="B264">
        <v>74.221428000000003</v>
      </c>
      <c r="C264">
        <f t="shared" si="4"/>
        <v>1.7723791042005611E-3</v>
      </c>
    </row>
    <row r="265" spans="1:3">
      <c r="A265" s="1">
        <v>41598</v>
      </c>
      <c r="B265">
        <v>73.571426000000002</v>
      </c>
      <c r="C265">
        <f t="shared" si="4"/>
        <v>-8.796178887406185E-3</v>
      </c>
    </row>
    <row r="266" spans="1:3">
      <c r="A266" s="1">
        <v>41599</v>
      </c>
      <c r="B266">
        <v>74.448570000000004</v>
      </c>
      <c r="C266">
        <f t="shared" si="4"/>
        <v>1.185183476675853E-2</v>
      </c>
    </row>
    <row r="267" spans="1:3">
      <c r="A267" s="1">
        <v>41600</v>
      </c>
      <c r="B267">
        <v>74.257141000000004</v>
      </c>
      <c r="C267">
        <f t="shared" si="4"/>
        <v>-2.5746032812672148E-3</v>
      </c>
    </row>
    <row r="268" spans="1:3">
      <c r="A268" s="1">
        <v>41603</v>
      </c>
      <c r="B268">
        <v>74.819999999999993</v>
      </c>
      <c r="C268">
        <f t="shared" si="4"/>
        <v>7.5512807775428153E-3</v>
      </c>
    </row>
    <row r="269" spans="1:3">
      <c r="A269" s="1">
        <v>41604</v>
      </c>
      <c r="B269">
        <v>76.199996999999996</v>
      </c>
      <c r="C269">
        <f t="shared" si="4"/>
        <v>1.8276194402521068E-2</v>
      </c>
    </row>
    <row r="270" spans="1:3">
      <c r="A270" s="1">
        <v>41605</v>
      </c>
      <c r="B270">
        <v>77.994286000000002</v>
      </c>
      <c r="C270">
        <f t="shared" si="4"/>
        <v>2.3274144273432568E-2</v>
      </c>
    </row>
    <row r="271" spans="1:3">
      <c r="A271" s="1">
        <v>41607</v>
      </c>
      <c r="B271">
        <v>79.438568000000004</v>
      </c>
      <c r="C271">
        <f t="shared" si="4"/>
        <v>1.8348425795207061E-2</v>
      </c>
    </row>
    <row r="272" spans="1:3">
      <c r="A272" s="1">
        <v>41610</v>
      </c>
      <c r="B272">
        <v>78.747146999999998</v>
      </c>
      <c r="C272">
        <f t="shared" si="4"/>
        <v>-8.7419449131172743E-3</v>
      </c>
    </row>
    <row r="273" spans="1:3">
      <c r="A273" s="1">
        <v>41611</v>
      </c>
      <c r="B273">
        <v>80.902855000000002</v>
      </c>
      <c r="C273">
        <f t="shared" si="4"/>
        <v>2.700706544578501E-2</v>
      </c>
    </row>
    <row r="274" spans="1:3">
      <c r="A274" s="1">
        <v>41612</v>
      </c>
      <c r="B274">
        <v>80.714286999999999</v>
      </c>
      <c r="C274">
        <f t="shared" si="4"/>
        <v>-2.3335159034972028E-3</v>
      </c>
    </row>
    <row r="275" spans="1:3">
      <c r="A275" s="1">
        <v>41613</v>
      </c>
      <c r="B275">
        <v>81.128570999999994</v>
      </c>
      <c r="C275">
        <f t="shared" si="4"/>
        <v>5.1195945251222286E-3</v>
      </c>
    </row>
    <row r="276" spans="1:3">
      <c r="A276" s="1">
        <v>41614</v>
      </c>
      <c r="B276">
        <v>80.002853000000002</v>
      </c>
      <c r="C276">
        <f t="shared" si="4"/>
        <v>-1.3972896007463443E-2</v>
      </c>
    </row>
    <row r="277" spans="1:3">
      <c r="A277" s="1">
        <v>41617</v>
      </c>
      <c r="B277">
        <v>80.918571</v>
      </c>
      <c r="C277">
        <f t="shared" si="4"/>
        <v>1.1381056188917717E-2</v>
      </c>
    </row>
    <row r="278" spans="1:3">
      <c r="A278" s="1">
        <v>41618</v>
      </c>
      <c r="B278">
        <v>80.792854000000005</v>
      </c>
      <c r="C278">
        <f t="shared" si="4"/>
        <v>-1.5548317050170812E-3</v>
      </c>
    </row>
    <row r="279" spans="1:3">
      <c r="A279" s="1">
        <v>41619</v>
      </c>
      <c r="B279">
        <v>80.194282999999999</v>
      </c>
      <c r="C279">
        <f t="shared" si="4"/>
        <v>-7.4362929795440732E-3</v>
      </c>
    </row>
    <row r="280" spans="1:3">
      <c r="A280" s="1">
        <v>41620</v>
      </c>
      <c r="B280">
        <v>80.077140999999997</v>
      </c>
      <c r="C280">
        <f t="shared" si="4"/>
        <v>-1.4617954709073315E-3</v>
      </c>
    </row>
    <row r="281" spans="1:3">
      <c r="A281" s="1">
        <v>41621</v>
      </c>
      <c r="B281">
        <v>79.204284999999999</v>
      </c>
      <c r="C281">
        <f t="shared" si="4"/>
        <v>-1.0960031679248795E-2</v>
      </c>
    </row>
    <row r="282" spans="1:3">
      <c r="A282" s="1">
        <v>41624</v>
      </c>
      <c r="B282">
        <v>79.642859999999999</v>
      </c>
      <c r="C282">
        <f t="shared" si="4"/>
        <v>5.521989261209094E-3</v>
      </c>
    </row>
    <row r="283" spans="1:3">
      <c r="A283" s="1">
        <v>41625</v>
      </c>
      <c r="B283">
        <v>79.284285999999994</v>
      </c>
      <c r="C283">
        <f t="shared" si="4"/>
        <v>-4.5124400389541025E-3</v>
      </c>
    </row>
    <row r="284" spans="1:3">
      <c r="A284" s="1">
        <v>41626</v>
      </c>
      <c r="B284">
        <v>78.681426999999999</v>
      </c>
      <c r="C284">
        <f t="shared" si="4"/>
        <v>-7.6328200015739695E-3</v>
      </c>
    </row>
    <row r="285" spans="1:3">
      <c r="A285" s="1">
        <v>41627</v>
      </c>
      <c r="B285">
        <v>77.779999000000004</v>
      </c>
      <c r="C285">
        <f t="shared" si="4"/>
        <v>-1.1522814242045666E-2</v>
      </c>
    </row>
    <row r="286" spans="1:3">
      <c r="A286" s="1">
        <v>41628</v>
      </c>
      <c r="B286">
        <v>78.431426999999999</v>
      </c>
      <c r="C286">
        <f t="shared" si="4"/>
        <v>8.3403857566352619E-3</v>
      </c>
    </row>
    <row r="287" spans="1:3">
      <c r="A287" s="1">
        <v>41631</v>
      </c>
      <c r="B287">
        <v>81.441428999999999</v>
      </c>
      <c r="C287">
        <f t="shared" si="4"/>
        <v>3.7659397680928713E-2</v>
      </c>
    </row>
    <row r="288" spans="1:3">
      <c r="A288" s="1">
        <v>41632</v>
      </c>
      <c r="B288">
        <v>81.095710999999994</v>
      </c>
      <c r="C288">
        <f t="shared" si="4"/>
        <v>-4.2540249122577202E-3</v>
      </c>
    </row>
    <row r="289" spans="1:3">
      <c r="A289" s="1">
        <v>41634</v>
      </c>
      <c r="B289">
        <v>80.557143999999994</v>
      </c>
      <c r="C289">
        <f t="shared" si="4"/>
        <v>-6.6632784513963716E-3</v>
      </c>
    </row>
    <row r="290" spans="1:3">
      <c r="A290" s="1">
        <v>41635</v>
      </c>
      <c r="B290">
        <v>80.012855999999999</v>
      </c>
      <c r="C290">
        <f t="shared" si="4"/>
        <v>-6.7794741817157498E-3</v>
      </c>
    </row>
    <row r="291" spans="1:3">
      <c r="A291" s="1">
        <v>41638</v>
      </c>
      <c r="B291">
        <v>79.217140000000001</v>
      </c>
      <c r="C291">
        <f t="shared" si="4"/>
        <v>-9.9946322153877561E-3</v>
      </c>
    </row>
    <row r="292" spans="1:3">
      <c r="A292" s="1">
        <v>41639</v>
      </c>
      <c r="B292">
        <v>80.145713999999998</v>
      </c>
      <c r="C292">
        <f t="shared" si="4"/>
        <v>1.1653713343233094E-2</v>
      </c>
    </row>
    <row r="293" spans="1:3">
      <c r="A293" s="1">
        <v>41641</v>
      </c>
      <c r="B293">
        <v>79.018569999999997</v>
      </c>
      <c r="C293">
        <f t="shared" si="4"/>
        <v>-1.4163514755751281E-2</v>
      </c>
    </row>
    <row r="294" spans="1:3">
      <c r="A294" s="1">
        <v>41642</v>
      </c>
      <c r="B294">
        <v>77.282859999999999</v>
      </c>
      <c r="C294">
        <f t="shared" si="4"/>
        <v>-2.2210690634067519E-2</v>
      </c>
    </row>
    <row r="295" spans="1:3">
      <c r="A295" s="1">
        <v>41645</v>
      </c>
      <c r="B295">
        <v>77.704284999999999</v>
      </c>
      <c r="C295">
        <f t="shared" si="4"/>
        <v>5.4382063571079987E-3</v>
      </c>
    </row>
    <row r="296" spans="1:3">
      <c r="A296" s="1">
        <v>41646</v>
      </c>
      <c r="B296">
        <v>77.148574999999994</v>
      </c>
      <c r="C296">
        <f t="shared" si="4"/>
        <v>-7.17729573155634E-3</v>
      </c>
    </row>
    <row r="297" spans="1:3">
      <c r="A297" s="1">
        <v>41647</v>
      </c>
      <c r="B297">
        <v>77.637146000000001</v>
      </c>
      <c r="C297">
        <f t="shared" si="4"/>
        <v>6.3128900961981612E-3</v>
      </c>
    </row>
    <row r="298" spans="1:3">
      <c r="A298" s="1">
        <v>41648</v>
      </c>
      <c r="B298">
        <v>76.645713999999998</v>
      </c>
      <c r="C298">
        <f t="shared" si="4"/>
        <v>-1.2852310971946862E-2</v>
      </c>
    </row>
    <row r="299" spans="1:3">
      <c r="A299" s="1">
        <v>41649</v>
      </c>
      <c r="B299">
        <v>76.134285000000006</v>
      </c>
      <c r="C299">
        <f t="shared" si="4"/>
        <v>-6.6949982152282542E-3</v>
      </c>
    </row>
    <row r="300" spans="1:3">
      <c r="A300" s="1">
        <v>41652</v>
      </c>
      <c r="B300">
        <v>76.532859999999999</v>
      </c>
      <c r="C300">
        <f t="shared" si="4"/>
        <v>5.2215020535657788E-3</v>
      </c>
    </row>
    <row r="301" spans="1:3">
      <c r="A301" s="1">
        <v>41653</v>
      </c>
      <c r="B301">
        <v>78.055717000000001</v>
      </c>
      <c r="C301">
        <f t="shared" si="4"/>
        <v>1.9702701107757646E-2</v>
      </c>
    </row>
    <row r="302" spans="1:3">
      <c r="A302" s="1">
        <v>41654</v>
      </c>
      <c r="B302">
        <v>79.622855999999999</v>
      </c>
      <c r="C302">
        <f t="shared" si="4"/>
        <v>1.987829511622512E-2</v>
      </c>
    </row>
    <row r="303" spans="1:3">
      <c r="A303" s="1">
        <v>41655</v>
      </c>
      <c r="B303">
        <v>79.178573999999998</v>
      </c>
      <c r="C303">
        <f t="shared" si="4"/>
        <v>-5.5954553957434832E-3</v>
      </c>
    </row>
    <row r="304" spans="1:3">
      <c r="A304" s="1">
        <v>41656</v>
      </c>
      <c r="B304">
        <v>77.238570999999993</v>
      </c>
      <c r="C304">
        <f t="shared" si="4"/>
        <v>-2.4806775305053843E-2</v>
      </c>
    </row>
    <row r="305" spans="1:3">
      <c r="A305" s="1">
        <v>41660</v>
      </c>
      <c r="B305">
        <v>78.438568000000004</v>
      </c>
      <c r="C305">
        <f t="shared" si="4"/>
        <v>1.541678855728945E-2</v>
      </c>
    </row>
    <row r="306" spans="1:3">
      <c r="A306" s="1">
        <v>41661</v>
      </c>
      <c r="B306">
        <v>78.787139999999994</v>
      </c>
      <c r="C306">
        <f t="shared" si="4"/>
        <v>4.4340404063904814E-3</v>
      </c>
    </row>
    <row r="307" spans="1:3">
      <c r="A307" s="1">
        <v>41662</v>
      </c>
      <c r="B307">
        <v>79.454284999999999</v>
      </c>
      <c r="C307">
        <f t="shared" si="4"/>
        <v>8.4320392437029126E-3</v>
      </c>
    </row>
    <row r="308" spans="1:3">
      <c r="A308" s="1">
        <v>41663</v>
      </c>
      <c r="B308">
        <v>78.010002</v>
      </c>
      <c r="C308">
        <f t="shared" si="4"/>
        <v>-1.8344775581795342E-2</v>
      </c>
    </row>
    <row r="309" spans="1:3">
      <c r="A309" s="1">
        <v>41666</v>
      </c>
      <c r="B309">
        <v>78.642859999999999</v>
      </c>
      <c r="C309">
        <f t="shared" si="4"/>
        <v>8.0797942000690841E-3</v>
      </c>
    </row>
    <row r="310" spans="1:3">
      <c r="A310" s="1">
        <v>41667</v>
      </c>
      <c r="B310">
        <v>72.357140000000001</v>
      </c>
      <c r="C310">
        <f t="shared" si="4"/>
        <v>-8.3302708291278504E-2</v>
      </c>
    </row>
    <row r="311" spans="1:3">
      <c r="A311" s="1">
        <v>41668</v>
      </c>
      <c r="B311">
        <v>71.535713000000001</v>
      </c>
      <c r="C311">
        <f t="shared" si="4"/>
        <v>-1.1417327629177038E-2</v>
      </c>
    </row>
    <row r="312" spans="1:3">
      <c r="A312" s="1">
        <v>41669</v>
      </c>
      <c r="B312">
        <v>71.397141000000005</v>
      </c>
      <c r="C312">
        <f t="shared" si="4"/>
        <v>-1.9389809905446583E-3</v>
      </c>
    </row>
    <row r="313" spans="1:3">
      <c r="A313" s="1">
        <v>41670</v>
      </c>
      <c r="B313">
        <v>71.514281999999994</v>
      </c>
      <c r="C313">
        <f t="shared" si="4"/>
        <v>1.6393514776552763E-3</v>
      </c>
    </row>
    <row r="314" spans="1:3">
      <c r="A314" s="1">
        <v>41673</v>
      </c>
      <c r="B314">
        <v>71.647141000000005</v>
      </c>
      <c r="C314">
        <f t="shared" si="4"/>
        <v>1.8560731705173478E-3</v>
      </c>
    </row>
    <row r="315" spans="1:3">
      <c r="A315" s="1">
        <v>41674</v>
      </c>
      <c r="B315">
        <v>72.684287999999995</v>
      </c>
      <c r="C315">
        <f t="shared" si="4"/>
        <v>1.4371988961361262E-2</v>
      </c>
    </row>
    <row r="316" spans="1:3">
      <c r="A316" s="1">
        <v>41675</v>
      </c>
      <c r="B316">
        <v>73.227142000000001</v>
      </c>
      <c r="C316">
        <f t="shared" si="4"/>
        <v>7.4409044539345921E-3</v>
      </c>
    </row>
    <row r="317" spans="1:3">
      <c r="A317" s="1">
        <v>41676</v>
      </c>
      <c r="B317">
        <v>73.215714000000006</v>
      </c>
      <c r="C317">
        <f t="shared" si="4"/>
        <v>-1.5607453084903034E-4</v>
      </c>
    </row>
    <row r="318" spans="1:3">
      <c r="A318" s="1">
        <v>41677</v>
      </c>
      <c r="B318">
        <v>74.239998</v>
      </c>
      <c r="C318">
        <f t="shared" si="4"/>
        <v>1.3892991478641026E-2</v>
      </c>
    </row>
    <row r="319" spans="1:3">
      <c r="A319" s="1">
        <v>41680</v>
      </c>
      <c r="B319">
        <v>75.569999999999993</v>
      </c>
      <c r="C319">
        <f t="shared" si="4"/>
        <v>1.7756317494338873E-2</v>
      </c>
    </row>
    <row r="320" spans="1:3">
      <c r="A320" s="1">
        <v>41681</v>
      </c>
      <c r="B320">
        <v>76.565712000000005</v>
      </c>
      <c r="C320">
        <f t="shared" si="4"/>
        <v>1.3089973479491019E-2</v>
      </c>
    </row>
    <row r="321" spans="1:3">
      <c r="A321" s="1">
        <v>41682</v>
      </c>
      <c r="B321">
        <v>76.559997999999993</v>
      </c>
      <c r="C321">
        <f t="shared" si="4"/>
        <v>-7.4631490723035528E-5</v>
      </c>
    </row>
    <row r="322" spans="1:3">
      <c r="A322" s="1">
        <v>41683</v>
      </c>
      <c r="B322">
        <v>77.775711000000001</v>
      </c>
      <c r="C322">
        <f t="shared" si="4"/>
        <v>1.5754463475581369E-2</v>
      </c>
    </row>
    <row r="323" spans="1:3">
      <c r="A323" s="1">
        <v>41684</v>
      </c>
      <c r="B323">
        <v>77.712860000000006</v>
      </c>
      <c r="C323">
        <f t="shared" si="4"/>
        <v>-8.0843245286612057E-4</v>
      </c>
    </row>
    <row r="324" spans="1:3">
      <c r="A324" s="1">
        <v>41688</v>
      </c>
      <c r="B324">
        <v>77.998572999999993</v>
      </c>
      <c r="C324">
        <f t="shared" ref="C324:C387" si="5">LN(B324/B323)</f>
        <v>3.6697796063317883E-3</v>
      </c>
    </row>
    <row r="325" spans="1:3">
      <c r="A325" s="1">
        <v>41689</v>
      </c>
      <c r="B325">
        <v>76.767143000000004</v>
      </c>
      <c r="C325">
        <f t="shared" si="5"/>
        <v>-1.5913808561099179E-2</v>
      </c>
    </row>
    <row r="326" spans="1:3">
      <c r="A326" s="1">
        <v>41690</v>
      </c>
      <c r="B326">
        <v>75.878570999999994</v>
      </c>
      <c r="C326">
        <f t="shared" si="5"/>
        <v>-1.1642410566757329E-2</v>
      </c>
    </row>
    <row r="327" spans="1:3">
      <c r="A327" s="1">
        <v>41691</v>
      </c>
      <c r="B327">
        <v>75.035713000000001</v>
      </c>
      <c r="C327">
        <f t="shared" si="5"/>
        <v>-1.1170138987488396E-2</v>
      </c>
    </row>
    <row r="328" spans="1:3">
      <c r="A328" s="1">
        <v>41694</v>
      </c>
      <c r="B328">
        <v>75.364288000000002</v>
      </c>
      <c r="C328">
        <f t="shared" si="5"/>
        <v>4.3693553265676021E-3</v>
      </c>
    </row>
    <row r="329" spans="1:3">
      <c r="A329" s="1">
        <v>41695</v>
      </c>
      <c r="B329">
        <v>74.580001999999993</v>
      </c>
      <c r="C329">
        <f t="shared" si="5"/>
        <v>-1.0461127294150947E-2</v>
      </c>
    </row>
    <row r="330" spans="1:3">
      <c r="A330" s="1">
        <v>41696</v>
      </c>
      <c r="B330">
        <v>73.907143000000005</v>
      </c>
      <c r="C330">
        <f t="shared" si="5"/>
        <v>-9.0629206389414348E-3</v>
      </c>
    </row>
    <row r="331" spans="1:3">
      <c r="A331" s="1">
        <v>41697</v>
      </c>
      <c r="B331">
        <v>75.381432000000004</v>
      </c>
      <c r="C331">
        <f t="shared" si="5"/>
        <v>1.9751503811427346E-2</v>
      </c>
    </row>
    <row r="332" spans="1:3">
      <c r="A332" s="1">
        <v>41698</v>
      </c>
      <c r="B332">
        <v>75.177138999999997</v>
      </c>
      <c r="C332">
        <f t="shared" si="5"/>
        <v>-2.7138026619572195E-3</v>
      </c>
    </row>
    <row r="333" spans="1:3">
      <c r="A333" s="1">
        <v>41701</v>
      </c>
      <c r="B333">
        <v>75.394287000000006</v>
      </c>
      <c r="C333">
        <f t="shared" si="5"/>
        <v>2.8843208344641667E-3</v>
      </c>
    </row>
    <row r="334" spans="1:3">
      <c r="A334" s="1">
        <v>41702</v>
      </c>
      <c r="B334">
        <v>75.891425999999996</v>
      </c>
      <c r="C334">
        <f t="shared" si="5"/>
        <v>6.5722106812372855E-3</v>
      </c>
    </row>
    <row r="335" spans="1:3">
      <c r="A335" s="1">
        <v>41703</v>
      </c>
      <c r="B335">
        <v>76.051429999999996</v>
      </c>
      <c r="C335">
        <f t="shared" si="5"/>
        <v>2.1061083535778183E-3</v>
      </c>
    </row>
    <row r="336" spans="1:3">
      <c r="A336" s="1">
        <v>41704</v>
      </c>
      <c r="B336">
        <v>75.821426000000002</v>
      </c>
      <c r="C336">
        <f t="shared" si="5"/>
        <v>-3.0289043335438369E-3</v>
      </c>
    </row>
    <row r="337" spans="1:3">
      <c r="A337" s="1">
        <v>41705</v>
      </c>
      <c r="B337">
        <v>75.777145000000004</v>
      </c>
      <c r="C337">
        <f t="shared" si="5"/>
        <v>-5.8418758128445873E-4</v>
      </c>
    </row>
    <row r="338" spans="1:3">
      <c r="A338" s="1">
        <v>41708</v>
      </c>
      <c r="B338">
        <v>75.845710999999994</v>
      </c>
      <c r="C338">
        <f t="shared" si="5"/>
        <v>9.0442834916463208E-4</v>
      </c>
    </row>
    <row r="339" spans="1:3">
      <c r="A339" s="1">
        <v>41709</v>
      </c>
      <c r="B339">
        <v>76.584282000000002</v>
      </c>
      <c r="C339">
        <f t="shared" si="5"/>
        <v>9.6907014868884873E-3</v>
      </c>
    </row>
    <row r="340" spans="1:3">
      <c r="A340" s="1">
        <v>41710</v>
      </c>
      <c r="B340">
        <v>76.658569</v>
      </c>
      <c r="C340">
        <f t="shared" si="5"/>
        <v>9.6953306903847325E-4</v>
      </c>
    </row>
    <row r="341" spans="1:3">
      <c r="A341" s="1">
        <v>41711</v>
      </c>
      <c r="B341">
        <v>75.807143999999994</v>
      </c>
      <c r="C341">
        <f t="shared" si="5"/>
        <v>-1.1168856709218184E-2</v>
      </c>
    </row>
    <row r="342" spans="1:3">
      <c r="A342" s="1">
        <v>41712</v>
      </c>
      <c r="B342">
        <v>74.955710999999994</v>
      </c>
      <c r="C342">
        <f t="shared" si="5"/>
        <v>-1.1295117117664472E-2</v>
      </c>
    </row>
    <row r="343" spans="1:3">
      <c r="A343" s="1">
        <v>41715</v>
      </c>
      <c r="B343">
        <v>75.248572999999993</v>
      </c>
      <c r="C343">
        <f t="shared" si="5"/>
        <v>3.89952088332311E-3</v>
      </c>
    </row>
    <row r="344" spans="1:3">
      <c r="A344" s="1">
        <v>41716</v>
      </c>
      <c r="B344">
        <v>75.914283999999995</v>
      </c>
      <c r="C344">
        <f t="shared" si="5"/>
        <v>8.8079216945132367E-3</v>
      </c>
    </row>
    <row r="345" spans="1:3">
      <c r="A345" s="1">
        <v>41717</v>
      </c>
      <c r="B345">
        <v>75.894287000000006</v>
      </c>
      <c r="C345">
        <f t="shared" si="5"/>
        <v>-2.6345021211807769E-4</v>
      </c>
    </row>
    <row r="346" spans="1:3">
      <c r="A346" s="1">
        <v>41718</v>
      </c>
      <c r="B346">
        <v>75.528571999999997</v>
      </c>
      <c r="C346">
        <f t="shared" si="5"/>
        <v>-4.8303897246037095E-3</v>
      </c>
    </row>
    <row r="347" spans="1:3">
      <c r="A347" s="1">
        <v>41719</v>
      </c>
      <c r="B347">
        <v>76.124283000000005</v>
      </c>
      <c r="C347">
        <f t="shared" si="5"/>
        <v>7.8562855146745852E-3</v>
      </c>
    </row>
    <row r="348" spans="1:3">
      <c r="A348" s="1">
        <v>41722</v>
      </c>
      <c r="B348">
        <v>77.027145000000004</v>
      </c>
      <c r="C348">
        <f t="shared" si="5"/>
        <v>1.1790584929753342E-2</v>
      </c>
    </row>
    <row r="349" spans="1:3">
      <c r="A349" s="1">
        <v>41723</v>
      </c>
      <c r="B349">
        <v>77.855712999999994</v>
      </c>
      <c r="C349">
        <f t="shared" si="5"/>
        <v>1.0699388105428424E-2</v>
      </c>
    </row>
    <row r="350" spans="1:3">
      <c r="A350" s="1">
        <v>41724</v>
      </c>
      <c r="B350">
        <v>77.111427000000006</v>
      </c>
      <c r="C350">
        <f t="shared" si="5"/>
        <v>-9.6058005976937238E-3</v>
      </c>
    </row>
    <row r="351" spans="1:3">
      <c r="A351" s="1">
        <v>41725</v>
      </c>
      <c r="B351">
        <v>76.779999000000004</v>
      </c>
      <c r="C351">
        <f t="shared" si="5"/>
        <v>-4.3073031555545928E-3</v>
      </c>
    </row>
    <row r="352" spans="1:3">
      <c r="A352" s="1">
        <v>41726</v>
      </c>
      <c r="B352">
        <v>76.694282999999999</v>
      </c>
      <c r="C352">
        <f t="shared" si="5"/>
        <v>-1.1170081110056058E-3</v>
      </c>
    </row>
    <row r="353" spans="1:3">
      <c r="A353" s="1">
        <v>41729</v>
      </c>
      <c r="B353">
        <v>76.677138999999997</v>
      </c>
      <c r="C353">
        <f t="shared" si="5"/>
        <v>-2.2356185849811699E-4</v>
      </c>
    </row>
    <row r="354" spans="1:3">
      <c r="A354" s="1">
        <v>41730</v>
      </c>
      <c r="B354">
        <v>77.378570999999994</v>
      </c>
      <c r="C354">
        <f t="shared" si="5"/>
        <v>9.1062752187081285E-3</v>
      </c>
    </row>
    <row r="355" spans="1:3">
      <c r="A355" s="1">
        <v>41731</v>
      </c>
      <c r="B355">
        <v>77.507141000000004</v>
      </c>
      <c r="C355">
        <f t="shared" si="5"/>
        <v>1.6601922523466991E-3</v>
      </c>
    </row>
    <row r="356" spans="1:3">
      <c r="A356" s="1">
        <v>41732</v>
      </c>
      <c r="B356">
        <v>76.970000999999996</v>
      </c>
      <c r="C356">
        <f t="shared" si="5"/>
        <v>-6.9543255116770427E-3</v>
      </c>
    </row>
    <row r="357" spans="1:3">
      <c r="A357" s="1">
        <v>41733</v>
      </c>
      <c r="B357">
        <v>75.974288999999999</v>
      </c>
      <c r="C357">
        <f t="shared" si="5"/>
        <v>-1.3020768120793251E-2</v>
      </c>
    </row>
    <row r="358" spans="1:3">
      <c r="A358" s="1">
        <v>41736</v>
      </c>
      <c r="B358">
        <v>74.781424999999999</v>
      </c>
      <c r="C358">
        <f t="shared" si="5"/>
        <v>-1.5825455152802349E-2</v>
      </c>
    </row>
    <row r="359" spans="1:3">
      <c r="A359" s="1">
        <v>41737</v>
      </c>
      <c r="B359">
        <v>74.777145000000004</v>
      </c>
      <c r="C359">
        <f t="shared" si="5"/>
        <v>-5.7235101955925158E-5</v>
      </c>
    </row>
    <row r="360" spans="1:3">
      <c r="A360" s="1">
        <v>41738</v>
      </c>
      <c r="B360">
        <v>75.760002</v>
      </c>
      <c r="C360">
        <f t="shared" si="5"/>
        <v>1.3058185114228578E-2</v>
      </c>
    </row>
    <row r="361" spans="1:3">
      <c r="A361" s="1">
        <v>41739</v>
      </c>
      <c r="B361">
        <v>74.782859999999999</v>
      </c>
      <c r="C361">
        <f t="shared" si="5"/>
        <v>-1.2981760939158775E-2</v>
      </c>
    </row>
    <row r="362" spans="1:3">
      <c r="A362" s="1">
        <v>41740</v>
      </c>
      <c r="B362">
        <v>74.230002999999996</v>
      </c>
      <c r="C362">
        <f t="shared" si="5"/>
        <v>-7.4202927934376812E-3</v>
      </c>
    </row>
    <row r="363" spans="1:3">
      <c r="A363" s="1">
        <v>41743</v>
      </c>
      <c r="B363">
        <v>74.525711000000001</v>
      </c>
      <c r="C363">
        <f t="shared" si="5"/>
        <v>3.975758396921299E-3</v>
      </c>
    </row>
    <row r="364" spans="1:3">
      <c r="A364" s="1">
        <v>41744</v>
      </c>
      <c r="B364">
        <v>73.994286000000002</v>
      </c>
      <c r="C364">
        <f t="shared" si="5"/>
        <v>-7.1563059346744897E-3</v>
      </c>
    </row>
    <row r="365" spans="1:3">
      <c r="A365" s="1">
        <v>41745</v>
      </c>
      <c r="B365">
        <v>74.144287000000006</v>
      </c>
      <c r="C365">
        <f t="shared" si="5"/>
        <v>2.0251450817674794E-3</v>
      </c>
    </row>
    <row r="366" spans="1:3">
      <c r="A366" s="1">
        <v>41746</v>
      </c>
      <c r="B366">
        <v>74.991432000000003</v>
      </c>
      <c r="C366">
        <f t="shared" si="5"/>
        <v>1.1360847922029229E-2</v>
      </c>
    </row>
    <row r="367" spans="1:3">
      <c r="A367" s="1">
        <v>41750</v>
      </c>
      <c r="B367">
        <v>75.881432000000004</v>
      </c>
      <c r="C367">
        <f t="shared" si="5"/>
        <v>1.1798149781321408E-2</v>
      </c>
    </row>
    <row r="368" spans="1:3">
      <c r="A368" s="1">
        <v>41751</v>
      </c>
      <c r="B368">
        <v>75.957145999999995</v>
      </c>
      <c r="C368">
        <f t="shared" si="5"/>
        <v>9.9729603994862747E-4</v>
      </c>
    </row>
    <row r="369" spans="1:3">
      <c r="A369" s="1">
        <v>41752</v>
      </c>
      <c r="B369">
        <v>74.964286999999999</v>
      </c>
      <c r="C369">
        <f t="shared" si="5"/>
        <v>-1.3157486035241583E-2</v>
      </c>
    </row>
    <row r="370" spans="1:3">
      <c r="A370" s="1">
        <v>41753</v>
      </c>
      <c r="B370">
        <v>81.110000999999997</v>
      </c>
      <c r="C370">
        <f t="shared" si="5"/>
        <v>7.8794443614736087E-2</v>
      </c>
    </row>
    <row r="371" spans="1:3">
      <c r="A371" s="1">
        <v>41754</v>
      </c>
      <c r="B371">
        <v>81.705710999999994</v>
      </c>
      <c r="C371">
        <f t="shared" si="5"/>
        <v>7.317631092514678E-3</v>
      </c>
    </row>
    <row r="372" spans="1:3">
      <c r="A372" s="1">
        <v>41757</v>
      </c>
      <c r="B372">
        <v>84.870002999999997</v>
      </c>
      <c r="C372">
        <f t="shared" si="5"/>
        <v>3.7996807826060561E-2</v>
      </c>
    </row>
    <row r="373" spans="1:3">
      <c r="A373" s="1">
        <v>41758</v>
      </c>
      <c r="B373">
        <v>84.618567999999996</v>
      </c>
      <c r="C373">
        <f t="shared" si="5"/>
        <v>-2.9669868943402841E-3</v>
      </c>
    </row>
    <row r="374" spans="1:3">
      <c r="A374" s="1">
        <v>41759</v>
      </c>
      <c r="B374">
        <v>84.298569000000001</v>
      </c>
      <c r="C374">
        <f t="shared" si="5"/>
        <v>-3.7888326606607386E-3</v>
      </c>
    </row>
    <row r="375" spans="1:3">
      <c r="A375" s="1">
        <v>41760</v>
      </c>
      <c r="B375">
        <v>84.497146999999998</v>
      </c>
      <c r="C375">
        <f t="shared" si="5"/>
        <v>2.352880704761761E-3</v>
      </c>
    </row>
    <row r="376" spans="1:3">
      <c r="A376" s="1">
        <v>41761</v>
      </c>
      <c r="B376">
        <v>84.654289000000006</v>
      </c>
      <c r="C376">
        <f t="shared" si="5"/>
        <v>1.8580042702903761E-3</v>
      </c>
    </row>
    <row r="377" spans="1:3">
      <c r="A377" s="1">
        <v>41764</v>
      </c>
      <c r="B377">
        <v>85.851425000000006</v>
      </c>
      <c r="C377">
        <f t="shared" si="5"/>
        <v>1.4042411174607238E-2</v>
      </c>
    </row>
    <row r="378" spans="1:3">
      <c r="A378" s="1">
        <v>41765</v>
      </c>
      <c r="B378">
        <v>84.915717999999998</v>
      </c>
      <c r="C378">
        <f t="shared" si="5"/>
        <v>-1.0958974289099688E-2</v>
      </c>
    </row>
    <row r="379" spans="1:3">
      <c r="A379" s="1">
        <v>41766</v>
      </c>
      <c r="B379">
        <v>84.618567999999996</v>
      </c>
      <c r="C379">
        <f t="shared" si="5"/>
        <v>-3.505489199898995E-3</v>
      </c>
    </row>
    <row r="380" spans="1:3">
      <c r="A380" s="1">
        <v>41767</v>
      </c>
      <c r="B380">
        <v>83.998572999999993</v>
      </c>
      <c r="C380">
        <f t="shared" si="5"/>
        <v>-7.3539118316479999E-3</v>
      </c>
    </row>
    <row r="381" spans="1:3">
      <c r="A381" s="1">
        <v>41768</v>
      </c>
      <c r="B381">
        <v>83.648574999999994</v>
      </c>
      <c r="C381">
        <f t="shared" si="5"/>
        <v>-4.1754185820342005E-3</v>
      </c>
    </row>
    <row r="382" spans="1:3">
      <c r="A382" s="1">
        <v>41771</v>
      </c>
      <c r="B382">
        <v>84.690002000000007</v>
      </c>
      <c r="C382">
        <f t="shared" si="5"/>
        <v>1.2373162527304605E-2</v>
      </c>
    </row>
    <row r="383" spans="1:3">
      <c r="A383" s="1">
        <v>41772</v>
      </c>
      <c r="B383">
        <v>84.822861000000003</v>
      </c>
      <c r="C383">
        <f t="shared" si="5"/>
        <v>1.5675391808449841E-3</v>
      </c>
    </row>
    <row r="384" spans="1:3">
      <c r="A384" s="1">
        <v>41773</v>
      </c>
      <c r="B384">
        <v>84.838570000000004</v>
      </c>
      <c r="C384">
        <f t="shared" si="5"/>
        <v>1.8518056758443763E-4</v>
      </c>
    </row>
    <row r="385" spans="1:3">
      <c r="A385" s="1">
        <v>41774</v>
      </c>
      <c r="B385">
        <v>84.117142000000001</v>
      </c>
      <c r="C385">
        <f t="shared" si="5"/>
        <v>-8.5398993135686139E-3</v>
      </c>
    </row>
    <row r="386" spans="1:3">
      <c r="A386" s="1">
        <v>41775</v>
      </c>
      <c r="B386">
        <v>85.358574000000004</v>
      </c>
      <c r="C386">
        <f t="shared" si="5"/>
        <v>1.4650526153085099E-2</v>
      </c>
    </row>
    <row r="387" spans="1:3">
      <c r="A387" s="1">
        <v>41778</v>
      </c>
      <c r="B387">
        <v>86.370002999999997</v>
      </c>
      <c r="C387">
        <f t="shared" si="5"/>
        <v>1.1779526889483914E-2</v>
      </c>
    </row>
    <row r="388" spans="1:3">
      <c r="A388" s="1">
        <v>41779</v>
      </c>
      <c r="B388">
        <v>86.387146000000001</v>
      </c>
      <c r="C388">
        <f t="shared" ref="C388:C451" si="6">LN(B388/B387)</f>
        <v>1.9846356756300025E-4</v>
      </c>
    </row>
    <row r="389" spans="1:3">
      <c r="A389" s="1">
        <v>41780</v>
      </c>
      <c r="B389">
        <v>86.615714999999994</v>
      </c>
      <c r="C389">
        <f t="shared" si="6"/>
        <v>2.6423740239961712E-3</v>
      </c>
    </row>
    <row r="390" spans="1:3">
      <c r="A390" s="1">
        <v>41781</v>
      </c>
      <c r="B390">
        <v>86.752853000000002</v>
      </c>
      <c r="C390">
        <f t="shared" si="6"/>
        <v>1.5820402762166637E-3</v>
      </c>
    </row>
    <row r="391" spans="1:3">
      <c r="A391" s="1">
        <v>41782</v>
      </c>
      <c r="B391">
        <v>87.732856999999996</v>
      </c>
      <c r="C391">
        <f t="shared" si="6"/>
        <v>1.1233175542754204E-2</v>
      </c>
    </row>
    <row r="392" spans="1:3">
      <c r="A392" s="1">
        <v>41786</v>
      </c>
      <c r="B392">
        <v>89.375716999999995</v>
      </c>
      <c r="C392">
        <f t="shared" si="6"/>
        <v>1.8552541922608513E-2</v>
      </c>
    </row>
    <row r="393" spans="1:3">
      <c r="A393" s="1">
        <v>41787</v>
      </c>
      <c r="B393">
        <v>89.144287000000006</v>
      </c>
      <c r="C393">
        <f t="shared" si="6"/>
        <v>-2.5927641100383625E-3</v>
      </c>
    </row>
    <row r="394" spans="1:3">
      <c r="A394" s="1">
        <v>41788</v>
      </c>
      <c r="B394">
        <v>90.768569999999997</v>
      </c>
      <c r="C394">
        <f t="shared" si="6"/>
        <v>1.8056821061083233E-2</v>
      </c>
    </row>
    <row r="395" spans="1:3">
      <c r="A395" s="1">
        <v>41789</v>
      </c>
      <c r="B395">
        <v>90.428573999999998</v>
      </c>
      <c r="C395">
        <f t="shared" si="6"/>
        <v>-3.7527787857784749E-3</v>
      </c>
    </row>
    <row r="396" spans="1:3">
      <c r="A396" s="1">
        <v>41792</v>
      </c>
      <c r="B396">
        <v>89.807143999999994</v>
      </c>
      <c r="C396">
        <f t="shared" si="6"/>
        <v>-6.8957748153226231E-3</v>
      </c>
    </row>
    <row r="397" spans="1:3">
      <c r="A397" s="1">
        <v>41793</v>
      </c>
      <c r="B397">
        <v>91.077140999999997</v>
      </c>
      <c r="C397">
        <f t="shared" si="6"/>
        <v>1.4042324006479418E-2</v>
      </c>
    </row>
    <row r="398" spans="1:3">
      <c r="A398" s="1">
        <v>41794</v>
      </c>
      <c r="B398">
        <v>92.117142000000001</v>
      </c>
      <c r="C398">
        <f t="shared" si="6"/>
        <v>1.1354199004843203E-2</v>
      </c>
    </row>
    <row r="399" spans="1:3">
      <c r="A399" s="1">
        <v>41795</v>
      </c>
      <c r="B399">
        <v>92.478568999999993</v>
      </c>
      <c r="C399">
        <f t="shared" si="6"/>
        <v>3.9158814675514207E-3</v>
      </c>
    </row>
    <row r="400" spans="1:3">
      <c r="A400" s="1">
        <v>41796</v>
      </c>
      <c r="B400">
        <v>92.224288999999999</v>
      </c>
      <c r="C400">
        <f t="shared" si="6"/>
        <v>-2.7533971417541179E-3</v>
      </c>
    </row>
    <row r="401" spans="1:3">
      <c r="A401" s="1">
        <v>41799</v>
      </c>
      <c r="B401">
        <v>93.699996999999996</v>
      </c>
      <c r="C401">
        <f t="shared" si="6"/>
        <v>1.5874623180621633E-2</v>
      </c>
    </row>
    <row r="402" spans="1:3">
      <c r="A402" s="1">
        <v>41800</v>
      </c>
      <c r="B402">
        <v>94.25</v>
      </c>
      <c r="C402">
        <f t="shared" si="6"/>
        <v>5.8526691008199284E-3</v>
      </c>
    </row>
    <row r="403" spans="1:3">
      <c r="A403" s="1">
        <v>41801</v>
      </c>
      <c r="B403">
        <v>93.860000999999997</v>
      </c>
      <c r="C403">
        <f t="shared" si="6"/>
        <v>-4.1465053076828384E-3</v>
      </c>
    </row>
    <row r="404" spans="1:3">
      <c r="A404" s="1">
        <v>41802</v>
      </c>
      <c r="B404">
        <v>92.290001000000004</v>
      </c>
      <c r="C404">
        <f t="shared" si="6"/>
        <v>-1.6868516907541882E-2</v>
      </c>
    </row>
    <row r="405" spans="1:3">
      <c r="A405" s="1">
        <v>41803</v>
      </c>
      <c r="B405">
        <v>91.279999000000004</v>
      </c>
      <c r="C405">
        <f t="shared" si="6"/>
        <v>-1.1004109514377601E-2</v>
      </c>
    </row>
    <row r="406" spans="1:3">
      <c r="A406" s="1">
        <v>41806</v>
      </c>
      <c r="B406">
        <v>92.199996999999996</v>
      </c>
      <c r="C406">
        <f t="shared" si="6"/>
        <v>1.0028403426068703E-2</v>
      </c>
    </row>
    <row r="407" spans="1:3">
      <c r="A407" s="1">
        <v>41807</v>
      </c>
      <c r="B407">
        <v>92.080001999999993</v>
      </c>
      <c r="C407">
        <f t="shared" si="6"/>
        <v>-1.3023118907164496E-3</v>
      </c>
    </row>
    <row r="408" spans="1:3">
      <c r="A408" s="1">
        <v>41808</v>
      </c>
      <c r="B408">
        <v>92.18</v>
      </c>
      <c r="C408">
        <f t="shared" si="6"/>
        <v>1.0854011584920734E-3</v>
      </c>
    </row>
    <row r="409" spans="1:3">
      <c r="A409" s="1">
        <v>41809</v>
      </c>
      <c r="B409">
        <v>91.860000999999997</v>
      </c>
      <c r="C409">
        <f t="shared" si="6"/>
        <v>-3.4774975085839102E-3</v>
      </c>
    </row>
    <row r="410" spans="1:3">
      <c r="A410" s="1">
        <v>41810</v>
      </c>
      <c r="B410">
        <v>90.910004000000001</v>
      </c>
      <c r="C410">
        <f t="shared" si="6"/>
        <v>-1.039563965045248E-2</v>
      </c>
    </row>
    <row r="411" spans="1:3">
      <c r="A411" s="1">
        <v>41813</v>
      </c>
      <c r="B411">
        <v>90.830001999999993</v>
      </c>
      <c r="C411">
        <f t="shared" si="6"/>
        <v>-8.8040060004740189E-4</v>
      </c>
    </row>
    <row r="412" spans="1:3">
      <c r="A412" s="1">
        <v>41814</v>
      </c>
      <c r="B412">
        <v>90.279999000000004</v>
      </c>
      <c r="C412">
        <f t="shared" si="6"/>
        <v>-6.0737086605940696E-3</v>
      </c>
    </row>
    <row r="413" spans="1:3">
      <c r="A413" s="1">
        <v>41815</v>
      </c>
      <c r="B413">
        <v>90.360000999999997</v>
      </c>
      <c r="C413">
        <f t="shared" si="6"/>
        <v>8.8576179396175517E-4</v>
      </c>
    </row>
    <row r="414" spans="1:3">
      <c r="A414" s="1">
        <v>41816</v>
      </c>
      <c r="B414">
        <v>90.900002000000001</v>
      </c>
      <c r="C414">
        <f t="shared" si="6"/>
        <v>5.958320518987063E-3</v>
      </c>
    </row>
    <row r="415" spans="1:3">
      <c r="A415" s="1">
        <v>41817</v>
      </c>
      <c r="B415">
        <v>91.980002999999996</v>
      </c>
      <c r="C415">
        <f t="shared" si="6"/>
        <v>1.181117154193014E-2</v>
      </c>
    </row>
    <row r="416" spans="1:3">
      <c r="A416" s="1">
        <v>41820</v>
      </c>
      <c r="B416">
        <v>92.93</v>
      </c>
      <c r="C416">
        <f t="shared" si="6"/>
        <v>1.027532684168485E-2</v>
      </c>
    </row>
    <row r="417" spans="1:3">
      <c r="A417" s="1">
        <v>41821</v>
      </c>
      <c r="B417">
        <v>93.519997000000004</v>
      </c>
      <c r="C417">
        <f t="shared" si="6"/>
        <v>6.3287635158646438E-3</v>
      </c>
    </row>
    <row r="418" spans="1:3">
      <c r="A418" s="1">
        <v>41822</v>
      </c>
      <c r="B418">
        <v>93.480002999999996</v>
      </c>
      <c r="C418">
        <f t="shared" si="6"/>
        <v>-4.2774332202992824E-4</v>
      </c>
    </row>
    <row r="419" spans="1:3">
      <c r="A419" s="1">
        <v>41823</v>
      </c>
      <c r="B419">
        <v>94.029999000000004</v>
      </c>
      <c r="C419">
        <f t="shared" si="6"/>
        <v>5.8663278909989926E-3</v>
      </c>
    </row>
    <row r="420" spans="1:3">
      <c r="A420" s="1">
        <v>41827</v>
      </c>
      <c r="B420">
        <v>95.970000999999996</v>
      </c>
      <c r="C420">
        <f t="shared" si="6"/>
        <v>2.0421783395377324E-2</v>
      </c>
    </row>
    <row r="421" spans="1:3">
      <c r="A421" s="1">
        <v>41828</v>
      </c>
      <c r="B421">
        <v>95.349997999999999</v>
      </c>
      <c r="C421">
        <f t="shared" si="6"/>
        <v>-6.4813419783852806E-3</v>
      </c>
    </row>
    <row r="422" spans="1:3">
      <c r="A422" s="1">
        <v>41829</v>
      </c>
      <c r="B422">
        <v>95.389999000000003</v>
      </c>
      <c r="C422">
        <f t="shared" si="6"/>
        <v>4.1942960276361514E-4</v>
      </c>
    </row>
    <row r="423" spans="1:3">
      <c r="A423" s="1">
        <v>41830</v>
      </c>
      <c r="B423">
        <v>95.040001000000004</v>
      </c>
      <c r="C423">
        <f t="shared" si="6"/>
        <v>-3.6758745376171669E-3</v>
      </c>
    </row>
    <row r="424" spans="1:3">
      <c r="A424" s="1">
        <v>41831</v>
      </c>
      <c r="B424">
        <v>95.220000999999996</v>
      </c>
      <c r="C424">
        <f t="shared" si="6"/>
        <v>1.8921481321477959E-3</v>
      </c>
    </row>
    <row r="425" spans="1:3">
      <c r="A425" s="1">
        <v>41834</v>
      </c>
      <c r="B425">
        <v>96.449996999999996</v>
      </c>
      <c r="C425">
        <f t="shared" si="6"/>
        <v>1.2834693979170576E-2</v>
      </c>
    </row>
    <row r="426" spans="1:3">
      <c r="A426" s="1">
        <v>41835</v>
      </c>
      <c r="B426">
        <v>95.32</v>
      </c>
      <c r="C426">
        <f t="shared" si="6"/>
        <v>-1.1785056016997189E-2</v>
      </c>
    </row>
    <row r="427" spans="1:3">
      <c r="A427" s="1">
        <v>41836</v>
      </c>
      <c r="B427">
        <v>94.779999000000004</v>
      </c>
      <c r="C427">
        <f t="shared" si="6"/>
        <v>-5.6812462418482004E-3</v>
      </c>
    </row>
    <row r="428" spans="1:3">
      <c r="A428" s="1">
        <v>41837</v>
      </c>
      <c r="B428">
        <v>93.089995999999999</v>
      </c>
      <c r="C428">
        <f t="shared" si="6"/>
        <v>-1.7991681829465117E-2</v>
      </c>
    </row>
    <row r="429" spans="1:3">
      <c r="A429" s="1">
        <v>41838</v>
      </c>
      <c r="B429">
        <v>94.43</v>
      </c>
      <c r="C429">
        <f t="shared" si="6"/>
        <v>1.4292095115749843E-2</v>
      </c>
    </row>
    <row r="430" spans="1:3">
      <c r="A430" s="1">
        <v>41841</v>
      </c>
      <c r="B430">
        <v>93.940002000000007</v>
      </c>
      <c r="C430">
        <f t="shared" si="6"/>
        <v>-5.2025173859437434E-3</v>
      </c>
    </row>
    <row r="431" spans="1:3">
      <c r="A431" s="1">
        <v>41842</v>
      </c>
      <c r="B431">
        <v>94.720000999999996</v>
      </c>
      <c r="C431">
        <f t="shared" si="6"/>
        <v>8.2688798040937254E-3</v>
      </c>
    </row>
    <row r="432" spans="1:3">
      <c r="A432" s="1">
        <v>41843</v>
      </c>
      <c r="B432">
        <v>97.190002000000007</v>
      </c>
      <c r="C432">
        <f t="shared" si="6"/>
        <v>2.5742664400500045E-2</v>
      </c>
    </row>
    <row r="433" spans="1:3">
      <c r="A433" s="1">
        <v>41844</v>
      </c>
      <c r="B433">
        <v>97.029999000000004</v>
      </c>
      <c r="C433">
        <f t="shared" si="6"/>
        <v>-1.6476473625107219E-3</v>
      </c>
    </row>
    <row r="434" spans="1:3">
      <c r="A434" s="1">
        <v>41845</v>
      </c>
      <c r="B434">
        <v>97.669998000000007</v>
      </c>
      <c r="C434">
        <f t="shared" si="6"/>
        <v>6.574230251151481E-3</v>
      </c>
    </row>
    <row r="435" spans="1:3">
      <c r="A435" s="1">
        <v>41848</v>
      </c>
      <c r="B435">
        <v>99.019997000000004</v>
      </c>
      <c r="C435">
        <f t="shared" si="6"/>
        <v>1.3727390654098172E-2</v>
      </c>
    </row>
    <row r="436" spans="1:3">
      <c r="A436" s="1">
        <v>41849</v>
      </c>
      <c r="B436">
        <v>98.379997000000003</v>
      </c>
      <c r="C436">
        <f t="shared" si="6"/>
        <v>-6.4843187631763695E-3</v>
      </c>
    </row>
    <row r="437" spans="1:3">
      <c r="A437" s="1">
        <v>41850</v>
      </c>
      <c r="B437">
        <v>98.150002000000001</v>
      </c>
      <c r="C437">
        <f t="shared" si="6"/>
        <v>-2.3405597737465493E-3</v>
      </c>
    </row>
    <row r="438" spans="1:3">
      <c r="A438" s="1">
        <v>41851</v>
      </c>
      <c r="B438">
        <v>95.599997999999999</v>
      </c>
      <c r="C438">
        <f t="shared" si="6"/>
        <v>-2.6324141962590624E-2</v>
      </c>
    </row>
    <row r="439" spans="1:3">
      <c r="A439" s="1">
        <v>41852</v>
      </c>
      <c r="B439">
        <v>96.129997000000003</v>
      </c>
      <c r="C439">
        <f t="shared" si="6"/>
        <v>5.5286117331315304E-3</v>
      </c>
    </row>
    <row r="440" spans="1:3">
      <c r="A440" s="1">
        <v>41855</v>
      </c>
      <c r="B440">
        <v>95.589995999999999</v>
      </c>
      <c r="C440">
        <f t="shared" si="6"/>
        <v>-5.63324063969584E-3</v>
      </c>
    </row>
    <row r="441" spans="1:3">
      <c r="A441" s="1">
        <v>41856</v>
      </c>
      <c r="B441">
        <v>95.120002999999997</v>
      </c>
      <c r="C441">
        <f t="shared" si="6"/>
        <v>-4.9288863086546977E-3</v>
      </c>
    </row>
    <row r="442" spans="1:3">
      <c r="A442" s="1">
        <v>41857</v>
      </c>
      <c r="B442">
        <v>94.959998999999996</v>
      </c>
      <c r="C442">
        <f t="shared" si="6"/>
        <v>-1.6835441509716292E-3</v>
      </c>
    </row>
    <row r="443" spans="1:3">
      <c r="A443" s="1">
        <v>41858</v>
      </c>
      <c r="B443">
        <v>94.480002999999996</v>
      </c>
      <c r="C443">
        <f t="shared" si="6"/>
        <v>-5.0675361288044524E-3</v>
      </c>
    </row>
    <row r="444" spans="1:3">
      <c r="A444" s="1">
        <v>41859</v>
      </c>
      <c r="B444">
        <v>94.739998</v>
      </c>
      <c r="C444">
        <f t="shared" si="6"/>
        <v>2.7480727433397628E-3</v>
      </c>
    </row>
    <row r="445" spans="1:3">
      <c r="A445" s="1">
        <v>41862</v>
      </c>
      <c r="B445">
        <v>95.989998</v>
      </c>
      <c r="C445">
        <f t="shared" si="6"/>
        <v>1.3107722154743644E-2</v>
      </c>
    </row>
    <row r="446" spans="1:3">
      <c r="A446" s="1">
        <v>41863</v>
      </c>
      <c r="B446">
        <v>95.970000999999996</v>
      </c>
      <c r="C446">
        <f t="shared" si="6"/>
        <v>-2.0834549048248595E-4</v>
      </c>
    </row>
    <row r="447" spans="1:3">
      <c r="A447" s="1">
        <v>41864</v>
      </c>
      <c r="B447">
        <v>97.239998</v>
      </c>
      <c r="C447">
        <f t="shared" si="6"/>
        <v>1.3146475830795694E-2</v>
      </c>
    </row>
    <row r="448" spans="1:3">
      <c r="A448" s="1">
        <v>41865</v>
      </c>
      <c r="B448">
        <v>97.5</v>
      </c>
      <c r="C448">
        <f t="shared" si="6"/>
        <v>2.6702491235467162E-3</v>
      </c>
    </row>
    <row r="449" spans="1:3">
      <c r="A449" s="1">
        <v>41866</v>
      </c>
      <c r="B449">
        <v>97.980002999999996</v>
      </c>
      <c r="C449">
        <f t="shared" si="6"/>
        <v>4.9110288251204099E-3</v>
      </c>
    </row>
    <row r="450" spans="1:3">
      <c r="A450" s="1">
        <v>41869</v>
      </c>
      <c r="B450">
        <v>99.160004000000001</v>
      </c>
      <c r="C450">
        <f t="shared" si="6"/>
        <v>1.1971340676913429E-2</v>
      </c>
    </row>
    <row r="451" spans="1:3">
      <c r="A451" s="1">
        <v>41870</v>
      </c>
      <c r="B451">
        <v>100.529999</v>
      </c>
      <c r="C451">
        <f t="shared" si="6"/>
        <v>1.3721432964214087E-2</v>
      </c>
    </row>
    <row r="452" spans="1:3">
      <c r="A452" s="1">
        <v>41871</v>
      </c>
      <c r="B452">
        <v>100.57</v>
      </c>
      <c r="C452">
        <f t="shared" ref="C452:C515" si="7">LN(B452/B451)</f>
        <v>3.9782198633959797E-4</v>
      </c>
    </row>
    <row r="453" spans="1:3">
      <c r="A453" s="1">
        <v>41872</v>
      </c>
      <c r="B453">
        <v>100.58000199999999</v>
      </c>
      <c r="C453">
        <f t="shared" si="7"/>
        <v>9.944817209841328E-5</v>
      </c>
    </row>
    <row r="454" spans="1:3">
      <c r="A454" s="1">
        <v>41873</v>
      </c>
      <c r="B454">
        <v>101.32</v>
      </c>
      <c r="C454">
        <f t="shared" si="7"/>
        <v>7.3303745049870354E-3</v>
      </c>
    </row>
    <row r="455" spans="1:3">
      <c r="A455" s="1">
        <v>41876</v>
      </c>
      <c r="B455">
        <v>101.540001</v>
      </c>
      <c r="C455">
        <f t="shared" si="7"/>
        <v>2.1689942341094879E-3</v>
      </c>
    </row>
    <row r="456" spans="1:3">
      <c r="A456" s="1">
        <v>41877</v>
      </c>
      <c r="B456">
        <v>100.889999</v>
      </c>
      <c r="C456">
        <f t="shared" si="7"/>
        <v>-6.4220148590810626E-3</v>
      </c>
    </row>
    <row r="457" spans="1:3">
      <c r="A457" s="1">
        <v>41878</v>
      </c>
      <c r="B457">
        <v>102.129997</v>
      </c>
      <c r="C457">
        <f t="shared" si="7"/>
        <v>1.2215677707177582E-2</v>
      </c>
    </row>
    <row r="458" spans="1:3">
      <c r="A458" s="1">
        <v>41879</v>
      </c>
      <c r="B458">
        <v>102.25</v>
      </c>
      <c r="C458">
        <f t="shared" si="7"/>
        <v>1.1743127072306795E-3</v>
      </c>
    </row>
    <row r="459" spans="1:3">
      <c r="A459" s="1">
        <v>41880</v>
      </c>
      <c r="B459">
        <v>102.5</v>
      </c>
      <c r="C459">
        <f t="shared" si="7"/>
        <v>2.4420036555518089E-3</v>
      </c>
    </row>
    <row r="460" spans="1:3">
      <c r="A460" s="1">
        <v>41884</v>
      </c>
      <c r="B460">
        <v>103.300003</v>
      </c>
      <c r="C460">
        <f t="shared" si="7"/>
        <v>7.774606588755905E-3</v>
      </c>
    </row>
    <row r="461" spans="1:3">
      <c r="A461" s="1">
        <v>41885</v>
      </c>
      <c r="B461">
        <v>98.940002000000007</v>
      </c>
      <c r="C461">
        <f t="shared" si="7"/>
        <v>-4.3123779153385132E-2</v>
      </c>
    </row>
    <row r="462" spans="1:3">
      <c r="A462" s="1">
        <v>41886</v>
      </c>
      <c r="B462">
        <v>98.120002999999997</v>
      </c>
      <c r="C462">
        <f t="shared" si="7"/>
        <v>-8.3223760487392065E-3</v>
      </c>
    </row>
    <row r="463" spans="1:3">
      <c r="A463" s="1">
        <v>41887</v>
      </c>
      <c r="B463">
        <v>98.970000999999996</v>
      </c>
      <c r="C463">
        <f t="shared" si="7"/>
        <v>8.6255340475771998E-3</v>
      </c>
    </row>
    <row r="464" spans="1:3">
      <c r="A464" s="1">
        <v>41890</v>
      </c>
      <c r="B464">
        <v>98.360000999999997</v>
      </c>
      <c r="C464">
        <f t="shared" si="7"/>
        <v>-6.1825564979453886E-3</v>
      </c>
    </row>
    <row r="465" spans="1:3">
      <c r="A465" s="1">
        <v>41891</v>
      </c>
      <c r="B465">
        <v>97.989998</v>
      </c>
      <c r="C465">
        <f t="shared" si="7"/>
        <v>-3.7688152772451739E-3</v>
      </c>
    </row>
    <row r="466" spans="1:3">
      <c r="A466" s="1">
        <v>41892</v>
      </c>
      <c r="B466">
        <v>101</v>
      </c>
      <c r="C466">
        <f t="shared" si="7"/>
        <v>3.0255104603778456E-2</v>
      </c>
    </row>
    <row r="467" spans="1:3">
      <c r="A467" s="1">
        <v>41893</v>
      </c>
      <c r="B467">
        <v>101.43</v>
      </c>
      <c r="C467">
        <f t="shared" si="7"/>
        <v>4.2483885466448688E-3</v>
      </c>
    </row>
    <row r="468" spans="1:3">
      <c r="A468" s="1">
        <v>41894</v>
      </c>
      <c r="B468">
        <v>101.660004</v>
      </c>
      <c r="C468">
        <f t="shared" si="7"/>
        <v>2.2650459776936147E-3</v>
      </c>
    </row>
    <row r="469" spans="1:3">
      <c r="A469" s="1">
        <v>41897</v>
      </c>
      <c r="B469">
        <v>101.629997</v>
      </c>
      <c r="C469">
        <f t="shared" si="7"/>
        <v>-2.952137347663412E-4</v>
      </c>
    </row>
    <row r="470" spans="1:3">
      <c r="A470" s="1">
        <v>41898</v>
      </c>
      <c r="B470">
        <v>100.860001</v>
      </c>
      <c r="C470">
        <f t="shared" si="7"/>
        <v>-7.6053110675193903E-3</v>
      </c>
    </row>
    <row r="471" spans="1:3">
      <c r="A471" s="1">
        <v>41899</v>
      </c>
      <c r="B471">
        <v>101.58000199999999</v>
      </c>
      <c r="C471">
        <f t="shared" si="7"/>
        <v>7.1132584987014117E-3</v>
      </c>
    </row>
    <row r="472" spans="1:3">
      <c r="A472" s="1">
        <v>41900</v>
      </c>
      <c r="B472">
        <v>101.790001</v>
      </c>
      <c r="C472">
        <f t="shared" si="7"/>
        <v>2.0651922263822762E-3</v>
      </c>
    </row>
    <row r="473" spans="1:3">
      <c r="A473" s="1">
        <v>41901</v>
      </c>
      <c r="B473">
        <v>100.959999</v>
      </c>
      <c r="C473">
        <f t="shared" si="7"/>
        <v>-8.1874884004061333E-3</v>
      </c>
    </row>
    <row r="474" spans="1:3">
      <c r="A474" s="1">
        <v>41904</v>
      </c>
      <c r="B474">
        <v>101.05999799999999</v>
      </c>
      <c r="C474">
        <f t="shared" si="7"/>
        <v>9.8999118554843877E-4</v>
      </c>
    </row>
    <row r="475" spans="1:3">
      <c r="A475" s="1">
        <v>41905</v>
      </c>
      <c r="B475">
        <v>102.639999</v>
      </c>
      <c r="C475">
        <f t="shared" si="7"/>
        <v>1.5513330491051925E-2</v>
      </c>
    </row>
    <row r="476" spans="1:3">
      <c r="A476" s="1">
        <v>41906</v>
      </c>
      <c r="B476">
        <v>101.75</v>
      </c>
      <c r="C476">
        <f t="shared" si="7"/>
        <v>-8.708886241886293E-3</v>
      </c>
    </row>
    <row r="477" spans="1:3">
      <c r="A477" s="1">
        <v>41907</v>
      </c>
      <c r="B477">
        <v>97.870002999999997</v>
      </c>
      <c r="C477">
        <f t="shared" si="7"/>
        <v>-3.8878726232069762E-2</v>
      </c>
    </row>
    <row r="478" spans="1:3">
      <c r="A478" s="1">
        <v>41908</v>
      </c>
      <c r="B478">
        <v>100.75</v>
      </c>
      <c r="C478">
        <f t="shared" si="7"/>
        <v>2.9002102736157769E-2</v>
      </c>
    </row>
    <row r="479" spans="1:3">
      <c r="A479" s="1">
        <v>41911</v>
      </c>
      <c r="B479">
        <v>100.110001</v>
      </c>
      <c r="C479">
        <f t="shared" si="7"/>
        <v>-6.3726094063879879E-3</v>
      </c>
    </row>
    <row r="480" spans="1:3">
      <c r="A480" s="1">
        <v>41912</v>
      </c>
      <c r="B480">
        <v>100.75</v>
      </c>
      <c r="C480">
        <f t="shared" si="7"/>
        <v>6.3726094063880573E-3</v>
      </c>
    </row>
    <row r="481" spans="1:3">
      <c r="A481" s="1">
        <v>41913</v>
      </c>
      <c r="B481">
        <v>99.18</v>
      </c>
      <c r="C481">
        <f t="shared" si="7"/>
        <v>-1.570581976580453E-2</v>
      </c>
    </row>
    <row r="482" spans="1:3">
      <c r="A482" s="1">
        <v>41914</v>
      </c>
      <c r="B482">
        <v>99.900002000000001</v>
      </c>
      <c r="C482">
        <f t="shared" si="7"/>
        <v>7.2333246135397921E-3</v>
      </c>
    </row>
    <row r="483" spans="1:3">
      <c r="A483" s="1">
        <v>41915</v>
      </c>
      <c r="B483">
        <v>99.620002999999997</v>
      </c>
      <c r="C483">
        <f t="shared" si="7"/>
        <v>-2.8067279149559272E-3</v>
      </c>
    </row>
    <row r="484" spans="1:3">
      <c r="A484" s="1">
        <v>41918</v>
      </c>
      <c r="B484">
        <v>99.620002999999997</v>
      </c>
      <c r="C484">
        <f t="shared" si="7"/>
        <v>0</v>
      </c>
    </row>
    <row r="485" spans="1:3">
      <c r="A485" s="1">
        <v>41919</v>
      </c>
      <c r="B485">
        <v>98.75</v>
      </c>
      <c r="C485">
        <f t="shared" si="7"/>
        <v>-8.7715739783405001E-3</v>
      </c>
    </row>
    <row r="486" spans="1:3">
      <c r="A486" s="1">
        <v>41920</v>
      </c>
      <c r="B486">
        <v>100.800003</v>
      </c>
      <c r="C486">
        <f t="shared" si="7"/>
        <v>2.054698161794126E-2</v>
      </c>
    </row>
    <row r="487" spans="1:3">
      <c r="A487" s="1">
        <v>41921</v>
      </c>
      <c r="B487">
        <v>101.019997</v>
      </c>
      <c r="C487">
        <f t="shared" si="7"/>
        <v>2.1801019436437437E-3</v>
      </c>
    </row>
    <row r="488" spans="1:3">
      <c r="A488" s="1">
        <v>41922</v>
      </c>
      <c r="B488">
        <v>100.730003</v>
      </c>
      <c r="C488">
        <f t="shared" si="7"/>
        <v>-2.8747876056400739E-3</v>
      </c>
    </row>
    <row r="489" spans="1:3">
      <c r="A489" s="1">
        <v>41925</v>
      </c>
      <c r="B489">
        <v>99.809997999999993</v>
      </c>
      <c r="C489">
        <f t="shared" si="7"/>
        <v>-9.1753410767539175E-3</v>
      </c>
    </row>
    <row r="490" spans="1:3">
      <c r="A490" s="1">
        <v>41926</v>
      </c>
      <c r="B490">
        <v>98.75</v>
      </c>
      <c r="C490">
        <f t="shared" si="7"/>
        <v>-1.0676954879191182E-2</v>
      </c>
    </row>
    <row r="491" spans="1:3">
      <c r="A491" s="1">
        <v>41927</v>
      </c>
      <c r="B491">
        <v>97.540001000000004</v>
      </c>
      <c r="C491">
        <f t="shared" si="7"/>
        <v>-1.2328843247120455E-2</v>
      </c>
    </row>
    <row r="492" spans="1:3">
      <c r="A492" s="1">
        <v>41928</v>
      </c>
      <c r="B492">
        <v>96.260002</v>
      </c>
      <c r="C492">
        <f t="shared" si="7"/>
        <v>-1.3209675882085497E-2</v>
      </c>
    </row>
    <row r="493" spans="1:3">
      <c r="A493" s="1">
        <v>41929</v>
      </c>
      <c r="B493">
        <v>97.669998000000007</v>
      </c>
      <c r="C493">
        <f t="shared" si="7"/>
        <v>1.4541544330243496E-2</v>
      </c>
    </row>
    <row r="494" spans="1:3">
      <c r="A494" s="1">
        <v>41932</v>
      </c>
      <c r="B494">
        <v>99.760002</v>
      </c>
      <c r="C494">
        <f t="shared" si="7"/>
        <v>2.1172892437627499E-2</v>
      </c>
    </row>
    <row r="495" spans="1:3">
      <c r="A495" s="1">
        <v>41933</v>
      </c>
      <c r="B495">
        <v>102.470001</v>
      </c>
      <c r="C495">
        <f t="shared" si="7"/>
        <v>2.6802761150684102E-2</v>
      </c>
    </row>
    <row r="496" spans="1:3">
      <c r="A496" s="1">
        <v>41934</v>
      </c>
      <c r="B496">
        <v>102.989998</v>
      </c>
      <c r="C496">
        <f t="shared" si="7"/>
        <v>5.0617941477688177E-3</v>
      </c>
    </row>
    <row r="497" spans="1:3">
      <c r="A497" s="1">
        <v>41935</v>
      </c>
      <c r="B497">
        <v>104.83000199999999</v>
      </c>
      <c r="C497">
        <f t="shared" si="7"/>
        <v>1.7708132824640042E-2</v>
      </c>
    </row>
    <row r="498" spans="1:3">
      <c r="A498" s="1">
        <v>41936</v>
      </c>
      <c r="B498">
        <v>105.220001</v>
      </c>
      <c r="C498">
        <f t="shared" si="7"/>
        <v>3.7133962635685614E-3</v>
      </c>
    </row>
    <row r="499" spans="1:3">
      <c r="A499" s="1">
        <v>41939</v>
      </c>
      <c r="B499">
        <v>105.110001</v>
      </c>
      <c r="C499">
        <f t="shared" si="7"/>
        <v>-1.0459754574521215E-3</v>
      </c>
    </row>
    <row r="500" spans="1:3">
      <c r="A500" s="1">
        <v>41940</v>
      </c>
      <c r="B500">
        <v>106.739998</v>
      </c>
      <c r="C500">
        <f t="shared" si="7"/>
        <v>1.5388521819574846E-2</v>
      </c>
    </row>
    <row r="501" spans="1:3">
      <c r="A501" s="1">
        <v>41941</v>
      </c>
      <c r="B501">
        <v>107.339996</v>
      </c>
      <c r="C501">
        <f t="shared" si="7"/>
        <v>5.6053773152356145E-3</v>
      </c>
    </row>
    <row r="502" spans="1:3">
      <c r="A502" s="1">
        <v>41942</v>
      </c>
      <c r="B502">
        <v>106.980003</v>
      </c>
      <c r="C502">
        <f t="shared" si="7"/>
        <v>-3.3594003381875195E-3</v>
      </c>
    </row>
    <row r="503" spans="1:3">
      <c r="A503" s="1">
        <v>41943</v>
      </c>
      <c r="B503">
        <v>108</v>
      </c>
      <c r="C503">
        <f t="shared" si="7"/>
        <v>9.4892979784912609E-3</v>
      </c>
    </row>
    <row r="504" spans="1:3">
      <c r="A504" s="1">
        <v>41946</v>
      </c>
      <c r="B504">
        <v>109.400002</v>
      </c>
      <c r="C504">
        <f t="shared" si="7"/>
        <v>1.2879681145196699E-2</v>
      </c>
    </row>
    <row r="505" spans="1:3">
      <c r="A505" s="1">
        <v>41947</v>
      </c>
      <c r="B505">
        <v>108.599998</v>
      </c>
      <c r="C505">
        <f t="shared" si="7"/>
        <v>-7.3395191857877412E-3</v>
      </c>
    </row>
    <row r="506" spans="1:3">
      <c r="A506" s="1">
        <v>41948</v>
      </c>
      <c r="B506">
        <v>108.860001</v>
      </c>
      <c r="C506">
        <f t="shared" si="7"/>
        <v>2.3912731085358693E-3</v>
      </c>
    </row>
    <row r="507" spans="1:3">
      <c r="A507" s="1">
        <v>41949</v>
      </c>
      <c r="B507">
        <v>108.699997</v>
      </c>
      <c r="C507">
        <f t="shared" si="7"/>
        <v>-1.4708956638971587E-3</v>
      </c>
    </row>
    <row r="508" spans="1:3">
      <c r="A508" s="1">
        <v>41950</v>
      </c>
      <c r="B508">
        <v>109.010002</v>
      </c>
      <c r="C508">
        <f t="shared" si="7"/>
        <v>2.8478729589403447E-3</v>
      </c>
    </row>
    <row r="509" spans="1:3">
      <c r="A509" s="1">
        <v>41953</v>
      </c>
      <c r="B509">
        <v>108.83000199999999</v>
      </c>
      <c r="C509">
        <f t="shared" si="7"/>
        <v>-1.6525894019519243E-3</v>
      </c>
    </row>
    <row r="510" spans="1:3">
      <c r="A510" s="1">
        <v>41954</v>
      </c>
      <c r="B510">
        <v>109.699997</v>
      </c>
      <c r="C510">
        <f t="shared" si="7"/>
        <v>7.9622898486175261E-3</v>
      </c>
    </row>
    <row r="511" spans="1:3">
      <c r="A511" s="1">
        <v>41955</v>
      </c>
      <c r="B511">
        <v>111.25</v>
      </c>
      <c r="C511">
        <f t="shared" si="7"/>
        <v>1.4030581112476214E-2</v>
      </c>
    </row>
    <row r="512" spans="1:3">
      <c r="A512" s="1">
        <v>41956</v>
      </c>
      <c r="B512">
        <v>112.82</v>
      </c>
      <c r="C512">
        <f t="shared" si="7"/>
        <v>1.401370726548032E-2</v>
      </c>
    </row>
    <row r="513" spans="1:3">
      <c r="A513" s="1">
        <v>41957</v>
      </c>
      <c r="B513">
        <v>114.18</v>
      </c>
      <c r="C513">
        <f t="shared" si="7"/>
        <v>1.1982522224283303E-2</v>
      </c>
    </row>
    <row r="514" spans="1:3">
      <c r="A514" s="1">
        <v>41960</v>
      </c>
      <c r="B514">
        <v>113.989998</v>
      </c>
      <c r="C514">
        <f t="shared" si="7"/>
        <v>-1.6654428328248848E-3</v>
      </c>
    </row>
    <row r="515" spans="1:3">
      <c r="A515" s="1">
        <v>41961</v>
      </c>
      <c r="B515">
        <v>115.470001</v>
      </c>
      <c r="C515">
        <f t="shared" si="7"/>
        <v>1.2900056920734213E-2</v>
      </c>
    </row>
    <row r="516" spans="1:3">
      <c r="A516" s="1">
        <v>41962</v>
      </c>
      <c r="B516">
        <v>114.66999800000001</v>
      </c>
      <c r="C516">
        <f t="shared" ref="C516:C579" si="8">LN(B516/B515)</f>
        <v>-6.9523440151629283E-3</v>
      </c>
    </row>
    <row r="517" spans="1:3">
      <c r="A517" s="1">
        <v>41963</v>
      </c>
      <c r="B517">
        <v>116.30999799999999</v>
      </c>
      <c r="C517">
        <f t="shared" si="8"/>
        <v>1.4200602546661672E-2</v>
      </c>
    </row>
    <row r="518" spans="1:3">
      <c r="A518" s="1">
        <v>41964</v>
      </c>
      <c r="B518">
        <v>116.470001</v>
      </c>
      <c r="C518">
        <f t="shared" si="8"/>
        <v>1.374714544941159E-3</v>
      </c>
    </row>
    <row r="519" spans="1:3">
      <c r="A519" s="1">
        <v>41967</v>
      </c>
      <c r="B519">
        <v>118.629997</v>
      </c>
      <c r="C519">
        <f t="shared" si="8"/>
        <v>1.8375642683836343E-2</v>
      </c>
    </row>
    <row r="520" spans="1:3">
      <c r="A520" s="1">
        <v>41968</v>
      </c>
      <c r="B520">
        <v>117.599998</v>
      </c>
      <c r="C520">
        <f t="shared" si="8"/>
        <v>-8.7203619265751615E-3</v>
      </c>
    </row>
    <row r="521" spans="1:3">
      <c r="A521" s="1">
        <v>41969</v>
      </c>
      <c r="B521">
        <v>119</v>
      </c>
      <c r="C521">
        <f t="shared" si="8"/>
        <v>1.1834474653805615E-2</v>
      </c>
    </row>
    <row r="522" spans="1:3">
      <c r="A522" s="1">
        <v>41971</v>
      </c>
      <c r="B522">
        <v>118.93</v>
      </c>
      <c r="C522">
        <f t="shared" si="8"/>
        <v>-5.884083723753337E-4</v>
      </c>
    </row>
    <row r="523" spans="1:3">
      <c r="A523" s="1">
        <v>41974</v>
      </c>
      <c r="B523">
        <v>115.07</v>
      </c>
      <c r="C523">
        <f t="shared" si="8"/>
        <v>-3.2994445903786827E-2</v>
      </c>
    </row>
    <row r="524" spans="1:3">
      <c r="A524" s="1">
        <v>41975</v>
      </c>
      <c r="B524">
        <v>114.629997</v>
      </c>
      <c r="C524">
        <f t="shared" si="8"/>
        <v>-3.8311148796085375E-3</v>
      </c>
    </row>
    <row r="525" spans="1:3">
      <c r="A525" s="1">
        <v>41976</v>
      </c>
      <c r="B525">
        <v>115.93</v>
      </c>
      <c r="C525">
        <f t="shared" si="8"/>
        <v>1.127703672655161E-2</v>
      </c>
    </row>
    <row r="526" spans="1:3">
      <c r="A526" s="1">
        <v>41977</v>
      </c>
      <c r="B526">
        <v>115.489998</v>
      </c>
      <c r="C526">
        <f t="shared" si="8"/>
        <v>-3.802631872830857E-3</v>
      </c>
    </row>
    <row r="527" spans="1:3">
      <c r="A527" s="1">
        <v>41978</v>
      </c>
      <c r="B527">
        <v>115</v>
      </c>
      <c r="C527">
        <f t="shared" si="8"/>
        <v>-4.2518004462292619E-3</v>
      </c>
    </row>
    <row r="528" spans="1:3">
      <c r="A528" s="1">
        <v>41981</v>
      </c>
      <c r="B528">
        <v>112.400002</v>
      </c>
      <c r="C528">
        <f t="shared" si="8"/>
        <v>-2.2868173110065192E-2</v>
      </c>
    </row>
    <row r="529" spans="1:3">
      <c r="A529" s="1">
        <v>41982</v>
      </c>
      <c r="B529">
        <v>114.120003</v>
      </c>
      <c r="C529">
        <f t="shared" si="8"/>
        <v>1.5186597380231877E-2</v>
      </c>
    </row>
    <row r="530" spans="1:3">
      <c r="A530" s="1">
        <v>41983</v>
      </c>
      <c r="B530">
        <v>111.949997</v>
      </c>
      <c r="C530">
        <f t="shared" si="8"/>
        <v>-1.9198236386330704E-2</v>
      </c>
    </row>
    <row r="531" spans="1:3">
      <c r="A531" s="1">
        <v>41984</v>
      </c>
      <c r="B531">
        <v>111.620003</v>
      </c>
      <c r="C531">
        <f t="shared" si="8"/>
        <v>-2.9520440098950431E-3</v>
      </c>
    </row>
    <row r="532" spans="1:3">
      <c r="A532" s="1">
        <v>41985</v>
      </c>
      <c r="B532">
        <v>109.730003</v>
      </c>
      <c r="C532">
        <f t="shared" si="8"/>
        <v>-1.7077441894649392E-2</v>
      </c>
    </row>
    <row r="533" spans="1:3">
      <c r="A533" s="1">
        <v>41988</v>
      </c>
      <c r="B533">
        <v>108.230003</v>
      </c>
      <c r="C533">
        <f t="shared" si="8"/>
        <v>-1.376421031673972E-2</v>
      </c>
    </row>
    <row r="534" spans="1:3">
      <c r="A534" s="1">
        <v>41989</v>
      </c>
      <c r="B534">
        <v>106.75</v>
      </c>
      <c r="C534">
        <f t="shared" si="8"/>
        <v>-1.3768967917067793E-2</v>
      </c>
    </row>
    <row r="535" spans="1:3">
      <c r="A535" s="1">
        <v>41990</v>
      </c>
      <c r="B535">
        <v>109.410004</v>
      </c>
      <c r="C535">
        <f t="shared" si="8"/>
        <v>2.4612677939693441E-2</v>
      </c>
    </row>
    <row r="536" spans="1:3">
      <c r="A536" s="1">
        <v>41991</v>
      </c>
      <c r="B536">
        <v>112.650002</v>
      </c>
      <c r="C536">
        <f t="shared" si="8"/>
        <v>2.9183354583931561E-2</v>
      </c>
    </row>
    <row r="537" spans="1:3">
      <c r="A537" s="1">
        <v>41992</v>
      </c>
      <c r="B537">
        <v>111.779999</v>
      </c>
      <c r="C537">
        <f t="shared" si="8"/>
        <v>-7.7530397369511023E-3</v>
      </c>
    </row>
    <row r="538" spans="1:3">
      <c r="A538" s="1">
        <v>41995</v>
      </c>
      <c r="B538">
        <v>112.94000200000001</v>
      </c>
      <c r="C538">
        <f t="shared" si="8"/>
        <v>1.0324077057800557E-2</v>
      </c>
    </row>
    <row r="539" spans="1:3">
      <c r="A539" s="1">
        <v>41996</v>
      </c>
      <c r="B539">
        <v>112.540001</v>
      </c>
      <c r="C539">
        <f t="shared" si="8"/>
        <v>-3.5479990623459505E-3</v>
      </c>
    </row>
    <row r="540" spans="1:3">
      <c r="A540" s="1">
        <v>41997</v>
      </c>
      <c r="B540">
        <v>112.010002</v>
      </c>
      <c r="C540">
        <f t="shared" si="8"/>
        <v>-4.7205520116658309E-3</v>
      </c>
    </row>
    <row r="541" spans="1:3">
      <c r="A541" s="1">
        <v>41999</v>
      </c>
      <c r="B541">
        <v>113.989998</v>
      </c>
      <c r="C541">
        <f t="shared" si="8"/>
        <v>1.7522536824091803E-2</v>
      </c>
    </row>
    <row r="542" spans="1:3">
      <c r="A542" s="1">
        <v>42002</v>
      </c>
      <c r="B542">
        <v>113.910004</v>
      </c>
      <c r="C542">
        <f t="shared" si="8"/>
        <v>-7.0200967602631367E-4</v>
      </c>
    </row>
    <row r="543" spans="1:3">
      <c r="A543" s="1">
        <v>42003</v>
      </c>
      <c r="B543">
        <v>112.519997</v>
      </c>
      <c r="C543">
        <f t="shared" si="8"/>
        <v>-1.2277741067533069E-2</v>
      </c>
    </row>
    <row r="544" spans="1:3">
      <c r="A544" s="1">
        <v>42004</v>
      </c>
      <c r="B544">
        <v>110.379997</v>
      </c>
      <c r="C544">
        <f t="shared" si="8"/>
        <v>-1.9202026127210853E-2</v>
      </c>
    </row>
    <row r="545" spans="1:3">
      <c r="A545" s="1">
        <v>42006</v>
      </c>
      <c r="B545">
        <v>109.33000199999999</v>
      </c>
      <c r="C545">
        <f t="shared" si="8"/>
        <v>-9.558081092884264E-3</v>
      </c>
    </row>
    <row r="546" spans="1:3">
      <c r="A546" s="1">
        <v>42009</v>
      </c>
      <c r="B546">
        <v>106.25</v>
      </c>
      <c r="C546">
        <f t="shared" si="8"/>
        <v>-2.8576041935107606E-2</v>
      </c>
    </row>
    <row r="547" spans="1:3">
      <c r="A547" s="1">
        <v>42010</v>
      </c>
      <c r="B547">
        <v>106.260002</v>
      </c>
      <c r="C547">
        <f t="shared" si="8"/>
        <v>9.4132040028703862E-5</v>
      </c>
    </row>
    <row r="548" spans="1:3">
      <c r="A548" s="1">
        <v>42011</v>
      </c>
      <c r="B548">
        <v>107.75</v>
      </c>
      <c r="C548">
        <f t="shared" si="8"/>
        <v>1.3924789139302327E-2</v>
      </c>
    </row>
    <row r="549" spans="1:3">
      <c r="A549" s="1">
        <v>42012</v>
      </c>
      <c r="B549">
        <v>111.889999</v>
      </c>
      <c r="C549">
        <f t="shared" si="8"/>
        <v>3.770250789842336E-2</v>
      </c>
    </row>
    <row r="550" spans="1:3">
      <c r="A550" s="1">
        <v>42013</v>
      </c>
      <c r="B550">
        <v>112.010002</v>
      </c>
      <c r="C550">
        <f t="shared" si="8"/>
        <v>1.0719339969159937E-3</v>
      </c>
    </row>
    <row r="551" spans="1:3">
      <c r="A551" s="1">
        <v>42016</v>
      </c>
      <c r="B551">
        <v>109.25</v>
      </c>
      <c r="C551">
        <f t="shared" si="8"/>
        <v>-2.4949336903497089E-2</v>
      </c>
    </row>
    <row r="552" spans="1:3">
      <c r="A552" s="1">
        <v>42017</v>
      </c>
      <c r="B552">
        <v>110.220001</v>
      </c>
      <c r="C552">
        <f t="shared" si="8"/>
        <v>8.8395435521532589E-3</v>
      </c>
    </row>
    <row r="553" spans="1:3">
      <c r="A553" s="1">
        <v>42018</v>
      </c>
      <c r="B553">
        <v>109.800003</v>
      </c>
      <c r="C553">
        <f t="shared" si="8"/>
        <v>-3.8178211300184746E-3</v>
      </c>
    </row>
    <row r="554" spans="1:3">
      <c r="A554" s="1">
        <v>42019</v>
      </c>
      <c r="B554">
        <v>106.82</v>
      </c>
      <c r="C554">
        <f t="shared" si="8"/>
        <v>-2.7515381486210085E-2</v>
      </c>
    </row>
    <row r="555" spans="1:3">
      <c r="A555" s="1">
        <v>42020</v>
      </c>
      <c r="B555">
        <v>105.989998</v>
      </c>
      <c r="C555">
        <f t="shared" si="8"/>
        <v>-7.8004437421654747E-3</v>
      </c>
    </row>
    <row r="556" spans="1:3">
      <c r="A556" s="1">
        <v>42024</v>
      </c>
      <c r="B556">
        <v>108.720001</v>
      </c>
      <c r="C556">
        <f t="shared" si="8"/>
        <v>2.5431047871369135E-2</v>
      </c>
    </row>
    <row r="557" spans="1:3">
      <c r="A557" s="1">
        <v>42025</v>
      </c>
      <c r="B557">
        <v>109.550003</v>
      </c>
      <c r="C557">
        <f t="shared" si="8"/>
        <v>7.6053143854032026E-3</v>
      </c>
    </row>
    <row r="558" spans="1:3">
      <c r="A558" s="1">
        <v>42026</v>
      </c>
      <c r="B558">
        <v>112.400002</v>
      </c>
      <c r="C558">
        <f t="shared" si="8"/>
        <v>2.5682861826953795E-2</v>
      </c>
    </row>
    <row r="559" spans="1:3">
      <c r="A559" s="1">
        <v>42027</v>
      </c>
      <c r="B559">
        <v>112.980003</v>
      </c>
      <c r="C559">
        <f t="shared" si="8"/>
        <v>5.1468831973031839E-3</v>
      </c>
    </row>
    <row r="560" spans="1:3">
      <c r="A560" s="1">
        <v>42030</v>
      </c>
      <c r="B560">
        <v>113.099998</v>
      </c>
      <c r="C560">
        <f t="shared" si="8"/>
        <v>1.0615269881207258E-3</v>
      </c>
    </row>
    <row r="561" spans="1:3">
      <c r="A561" s="1">
        <v>42031</v>
      </c>
      <c r="B561">
        <v>109.139999</v>
      </c>
      <c r="C561">
        <f t="shared" si="8"/>
        <v>-3.5640912843066301E-2</v>
      </c>
    </row>
    <row r="562" spans="1:3">
      <c r="A562" s="1">
        <v>42032</v>
      </c>
      <c r="B562">
        <v>115.30999799999999</v>
      </c>
      <c r="C562">
        <f t="shared" si="8"/>
        <v>5.499268384293287E-2</v>
      </c>
    </row>
    <row r="563" spans="1:3">
      <c r="A563" s="1">
        <v>42033</v>
      </c>
      <c r="B563">
        <v>118.900002</v>
      </c>
      <c r="C563">
        <f t="shared" si="8"/>
        <v>3.0658684079118689E-2</v>
      </c>
    </row>
    <row r="564" spans="1:3">
      <c r="A564" s="1">
        <v>42034</v>
      </c>
      <c r="B564">
        <v>117.160004</v>
      </c>
      <c r="C564">
        <f t="shared" si="8"/>
        <v>-1.4742264416716572E-2</v>
      </c>
    </row>
    <row r="565" spans="1:3">
      <c r="A565" s="1">
        <v>42037</v>
      </c>
      <c r="B565">
        <v>118.629997</v>
      </c>
      <c r="C565">
        <f t="shared" si="8"/>
        <v>1.2468824283421486E-2</v>
      </c>
    </row>
    <row r="566" spans="1:3">
      <c r="A566" s="1">
        <v>42038</v>
      </c>
      <c r="B566">
        <v>118.650002</v>
      </c>
      <c r="C566">
        <f t="shared" si="8"/>
        <v>1.686193537736674E-4</v>
      </c>
    </row>
    <row r="567" spans="1:3">
      <c r="A567" s="1">
        <v>42039</v>
      </c>
      <c r="B567">
        <v>119.55999799999999</v>
      </c>
      <c r="C567">
        <f t="shared" si="8"/>
        <v>7.64032094966166E-3</v>
      </c>
    </row>
    <row r="568" spans="1:3">
      <c r="A568" s="1">
        <v>42040</v>
      </c>
      <c r="B568">
        <v>119.94000200000001</v>
      </c>
      <c r="C568">
        <f t="shared" si="8"/>
        <v>3.1733137276334497E-3</v>
      </c>
    </row>
    <row r="569" spans="1:3">
      <c r="A569" s="1">
        <v>42041</v>
      </c>
      <c r="B569">
        <v>118.93</v>
      </c>
      <c r="C569">
        <f t="shared" si="8"/>
        <v>-8.4565496762137836E-3</v>
      </c>
    </row>
    <row r="570" spans="1:3">
      <c r="A570" s="1">
        <v>42044</v>
      </c>
      <c r="B570">
        <v>119.720001</v>
      </c>
      <c r="C570">
        <f t="shared" si="8"/>
        <v>6.6206065981674013E-3</v>
      </c>
    </row>
    <row r="571" spans="1:3">
      <c r="A571" s="1">
        <v>42045</v>
      </c>
      <c r="B571">
        <v>122.019997</v>
      </c>
      <c r="C571">
        <f t="shared" si="8"/>
        <v>1.9029249800251419E-2</v>
      </c>
    </row>
    <row r="572" spans="1:3">
      <c r="A572" s="1">
        <v>42046</v>
      </c>
      <c r="B572">
        <v>124.879997</v>
      </c>
      <c r="C572">
        <f t="shared" si="8"/>
        <v>2.316831104654149E-2</v>
      </c>
    </row>
    <row r="573" spans="1:3">
      <c r="A573" s="1">
        <v>42047</v>
      </c>
      <c r="B573">
        <v>126.459999</v>
      </c>
      <c r="C573">
        <f t="shared" si="8"/>
        <v>1.2572792538714036E-2</v>
      </c>
    </row>
    <row r="574" spans="1:3">
      <c r="A574" s="1">
        <v>42048</v>
      </c>
      <c r="B574">
        <v>127.08000199999999</v>
      </c>
      <c r="C574">
        <f t="shared" si="8"/>
        <v>4.8907804166046327E-3</v>
      </c>
    </row>
    <row r="575" spans="1:3">
      <c r="A575" s="1">
        <v>42052</v>
      </c>
      <c r="B575">
        <v>127.83000199999999</v>
      </c>
      <c r="C575">
        <f t="shared" si="8"/>
        <v>5.8844466862767002E-3</v>
      </c>
    </row>
    <row r="576" spans="1:3">
      <c r="A576" s="1">
        <v>42053</v>
      </c>
      <c r="B576">
        <v>128.720001</v>
      </c>
      <c r="C576">
        <f t="shared" si="8"/>
        <v>6.9382386272183886E-3</v>
      </c>
    </row>
    <row r="577" spans="1:3">
      <c r="A577" s="1">
        <v>42054</v>
      </c>
      <c r="B577">
        <v>128.449997</v>
      </c>
      <c r="C577">
        <f t="shared" si="8"/>
        <v>-2.0998102524271557E-3</v>
      </c>
    </row>
    <row r="578" spans="1:3">
      <c r="A578" s="1">
        <v>42055</v>
      </c>
      <c r="B578">
        <v>129.5</v>
      </c>
      <c r="C578">
        <f t="shared" si="8"/>
        <v>8.1411809390913772E-3</v>
      </c>
    </row>
    <row r="579" spans="1:3">
      <c r="A579" s="1">
        <v>42058</v>
      </c>
      <c r="B579">
        <v>133</v>
      </c>
      <c r="C579">
        <f t="shared" si="8"/>
        <v>2.6668247082161273E-2</v>
      </c>
    </row>
    <row r="580" spans="1:3">
      <c r="A580" s="1">
        <v>42059</v>
      </c>
      <c r="B580">
        <v>132.16999799999999</v>
      </c>
      <c r="C580">
        <f t="shared" ref="C580:C643" si="9">LN(B580/B579)</f>
        <v>-6.2601705840655266E-3</v>
      </c>
    </row>
    <row r="581" spans="1:3">
      <c r="A581" s="1">
        <v>42060</v>
      </c>
      <c r="B581">
        <v>128.78999300000001</v>
      </c>
      <c r="C581">
        <f t="shared" si="9"/>
        <v>-2.5905841085156662E-2</v>
      </c>
    </row>
    <row r="582" spans="1:3">
      <c r="A582" s="1">
        <v>42061</v>
      </c>
      <c r="B582">
        <v>130.41999799999999</v>
      </c>
      <c r="C582">
        <f t="shared" si="9"/>
        <v>1.2576880077453185E-2</v>
      </c>
    </row>
    <row r="583" spans="1:3">
      <c r="A583" s="1">
        <v>42062</v>
      </c>
      <c r="B583">
        <v>128.46000699999999</v>
      </c>
      <c r="C583">
        <f t="shared" si="9"/>
        <v>-1.5142370308669263E-2</v>
      </c>
    </row>
    <row r="584" spans="1:3">
      <c r="A584" s="1">
        <v>42065</v>
      </c>
      <c r="B584">
        <v>129.08999600000001</v>
      </c>
      <c r="C584">
        <f t="shared" si="9"/>
        <v>4.892178211168473E-3</v>
      </c>
    </row>
    <row r="585" spans="1:3">
      <c r="A585" s="1">
        <v>42066</v>
      </c>
      <c r="B585">
        <v>129.36000100000001</v>
      </c>
      <c r="C585">
        <f t="shared" si="9"/>
        <v>2.0894184667324778E-3</v>
      </c>
    </row>
    <row r="586" spans="1:3">
      <c r="A586" s="1">
        <v>42067</v>
      </c>
      <c r="B586">
        <v>128.53999300000001</v>
      </c>
      <c r="C586">
        <f t="shared" si="9"/>
        <v>-6.3591375138339502E-3</v>
      </c>
    </row>
    <row r="587" spans="1:3">
      <c r="A587" s="1">
        <v>42068</v>
      </c>
      <c r="B587">
        <v>126.410004</v>
      </c>
      <c r="C587">
        <f t="shared" si="9"/>
        <v>-1.6709461334850458E-2</v>
      </c>
    </row>
    <row r="588" spans="1:3">
      <c r="A588" s="1">
        <v>42069</v>
      </c>
      <c r="B588">
        <v>126.599998</v>
      </c>
      <c r="C588">
        <f t="shared" si="9"/>
        <v>1.5018697617553752E-3</v>
      </c>
    </row>
    <row r="589" spans="1:3">
      <c r="A589" s="1">
        <v>42072</v>
      </c>
      <c r="B589">
        <v>127.139999</v>
      </c>
      <c r="C589">
        <f t="shared" si="9"/>
        <v>4.2563397306299745E-3</v>
      </c>
    </row>
    <row r="590" spans="1:3">
      <c r="A590" s="1">
        <v>42073</v>
      </c>
      <c r="B590">
        <v>124.510002</v>
      </c>
      <c r="C590">
        <f t="shared" si="9"/>
        <v>-2.0902783615629559E-2</v>
      </c>
    </row>
    <row r="591" spans="1:3">
      <c r="A591" s="1">
        <v>42074</v>
      </c>
      <c r="B591">
        <v>122.239998</v>
      </c>
      <c r="C591">
        <f t="shared" si="9"/>
        <v>-1.8399740970334158E-2</v>
      </c>
    </row>
    <row r="592" spans="1:3">
      <c r="A592" s="1">
        <v>42075</v>
      </c>
      <c r="B592">
        <v>124.449997</v>
      </c>
      <c r="C592">
        <f t="shared" si="9"/>
        <v>1.7917695650580323E-2</v>
      </c>
    </row>
    <row r="593" spans="1:3">
      <c r="A593" s="1">
        <v>42076</v>
      </c>
      <c r="B593">
        <v>123.589996</v>
      </c>
      <c r="C593">
        <f t="shared" si="9"/>
        <v>-6.9344014709685296E-3</v>
      </c>
    </row>
    <row r="594" spans="1:3">
      <c r="A594" s="1">
        <v>42079</v>
      </c>
      <c r="B594">
        <v>124.949997</v>
      </c>
      <c r="C594">
        <f t="shared" si="9"/>
        <v>1.0944030034791686E-2</v>
      </c>
    </row>
    <row r="595" spans="1:3">
      <c r="A595" s="1">
        <v>42080</v>
      </c>
      <c r="B595">
        <v>127.040001</v>
      </c>
      <c r="C595">
        <f t="shared" si="9"/>
        <v>1.6588372099004777E-2</v>
      </c>
    </row>
    <row r="596" spans="1:3">
      <c r="A596" s="1">
        <v>42081</v>
      </c>
      <c r="B596">
        <v>128.470001</v>
      </c>
      <c r="C596">
        <f t="shared" si="9"/>
        <v>1.119341645707453E-2</v>
      </c>
    </row>
    <row r="597" spans="1:3">
      <c r="A597" s="1">
        <v>42082</v>
      </c>
      <c r="B597">
        <v>127.5</v>
      </c>
      <c r="C597">
        <f t="shared" si="9"/>
        <v>-7.5790572289557764E-3</v>
      </c>
    </row>
    <row r="598" spans="1:3">
      <c r="A598" s="1">
        <v>42083</v>
      </c>
      <c r="B598">
        <v>125.900002</v>
      </c>
      <c r="C598">
        <f t="shared" si="9"/>
        <v>-1.2628407662556001E-2</v>
      </c>
    </row>
    <row r="599" spans="1:3">
      <c r="A599" s="1">
        <v>42086</v>
      </c>
      <c r="B599">
        <v>127.209999</v>
      </c>
      <c r="C599">
        <f t="shared" si="9"/>
        <v>1.0351299371177312E-2</v>
      </c>
    </row>
    <row r="600" spans="1:3">
      <c r="A600" s="1">
        <v>42087</v>
      </c>
      <c r="B600">
        <v>126.69000200000001</v>
      </c>
      <c r="C600">
        <f t="shared" si="9"/>
        <v>-4.0960829065748057E-3</v>
      </c>
    </row>
    <row r="601" spans="1:3">
      <c r="A601" s="1">
        <v>42088</v>
      </c>
      <c r="B601">
        <v>123.379997</v>
      </c>
      <c r="C601">
        <f t="shared" si="9"/>
        <v>-2.647417393415917E-2</v>
      </c>
    </row>
    <row r="602" spans="1:3">
      <c r="A602" s="1">
        <v>42089</v>
      </c>
      <c r="B602">
        <v>124.239998</v>
      </c>
      <c r="C602">
        <f t="shared" si="9"/>
        <v>6.9461632761880889E-3</v>
      </c>
    </row>
    <row r="603" spans="1:3">
      <c r="A603" s="1">
        <v>42090</v>
      </c>
      <c r="B603">
        <v>123.25</v>
      </c>
      <c r="C603">
        <f t="shared" si="9"/>
        <v>-8.0003498197569588E-3</v>
      </c>
    </row>
    <row r="604" spans="1:3">
      <c r="A604" s="1">
        <v>42093</v>
      </c>
      <c r="B604">
        <v>126.370003</v>
      </c>
      <c r="C604">
        <f t="shared" si="9"/>
        <v>2.4999322587601191E-2</v>
      </c>
    </row>
    <row r="605" spans="1:3">
      <c r="A605" s="1">
        <v>42094</v>
      </c>
      <c r="B605">
        <v>124.43</v>
      </c>
      <c r="C605">
        <f t="shared" si="9"/>
        <v>-1.5470826722860868E-2</v>
      </c>
    </row>
    <row r="606" spans="1:3">
      <c r="A606" s="1">
        <v>42095</v>
      </c>
      <c r="B606">
        <v>124.25</v>
      </c>
      <c r="C606">
        <f t="shared" si="9"/>
        <v>-1.4476438108017744E-3</v>
      </c>
    </row>
    <row r="607" spans="1:3">
      <c r="A607" s="1">
        <v>42096</v>
      </c>
      <c r="B607">
        <v>125.32</v>
      </c>
      <c r="C607">
        <f t="shared" si="9"/>
        <v>8.5748011072527934E-3</v>
      </c>
    </row>
    <row r="608" spans="1:3">
      <c r="A608" s="1">
        <v>42100</v>
      </c>
      <c r="B608">
        <v>127.349998</v>
      </c>
      <c r="C608">
        <f t="shared" si="9"/>
        <v>1.60687196367243E-2</v>
      </c>
    </row>
    <row r="609" spans="1:3">
      <c r="A609" s="1">
        <v>42101</v>
      </c>
      <c r="B609">
        <v>126.010002</v>
      </c>
      <c r="C609">
        <f t="shared" si="9"/>
        <v>-1.0577900967357372E-2</v>
      </c>
    </row>
    <row r="610" spans="1:3">
      <c r="A610" s="1">
        <v>42102</v>
      </c>
      <c r="B610">
        <v>125.599998</v>
      </c>
      <c r="C610">
        <f t="shared" si="9"/>
        <v>-3.2590466428266147E-3</v>
      </c>
    </row>
    <row r="611" spans="1:3">
      <c r="A611" s="1">
        <v>42103</v>
      </c>
      <c r="B611">
        <v>126.55999799999999</v>
      </c>
      <c r="C611">
        <f t="shared" si="9"/>
        <v>7.6142501060308823E-3</v>
      </c>
    </row>
    <row r="612" spans="1:3">
      <c r="A612" s="1">
        <v>42104</v>
      </c>
      <c r="B612">
        <v>127.099998</v>
      </c>
      <c r="C612">
        <f t="shared" si="9"/>
        <v>4.2576742432046486E-3</v>
      </c>
    </row>
    <row r="613" spans="1:3">
      <c r="A613" s="1">
        <v>42107</v>
      </c>
      <c r="B613">
        <v>126.849998</v>
      </c>
      <c r="C613">
        <f t="shared" si="9"/>
        <v>-1.968892181129825E-3</v>
      </c>
    </row>
    <row r="614" spans="1:3">
      <c r="A614" s="1">
        <v>42108</v>
      </c>
      <c r="B614">
        <v>126.300003</v>
      </c>
      <c r="C614">
        <f t="shared" si="9"/>
        <v>-4.3452171692229102E-3</v>
      </c>
    </row>
    <row r="615" spans="1:3">
      <c r="A615" s="1">
        <v>42109</v>
      </c>
      <c r="B615">
        <v>126.779999</v>
      </c>
      <c r="C615">
        <f t="shared" si="9"/>
        <v>3.7932398589265335E-3</v>
      </c>
    </row>
    <row r="616" spans="1:3">
      <c r="A616" s="1">
        <v>42110</v>
      </c>
      <c r="B616">
        <v>126.16999800000001</v>
      </c>
      <c r="C616">
        <f t="shared" si="9"/>
        <v>-4.8231048803197936E-3</v>
      </c>
    </row>
    <row r="617" spans="1:3">
      <c r="A617" s="1">
        <v>42111</v>
      </c>
      <c r="B617">
        <v>124.75</v>
      </c>
      <c r="C617">
        <f t="shared" si="9"/>
        <v>-1.131845345639299E-2</v>
      </c>
    </row>
    <row r="618" spans="1:3">
      <c r="A618" s="1">
        <v>42114</v>
      </c>
      <c r="B618">
        <v>127.599998</v>
      </c>
      <c r="C618">
        <f t="shared" si="9"/>
        <v>2.2588620605080111E-2</v>
      </c>
    </row>
    <row r="619" spans="1:3">
      <c r="A619" s="1">
        <v>42115</v>
      </c>
      <c r="B619">
        <v>126.910004</v>
      </c>
      <c r="C619">
        <f t="shared" si="9"/>
        <v>-5.4221498962368636E-3</v>
      </c>
    </row>
    <row r="620" spans="1:3">
      <c r="A620" s="1">
        <v>42116</v>
      </c>
      <c r="B620">
        <v>128.61999499999999</v>
      </c>
      <c r="C620">
        <f t="shared" si="9"/>
        <v>1.3384076492041699E-2</v>
      </c>
    </row>
    <row r="621" spans="1:3">
      <c r="A621" s="1">
        <v>42117</v>
      </c>
      <c r="B621">
        <v>129.66999799999999</v>
      </c>
      <c r="C621">
        <f t="shared" si="9"/>
        <v>8.13046430451159E-3</v>
      </c>
    </row>
    <row r="622" spans="1:3">
      <c r="A622" s="1">
        <v>42118</v>
      </c>
      <c r="B622">
        <v>130.279999</v>
      </c>
      <c r="C622">
        <f t="shared" si="9"/>
        <v>4.6932265952328717E-3</v>
      </c>
    </row>
    <row r="623" spans="1:3">
      <c r="A623" s="1">
        <v>42121</v>
      </c>
      <c r="B623">
        <v>132.64999399999999</v>
      </c>
      <c r="C623">
        <f t="shared" si="9"/>
        <v>1.8028062619677009E-2</v>
      </c>
    </row>
    <row r="624" spans="1:3">
      <c r="A624" s="1">
        <v>42122</v>
      </c>
      <c r="B624">
        <v>130.55999800000001</v>
      </c>
      <c r="C624">
        <f t="shared" si="9"/>
        <v>-1.5881159454765179E-2</v>
      </c>
    </row>
    <row r="625" spans="1:3">
      <c r="A625" s="1">
        <v>42123</v>
      </c>
      <c r="B625">
        <v>128.63999899999999</v>
      </c>
      <c r="C625">
        <f t="shared" si="9"/>
        <v>-1.4815078240145082E-2</v>
      </c>
    </row>
    <row r="626" spans="1:3">
      <c r="A626" s="1">
        <v>42124</v>
      </c>
      <c r="B626">
        <v>125.150002</v>
      </c>
      <c r="C626">
        <f t="shared" si="9"/>
        <v>-2.7504763798418146E-2</v>
      </c>
    </row>
    <row r="627" spans="1:3">
      <c r="A627" s="1">
        <v>42125</v>
      </c>
      <c r="B627">
        <v>128.949997</v>
      </c>
      <c r="C627">
        <f t="shared" si="9"/>
        <v>2.9911675203915977E-2</v>
      </c>
    </row>
    <row r="628" spans="1:3">
      <c r="A628" s="1">
        <v>42128</v>
      </c>
      <c r="B628">
        <v>128.699997</v>
      </c>
      <c r="C628">
        <f t="shared" si="9"/>
        <v>-1.9406177704647631E-3</v>
      </c>
    </row>
    <row r="629" spans="1:3">
      <c r="A629" s="1">
        <v>42129</v>
      </c>
      <c r="B629">
        <v>125.800003</v>
      </c>
      <c r="C629">
        <f t="shared" si="9"/>
        <v>-2.2790723178340678E-2</v>
      </c>
    </row>
    <row r="630" spans="1:3">
      <c r="A630" s="1">
        <v>42130</v>
      </c>
      <c r="B630">
        <v>125.010002</v>
      </c>
      <c r="C630">
        <f t="shared" si="9"/>
        <v>-6.2996180125249584E-3</v>
      </c>
    </row>
    <row r="631" spans="1:3">
      <c r="A631" s="1">
        <v>42131</v>
      </c>
      <c r="B631">
        <v>125.260002</v>
      </c>
      <c r="C631">
        <f t="shared" si="9"/>
        <v>1.9978429628640043E-3</v>
      </c>
    </row>
    <row r="632" spans="1:3">
      <c r="A632" s="1">
        <v>42132</v>
      </c>
      <c r="B632">
        <v>127.620003</v>
      </c>
      <c r="C632">
        <f t="shared" si="9"/>
        <v>1.8665528883431998E-2</v>
      </c>
    </row>
    <row r="633" spans="1:3">
      <c r="A633" s="1">
        <v>42135</v>
      </c>
      <c r="B633">
        <v>126.32</v>
      </c>
      <c r="C633">
        <f t="shared" si="9"/>
        <v>-1.0238752000101197E-2</v>
      </c>
    </row>
    <row r="634" spans="1:3">
      <c r="A634" s="1">
        <v>42136</v>
      </c>
      <c r="B634">
        <v>125.870003</v>
      </c>
      <c r="C634">
        <f t="shared" si="9"/>
        <v>-3.5687178098586987E-3</v>
      </c>
    </row>
    <row r="635" spans="1:3">
      <c r="A635" s="1">
        <v>42137</v>
      </c>
      <c r="B635">
        <v>126.010002</v>
      </c>
      <c r="C635">
        <f t="shared" si="9"/>
        <v>1.1116326158299356E-3</v>
      </c>
    </row>
    <row r="636" spans="1:3">
      <c r="A636" s="1">
        <v>42138</v>
      </c>
      <c r="B636">
        <v>128.949997</v>
      </c>
      <c r="C636">
        <f t="shared" si="9"/>
        <v>2.3063424309164273E-2</v>
      </c>
    </row>
    <row r="637" spans="1:3">
      <c r="A637" s="1">
        <v>42139</v>
      </c>
      <c r="B637">
        <v>128.770004</v>
      </c>
      <c r="C637">
        <f t="shared" si="9"/>
        <v>-1.3968107136943316E-3</v>
      </c>
    </row>
    <row r="638" spans="1:3">
      <c r="A638" s="1">
        <v>42142</v>
      </c>
      <c r="B638">
        <v>130.19000199999999</v>
      </c>
      <c r="C638">
        <f t="shared" si="9"/>
        <v>1.0967038922640818E-2</v>
      </c>
    </row>
    <row r="639" spans="1:3">
      <c r="A639" s="1">
        <v>42143</v>
      </c>
      <c r="B639">
        <v>130.070007</v>
      </c>
      <c r="C639">
        <f t="shared" si="9"/>
        <v>-9.2211637864516563E-4</v>
      </c>
    </row>
    <row r="640" spans="1:3">
      <c r="A640" s="1">
        <v>42144</v>
      </c>
      <c r="B640">
        <v>130.05999800000001</v>
      </c>
      <c r="C640">
        <f t="shared" si="9"/>
        <v>-7.6953829335682438E-5</v>
      </c>
    </row>
    <row r="641" spans="1:3">
      <c r="A641" s="1">
        <v>42145</v>
      </c>
      <c r="B641">
        <v>131.38999899999999</v>
      </c>
      <c r="C641">
        <f t="shared" si="9"/>
        <v>1.0174124979313673E-2</v>
      </c>
    </row>
    <row r="642" spans="1:3">
      <c r="A642" s="1">
        <v>42146</v>
      </c>
      <c r="B642">
        <v>132.53999300000001</v>
      </c>
      <c r="C642">
        <f t="shared" si="9"/>
        <v>8.7144418030333827E-3</v>
      </c>
    </row>
    <row r="643" spans="1:3">
      <c r="A643" s="1">
        <v>42150</v>
      </c>
      <c r="B643">
        <v>129.61999499999999</v>
      </c>
      <c r="C643">
        <f t="shared" si="9"/>
        <v>-2.2277379420559764E-2</v>
      </c>
    </row>
    <row r="644" spans="1:3">
      <c r="A644" s="1">
        <v>42151</v>
      </c>
      <c r="B644">
        <v>132.03999300000001</v>
      </c>
      <c r="C644">
        <f t="shared" ref="C644:C707" si="10">LN(B644/B643)</f>
        <v>1.8497799545477898E-2</v>
      </c>
    </row>
    <row r="645" spans="1:3">
      <c r="A645" s="1">
        <v>42152</v>
      </c>
      <c r="B645">
        <v>131.779999</v>
      </c>
      <c r="C645">
        <f t="shared" si="10"/>
        <v>-1.9709960734838805E-3</v>
      </c>
    </row>
    <row r="646" spans="1:3">
      <c r="A646" s="1">
        <v>42153</v>
      </c>
      <c r="B646">
        <v>130.279999</v>
      </c>
      <c r="C646">
        <f t="shared" si="10"/>
        <v>-1.1447885165011476E-2</v>
      </c>
    </row>
    <row r="647" spans="1:3">
      <c r="A647" s="1">
        <v>42156</v>
      </c>
      <c r="B647">
        <v>130.53999300000001</v>
      </c>
      <c r="C647">
        <f t="shared" si="10"/>
        <v>1.9936668514019917E-3</v>
      </c>
    </row>
    <row r="648" spans="1:3">
      <c r="A648" s="1">
        <v>42157</v>
      </c>
      <c r="B648">
        <v>129.96000699999999</v>
      </c>
      <c r="C648">
        <f t="shared" si="10"/>
        <v>-4.4528749200345658E-3</v>
      </c>
    </row>
    <row r="649" spans="1:3">
      <c r="A649" s="1">
        <v>42158</v>
      </c>
      <c r="B649">
        <v>130.11999499999999</v>
      </c>
      <c r="C649">
        <f t="shared" si="10"/>
        <v>1.2302985154565463E-3</v>
      </c>
    </row>
    <row r="650" spans="1:3">
      <c r="A650" s="1">
        <v>42159</v>
      </c>
      <c r="B650">
        <v>129.36000100000001</v>
      </c>
      <c r="C650">
        <f t="shared" si="10"/>
        <v>-5.8578401798652742E-3</v>
      </c>
    </row>
    <row r="651" spans="1:3">
      <c r="A651" s="1">
        <v>42160</v>
      </c>
      <c r="B651">
        <v>128.64999399999999</v>
      </c>
      <c r="C651">
        <f t="shared" si="10"/>
        <v>-5.5037309096299166E-3</v>
      </c>
    </row>
    <row r="652" spans="1:3">
      <c r="A652" s="1">
        <v>42163</v>
      </c>
      <c r="B652">
        <v>127.800003</v>
      </c>
      <c r="C652">
        <f t="shared" si="10"/>
        <v>-6.6289266719738874E-3</v>
      </c>
    </row>
    <row r="653" spans="1:3">
      <c r="A653" s="1">
        <v>42164</v>
      </c>
      <c r="B653">
        <v>127.41999800000001</v>
      </c>
      <c r="C653">
        <f t="shared" si="10"/>
        <v>-2.9778644253936216E-3</v>
      </c>
    </row>
    <row r="654" spans="1:3">
      <c r="A654" s="1">
        <v>42165</v>
      </c>
      <c r="B654">
        <v>128.88000500000001</v>
      </c>
      <c r="C654">
        <f t="shared" si="10"/>
        <v>1.1393076672278291E-2</v>
      </c>
    </row>
    <row r="655" spans="1:3">
      <c r="A655" s="1">
        <v>42166</v>
      </c>
      <c r="B655">
        <v>128.58999600000001</v>
      </c>
      <c r="C655">
        <f t="shared" si="10"/>
        <v>-2.2527604887679761E-3</v>
      </c>
    </row>
    <row r="656" spans="1:3">
      <c r="A656" s="1">
        <v>42167</v>
      </c>
      <c r="B656">
        <v>127.16999800000001</v>
      </c>
      <c r="C656">
        <f t="shared" si="10"/>
        <v>-1.1104258870053509E-2</v>
      </c>
    </row>
    <row r="657" spans="1:3">
      <c r="A657" s="1">
        <v>42170</v>
      </c>
      <c r="B657">
        <v>126.91999800000001</v>
      </c>
      <c r="C657">
        <f t="shared" si="10"/>
        <v>-1.9678073486387383E-3</v>
      </c>
    </row>
    <row r="658" spans="1:3">
      <c r="A658" s="1">
        <v>42171</v>
      </c>
      <c r="B658">
        <v>127.599998</v>
      </c>
      <c r="C658">
        <f t="shared" si="10"/>
        <v>5.3434042796713151E-3</v>
      </c>
    </row>
    <row r="659" spans="1:3">
      <c r="A659" s="1">
        <v>42172</v>
      </c>
      <c r="B659">
        <v>127.300003</v>
      </c>
      <c r="C659">
        <f t="shared" si="10"/>
        <v>-2.3538261069689309E-3</v>
      </c>
    </row>
    <row r="660" spans="1:3">
      <c r="A660" s="1">
        <v>42173</v>
      </c>
      <c r="B660">
        <v>127.879997</v>
      </c>
      <c r="C660">
        <f t="shared" si="10"/>
        <v>4.5457716024079513E-3</v>
      </c>
    </row>
    <row r="661" spans="1:3">
      <c r="A661" s="1">
        <v>42174</v>
      </c>
      <c r="B661">
        <v>126.599998</v>
      </c>
      <c r="C661">
        <f t="shared" si="10"/>
        <v>-1.0059806819859799E-2</v>
      </c>
    </row>
    <row r="662" spans="1:3">
      <c r="A662" s="1">
        <v>42177</v>
      </c>
      <c r="B662">
        <v>127.610001</v>
      </c>
      <c r="C662">
        <f t="shared" si="10"/>
        <v>7.9462516699739475E-3</v>
      </c>
    </row>
    <row r="663" spans="1:3">
      <c r="A663" s="1">
        <v>42178</v>
      </c>
      <c r="B663">
        <v>127.029999</v>
      </c>
      <c r="C663">
        <f t="shared" si="10"/>
        <v>-4.5554744190482053E-3</v>
      </c>
    </row>
    <row r="664" spans="1:3">
      <c r="A664" s="1">
        <v>42179</v>
      </c>
      <c r="B664">
        <v>128.11000100000001</v>
      </c>
      <c r="C664">
        <f t="shared" si="10"/>
        <v>8.4660065109211282E-3</v>
      </c>
    </row>
    <row r="665" spans="1:3">
      <c r="A665" s="1">
        <v>42180</v>
      </c>
      <c r="B665">
        <v>127.5</v>
      </c>
      <c r="C665">
        <f t="shared" si="10"/>
        <v>-4.7729130756534871E-3</v>
      </c>
    </row>
    <row r="666" spans="1:3">
      <c r="A666" s="1">
        <v>42181</v>
      </c>
      <c r="B666">
        <v>126.75</v>
      </c>
      <c r="C666">
        <f t="shared" si="10"/>
        <v>-5.8997221271882708E-3</v>
      </c>
    </row>
    <row r="667" spans="1:3">
      <c r="A667" s="1">
        <v>42184</v>
      </c>
      <c r="B667">
        <v>124.529999</v>
      </c>
      <c r="C667">
        <f t="shared" si="10"/>
        <v>-1.766999976842901E-2</v>
      </c>
    </row>
    <row r="668" spans="1:3">
      <c r="A668" s="1">
        <v>42185</v>
      </c>
      <c r="B668">
        <v>125.43</v>
      </c>
      <c r="C668">
        <f t="shared" si="10"/>
        <v>7.2011913337199076E-3</v>
      </c>
    </row>
    <row r="669" spans="1:3">
      <c r="A669" s="1">
        <v>42186</v>
      </c>
      <c r="B669">
        <v>126.599998</v>
      </c>
      <c r="C669">
        <f t="shared" si="10"/>
        <v>9.2846598757038937E-3</v>
      </c>
    </row>
    <row r="670" spans="1:3">
      <c r="A670" s="1">
        <v>42187</v>
      </c>
      <c r="B670">
        <v>126.44000200000001</v>
      </c>
      <c r="C670">
        <f t="shared" si="10"/>
        <v>-1.2645907470912559E-3</v>
      </c>
    </row>
    <row r="671" spans="1:3">
      <c r="A671" s="1">
        <v>42191</v>
      </c>
      <c r="B671">
        <v>126</v>
      </c>
      <c r="C671">
        <f t="shared" si="10"/>
        <v>-3.4859962137181442E-3</v>
      </c>
    </row>
    <row r="672" spans="1:3">
      <c r="A672" s="1">
        <v>42192</v>
      </c>
      <c r="B672">
        <v>125.69000200000001</v>
      </c>
      <c r="C672">
        <f t="shared" si="10"/>
        <v>-2.4633331025670541E-3</v>
      </c>
    </row>
    <row r="673" spans="1:3">
      <c r="A673" s="1">
        <v>42193</v>
      </c>
      <c r="B673">
        <v>122.57</v>
      </c>
      <c r="C673">
        <f t="shared" si="10"/>
        <v>-2.5136278495837171E-2</v>
      </c>
    </row>
    <row r="674" spans="1:3">
      <c r="A674" s="1">
        <v>42194</v>
      </c>
      <c r="B674">
        <v>120.07</v>
      </c>
      <c r="C674">
        <f t="shared" si="10"/>
        <v>-2.0607389310447172E-2</v>
      </c>
    </row>
    <row r="675" spans="1:3">
      <c r="A675" s="1">
        <v>42195</v>
      </c>
      <c r="B675">
        <v>123.279999</v>
      </c>
      <c r="C675">
        <f t="shared" si="10"/>
        <v>2.6383276857617818E-2</v>
      </c>
    </row>
    <row r="676" spans="1:3">
      <c r="A676" s="1">
        <v>42198</v>
      </c>
      <c r="B676">
        <v>125.660004</v>
      </c>
      <c r="C676">
        <f t="shared" si="10"/>
        <v>1.9121695906483327E-2</v>
      </c>
    </row>
    <row r="677" spans="1:3">
      <c r="A677" s="1">
        <v>42199</v>
      </c>
      <c r="B677">
        <v>125.610001</v>
      </c>
      <c r="C677">
        <f t="shared" si="10"/>
        <v>-3.9800214641672727E-4</v>
      </c>
    </row>
    <row r="678" spans="1:3">
      <c r="A678" s="1">
        <v>42200</v>
      </c>
      <c r="B678">
        <v>126.82</v>
      </c>
      <c r="C678">
        <f t="shared" si="10"/>
        <v>9.5868816115743417E-3</v>
      </c>
    </row>
    <row r="679" spans="1:3">
      <c r="A679" s="1">
        <v>42201</v>
      </c>
      <c r="B679">
        <v>128.509995</v>
      </c>
      <c r="C679">
        <f t="shared" si="10"/>
        <v>1.3237925139685565E-2</v>
      </c>
    </row>
    <row r="680" spans="1:3">
      <c r="A680" s="1">
        <v>42202</v>
      </c>
      <c r="B680">
        <v>129.61999499999999</v>
      </c>
      <c r="C680">
        <f t="shared" si="10"/>
        <v>8.6003710137039883E-3</v>
      </c>
    </row>
    <row r="681" spans="1:3">
      <c r="A681" s="1">
        <v>42205</v>
      </c>
      <c r="B681">
        <v>132.070007</v>
      </c>
      <c r="C681">
        <f t="shared" si="10"/>
        <v>1.8725083632632412E-2</v>
      </c>
    </row>
    <row r="682" spans="1:3">
      <c r="A682" s="1">
        <v>42206</v>
      </c>
      <c r="B682">
        <v>130.75</v>
      </c>
      <c r="C682">
        <f t="shared" si="10"/>
        <v>-1.0045035112875135E-2</v>
      </c>
    </row>
    <row r="683" spans="1:3">
      <c r="A683" s="1">
        <v>42207</v>
      </c>
      <c r="B683">
        <v>125.220001</v>
      </c>
      <c r="C683">
        <f t="shared" si="10"/>
        <v>-4.3214904641923263E-2</v>
      </c>
    </row>
    <row r="684" spans="1:3">
      <c r="A684" s="1">
        <v>42208</v>
      </c>
      <c r="B684">
        <v>125.160004</v>
      </c>
      <c r="C684">
        <f t="shared" si="10"/>
        <v>-4.7924754333580129E-4</v>
      </c>
    </row>
    <row r="685" spans="1:3">
      <c r="A685" s="1">
        <v>42209</v>
      </c>
      <c r="B685">
        <v>124.5</v>
      </c>
      <c r="C685">
        <f t="shared" si="10"/>
        <v>-5.2872348550109189E-3</v>
      </c>
    </row>
    <row r="686" spans="1:3">
      <c r="A686" s="1">
        <v>42212</v>
      </c>
      <c r="B686">
        <v>122.769997</v>
      </c>
      <c r="C686">
        <f t="shared" si="10"/>
        <v>-1.3993054147951118E-2</v>
      </c>
    </row>
    <row r="687" spans="1:3">
      <c r="A687" s="1">
        <v>42213</v>
      </c>
      <c r="B687">
        <v>123.379997</v>
      </c>
      <c r="C687">
        <f t="shared" si="10"/>
        <v>4.9563377095571005E-3</v>
      </c>
    </row>
    <row r="688" spans="1:3">
      <c r="A688" s="1">
        <v>42214</v>
      </c>
      <c r="B688">
        <v>122.989998</v>
      </c>
      <c r="C688">
        <f t="shared" si="10"/>
        <v>-3.165964473533958E-3</v>
      </c>
    </row>
    <row r="689" spans="1:3">
      <c r="A689" s="1">
        <v>42215</v>
      </c>
      <c r="B689">
        <v>122.370003</v>
      </c>
      <c r="C689">
        <f t="shared" si="10"/>
        <v>-5.0537684794451487E-3</v>
      </c>
    </row>
    <row r="690" spans="1:3">
      <c r="A690" s="1">
        <v>42216</v>
      </c>
      <c r="B690">
        <v>121.300003</v>
      </c>
      <c r="C690">
        <f t="shared" si="10"/>
        <v>-8.7824258313157766E-3</v>
      </c>
    </row>
    <row r="691" spans="1:3">
      <c r="A691" s="1">
        <v>42219</v>
      </c>
      <c r="B691">
        <v>118.44000200000001</v>
      </c>
      <c r="C691">
        <f t="shared" si="10"/>
        <v>-2.3860320562495849E-2</v>
      </c>
    </row>
    <row r="692" spans="1:3">
      <c r="A692" s="1">
        <v>42220</v>
      </c>
      <c r="B692">
        <v>114.639999</v>
      </c>
      <c r="C692">
        <f t="shared" si="10"/>
        <v>-3.2609745322619926E-2</v>
      </c>
    </row>
    <row r="693" spans="1:3">
      <c r="A693" s="1">
        <v>42221</v>
      </c>
      <c r="B693">
        <v>115.400002</v>
      </c>
      <c r="C693">
        <f t="shared" si="10"/>
        <v>6.6075966080640118E-3</v>
      </c>
    </row>
    <row r="694" spans="1:3">
      <c r="A694" s="1">
        <v>42222</v>
      </c>
      <c r="B694">
        <v>115.129997</v>
      </c>
      <c r="C694">
        <f t="shared" si="10"/>
        <v>-2.3424727769489769E-3</v>
      </c>
    </row>
    <row r="695" spans="1:3">
      <c r="A695" s="1">
        <v>42223</v>
      </c>
      <c r="B695">
        <v>115.519997</v>
      </c>
      <c r="C695">
        <f t="shared" si="10"/>
        <v>3.3817505469142411E-3</v>
      </c>
    </row>
    <row r="696" spans="1:3">
      <c r="A696" s="1">
        <v>42226</v>
      </c>
      <c r="B696">
        <v>119.720001</v>
      </c>
      <c r="C696">
        <f t="shared" si="10"/>
        <v>3.5712042162334728E-2</v>
      </c>
    </row>
    <row r="697" spans="1:3">
      <c r="A697" s="1">
        <v>42227</v>
      </c>
      <c r="B697">
        <v>113.489998</v>
      </c>
      <c r="C697">
        <f t="shared" si="10"/>
        <v>-5.3440981646972037E-2</v>
      </c>
    </row>
    <row r="698" spans="1:3">
      <c r="A698" s="1">
        <v>42228</v>
      </c>
      <c r="B698">
        <v>115.239998</v>
      </c>
      <c r="C698">
        <f t="shared" si="10"/>
        <v>1.5302183170893073E-2</v>
      </c>
    </row>
    <row r="699" spans="1:3">
      <c r="A699" s="1">
        <v>42229</v>
      </c>
      <c r="B699">
        <v>115.150002</v>
      </c>
      <c r="C699">
        <f t="shared" si="10"/>
        <v>-7.8124922589886377E-4</v>
      </c>
    </row>
    <row r="700" spans="1:3">
      <c r="A700" s="1">
        <v>42230</v>
      </c>
      <c r="B700">
        <v>115.959999</v>
      </c>
      <c r="C700">
        <f t="shared" si="10"/>
        <v>7.0096517944476158E-3</v>
      </c>
    </row>
    <row r="701" spans="1:3">
      <c r="A701" s="1">
        <v>42233</v>
      </c>
      <c r="B701">
        <v>117.160004</v>
      </c>
      <c r="C701">
        <f t="shared" si="10"/>
        <v>1.0295260671085948E-2</v>
      </c>
    </row>
    <row r="702" spans="1:3">
      <c r="A702" s="1">
        <v>42234</v>
      </c>
      <c r="B702">
        <v>116.5</v>
      </c>
      <c r="C702">
        <f t="shared" si="10"/>
        <v>-5.6492830951220228E-3</v>
      </c>
    </row>
    <row r="703" spans="1:3">
      <c r="A703" s="1">
        <v>42235</v>
      </c>
      <c r="B703">
        <v>115.010002</v>
      </c>
      <c r="C703">
        <f t="shared" si="10"/>
        <v>-1.2872174511473199E-2</v>
      </c>
    </row>
    <row r="704" spans="1:3">
      <c r="A704" s="1">
        <v>42236</v>
      </c>
      <c r="B704">
        <v>112.650002</v>
      </c>
      <c r="C704">
        <f t="shared" si="10"/>
        <v>-2.0733413861923136E-2</v>
      </c>
    </row>
    <row r="705" spans="1:3">
      <c r="A705" s="1">
        <v>42237</v>
      </c>
      <c r="B705">
        <v>105.760002</v>
      </c>
      <c r="C705">
        <f t="shared" si="10"/>
        <v>-6.31132896182416E-2</v>
      </c>
    </row>
    <row r="706" spans="1:3">
      <c r="A706" s="1">
        <v>42240</v>
      </c>
      <c r="B706">
        <v>103.120003</v>
      </c>
      <c r="C706">
        <f t="shared" si="10"/>
        <v>-2.5279007290866139E-2</v>
      </c>
    </row>
    <row r="707" spans="1:3">
      <c r="A707" s="1">
        <v>42241</v>
      </c>
      <c r="B707">
        <v>103.739998</v>
      </c>
      <c r="C707">
        <f t="shared" si="10"/>
        <v>5.9943619210362266E-3</v>
      </c>
    </row>
    <row r="708" spans="1:3">
      <c r="A708" s="1">
        <v>42242</v>
      </c>
      <c r="B708">
        <v>109.69000200000001</v>
      </c>
      <c r="C708">
        <f t="shared" ref="C708:C771" si="11">LN(B708/B707)</f>
        <v>5.5770474012157921E-2</v>
      </c>
    </row>
    <row r="709" spans="1:3">
      <c r="A709" s="1">
        <v>42243</v>
      </c>
      <c r="B709">
        <v>112.91999800000001</v>
      </c>
      <c r="C709">
        <f t="shared" si="11"/>
        <v>2.9021362017188971E-2</v>
      </c>
    </row>
    <row r="710" spans="1:3">
      <c r="A710" s="1">
        <v>42244</v>
      </c>
      <c r="B710">
        <v>113.290001</v>
      </c>
      <c r="C710">
        <f t="shared" si="11"/>
        <v>3.2713260386673273E-3</v>
      </c>
    </row>
    <row r="711" spans="1:3">
      <c r="A711" s="1">
        <v>42247</v>
      </c>
      <c r="B711">
        <v>112.760002</v>
      </c>
      <c r="C711">
        <f t="shared" si="11"/>
        <v>-4.6892277296038962E-3</v>
      </c>
    </row>
    <row r="712" spans="1:3">
      <c r="A712" s="1">
        <v>42248</v>
      </c>
      <c r="B712">
        <v>107.720001</v>
      </c>
      <c r="C712">
        <f t="shared" si="11"/>
        <v>-4.5726406755972566E-2</v>
      </c>
    </row>
    <row r="713" spans="1:3">
      <c r="A713" s="1">
        <v>42249</v>
      </c>
      <c r="B713">
        <v>112.339996</v>
      </c>
      <c r="C713">
        <f t="shared" si="11"/>
        <v>4.1994674271365301E-2</v>
      </c>
    </row>
    <row r="714" spans="1:3">
      <c r="A714" s="1">
        <v>42250</v>
      </c>
      <c r="B714">
        <v>110.370003</v>
      </c>
      <c r="C714">
        <f t="shared" si="11"/>
        <v>-1.7691566531998985E-2</v>
      </c>
    </row>
    <row r="715" spans="1:3">
      <c r="A715" s="1">
        <v>42251</v>
      </c>
      <c r="B715">
        <v>109.269997</v>
      </c>
      <c r="C715">
        <f t="shared" si="11"/>
        <v>-1.0016528838366016E-2</v>
      </c>
    </row>
    <row r="716" spans="1:3">
      <c r="A716" s="1">
        <v>42255</v>
      </c>
      <c r="B716">
        <v>112.30999799999999</v>
      </c>
      <c r="C716">
        <f t="shared" si="11"/>
        <v>2.7441031039365849E-2</v>
      </c>
    </row>
    <row r="717" spans="1:3">
      <c r="A717" s="1">
        <v>42256</v>
      </c>
      <c r="B717">
        <v>110.150002</v>
      </c>
      <c r="C717">
        <f t="shared" si="11"/>
        <v>-1.9419795761680677E-2</v>
      </c>
    </row>
    <row r="718" spans="1:3">
      <c r="A718" s="1">
        <v>42257</v>
      </c>
      <c r="B718">
        <v>112.57</v>
      </c>
      <c r="C718">
        <f t="shared" si="11"/>
        <v>2.1732158961302081E-2</v>
      </c>
    </row>
    <row r="719" spans="1:3">
      <c r="A719" s="1">
        <v>42258</v>
      </c>
      <c r="B719">
        <v>114.209999</v>
      </c>
      <c r="C719">
        <f t="shared" si="11"/>
        <v>1.4463599940002259E-2</v>
      </c>
    </row>
    <row r="720" spans="1:3">
      <c r="A720" s="1">
        <v>42261</v>
      </c>
      <c r="B720">
        <v>115.30999799999999</v>
      </c>
      <c r="C720">
        <f t="shared" si="11"/>
        <v>9.5852861317602157E-3</v>
      </c>
    </row>
    <row r="721" spans="1:3">
      <c r="A721" s="1">
        <v>42262</v>
      </c>
      <c r="B721">
        <v>116.279999</v>
      </c>
      <c r="C721">
        <f t="shared" si="11"/>
        <v>8.3769306522687246E-3</v>
      </c>
    </row>
    <row r="722" spans="1:3">
      <c r="A722" s="1">
        <v>42263</v>
      </c>
      <c r="B722">
        <v>116.410004</v>
      </c>
      <c r="C722">
        <f t="shared" si="11"/>
        <v>1.1174095307141811E-3</v>
      </c>
    </row>
    <row r="723" spans="1:3">
      <c r="A723" s="1">
        <v>42264</v>
      </c>
      <c r="B723">
        <v>113.91999800000001</v>
      </c>
      <c r="C723">
        <f t="shared" si="11"/>
        <v>-2.1622046513972475E-2</v>
      </c>
    </row>
    <row r="724" spans="1:3">
      <c r="A724" s="1">
        <v>42265</v>
      </c>
      <c r="B724">
        <v>113.449997</v>
      </c>
      <c r="C724">
        <f t="shared" si="11"/>
        <v>-4.1342453250025795E-3</v>
      </c>
    </row>
    <row r="725" spans="1:3">
      <c r="A725" s="1">
        <v>42268</v>
      </c>
      <c r="B725">
        <v>115.209999</v>
      </c>
      <c r="C725">
        <f t="shared" si="11"/>
        <v>1.5394356587676699E-2</v>
      </c>
    </row>
    <row r="726" spans="1:3">
      <c r="A726" s="1">
        <v>42269</v>
      </c>
      <c r="B726">
        <v>113.400002</v>
      </c>
      <c r="C726">
        <f t="shared" si="11"/>
        <v>-1.5835132439824193E-2</v>
      </c>
    </row>
    <row r="727" spans="1:3">
      <c r="A727" s="1">
        <v>42270</v>
      </c>
      <c r="B727">
        <v>114.32</v>
      </c>
      <c r="C727">
        <f t="shared" si="11"/>
        <v>8.0801246912761433E-3</v>
      </c>
    </row>
    <row r="728" spans="1:3">
      <c r="A728" s="1">
        <v>42271</v>
      </c>
      <c r="B728">
        <v>115</v>
      </c>
      <c r="C728">
        <f t="shared" si="11"/>
        <v>5.9305947416381189E-3</v>
      </c>
    </row>
    <row r="729" spans="1:3">
      <c r="A729" s="1">
        <v>42272</v>
      </c>
      <c r="B729">
        <v>114.709999</v>
      </c>
      <c r="C729">
        <f t="shared" si="11"/>
        <v>-2.5249327877095548E-3</v>
      </c>
    </row>
    <row r="730" spans="1:3">
      <c r="A730" s="1">
        <v>42275</v>
      </c>
      <c r="B730">
        <v>112.44000200000001</v>
      </c>
      <c r="C730">
        <f t="shared" si="11"/>
        <v>-1.9987431749945148E-2</v>
      </c>
    </row>
    <row r="731" spans="1:3">
      <c r="A731" s="1">
        <v>42276</v>
      </c>
      <c r="B731">
        <v>109.05999799999999</v>
      </c>
      <c r="C731">
        <f t="shared" si="11"/>
        <v>-3.0521592666209293E-2</v>
      </c>
    </row>
    <row r="732" spans="1:3">
      <c r="A732" s="1">
        <v>42277</v>
      </c>
      <c r="B732">
        <v>110.300003</v>
      </c>
      <c r="C732">
        <f t="shared" si="11"/>
        <v>1.1305782298619753E-2</v>
      </c>
    </row>
    <row r="733" spans="1:3">
      <c r="A733" s="1">
        <v>42278</v>
      </c>
      <c r="B733">
        <v>109.58000199999999</v>
      </c>
      <c r="C733">
        <f t="shared" si="11"/>
        <v>-6.5490590962306982E-3</v>
      </c>
    </row>
    <row r="734" spans="1:3">
      <c r="A734" s="1">
        <v>42279</v>
      </c>
      <c r="B734">
        <v>110.379997</v>
      </c>
      <c r="C734">
        <f t="shared" si="11"/>
        <v>7.2740364707430142E-3</v>
      </c>
    </row>
    <row r="735" spans="1:3">
      <c r="A735" s="1">
        <v>42282</v>
      </c>
      <c r="B735">
        <v>110.779999</v>
      </c>
      <c r="C735">
        <f t="shared" si="11"/>
        <v>3.617312745539579E-3</v>
      </c>
    </row>
    <row r="736" spans="1:3">
      <c r="A736" s="1">
        <v>42283</v>
      </c>
      <c r="B736">
        <v>111.30999799999999</v>
      </c>
      <c r="C736">
        <f t="shared" si="11"/>
        <v>4.7728399592390858E-3</v>
      </c>
    </row>
    <row r="737" spans="1:3">
      <c r="A737" s="1">
        <v>42284</v>
      </c>
      <c r="B737">
        <v>110.779999</v>
      </c>
      <c r="C737">
        <f t="shared" si="11"/>
        <v>-4.7728399592389453E-3</v>
      </c>
    </row>
    <row r="738" spans="1:3">
      <c r="A738" s="1">
        <v>42285</v>
      </c>
      <c r="B738">
        <v>109.5</v>
      </c>
      <c r="C738">
        <f t="shared" si="11"/>
        <v>-1.1621694321502139E-2</v>
      </c>
    </row>
    <row r="739" spans="1:3">
      <c r="A739" s="1">
        <v>42286</v>
      </c>
      <c r="B739">
        <v>112.120003</v>
      </c>
      <c r="C739">
        <f t="shared" si="11"/>
        <v>2.364520379707772E-2</v>
      </c>
    </row>
    <row r="740" spans="1:3">
      <c r="A740" s="1">
        <v>42289</v>
      </c>
      <c r="B740">
        <v>111.599998</v>
      </c>
      <c r="C740">
        <f t="shared" si="11"/>
        <v>-4.6487210275696781E-3</v>
      </c>
    </row>
    <row r="741" spans="1:3">
      <c r="A741" s="1">
        <v>42290</v>
      </c>
      <c r="B741">
        <v>111.790001</v>
      </c>
      <c r="C741">
        <f t="shared" si="11"/>
        <v>1.7010882015148605E-3</v>
      </c>
    </row>
    <row r="742" spans="1:3">
      <c r="A742" s="1">
        <v>42291</v>
      </c>
      <c r="B742">
        <v>110.209999</v>
      </c>
      <c r="C742">
        <f t="shared" si="11"/>
        <v>-1.4234492597714643E-2</v>
      </c>
    </row>
    <row r="743" spans="1:3">
      <c r="A743" s="1">
        <v>42292</v>
      </c>
      <c r="B743">
        <v>111.860001</v>
      </c>
      <c r="C743">
        <f t="shared" si="11"/>
        <v>1.4860470703324326E-2</v>
      </c>
    </row>
    <row r="744" spans="1:3">
      <c r="A744" s="1">
        <v>42293</v>
      </c>
      <c r="B744">
        <v>111.040001</v>
      </c>
      <c r="C744">
        <f t="shared" si="11"/>
        <v>-7.3575925689298967E-3</v>
      </c>
    </row>
    <row r="745" spans="1:3">
      <c r="A745" s="1">
        <v>42296</v>
      </c>
      <c r="B745">
        <v>111.730003</v>
      </c>
      <c r="C745">
        <f t="shared" si="11"/>
        <v>6.1947676454310674E-3</v>
      </c>
    </row>
    <row r="746" spans="1:3">
      <c r="A746" s="1">
        <v>42297</v>
      </c>
      <c r="B746">
        <v>113.769997</v>
      </c>
      <c r="C746">
        <f t="shared" si="11"/>
        <v>1.8093566772945557E-2</v>
      </c>
    </row>
    <row r="747" spans="1:3">
      <c r="A747" s="1">
        <v>42298</v>
      </c>
      <c r="B747">
        <v>113.760002</v>
      </c>
      <c r="C747">
        <f t="shared" si="11"/>
        <v>-8.785654683212054E-5</v>
      </c>
    </row>
    <row r="748" spans="1:3">
      <c r="A748" s="1">
        <v>42299</v>
      </c>
      <c r="B748">
        <v>115.5</v>
      </c>
      <c r="C748">
        <f t="shared" si="11"/>
        <v>1.5179546326045642E-2</v>
      </c>
    </row>
    <row r="749" spans="1:3">
      <c r="A749" s="1">
        <v>42300</v>
      </c>
      <c r="B749">
        <v>119.08000199999999</v>
      </c>
      <c r="C749">
        <f t="shared" si="11"/>
        <v>3.0525022981158795E-2</v>
      </c>
    </row>
    <row r="750" spans="1:3">
      <c r="A750" s="1">
        <v>42303</v>
      </c>
      <c r="B750">
        <v>115.279999</v>
      </c>
      <c r="C750">
        <f t="shared" si="11"/>
        <v>-3.2431609926271976E-2</v>
      </c>
    </row>
    <row r="751" spans="1:3">
      <c r="A751" s="1">
        <v>42304</v>
      </c>
      <c r="B751">
        <v>114.550003</v>
      </c>
      <c r="C751">
        <f t="shared" si="11"/>
        <v>-6.3525079277939479E-3</v>
      </c>
    </row>
    <row r="752" spans="1:3">
      <c r="A752" s="1">
        <v>42305</v>
      </c>
      <c r="B752">
        <v>119.269997</v>
      </c>
      <c r="C752">
        <f t="shared" si="11"/>
        <v>4.0378370348622093E-2</v>
      </c>
    </row>
    <row r="753" spans="1:3">
      <c r="A753" s="1">
        <v>42306</v>
      </c>
      <c r="B753">
        <v>120.529999</v>
      </c>
      <c r="C753">
        <f t="shared" si="11"/>
        <v>1.050887086599931E-2</v>
      </c>
    </row>
    <row r="754" spans="1:3">
      <c r="A754" s="1">
        <v>42307</v>
      </c>
      <c r="B754">
        <v>119.5</v>
      </c>
      <c r="C754">
        <f t="shared" si="11"/>
        <v>-8.582304931997204E-3</v>
      </c>
    </row>
    <row r="755" spans="1:3">
      <c r="A755" s="1">
        <v>42310</v>
      </c>
      <c r="B755">
        <v>121.18</v>
      </c>
      <c r="C755">
        <f t="shared" si="11"/>
        <v>1.3960672145277594E-2</v>
      </c>
    </row>
    <row r="756" spans="1:3">
      <c r="A756" s="1">
        <v>42311</v>
      </c>
      <c r="B756">
        <v>122.57</v>
      </c>
      <c r="C756">
        <f t="shared" si="11"/>
        <v>1.1405251836230734E-2</v>
      </c>
    </row>
    <row r="757" spans="1:3">
      <c r="A757" s="1">
        <v>42312</v>
      </c>
      <c r="B757">
        <v>122</v>
      </c>
      <c r="C757">
        <f t="shared" si="11"/>
        <v>-4.6612506198171815E-3</v>
      </c>
    </row>
    <row r="758" spans="1:3">
      <c r="A758" s="1">
        <v>42313</v>
      </c>
      <c r="B758">
        <v>120.91999800000001</v>
      </c>
      <c r="C758">
        <f t="shared" si="11"/>
        <v>-8.8918913618604156E-3</v>
      </c>
    </row>
    <row r="759" spans="1:3">
      <c r="A759" s="1">
        <v>42314</v>
      </c>
      <c r="B759">
        <v>121.05999799999999</v>
      </c>
      <c r="C759">
        <f t="shared" si="11"/>
        <v>1.1571205714112495E-3</v>
      </c>
    </row>
    <row r="760" spans="1:3">
      <c r="A760" s="1">
        <v>42317</v>
      </c>
      <c r="B760">
        <v>120.57</v>
      </c>
      <c r="C760">
        <f t="shared" si="11"/>
        <v>-4.055776813588049E-3</v>
      </c>
    </row>
    <row r="761" spans="1:3">
      <c r="A761" s="1">
        <v>42318</v>
      </c>
      <c r="B761">
        <v>116.769997</v>
      </c>
      <c r="C761">
        <f t="shared" si="11"/>
        <v>-3.2024334733126492E-2</v>
      </c>
    </row>
    <row r="762" spans="1:3">
      <c r="A762" s="1">
        <v>42319</v>
      </c>
      <c r="B762">
        <v>116.110001</v>
      </c>
      <c r="C762">
        <f t="shared" si="11"/>
        <v>-5.668136144655533E-3</v>
      </c>
    </row>
    <row r="763" spans="1:3">
      <c r="A763" s="1">
        <v>42320</v>
      </c>
      <c r="B763">
        <v>115.720001</v>
      </c>
      <c r="C763">
        <f t="shared" si="11"/>
        <v>-3.3645375019544462E-3</v>
      </c>
    </row>
    <row r="764" spans="1:3">
      <c r="A764" s="1">
        <v>42321</v>
      </c>
      <c r="B764">
        <v>112.339996</v>
      </c>
      <c r="C764">
        <f t="shared" si="11"/>
        <v>-2.964353725139228E-2</v>
      </c>
    </row>
    <row r="765" spans="1:3">
      <c r="A765" s="1">
        <v>42324</v>
      </c>
      <c r="B765">
        <v>114.18</v>
      </c>
      <c r="C765">
        <f t="shared" si="11"/>
        <v>1.624619903802273E-2</v>
      </c>
    </row>
    <row r="766" spans="1:3">
      <c r="A766" s="1">
        <v>42325</v>
      </c>
      <c r="B766">
        <v>113.69000200000001</v>
      </c>
      <c r="C766">
        <f t="shared" si="11"/>
        <v>-4.300686803401307E-3</v>
      </c>
    </row>
    <row r="767" spans="1:3">
      <c r="A767" s="1">
        <v>42326</v>
      </c>
      <c r="B767">
        <v>117.290001</v>
      </c>
      <c r="C767">
        <f t="shared" si="11"/>
        <v>3.1174045326577891E-2</v>
      </c>
    </row>
    <row r="768" spans="1:3">
      <c r="A768" s="1">
        <v>42327</v>
      </c>
      <c r="B768">
        <v>118.779999</v>
      </c>
      <c r="C768">
        <f t="shared" si="11"/>
        <v>1.2623525109498619E-2</v>
      </c>
    </row>
    <row r="769" spans="1:3">
      <c r="A769" s="1">
        <v>42328</v>
      </c>
      <c r="B769">
        <v>119.300003</v>
      </c>
      <c r="C769">
        <f t="shared" si="11"/>
        <v>4.3683200817708047E-3</v>
      </c>
    </row>
    <row r="770" spans="1:3">
      <c r="A770" s="1">
        <v>42331</v>
      </c>
      <c r="B770">
        <v>117.75</v>
      </c>
      <c r="C770">
        <f t="shared" si="11"/>
        <v>-1.307762135403207E-2</v>
      </c>
    </row>
    <row r="771" spans="1:3">
      <c r="A771" s="1">
        <v>42332</v>
      </c>
      <c r="B771">
        <v>118.879997</v>
      </c>
      <c r="C771">
        <f t="shared" si="11"/>
        <v>9.5508228373900397E-3</v>
      </c>
    </row>
    <row r="772" spans="1:3">
      <c r="A772" s="1">
        <v>42333</v>
      </c>
      <c r="B772">
        <v>118.029999</v>
      </c>
      <c r="C772">
        <f t="shared" ref="C772:C835" si="12">LN(B772/B771)</f>
        <v>-7.1757347653616955E-3</v>
      </c>
    </row>
    <row r="773" spans="1:3">
      <c r="A773" s="1">
        <v>42335</v>
      </c>
      <c r="B773">
        <v>117.80999799999999</v>
      </c>
      <c r="C773">
        <f t="shared" si="12"/>
        <v>-1.8656806870152424E-3</v>
      </c>
    </row>
    <row r="774" spans="1:3">
      <c r="A774" s="1">
        <v>42338</v>
      </c>
      <c r="B774">
        <v>118.300003</v>
      </c>
      <c r="C774">
        <f t="shared" si="12"/>
        <v>4.1506560620567659E-3</v>
      </c>
    </row>
    <row r="775" spans="1:3">
      <c r="A775" s="1">
        <v>42339</v>
      </c>
      <c r="B775">
        <v>117.339996</v>
      </c>
      <c r="C775">
        <f t="shared" si="12"/>
        <v>-8.1481269348559465E-3</v>
      </c>
    </row>
    <row r="776" spans="1:3">
      <c r="A776" s="1">
        <v>42340</v>
      </c>
      <c r="B776">
        <v>116.279999</v>
      </c>
      <c r="C776">
        <f t="shared" si="12"/>
        <v>-9.0746023179970221E-3</v>
      </c>
    </row>
    <row r="777" spans="1:3">
      <c r="A777" s="1">
        <v>42341</v>
      </c>
      <c r="B777">
        <v>115.199997</v>
      </c>
      <c r="C777">
        <f t="shared" si="12"/>
        <v>-9.3313448706200865E-3</v>
      </c>
    </row>
    <row r="778" spans="1:3">
      <c r="A778" s="1">
        <v>42342</v>
      </c>
      <c r="B778">
        <v>119.029999</v>
      </c>
      <c r="C778">
        <f t="shared" si="12"/>
        <v>3.2705831558421224E-2</v>
      </c>
    </row>
    <row r="779" spans="1:3">
      <c r="A779" s="1">
        <v>42345</v>
      </c>
      <c r="B779">
        <v>118.279999</v>
      </c>
      <c r="C779">
        <f t="shared" si="12"/>
        <v>-6.3208672487832926E-3</v>
      </c>
    </row>
    <row r="780" spans="1:3">
      <c r="A780" s="1">
        <v>42346</v>
      </c>
      <c r="B780">
        <v>118.230003</v>
      </c>
      <c r="C780">
        <f t="shared" si="12"/>
        <v>-4.2278128046965705E-4</v>
      </c>
    </row>
    <row r="781" spans="1:3">
      <c r="A781" s="1">
        <v>42347</v>
      </c>
      <c r="B781">
        <v>115.620003</v>
      </c>
      <c r="C781">
        <f t="shared" si="12"/>
        <v>-2.232292764789456E-2</v>
      </c>
    </row>
    <row r="782" spans="1:3">
      <c r="A782" s="1">
        <v>42348</v>
      </c>
      <c r="B782">
        <v>116.16999800000001</v>
      </c>
      <c r="C782">
        <f t="shared" si="12"/>
        <v>4.7456407078369529E-3</v>
      </c>
    </row>
    <row r="783" spans="1:3">
      <c r="A783" s="1">
        <v>42349</v>
      </c>
      <c r="B783">
        <v>113.18</v>
      </c>
      <c r="C783">
        <f t="shared" si="12"/>
        <v>-2.6075146594856803E-2</v>
      </c>
    </row>
    <row r="784" spans="1:3">
      <c r="A784" s="1">
        <v>42352</v>
      </c>
      <c r="B784">
        <v>112.480003</v>
      </c>
      <c r="C784">
        <f t="shared" si="12"/>
        <v>-6.2040169806152415E-3</v>
      </c>
    </row>
    <row r="785" spans="1:3">
      <c r="A785" s="1">
        <v>42353</v>
      </c>
      <c r="B785">
        <v>110.489998</v>
      </c>
      <c r="C785">
        <f t="shared" si="12"/>
        <v>-1.785045370986477E-2</v>
      </c>
    </row>
    <row r="786" spans="1:3">
      <c r="A786" s="1">
        <v>42354</v>
      </c>
      <c r="B786">
        <v>111.339996</v>
      </c>
      <c r="C786">
        <f t="shared" si="12"/>
        <v>7.6635458054706987E-3</v>
      </c>
    </row>
    <row r="787" spans="1:3">
      <c r="A787" s="1">
        <v>42355</v>
      </c>
      <c r="B787">
        <v>108.980003</v>
      </c>
      <c r="C787">
        <f t="shared" si="12"/>
        <v>-2.1424140146429939E-2</v>
      </c>
    </row>
    <row r="788" spans="1:3">
      <c r="A788" s="1">
        <v>42356</v>
      </c>
      <c r="B788">
        <v>106.029999</v>
      </c>
      <c r="C788">
        <f t="shared" si="12"/>
        <v>-2.7442343176524834E-2</v>
      </c>
    </row>
    <row r="789" spans="1:3">
      <c r="A789" s="1">
        <v>42359</v>
      </c>
      <c r="B789">
        <v>107.33000199999999</v>
      </c>
      <c r="C789">
        <f t="shared" si="12"/>
        <v>1.218615562113797E-2</v>
      </c>
    </row>
    <row r="790" spans="1:3">
      <c r="A790" s="1">
        <v>42360</v>
      </c>
      <c r="B790">
        <v>107.230003</v>
      </c>
      <c r="C790">
        <f t="shared" si="12"/>
        <v>-9.3213091825283584E-4</v>
      </c>
    </row>
    <row r="791" spans="1:3">
      <c r="A791" s="1">
        <v>42361</v>
      </c>
      <c r="B791">
        <v>108.610001</v>
      </c>
      <c r="C791">
        <f t="shared" si="12"/>
        <v>1.2787405289900975E-2</v>
      </c>
    </row>
    <row r="792" spans="1:3">
      <c r="A792" s="1">
        <v>42362</v>
      </c>
      <c r="B792">
        <v>108.029999</v>
      </c>
      <c r="C792">
        <f t="shared" si="12"/>
        <v>-5.3545364269942915E-3</v>
      </c>
    </row>
    <row r="793" spans="1:3">
      <c r="A793" s="1">
        <v>42366</v>
      </c>
      <c r="B793">
        <v>106.82</v>
      </c>
      <c r="C793">
        <f t="shared" si="12"/>
        <v>-1.1263782160581425E-2</v>
      </c>
    </row>
    <row r="794" spans="1:3">
      <c r="A794" s="1">
        <v>42367</v>
      </c>
      <c r="B794">
        <v>108.739998</v>
      </c>
      <c r="C794">
        <f t="shared" si="12"/>
        <v>1.7814518413654307E-2</v>
      </c>
    </row>
    <row r="795" spans="1:3">
      <c r="A795" s="1">
        <v>42368</v>
      </c>
      <c r="B795">
        <v>107.32</v>
      </c>
      <c r="C795">
        <f t="shared" si="12"/>
        <v>-1.3144667767855264E-2</v>
      </c>
    </row>
    <row r="796" spans="1:3">
      <c r="A796" s="1">
        <v>42369</v>
      </c>
      <c r="B796">
        <v>105.260002</v>
      </c>
      <c r="C796">
        <f t="shared" si="12"/>
        <v>-1.93815266312206E-2</v>
      </c>
    </row>
    <row r="797" spans="1:3">
      <c r="A797" s="1">
        <v>42373</v>
      </c>
      <c r="B797">
        <v>105.349998</v>
      </c>
      <c r="C797">
        <f t="shared" si="12"/>
        <v>8.5462233965728318E-4</v>
      </c>
    </row>
    <row r="798" spans="1:3">
      <c r="A798" s="1">
        <v>42374</v>
      </c>
      <c r="B798">
        <v>102.709999</v>
      </c>
      <c r="C798">
        <f t="shared" si="12"/>
        <v>-2.5378647824297388E-2</v>
      </c>
    </row>
    <row r="799" spans="1:3">
      <c r="A799" s="1">
        <v>42375</v>
      </c>
      <c r="B799">
        <v>100.699997</v>
      </c>
      <c r="C799">
        <f t="shared" si="12"/>
        <v>-1.9763703508506193E-2</v>
      </c>
    </row>
    <row r="800" spans="1:3">
      <c r="A800" s="1">
        <v>42376</v>
      </c>
      <c r="B800">
        <v>96.449996999999996</v>
      </c>
      <c r="C800">
        <f t="shared" si="12"/>
        <v>-4.3121061685517846E-2</v>
      </c>
    </row>
    <row r="801" spans="1:3">
      <c r="A801" s="1">
        <v>42377</v>
      </c>
      <c r="B801">
        <v>96.959998999999996</v>
      </c>
      <c r="C801">
        <f t="shared" si="12"/>
        <v>5.2738037599343026E-3</v>
      </c>
    </row>
    <row r="802" spans="1:3">
      <c r="A802" s="1">
        <v>42380</v>
      </c>
      <c r="B802">
        <v>98.529999000000004</v>
      </c>
      <c r="C802">
        <f t="shared" si="12"/>
        <v>1.606254817771717E-2</v>
      </c>
    </row>
    <row r="803" spans="1:3">
      <c r="A803" s="1">
        <v>42381</v>
      </c>
      <c r="B803">
        <v>99.959998999999996</v>
      </c>
      <c r="C803">
        <f t="shared" si="12"/>
        <v>1.4409035777560017E-2</v>
      </c>
    </row>
    <row r="804" spans="1:3">
      <c r="A804" s="1">
        <v>42382</v>
      </c>
      <c r="B804">
        <v>97.389999000000003</v>
      </c>
      <c r="C804">
        <f t="shared" si="12"/>
        <v>-2.6046570257636733E-2</v>
      </c>
    </row>
    <row r="805" spans="1:3">
      <c r="A805" s="1">
        <v>42383</v>
      </c>
      <c r="B805">
        <v>99.519997000000004</v>
      </c>
      <c r="C805">
        <f t="shared" si="12"/>
        <v>2.1635073141061084E-2</v>
      </c>
    </row>
    <row r="806" spans="1:3">
      <c r="A806" s="1">
        <v>42384</v>
      </c>
      <c r="B806">
        <v>97.129997000000003</v>
      </c>
      <c r="C806">
        <f t="shared" si="12"/>
        <v>-2.430834231837652E-2</v>
      </c>
    </row>
    <row r="807" spans="1:3">
      <c r="A807" s="1">
        <v>42388</v>
      </c>
      <c r="B807">
        <v>96.660004000000001</v>
      </c>
      <c r="C807">
        <f t="shared" si="12"/>
        <v>-4.8505487286964188E-3</v>
      </c>
    </row>
    <row r="808" spans="1:3">
      <c r="A808" s="1">
        <v>42389</v>
      </c>
      <c r="B808">
        <v>96.790001000000004</v>
      </c>
      <c r="C808">
        <f t="shared" si="12"/>
        <v>1.3439856935416764E-3</v>
      </c>
    </row>
    <row r="809" spans="1:3">
      <c r="A809" s="1">
        <v>42390</v>
      </c>
      <c r="B809">
        <v>96.300003000000004</v>
      </c>
      <c r="C809">
        <f t="shared" si="12"/>
        <v>-5.0753435359156846E-3</v>
      </c>
    </row>
    <row r="810" spans="1:3">
      <c r="A810" s="1">
        <v>42391</v>
      </c>
      <c r="B810">
        <v>101.41999800000001</v>
      </c>
      <c r="C810">
        <f t="shared" si="12"/>
        <v>5.1801940690169072E-2</v>
      </c>
    </row>
    <row r="811" spans="1:3">
      <c r="A811" s="1">
        <v>42394</v>
      </c>
      <c r="B811">
        <v>99.440002000000007</v>
      </c>
      <c r="C811">
        <f t="shared" si="12"/>
        <v>-1.9715823331810302E-2</v>
      </c>
    </row>
    <row r="812" spans="1:3">
      <c r="A812" s="1">
        <v>42395</v>
      </c>
      <c r="B812">
        <v>99.989998</v>
      </c>
      <c r="C812">
        <f t="shared" si="12"/>
        <v>5.5156936706713851E-3</v>
      </c>
    </row>
    <row r="813" spans="1:3">
      <c r="A813" s="1">
        <v>42396</v>
      </c>
      <c r="B813">
        <v>93.419998000000007</v>
      </c>
      <c r="C813">
        <f t="shared" si="12"/>
        <v>-6.7964727320487681E-2</v>
      </c>
    </row>
    <row r="814" spans="1:3">
      <c r="A814" s="1">
        <v>42397</v>
      </c>
      <c r="B814">
        <v>94.089995999999999</v>
      </c>
      <c r="C814">
        <f t="shared" si="12"/>
        <v>7.1462948409154676E-3</v>
      </c>
    </row>
    <row r="815" spans="1:3">
      <c r="A815" s="1">
        <v>42398</v>
      </c>
      <c r="B815">
        <v>97.339995999999999</v>
      </c>
      <c r="C815">
        <f t="shared" si="12"/>
        <v>3.3958234806046324E-2</v>
      </c>
    </row>
    <row r="816" spans="1:3">
      <c r="A816" s="1">
        <v>42401</v>
      </c>
      <c r="B816">
        <v>96.43</v>
      </c>
      <c r="C816">
        <f t="shared" si="12"/>
        <v>-9.3926067899384354E-3</v>
      </c>
    </row>
    <row r="817" spans="1:3">
      <c r="A817" s="1">
        <v>42402</v>
      </c>
      <c r="B817">
        <v>94.480002999999996</v>
      </c>
      <c r="C817">
        <f t="shared" si="12"/>
        <v>-2.0429152880434925E-2</v>
      </c>
    </row>
    <row r="818" spans="1:3">
      <c r="A818" s="1">
        <v>42403</v>
      </c>
      <c r="B818">
        <v>96.349997999999999</v>
      </c>
      <c r="C818">
        <f t="shared" si="12"/>
        <v>1.9599170460862625E-2</v>
      </c>
    </row>
    <row r="819" spans="1:3">
      <c r="A819" s="1">
        <v>42404</v>
      </c>
      <c r="B819">
        <v>96.599997999999999</v>
      </c>
      <c r="C819">
        <f t="shared" si="12"/>
        <v>2.5913464118175276E-3</v>
      </c>
    </row>
    <row r="820" spans="1:3">
      <c r="A820" s="1">
        <v>42405</v>
      </c>
      <c r="B820">
        <v>94.019997000000004</v>
      </c>
      <c r="C820">
        <f t="shared" si="12"/>
        <v>-2.7071226826659016E-2</v>
      </c>
    </row>
    <row r="821" spans="1:3">
      <c r="A821" s="1">
        <v>42408</v>
      </c>
      <c r="B821">
        <v>95.010002</v>
      </c>
      <c r="C821">
        <f t="shared" si="12"/>
        <v>1.0474676581194388E-2</v>
      </c>
    </row>
    <row r="822" spans="1:3">
      <c r="A822" s="1">
        <v>42409</v>
      </c>
      <c r="B822">
        <v>94.989998</v>
      </c>
      <c r="C822">
        <f t="shared" si="12"/>
        <v>-2.105684218306754E-4</v>
      </c>
    </row>
    <row r="823" spans="1:3">
      <c r="A823" s="1">
        <v>42410</v>
      </c>
      <c r="B823">
        <v>94.269997000000004</v>
      </c>
      <c r="C823">
        <f t="shared" si="12"/>
        <v>-7.6086282626701722E-3</v>
      </c>
    </row>
    <row r="824" spans="1:3">
      <c r="A824" s="1">
        <v>42411</v>
      </c>
      <c r="B824">
        <v>93.699996999999996</v>
      </c>
      <c r="C824">
        <f t="shared" si="12"/>
        <v>-6.0648163572726115E-3</v>
      </c>
    </row>
    <row r="825" spans="1:3">
      <c r="A825" s="1">
        <v>42412</v>
      </c>
      <c r="B825">
        <v>93.989998</v>
      </c>
      <c r="C825">
        <f t="shared" si="12"/>
        <v>3.090215126050299E-3</v>
      </c>
    </row>
    <row r="826" spans="1:3">
      <c r="A826" s="1">
        <v>42416</v>
      </c>
      <c r="B826">
        <v>96.639999000000003</v>
      </c>
      <c r="C826">
        <f t="shared" si="12"/>
        <v>2.78043514854724E-2</v>
      </c>
    </row>
    <row r="827" spans="1:3">
      <c r="A827" s="1">
        <v>42417</v>
      </c>
      <c r="B827">
        <v>98.120002999999997</v>
      </c>
      <c r="C827">
        <f t="shared" si="12"/>
        <v>1.5198526126271799E-2</v>
      </c>
    </row>
    <row r="828" spans="1:3">
      <c r="A828" s="1">
        <v>42418</v>
      </c>
      <c r="B828">
        <v>96.260002</v>
      </c>
      <c r="C828">
        <f t="shared" si="12"/>
        <v>-1.9138365313069186E-2</v>
      </c>
    </row>
    <row r="829" spans="1:3">
      <c r="A829" s="1">
        <v>42419</v>
      </c>
      <c r="B829">
        <v>96.040001000000004</v>
      </c>
      <c r="C829">
        <f t="shared" si="12"/>
        <v>-2.2881028866445887E-3</v>
      </c>
    </row>
    <row r="830" spans="1:3">
      <c r="A830" s="1">
        <v>42422</v>
      </c>
      <c r="B830">
        <v>96.879997000000003</v>
      </c>
      <c r="C830">
        <f t="shared" si="12"/>
        <v>8.7082865133121246E-3</v>
      </c>
    </row>
    <row r="831" spans="1:3">
      <c r="A831" s="1">
        <v>42423</v>
      </c>
      <c r="B831">
        <v>94.690002000000007</v>
      </c>
      <c r="C831">
        <f t="shared" si="12"/>
        <v>-2.2864649161729551E-2</v>
      </c>
    </row>
    <row r="832" spans="1:3">
      <c r="A832" s="1">
        <v>42424</v>
      </c>
      <c r="B832">
        <v>96.099997999999999</v>
      </c>
      <c r="C832">
        <f t="shared" si="12"/>
        <v>1.4780876047628974E-2</v>
      </c>
    </row>
    <row r="833" spans="1:3">
      <c r="A833" s="1">
        <v>42425</v>
      </c>
      <c r="B833">
        <v>96.760002</v>
      </c>
      <c r="C833">
        <f t="shared" si="12"/>
        <v>6.8444112469324778E-3</v>
      </c>
    </row>
    <row r="834" spans="1:3">
      <c r="A834" s="1">
        <v>42426</v>
      </c>
      <c r="B834">
        <v>96.910004000000001</v>
      </c>
      <c r="C834">
        <f t="shared" si="12"/>
        <v>1.5490476103434353E-3</v>
      </c>
    </row>
    <row r="835" spans="1:3">
      <c r="A835" s="1">
        <v>42429</v>
      </c>
      <c r="B835">
        <v>96.690002000000007</v>
      </c>
      <c r="C835">
        <f t="shared" si="12"/>
        <v>-2.2727488417496446E-3</v>
      </c>
    </row>
    <row r="836" spans="1:3">
      <c r="A836" s="1">
        <v>42430</v>
      </c>
      <c r="B836">
        <v>100.529999</v>
      </c>
      <c r="C836">
        <f t="shared" ref="C836:C899" si="13">LN(B836/B835)</f>
        <v>3.8946175289930968E-2</v>
      </c>
    </row>
    <row r="837" spans="1:3">
      <c r="A837" s="1">
        <v>42431</v>
      </c>
      <c r="B837">
        <v>100.75</v>
      </c>
      <c r="C837">
        <f t="shared" si="13"/>
        <v>2.1860203567429701E-3</v>
      </c>
    </row>
    <row r="838" spans="1:3">
      <c r="A838" s="1">
        <v>42432</v>
      </c>
      <c r="B838">
        <v>101.5</v>
      </c>
      <c r="C838">
        <f t="shared" si="13"/>
        <v>7.4165976550496192E-3</v>
      </c>
    </row>
    <row r="839" spans="1:3">
      <c r="A839" s="1">
        <v>42433</v>
      </c>
      <c r="B839">
        <v>103.010002</v>
      </c>
      <c r="C839">
        <f t="shared" si="13"/>
        <v>1.4767291829350489E-2</v>
      </c>
    </row>
    <row r="840" spans="1:3">
      <c r="A840" s="1">
        <v>42436</v>
      </c>
      <c r="B840">
        <v>101.870003</v>
      </c>
      <c r="C840">
        <f t="shared" si="13"/>
        <v>-1.112857025991988E-2</v>
      </c>
    </row>
    <row r="841" spans="1:3">
      <c r="A841" s="1">
        <v>42437</v>
      </c>
      <c r="B841">
        <v>101.029999</v>
      </c>
      <c r="C841">
        <f t="shared" si="13"/>
        <v>-8.2800275096818979E-3</v>
      </c>
    </row>
    <row r="842" spans="1:3">
      <c r="A842" s="1">
        <v>42438</v>
      </c>
      <c r="B842">
        <v>101.120003</v>
      </c>
      <c r="C842">
        <f t="shared" si="13"/>
        <v>8.904675246775239E-4</v>
      </c>
    </row>
    <row r="843" spans="1:3">
      <c r="A843" s="1">
        <v>42439</v>
      </c>
      <c r="B843">
        <v>101.16999800000001</v>
      </c>
      <c r="C843">
        <f t="shared" si="13"/>
        <v>4.9429038282442015E-4</v>
      </c>
    </row>
    <row r="844" spans="1:3">
      <c r="A844" s="1">
        <v>42440</v>
      </c>
      <c r="B844">
        <v>102.260002</v>
      </c>
      <c r="C844">
        <f t="shared" si="13"/>
        <v>1.071635876074963E-2</v>
      </c>
    </row>
    <row r="845" spans="1:3">
      <c r="A845" s="1">
        <v>42443</v>
      </c>
      <c r="B845">
        <v>102.519997</v>
      </c>
      <c r="C845">
        <f t="shared" si="13"/>
        <v>2.539263023444652E-3</v>
      </c>
    </row>
    <row r="846" spans="1:3">
      <c r="A846" s="1">
        <v>42444</v>
      </c>
      <c r="B846">
        <v>104.58000199999999</v>
      </c>
      <c r="C846">
        <f t="shared" si="13"/>
        <v>1.9894475650812711E-2</v>
      </c>
    </row>
    <row r="847" spans="1:3">
      <c r="A847" s="1">
        <v>42445</v>
      </c>
      <c r="B847">
        <v>105.970001</v>
      </c>
      <c r="C847">
        <f t="shared" si="13"/>
        <v>1.320369673927777E-2</v>
      </c>
    </row>
    <row r="848" spans="1:3">
      <c r="A848" s="1">
        <v>42446</v>
      </c>
      <c r="B848">
        <v>105.800003</v>
      </c>
      <c r="C848">
        <f t="shared" si="13"/>
        <v>-1.6054968437914216E-3</v>
      </c>
    </row>
    <row r="849" spans="1:3">
      <c r="A849" s="1">
        <v>42447</v>
      </c>
      <c r="B849">
        <v>105.91999800000001</v>
      </c>
      <c r="C849">
        <f t="shared" si="13"/>
        <v>1.1335255269366263E-3</v>
      </c>
    </row>
    <row r="850" spans="1:3">
      <c r="A850" s="1">
        <v>42450</v>
      </c>
      <c r="B850">
        <v>105.910004</v>
      </c>
      <c r="C850">
        <f t="shared" si="13"/>
        <v>-9.4358683029440184E-5</v>
      </c>
    </row>
    <row r="851" spans="1:3">
      <c r="A851" s="1">
        <v>42451</v>
      </c>
      <c r="B851">
        <v>106.720001</v>
      </c>
      <c r="C851">
        <f t="shared" si="13"/>
        <v>7.6188769141349649E-3</v>
      </c>
    </row>
    <row r="852" spans="1:3">
      <c r="A852" s="1">
        <v>42452</v>
      </c>
      <c r="B852">
        <v>106.129997</v>
      </c>
      <c r="C852">
        <f t="shared" si="13"/>
        <v>-5.5438620311170101E-3</v>
      </c>
    </row>
    <row r="853" spans="1:3">
      <c r="A853" s="1">
        <v>42453</v>
      </c>
      <c r="B853">
        <v>105.66999800000001</v>
      </c>
      <c r="C853">
        <f t="shared" si="13"/>
        <v>-4.3437179804197527E-3</v>
      </c>
    </row>
    <row r="854" spans="1:3">
      <c r="A854" s="1">
        <v>42457</v>
      </c>
      <c r="B854">
        <v>105.19000200000001</v>
      </c>
      <c r="C854">
        <f t="shared" si="13"/>
        <v>-4.5527537616947122E-3</v>
      </c>
    </row>
    <row r="855" spans="1:3">
      <c r="A855" s="1">
        <v>42458</v>
      </c>
      <c r="B855">
        <v>107.68</v>
      </c>
      <c r="C855">
        <f t="shared" si="13"/>
        <v>2.3395608132021024E-2</v>
      </c>
    </row>
    <row r="856" spans="1:3">
      <c r="A856" s="1">
        <v>42459</v>
      </c>
      <c r="B856">
        <v>109.55999799999999</v>
      </c>
      <c r="C856">
        <f t="shared" si="13"/>
        <v>1.7308460243621877E-2</v>
      </c>
    </row>
    <row r="857" spans="1:3">
      <c r="A857" s="1">
        <v>42460</v>
      </c>
      <c r="B857">
        <v>108.989998</v>
      </c>
      <c r="C857">
        <f t="shared" si="13"/>
        <v>-5.2162095891269715E-3</v>
      </c>
    </row>
    <row r="858" spans="1:3">
      <c r="A858" s="1">
        <v>42461</v>
      </c>
      <c r="B858">
        <v>109.989998</v>
      </c>
      <c r="C858">
        <f t="shared" si="13"/>
        <v>9.1333178346412001E-3</v>
      </c>
    </row>
    <row r="859" spans="1:3">
      <c r="A859" s="1">
        <v>42464</v>
      </c>
      <c r="B859">
        <v>111.120003</v>
      </c>
      <c r="C859">
        <f t="shared" si="13"/>
        <v>1.0221291058374245E-2</v>
      </c>
    </row>
    <row r="860" spans="1:3">
      <c r="A860" s="1">
        <v>42465</v>
      </c>
      <c r="B860">
        <v>109.80999799999999</v>
      </c>
      <c r="C860">
        <f t="shared" si="13"/>
        <v>-1.1859144047583972E-2</v>
      </c>
    </row>
    <row r="861" spans="1:3">
      <c r="A861" s="1">
        <v>42466</v>
      </c>
      <c r="B861">
        <v>110.959999</v>
      </c>
      <c r="C861">
        <f t="shared" si="13"/>
        <v>1.0418185597975336E-2</v>
      </c>
    </row>
    <row r="862" spans="1:3">
      <c r="A862" s="1">
        <v>42467</v>
      </c>
      <c r="B862">
        <v>108.540001</v>
      </c>
      <c r="C862">
        <f t="shared" si="13"/>
        <v>-2.2050989145867367E-2</v>
      </c>
    </row>
    <row r="863" spans="1:3">
      <c r="A863" s="1">
        <v>42468</v>
      </c>
      <c r="B863">
        <v>108.660004</v>
      </c>
      <c r="C863">
        <f t="shared" si="13"/>
        <v>1.1050000869986653E-3</v>
      </c>
    </row>
    <row r="864" spans="1:3">
      <c r="A864" s="1">
        <v>42471</v>
      </c>
      <c r="B864">
        <v>109.019997</v>
      </c>
      <c r="C864">
        <f t="shared" si="13"/>
        <v>3.3075461827971569E-3</v>
      </c>
    </row>
    <row r="865" spans="1:3">
      <c r="A865" s="1">
        <v>42472</v>
      </c>
      <c r="B865">
        <v>110.44000200000001</v>
      </c>
      <c r="C865">
        <f t="shared" si="13"/>
        <v>1.2941081053086376E-2</v>
      </c>
    </row>
    <row r="866" spans="1:3">
      <c r="A866" s="1">
        <v>42473</v>
      </c>
      <c r="B866">
        <v>112.040001</v>
      </c>
      <c r="C866">
        <f t="shared" si="13"/>
        <v>1.4383554145957215E-2</v>
      </c>
    </row>
    <row r="867" spans="1:3">
      <c r="A867" s="1">
        <v>42474</v>
      </c>
      <c r="B867">
        <v>112.099998</v>
      </c>
      <c r="C867">
        <f t="shared" si="13"/>
        <v>5.3535291960939287E-4</v>
      </c>
    </row>
    <row r="868" spans="1:3">
      <c r="A868" s="1">
        <v>42475</v>
      </c>
      <c r="B868">
        <v>109.849998</v>
      </c>
      <c r="C868">
        <f t="shared" si="13"/>
        <v>-2.0275531612927208E-2</v>
      </c>
    </row>
    <row r="869" spans="1:3">
      <c r="A869" s="1">
        <v>42478</v>
      </c>
      <c r="B869">
        <v>107.480003</v>
      </c>
      <c r="C869">
        <f t="shared" si="13"/>
        <v>-2.1810968964513816E-2</v>
      </c>
    </row>
    <row r="870" spans="1:3">
      <c r="A870" s="1">
        <v>42479</v>
      </c>
      <c r="B870">
        <v>106.910004</v>
      </c>
      <c r="C870">
        <f t="shared" si="13"/>
        <v>-5.3174152194041049E-3</v>
      </c>
    </row>
    <row r="871" spans="1:3">
      <c r="A871" s="1">
        <v>42480</v>
      </c>
      <c r="B871">
        <v>107.129997</v>
      </c>
      <c r="C871">
        <f t="shared" si="13"/>
        <v>2.0556258310504521E-3</v>
      </c>
    </row>
    <row r="872" spans="1:3">
      <c r="A872" s="1">
        <v>42481</v>
      </c>
      <c r="B872">
        <v>105.970001</v>
      </c>
      <c r="C872">
        <f t="shared" si="13"/>
        <v>-1.0886977647728474E-2</v>
      </c>
    </row>
    <row r="873" spans="1:3">
      <c r="A873" s="1">
        <v>42482</v>
      </c>
      <c r="B873">
        <v>105.68</v>
      </c>
      <c r="C873">
        <f t="shared" si="13"/>
        <v>-2.7403844093076184E-3</v>
      </c>
    </row>
    <row r="874" spans="1:3">
      <c r="A874" s="1">
        <v>42485</v>
      </c>
      <c r="B874">
        <v>105.08000199999999</v>
      </c>
      <c r="C874">
        <f t="shared" si="13"/>
        <v>-5.6936763636134024E-3</v>
      </c>
    </row>
    <row r="875" spans="1:3">
      <c r="A875" s="1">
        <v>42486</v>
      </c>
      <c r="B875">
        <v>104.349998</v>
      </c>
      <c r="C875">
        <f t="shared" si="13"/>
        <v>-6.9713694935143282E-3</v>
      </c>
    </row>
    <row r="876" spans="1:3">
      <c r="A876" s="1">
        <v>42487</v>
      </c>
      <c r="B876">
        <v>97.82</v>
      </c>
      <c r="C876">
        <f t="shared" si="13"/>
        <v>-6.462155924573118E-2</v>
      </c>
    </row>
    <row r="877" spans="1:3">
      <c r="A877" s="1">
        <v>42488</v>
      </c>
      <c r="B877">
        <v>94.830001999999993</v>
      </c>
      <c r="C877">
        <f t="shared" si="13"/>
        <v>-3.1043219125203064E-2</v>
      </c>
    </row>
    <row r="878" spans="1:3">
      <c r="A878" s="1">
        <v>42489</v>
      </c>
      <c r="B878">
        <v>93.739998</v>
      </c>
      <c r="C878">
        <f t="shared" si="13"/>
        <v>-1.1560864827057298E-2</v>
      </c>
    </row>
    <row r="879" spans="1:3">
      <c r="A879" s="1">
        <v>42492</v>
      </c>
      <c r="B879">
        <v>93.639999000000003</v>
      </c>
      <c r="C879">
        <f t="shared" si="13"/>
        <v>-1.0673392154376554E-3</v>
      </c>
    </row>
    <row r="880" spans="1:3">
      <c r="A880" s="1">
        <v>42493</v>
      </c>
      <c r="B880">
        <v>95.18</v>
      </c>
      <c r="C880">
        <f t="shared" si="13"/>
        <v>1.6312203749451391E-2</v>
      </c>
    </row>
    <row r="881" spans="1:3">
      <c r="A881" s="1">
        <v>42494</v>
      </c>
      <c r="B881">
        <v>94.190002000000007</v>
      </c>
      <c r="C881">
        <f t="shared" si="13"/>
        <v>-1.0455795624562232E-2</v>
      </c>
    </row>
    <row r="882" spans="1:3">
      <c r="A882" s="1">
        <v>42495</v>
      </c>
      <c r="B882">
        <v>93.239998</v>
      </c>
      <c r="C882">
        <f t="shared" si="13"/>
        <v>-1.0137247350867507E-2</v>
      </c>
    </row>
    <row r="883" spans="1:3">
      <c r="A883" s="1">
        <v>42496</v>
      </c>
      <c r="B883">
        <v>92.720000999999996</v>
      </c>
      <c r="C883">
        <f t="shared" si="13"/>
        <v>-5.5925829008789613E-3</v>
      </c>
    </row>
    <row r="884" spans="1:3">
      <c r="A884" s="1">
        <v>42499</v>
      </c>
      <c r="B884">
        <v>92.790001000000004</v>
      </c>
      <c r="C884">
        <f t="shared" si="13"/>
        <v>7.5467632545551033E-4</v>
      </c>
    </row>
    <row r="885" spans="1:3">
      <c r="A885" s="1">
        <v>42500</v>
      </c>
      <c r="B885">
        <v>93.419998000000007</v>
      </c>
      <c r="C885">
        <f t="shared" si="13"/>
        <v>6.7665475231584657E-3</v>
      </c>
    </row>
    <row r="886" spans="1:3">
      <c r="A886" s="1">
        <v>42501</v>
      </c>
      <c r="B886">
        <v>92.510002</v>
      </c>
      <c r="C886">
        <f t="shared" si="13"/>
        <v>-9.7886652627585009E-3</v>
      </c>
    </row>
    <row r="887" spans="1:3">
      <c r="A887" s="1">
        <v>42502</v>
      </c>
      <c r="B887">
        <v>90.339995999999999</v>
      </c>
      <c r="C887">
        <f t="shared" si="13"/>
        <v>-2.3736482453229433E-2</v>
      </c>
    </row>
    <row r="888" spans="1:3">
      <c r="A888" s="1">
        <v>42503</v>
      </c>
      <c r="B888">
        <v>90.519997000000004</v>
      </c>
      <c r="C888">
        <f t="shared" si="13"/>
        <v>1.9905016742070361E-3</v>
      </c>
    </row>
    <row r="889" spans="1:3">
      <c r="A889" s="1">
        <v>42506</v>
      </c>
      <c r="B889">
        <v>93.879997000000003</v>
      </c>
      <c r="C889">
        <f t="shared" si="13"/>
        <v>3.6446551403645257E-2</v>
      </c>
    </row>
    <row r="890" spans="1:3">
      <c r="A890" s="1">
        <v>42507</v>
      </c>
      <c r="B890">
        <v>93.489998</v>
      </c>
      <c r="C890">
        <f t="shared" si="13"/>
        <v>-4.1628817165723728E-3</v>
      </c>
    </row>
    <row r="891" spans="1:3">
      <c r="A891" s="1">
        <v>42508</v>
      </c>
      <c r="B891">
        <v>94.559997999999993</v>
      </c>
      <c r="C891">
        <f t="shared" si="13"/>
        <v>1.1380075196633886E-2</v>
      </c>
    </row>
    <row r="892" spans="1:3">
      <c r="A892" s="1">
        <v>42509</v>
      </c>
      <c r="B892">
        <v>94.199996999999996</v>
      </c>
      <c r="C892">
        <f t="shared" si="13"/>
        <v>-3.8143827720125032E-3</v>
      </c>
    </row>
    <row r="893" spans="1:3">
      <c r="A893" s="1">
        <v>42510</v>
      </c>
      <c r="B893">
        <v>95.220000999999996</v>
      </c>
      <c r="C893">
        <f t="shared" si="13"/>
        <v>1.0769864533184919E-2</v>
      </c>
    </row>
    <row r="894" spans="1:3">
      <c r="A894" s="1">
        <v>42513</v>
      </c>
      <c r="B894">
        <v>96.43</v>
      </c>
      <c r="C894">
        <f t="shared" si="13"/>
        <v>1.2627342253925103E-2</v>
      </c>
    </row>
    <row r="895" spans="1:3">
      <c r="A895" s="1">
        <v>42514</v>
      </c>
      <c r="B895">
        <v>97.900002000000001</v>
      </c>
      <c r="C895">
        <f t="shared" si="13"/>
        <v>1.5129213443180507E-2</v>
      </c>
    </row>
    <row r="896" spans="1:3">
      <c r="A896" s="1">
        <v>42515</v>
      </c>
      <c r="B896">
        <v>99.620002999999997</v>
      </c>
      <c r="C896">
        <f t="shared" si="13"/>
        <v>1.7416407794098001E-2</v>
      </c>
    </row>
    <row r="897" spans="1:3">
      <c r="A897" s="1">
        <v>42516</v>
      </c>
      <c r="B897">
        <v>100.410004</v>
      </c>
      <c r="C897">
        <f t="shared" si="13"/>
        <v>7.8988659684421508E-3</v>
      </c>
    </row>
    <row r="898" spans="1:3">
      <c r="A898" s="1">
        <v>42517</v>
      </c>
      <c r="B898">
        <v>100.349998</v>
      </c>
      <c r="C898">
        <f t="shared" si="13"/>
        <v>-5.9778841591101269E-4</v>
      </c>
    </row>
    <row r="899" spans="1:3">
      <c r="A899" s="1">
        <v>42521</v>
      </c>
      <c r="B899">
        <v>99.860000999999997</v>
      </c>
      <c r="C899">
        <f t="shared" si="13"/>
        <v>-4.8948402256200575E-3</v>
      </c>
    </row>
    <row r="900" spans="1:3">
      <c r="A900" s="1">
        <v>42522</v>
      </c>
      <c r="B900">
        <v>98.459998999999996</v>
      </c>
      <c r="C900">
        <f t="shared" ref="C900:C963" si="14">LN(B900/B899)</f>
        <v>-1.4118850912836978E-2</v>
      </c>
    </row>
    <row r="901" spans="1:3">
      <c r="A901" s="1">
        <v>42523</v>
      </c>
      <c r="B901">
        <v>97.720000999999996</v>
      </c>
      <c r="C901">
        <f t="shared" si="14"/>
        <v>-7.5441075507864733E-3</v>
      </c>
    </row>
    <row r="902" spans="1:3">
      <c r="A902" s="1">
        <v>42524</v>
      </c>
      <c r="B902">
        <v>97.919998000000007</v>
      </c>
      <c r="C902">
        <f t="shared" si="14"/>
        <v>2.0445417163199894E-3</v>
      </c>
    </row>
    <row r="903" spans="1:3">
      <c r="A903" s="1">
        <v>42527</v>
      </c>
      <c r="B903">
        <v>98.629997000000003</v>
      </c>
      <c r="C903">
        <f t="shared" si="14"/>
        <v>7.2246462100134913E-3</v>
      </c>
    </row>
    <row r="904" spans="1:3">
      <c r="A904" s="1">
        <v>42528</v>
      </c>
      <c r="B904">
        <v>99.029999000000004</v>
      </c>
      <c r="C904">
        <f t="shared" si="14"/>
        <v>4.0473798860683231E-3</v>
      </c>
    </row>
    <row r="905" spans="1:3">
      <c r="A905" s="1">
        <v>42529</v>
      </c>
      <c r="B905">
        <v>98.940002000000007</v>
      </c>
      <c r="C905">
        <f t="shared" si="14"/>
        <v>-9.0919842142752889E-4</v>
      </c>
    </row>
    <row r="906" spans="1:3">
      <c r="A906" s="1">
        <v>42530</v>
      </c>
      <c r="B906">
        <v>99.650002000000001</v>
      </c>
      <c r="C906">
        <f t="shared" si="14"/>
        <v>7.1504407152156255E-3</v>
      </c>
    </row>
    <row r="907" spans="1:3">
      <c r="A907" s="1">
        <v>42531</v>
      </c>
      <c r="B907">
        <v>98.830001999999993</v>
      </c>
      <c r="C907">
        <f t="shared" si="14"/>
        <v>-8.2628441041869265E-3</v>
      </c>
    </row>
    <row r="908" spans="1:3">
      <c r="A908" s="1">
        <v>42534</v>
      </c>
      <c r="B908">
        <v>97.339995999999999</v>
      </c>
      <c r="C908">
        <f t="shared" si="14"/>
        <v>-1.5191259312630895E-2</v>
      </c>
    </row>
    <row r="909" spans="1:3">
      <c r="A909" s="1">
        <v>42535</v>
      </c>
      <c r="B909">
        <v>97.459998999999996</v>
      </c>
      <c r="C909">
        <f t="shared" si="14"/>
        <v>1.2320638425086172E-3</v>
      </c>
    </row>
    <row r="910" spans="1:3">
      <c r="A910" s="1">
        <v>42536</v>
      </c>
      <c r="B910">
        <v>97.139999000000003</v>
      </c>
      <c r="C910">
        <f t="shared" si="14"/>
        <v>-3.2888005315620207E-3</v>
      </c>
    </row>
    <row r="911" spans="1:3">
      <c r="A911" s="1">
        <v>42537</v>
      </c>
      <c r="B911">
        <v>97.550003000000004</v>
      </c>
      <c r="C911">
        <f t="shared" si="14"/>
        <v>4.2118711994011265E-3</v>
      </c>
    </row>
    <row r="912" spans="1:3">
      <c r="A912" s="1">
        <v>42538</v>
      </c>
      <c r="B912">
        <v>95.330001999999993</v>
      </c>
      <c r="C912">
        <f t="shared" si="14"/>
        <v>-2.3020520337338563E-2</v>
      </c>
    </row>
    <row r="913" spans="1:3">
      <c r="A913" s="1">
        <v>42541</v>
      </c>
      <c r="B913">
        <v>95.099997999999999</v>
      </c>
      <c r="C913">
        <f t="shared" si="14"/>
        <v>-2.4156289643908258E-3</v>
      </c>
    </row>
    <row r="914" spans="1:3">
      <c r="A914" s="1">
        <v>42542</v>
      </c>
      <c r="B914">
        <v>95.910004000000001</v>
      </c>
      <c r="C914">
        <f t="shared" si="14"/>
        <v>8.4813449247745538E-3</v>
      </c>
    </row>
    <row r="915" spans="1:3">
      <c r="A915" s="1">
        <v>42543</v>
      </c>
      <c r="B915">
        <v>95.550003000000004</v>
      </c>
      <c r="C915">
        <f t="shared" si="14"/>
        <v>-3.7605913621688572E-3</v>
      </c>
    </row>
    <row r="916" spans="1:3">
      <c r="A916" s="1">
        <v>42544</v>
      </c>
      <c r="B916">
        <v>96.099997999999999</v>
      </c>
      <c r="C916">
        <f t="shared" si="14"/>
        <v>5.7395930811361528E-3</v>
      </c>
    </row>
    <row r="917" spans="1:3">
      <c r="A917" s="1">
        <v>42545</v>
      </c>
      <c r="B917">
        <v>93.400002000000001</v>
      </c>
      <c r="C917">
        <f t="shared" si="14"/>
        <v>-2.8497928516519153E-2</v>
      </c>
    </row>
    <row r="918" spans="1:3">
      <c r="A918" s="1">
        <v>42548</v>
      </c>
      <c r="B918">
        <v>92.040001000000004</v>
      </c>
      <c r="C918">
        <f t="shared" si="14"/>
        <v>-1.4668090616066458E-2</v>
      </c>
    </row>
    <row r="919" spans="1:3">
      <c r="A919" s="1">
        <v>42549</v>
      </c>
      <c r="B919">
        <v>93.589995999999999</v>
      </c>
      <c r="C919">
        <f t="shared" si="14"/>
        <v>1.6700221397548811E-2</v>
      </c>
    </row>
    <row r="920" spans="1:3">
      <c r="A920" s="1">
        <v>42550</v>
      </c>
      <c r="B920">
        <v>94.400002000000001</v>
      </c>
      <c r="C920">
        <f t="shared" si="14"/>
        <v>8.617596908340212E-3</v>
      </c>
    </row>
    <row r="921" spans="1:3">
      <c r="A921" s="1">
        <v>42551</v>
      </c>
      <c r="B921">
        <v>95.599997999999999</v>
      </c>
      <c r="C921">
        <f t="shared" si="14"/>
        <v>1.2631704798957864E-2</v>
      </c>
    </row>
    <row r="922" spans="1:3">
      <c r="A922" s="1">
        <v>42552</v>
      </c>
      <c r="B922">
        <v>95.889999000000003</v>
      </c>
      <c r="C922">
        <f t="shared" si="14"/>
        <v>3.028891600120463E-3</v>
      </c>
    </row>
    <row r="923" spans="1:3">
      <c r="A923" s="1">
        <v>42556</v>
      </c>
      <c r="B923">
        <v>94.989998</v>
      </c>
      <c r="C923">
        <f t="shared" si="14"/>
        <v>-9.4300888897306846E-3</v>
      </c>
    </row>
    <row r="924" spans="1:3">
      <c r="A924" s="1">
        <v>42557</v>
      </c>
      <c r="B924">
        <v>95.529999000000004</v>
      </c>
      <c r="C924">
        <f t="shared" si="14"/>
        <v>5.6687219667580701E-3</v>
      </c>
    </row>
    <row r="925" spans="1:3">
      <c r="A925" s="1">
        <v>42558</v>
      </c>
      <c r="B925">
        <v>95.940002000000007</v>
      </c>
      <c r="C925">
        <f t="shared" si="14"/>
        <v>4.2826931062789671E-3</v>
      </c>
    </row>
    <row r="926" spans="1:3">
      <c r="A926" s="1">
        <v>42559</v>
      </c>
      <c r="B926">
        <v>96.68</v>
      </c>
      <c r="C926">
        <f t="shared" si="14"/>
        <v>7.6835389150023718E-3</v>
      </c>
    </row>
    <row r="927" spans="1:3">
      <c r="A927" s="1">
        <v>42562</v>
      </c>
      <c r="B927">
        <v>96.980002999999996</v>
      </c>
      <c r="C927">
        <f t="shared" si="14"/>
        <v>3.0982467761365815E-3</v>
      </c>
    </row>
    <row r="928" spans="1:3">
      <c r="A928" s="1">
        <v>42563</v>
      </c>
      <c r="B928">
        <v>97.419998000000007</v>
      </c>
      <c r="C928">
        <f t="shared" si="14"/>
        <v>4.5267052373122174E-3</v>
      </c>
    </row>
    <row r="929" spans="1:3">
      <c r="A929" s="1">
        <v>42564</v>
      </c>
      <c r="B929">
        <v>96.870002999999997</v>
      </c>
      <c r="C929">
        <f t="shared" si="14"/>
        <v>-5.6616034410977498E-3</v>
      </c>
    </row>
    <row r="930" spans="1:3">
      <c r="A930" s="1">
        <v>42565</v>
      </c>
      <c r="B930">
        <v>98.790001000000004</v>
      </c>
      <c r="C930">
        <f t="shared" si="14"/>
        <v>1.9626490771231225E-2</v>
      </c>
    </row>
    <row r="931" spans="1:3">
      <c r="A931" s="1">
        <v>42566</v>
      </c>
      <c r="B931">
        <v>98.779999000000004</v>
      </c>
      <c r="C931">
        <f t="shared" si="14"/>
        <v>-1.0125018989260574E-4</v>
      </c>
    </row>
    <row r="932" spans="1:3">
      <c r="A932" s="1">
        <v>42569</v>
      </c>
      <c r="B932">
        <v>99.830001999999993</v>
      </c>
      <c r="C932">
        <f t="shared" si="14"/>
        <v>1.0573614393419466E-2</v>
      </c>
    </row>
    <row r="933" spans="1:3">
      <c r="A933" s="1">
        <v>42570</v>
      </c>
      <c r="B933">
        <v>99.870002999999997</v>
      </c>
      <c r="C933">
        <f t="shared" si="14"/>
        <v>4.0061091170208251E-4</v>
      </c>
    </row>
    <row r="934" spans="1:3">
      <c r="A934" s="1">
        <v>42571</v>
      </c>
      <c r="B934">
        <v>99.959998999999996</v>
      </c>
      <c r="C934">
        <f t="shared" si="14"/>
        <v>9.0072566865631012E-4</v>
      </c>
    </row>
    <row r="935" spans="1:3">
      <c r="A935" s="1">
        <v>42572</v>
      </c>
      <c r="B935">
        <v>99.43</v>
      </c>
      <c r="C935">
        <f t="shared" si="14"/>
        <v>-5.3162169707676801E-3</v>
      </c>
    </row>
    <row r="936" spans="1:3">
      <c r="A936" s="1">
        <v>42573</v>
      </c>
      <c r="B936">
        <v>98.660004000000001</v>
      </c>
      <c r="C936">
        <f t="shared" si="14"/>
        <v>-7.7742426431109913E-3</v>
      </c>
    </row>
    <row r="937" spans="1:3">
      <c r="A937" s="1">
        <v>42576</v>
      </c>
      <c r="B937">
        <v>97.339995999999999</v>
      </c>
      <c r="C937">
        <f t="shared" si="14"/>
        <v>-1.3469673036639752E-2</v>
      </c>
    </row>
    <row r="938" spans="1:3">
      <c r="A938" s="1">
        <v>42577</v>
      </c>
      <c r="B938">
        <v>96.669998000000007</v>
      </c>
      <c r="C938">
        <f t="shared" si="14"/>
        <v>-6.9068675246594206E-3</v>
      </c>
    </row>
    <row r="939" spans="1:3">
      <c r="A939" s="1">
        <v>42578</v>
      </c>
      <c r="B939">
        <v>102.949997</v>
      </c>
      <c r="C939">
        <f t="shared" si="14"/>
        <v>6.2940308545866366E-2</v>
      </c>
    </row>
    <row r="940" spans="1:3">
      <c r="A940" s="1">
        <v>42579</v>
      </c>
      <c r="B940">
        <v>104.339996</v>
      </c>
      <c r="C940">
        <f t="shared" si="14"/>
        <v>1.3411354924598851E-2</v>
      </c>
    </row>
    <row r="941" spans="1:3">
      <c r="A941" s="1">
        <v>42580</v>
      </c>
      <c r="B941">
        <v>104.209999</v>
      </c>
      <c r="C941">
        <f t="shared" si="14"/>
        <v>-1.2466748497094332E-3</v>
      </c>
    </row>
    <row r="942" spans="1:3">
      <c r="A942" s="1">
        <v>42583</v>
      </c>
      <c r="B942">
        <v>106.050003</v>
      </c>
      <c r="C942">
        <f t="shared" si="14"/>
        <v>1.750262489090627E-2</v>
      </c>
    </row>
    <row r="943" spans="1:3">
      <c r="A943" s="1">
        <v>42584</v>
      </c>
      <c r="B943">
        <v>104.480003</v>
      </c>
      <c r="C943">
        <f t="shared" si="14"/>
        <v>-1.4915015057484299E-2</v>
      </c>
    </row>
    <row r="944" spans="1:3">
      <c r="A944" s="1">
        <v>42585</v>
      </c>
      <c r="B944">
        <v>105.790001</v>
      </c>
      <c r="C944">
        <f t="shared" si="14"/>
        <v>1.2460312209622491E-2</v>
      </c>
    </row>
    <row r="945" spans="1:3">
      <c r="A945" s="1">
        <v>42586</v>
      </c>
      <c r="B945">
        <v>105.870003</v>
      </c>
      <c r="C945">
        <f t="shared" si="14"/>
        <v>7.5594824055465496E-4</v>
      </c>
    </row>
    <row r="946" spans="1:3">
      <c r="A946" s="1">
        <v>42587</v>
      </c>
      <c r="B946">
        <v>107.480003</v>
      </c>
      <c r="C946">
        <f t="shared" si="14"/>
        <v>1.5092856967532426E-2</v>
      </c>
    </row>
    <row r="947" spans="1:3">
      <c r="A947" s="1">
        <v>42590</v>
      </c>
      <c r="B947">
        <v>108.370003</v>
      </c>
      <c r="C947">
        <f t="shared" si="14"/>
        <v>8.2465139583816783E-3</v>
      </c>
    </row>
    <row r="948" spans="1:3">
      <c r="A948" s="1">
        <v>42591</v>
      </c>
      <c r="B948">
        <v>108.80999799999999</v>
      </c>
      <c r="C948">
        <f t="shared" si="14"/>
        <v>4.0518979644154985E-3</v>
      </c>
    </row>
    <row r="949" spans="1:3">
      <c r="A949" s="1">
        <v>42592</v>
      </c>
      <c r="B949">
        <v>108</v>
      </c>
      <c r="C949">
        <f t="shared" si="14"/>
        <v>-7.4719964580372503E-3</v>
      </c>
    </row>
    <row r="950" spans="1:3">
      <c r="A950" s="1">
        <v>42593</v>
      </c>
      <c r="B950">
        <v>107.93</v>
      </c>
      <c r="C950">
        <f t="shared" si="14"/>
        <v>-6.4835828696466755E-4</v>
      </c>
    </row>
    <row r="951" spans="1:3">
      <c r="A951" s="1">
        <v>42594</v>
      </c>
      <c r="B951">
        <v>108.18</v>
      </c>
      <c r="C951">
        <f t="shared" si="14"/>
        <v>2.313637606025929E-3</v>
      </c>
    </row>
    <row r="952" spans="1:3">
      <c r="A952" s="1">
        <v>42597</v>
      </c>
      <c r="B952">
        <v>109.480003</v>
      </c>
      <c r="C952">
        <f t="shared" si="14"/>
        <v>1.1945405131462236E-2</v>
      </c>
    </row>
    <row r="953" spans="1:3">
      <c r="A953" s="1">
        <v>42598</v>
      </c>
      <c r="B953">
        <v>109.379997</v>
      </c>
      <c r="C953">
        <f t="shared" si="14"/>
        <v>-9.1388108343446784E-4</v>
      </c>
    </row>
    <row r="954" spans="1:3">
      <c r="A954" s="1">
        <v>42599</v>
      </c>
      <c r="B954">
        <v>109.220001</v>
      </c>
      <c r="C954">
        <f t="shared" si="14"/>
        <v>-1.463824611468891E-3</v>
      </c>
    </row>
    <row r="955" spans="1:3">
      <c r="A955" s="1">
        <v>42600</v>
      </c>
      <c r="B955">
        <v>109.08000199999999</v>
      </c>
      <c r="C955">
        <f t="shared" si="14"/>
        <v>-1.2826295672854632E-3</v>
      </c>
    </row>
    <row r="956" spans="1:3">
      <c r="A956" s="1">
        <v>42601</v>
      </c>
      <c r="B956">
        <v>109.360001</v>
      </c>
      <c r="C956">
        <f t="shared" si="14"/>
        <v>2.5636252472507528E-3</v>
      </c>
    </row>
    <row r="957" spans="1:3">
      <c r="A957" s="1">
        <v>42604</v>
      </c>
      <c r="B957">
        <v>108.510002</v>
      </c>
      <c r="C957">
        <f t="shared" si="14"/>
        <v>-7.8028484962081972E-3</v>
      </c>
    </row>
    <row r="958" spans="1:3">
      <c r="A958" s="1">
        <v>42605</v>
      </c>
      <c r="B958">
        <v>108.849998</v>
      </c>
      <c r="C958">
        <f t="shared" si="14"/>
        <v>3.1284162430500482E-3</v>
      </c>
    </row>
    <row r="959" spans="1:3">
      <c r="A959" s="1">
        <v>42606</v>
      </c>
      <c r="B959">
        <v>108.029999</v>
      </c>
      <c r="C959">
        <f t="shared" si="14"/>
        <v>-7.561812234441594E-3</v>
      </c>
    </row>
    <row r="960" spans="1:3">
      <c r="A960" s="1">
        <v>42607</v>
      </c>
      <c r="B960">
        <v>107.57</v>
      </c>
      <c r="C960">
        <f t="shared" si="14"/>
        <v>-4.2671586282916089E-3</v>
      </c>
    </row>
    <row r="961" spans="1:3">
      <c r="A961" s="1">
        <v>42608</v>
      </c>
      <c r="B961">
        <v>106.94000200000001</v>
      </c>
      <c r="C961">
        <f t="shared" si="14"/>
        <v>-5.8738502212526602E-3</v>
      </c>
    </row>
    <row r="962" spans="1:3">
      <c r="A962" s="1">
        <v>42611</v>
      </c>
      <c r="B962">
        <v>106.82</v>
      </c>
      <c r="C962">
        <f t="shared" si="14"/>
        <v>-1.122773311037187E-3</v>
      </c>
    </row>
    <row r="963" spans="1:3">
      <c r="A963" s="1">
        <v>42612</v>
      </c>
      <c r="B963">
        <v>106</v>
      </c>
      <c r="C963">
        <f t="shared" si="14"/>
        <v>-7.7060807995570574E-3</v>
      </c>
    </row>
    <row r="964" spans="1:3">
      <c r="A964" s="1">
        <v>42613</v>
      </c>
      <c r="B964">
        <v>106.099998</v>
      </c>
      <c r="C964">
        <f t="shared" ref="C964:C1027" si="15">LN(B964/B963)</f>
        <v>9.4293265772878122E-4</v>
      </c>
    </row>
    <row r="965" spans="1:3">
      <c r="A965" s="1">
        <v>42614</v>
      </c>
      <c r="B965">
        <v>106.730003</v>
      </c>
      <c r="C965">
        <f t="shared" si="15"/>
        <v>5.920282264388026E-3</v>
      </c>
    </row>
    <row r="966" spans="1:3">
      <c r="A966" s="1">
        <v>42615</v>
      </c>
      <c r="B966">
        <v>107.730003</v>
      </c>
      <c r="C966">
        <f t="shared" si="15"/>
        <v>9.3258157193132456E-3</v>
      </c>
    </row>
    <row r="967" spans="1:3">
      <c r="A967" s="1">
        <v>42619</v>
      </c>
      <c r="B967">
        <v>107.699997</v>
      </c>
      <c r="C967">
        <f t="shared" si="15"/>
        <v>-2.7856844630780287E-4</v>
      </c>
    </row>
    <row r="968" spans="1:3">
      <c r="A968" s="1">
        <v>42620</v>
      </c>
      <c r="B968">
        <v>108.360001</v>
      </c>
      <c r="C968">
        <f t="shared" si="15"/>
        <v>6.1094701382027336E-3</v>
      </c>
    </row>
    <row r="969" spans="1:3">
      <c r="A969" s="1">
        <v>42621</v>
      </c>
      <c r="B969">
        <v>105.519997</v>
      </c>
      <c r="C969">
        <f t="shared" si="15"/>
        <v>-2.6558546466962374E-2</v>
      </c>
    </row>
    <row r="970" spans="1:3">
      <c r="A970" s="1">
        <v>42622</v>
      </c>
      <c r="B970">
        <v>103.129997</v>
      </c>
      <c r="C970">
        <f t="shared" si="15"/>
        <v>-2.2910180739951009E-2</v>
      </c>
    </row>
    <row r="971" spans="1:3">
      <c r="A971" s="1">
        <v>42625</v>
      </c>
      <c r="B971">
        <v>105.44000200000001</v>
      </c>
      <c r="C971">
        <f t="shared" si="15"/>
        <v>2.2151790483852071E-2</v>
      </c>
    </row>
    <row r="972" spans="1:3">
      <c r="A972" s="1">
        <v>42626</v>
      </c>
      <c r="B972">
        <v>107.949997</v>
      </c>
      <c r="C972">
        <f t="shared" si="15"/>
        <v>2.3526039447841561E-2</v>
      </c>
    </row>
    <row r="973" spans="1:3">
      <c r="A973" s="1">
        <v>42627</v>
      </c>
      <c r="B973">
        <v>111.769997</v>
      </c>
      <c r="C973">
        <f t="shared" si="15"/>
        <v>3.4775032386513909E-2</v>
      </c>
    </row>
    <row r="974" spans="1:3">
      <c r="A974" s="1">
        <v>42628</v>
      </c>
      <c r="B974">
        <v>115.57</v>
      </c>
      <c r="C974">
        <f t="shared" si="15"/>
        <v>3.3433245430663901E-2</v>
      </c>
    </row>
    <row r="975" spans="1:3">
      <c r="A975" s="1">
        <v>42629</v>
      </c>
      <c r="B975">
        <v>114.91999800000001</v>
      </c>
      <c r="C975">
        <f t="shared" si="15"/>
        <v>-5.6401902796721975E-3</v>
      </c>
    </row>
    <row r="976" spans="1:3">
      <c r="A976" s="1">
        <v>42632</v>
      </c>
      <c r="B976">
        <v>113.58000199999999</v>
      </c>
      <c r="C976">
        <f t="shared" si="15"/>
        <v>-1.1728764649657492E-2</v>
      </c>
    </row>
    <row r="977" spans="1:3">
      <c r="A977" s="1">
        <v>42633</v>
      </c>
      <c r="B977">
        <v>113.57</v>
      </c>
      <c r="C977">
        <f t="shared" si="15"/>
        <v>-8.8065154465352081E-5</v>
      </c>
    </row>
    <row r="978" spans="1:3">
      <c r="A978" s="1">
        <v>42634</v>
      </c>
      <c r="B978">
        <v>113.550003</v>
      </c>
      <c r="C978">
        <f t="shared" si="15"/>
        <v>-1.7609193190849199E-4</v>
      </c>
    </row>
    <row r="979" spans="1:3">
      <c r="A979" s="1">
        <v>42635</v>
      </c>
      <c r="B979">
        <v>114.620003</v>
      </c>
      <c r="C979">
        <f t="shared" si="15"/>
        <v>9.379040325387231E-3</v>
      </c>
    </row>
    <row r="980" spans="1:3">
      <c r="A980" s="1">
        <v>42636</v>
      </c>
      <c r="B980">
        <v>112.709999</v>
      </c>
      <c r="C980">
        <f t="shared" si="15"/>
        <v>-1.6804195915373733E-2</v>
      </c>
    </row>
    <row r="981" spans="1:3">
      <c r="A981" s="1">
        <v>42639</v>
      </c>
      <c r="B981">
        <v>112.879997</v>
      </c>
      <c r="C981">
        <f t="shared" si="15"/>
        <v>1.5071415860024551E-3</v>
      </c>
    </row>
    <row r="982" spans="1:3">
      <c r="A982" s="1">
        <v>42640</v>
      </c>
      <c r="B982">
        <v>113.089996</v>
      </c>
      <c r="C982">
        <f t="shared" si="15"/>
        <v>1.858645545513245E-3</v>
      </c>
    </row>
    <row r="983" spans="1:3">
      <c r="A983" s="1">
        <v>42641</v>
      </c>
      <c r="B983">
        <v>113.949997</v>
      </c>
      <c r="C983">
        <f t="shared" si="15"/>
        <v>7.5758028511806238E-3</v>
      </c>
    </row>
    <row r="984" spans="1:3">
      <c r="A984" s="1">
        <v>42642</v>
      </c>
      <c r="B984">
        <v>112.18</v>
      </c>
      <c r="C984">
        <f t="shared" si="15"/>
        <v>-1.5655005284165451E-2</v>
      </c>
    </row>
    <row r="985" spans="1:3">
      <c r="A985" s="1">
        <v>42643</v>
      </c>
      <c r="B985">
        <v>113.050003</v>
      </c>
      <c r="C985">
        <f t="shared" si="15"/>
        <v>7.7255011807181775E-3</v>
      </c>
    </row>
    <row r="986" spans="1:3">
      <c r="A986" s="1">
        <v>42646</v>
      </c>
      <c r="B986">
        <v>112.519997</v>
      </c>
      <c r="C986">
        <f t="shared" si="15"/>
        <v>-4.6992683011801428E-3</v>
      </c>
    </row>
    <row r="987" spans="1:3">
      <c r="A987" s="1">
        <v>42647</v>
      </c>
      <c r="B987">
        <v>113</v>
      </c>
      <c r="C987">
        <f t="shared" si="15"/>
        <v>4.2568617526115649E-3</v>
      </c>
    </row>
    <row r="988" spans="1:3">
      <c r="A988" s="1">
        <v>42648</v>
      </c>
      <c r="B988">
        <v>113.050003</v>
      </c>
      <c r="C988">
        <f t="shared" si="15"/>
        <v>4.4240654856862076E-4</v>
      </c>
    </row>
    <row r="989" spans="1:3">
      <c r="A989" s="1">
        <v>42649</v>
      </c>
      <c r="B989">
        <v>113.889999</v>
      </c>
      <c r="C989">
        <f t="shared" si="15"/>
        <v>7.4028362449484707E-3</v>
      </c>
    </row>
    <row r="990" spans="1:3">
      <c r="A990" s="1">
        <v>42650</v>
      </c>
      <c r="B990">
        <v>114.05999799999999</v>
      </c>
      <c r="C990">
        <f t="shared" si="15"/>
        <v>1.4915466879040138E-3</v>
      </c>
    </row>
    <row r="991" spans="1:3">
      <c r="A991" s="1">
        <v>42653</v>
      </c>
      <c r="B991">
        <v>116.050003</v>
      </c>
      <c r="C991">
        <f t="shared" si="15"/>
        <v>1.729655037761035E-2</v>
      </c>
    </row>
    <row r="992" spans="1:3">
      <c r="A992" s="1">
        <v>42654</v>
      </c>
      <c r="B992">
        <v>116.300003</v>
      </c>
      <c r="C992">
        <f t="shared" si="15"/>
        <v>2.1519267486031454E-3</v>
      </c>
    </row>
    <row r="993" spans="1:3">
      <c r="A993" s="1">
        <v>42655</v>
      </c>
      <c r="B993">
        <v>117.339996</v>
      </c>
      <c r="C993">
        <f t="shared" si="15"/>
        <v>8.9025840887658452E-3</v>
      </c>
    </row>
    <row r="994" spans="1:3">
      <c r="A994" s="1">
        <v>42656</v>
      </c>
      <c r="B994">
        <v>116.980003</v>
      </c>
      <c r="C994">
        <f t="shared" si="15"/>
        <v>-3.0726637484522357E-3</v>
      </c>
    </row>
    <row r="995" spans="1:3">
      <c r="A995" s="1">
        <v>42657</v>
      </c>
      <c r="B995">
        <v>117.629997</v>
      </c>
      <c r="C995">
        <f t="shared" si="15"/>
        <v>5.5410738083627106E-3</v>
      </c>
    </row>
    <row r="996" spans="1:3">
      <c r="A996" s="1">
        <v>42660</v>
      </c>
      <c r="B996">
        <v>117.550003</v>
      </c>
      <c r="C996">
        <f t="shared" si="15"/>
        <v>-6.8027896151848027E-4</v>
      </c>
    </row>
    <row r="997" spans="1:3">
      <c r="A997" s="1">
        <v>42661</v>
      </c>
      <c r="B997">
        <v>117.470001</v>
      </c>
      <c r="C997">
        <f t="shared" si="15"/>
        <v>-6.8081015852674274E-4</v>
      </c>
    </row>
    <row r="998" spans="1:3">
      <c r="A998" s="1">
        <v>42662</v>
      </c>
      <c r="B998">
        <v>117.120003</v>
      </c>
      <c r="C998">
        <f t="shared" si="15"/>
        <v>-2.9839145208512032E-3</v>
      </c>
    </row>
    <row r="999" spans="1:3">
      <c r="A999" s="1">
        <v>42663</v>
      </c>
      <c r="B999">
        <v>117.05999799999999</v>
      </c>
      <c r="C999">
        <f t="shared" si="15"/>
        <v>-5.1246904993591054E-4</v>
      </c>
    </row>
    <row r="1000" spans="1:3">
      <c r="A1000" s="1">
        <v>42664</v>
      </c>
      <c r="B1000">
        <v>116.599998</v>
      </c>
      <c r="C1000">
        <f t="shared" si="15"/>
        <v>-3.9373500140860293E-3</v>
      </c>
    </row>
    <row r="1001" spans="1:3">
      <c r="A1001" s="1">
        <v>42667</v>
      </c>
      <c r="B1001">
        <v>117.650002</v>
      </c>
      <c r="C1001">
        <f t="shared" si="15"/>
        <v>8.964875409213157E-3</v>
      </c>
    </row>
    <row r="1002" spans="1:3">
      <c r="A1002" s="1">
        <v>42668</v>
      </c>
      <c r="B1002">
        <v>118.25</v>
      </c>
      <c r="C1002">
        <f t="shared" si="15"/>
        <v>5.0868951990960011E-3</v>
      </c>
    </row>
    <row r="1003" spans="1:3">
      <c r="A1003" s="1">
        <v>42669</v>
      </c>
      <c r="B1003">
        <v>115.589996</v>
      </c>
      <c r="C1003">
        <f t="shared" si="15"/>
        <v>-2.2751614670936737E-2</v>
      </c>
    </row>
    <row r="1004" spans="1:3">
      <c r="A1004" s="1">
        <v>42670</v>
      </c>
      <c r="B1004">
        <v>114.480003</v>
      </c>
      <c r="C1004">
        <f t="shared" si="15"/>
        <v>-9.6492512474598644E-3</v>
      </c>
    </row>
    <row r="1005" spans="1:3">
      <c r="A1005" s="1">
        <v>42671</v>
      </c>
      <c r="B1005">
        <v>113.720001</v>
      </c>
      <c r="C1005">
        <f t="shared" si="15"/>
        <v>-6.6608658773188653E-3</v>
      </c>
    </row>
    <row r="1006" spans="1:3">
      <c r="A1006" s="1">
        <v>42674</v>
      </c>
      <c r="B1006">
        <v>113.540001</v>
      </c>
      <c r="C1006">
        <f t="shared" si="15"/>
        <v>-1.5840890262780248E-3</v>
      </c>
    </row>
    <row r="1007" spans="1:3">
      <c r="A1007" s="1">
        <v>42675</v>
      </c>
      <c r="B1007">
        <v>111.489998</v>
      </c>
      <c r="C1007">
        <f t="shared" si="15"/>
        <v>-1.8220323709397503E-2</v>
      </c>
    </row>
    <row r="1008" spans="1:3">
      <c r="A1008" s="1">
        <v>42676</v>
      </c>
      <c r="B1008">
        <v>111.589996</v>
      </c>
      <c r="C1008">
        <f t="shared" si="15"/>
        <v>8.9652151145196038E-4</v>
      </c>
    </row>
    <row r="1009" spans="1:3">
      <c r="A1009" s="1">
        <v>42677</v>
      </c>
      <c r="B1009">
        <v>109.83000199999999</v>
      </c>
      <c r="C1009">
        <f t="shared" si="15"/>
        <v>-1.5897670341888229E-2</v>
      </c>
    </row>
    <row r="1010" spans="1:3">
      <c r="A1010" s="1">
        <v>42678</v>
      </c>
      <c r="B1010">
        <v>108.839996</v>
      </c>
      <c r="C1010">
        <f t="shared" si="15"/>
        <v>-9.0548568463646815E-3</v>
      </c>
    </row>
    <row r="1011" spans="1:3">
      <c r="A1011" s="1">
        <v>42681</v>
      </c>
      <c r="B1011">
        <v>110.410004</v>
      </c>
      <c r="C1011">
        <f t="shared" si="15"/>
        <v>1.4321868515797061E-2</v>
      </c>
    </row>
    <row r="1012" spans="1:3">
      <c r="A1012" s="1">
        <v>42682</v>
      </c>
      <c r="B1012">
        <v>111.05999799999999</v>
      </c>
      <c r="C1012">
        <f t="shared" si="15"/>
        <v>5.8698321255296728E-3</v>
      </c>
    </row>
    <row r="1013" spans="1:3">
      <c r="A1013" s="1">
        <v>42683</v>
      </c>
      <c r="B1013">
        <v>110.879997</v>
      </c>
      <c r="C1013">
        <f t="shared" si="15"/>
        <v>-1.6220694198613424E-3</v>
      </c>
    </row>
    <row r="1014" spans="1:3">
      <c r="A1014" s="1">
        <v>42684</v>
      </c>
      <c r="B1014">
        <v>107.790001</v>
      </c>
      <c r="C1014">
        <f t="shared" si="15"/>
        <v>-2.8263609314480267E-2</v>
      </c>
    </row>
    <row r="1015" spans="1:3">
      <c r="A1015" s="1">
        <v>42685</v>
      </c>
      <c r="B1015">
        <v>108.43</v>
      </c>
      <c r="C1015">
        <f t="shared" si="15"/>
        <v>5.9199044132551715E-3</v>
      </c>
    </row>
    <row r="1016" spans="1:3">
      <c r="A1016" s="1">
        <v>42688</v>
      </c>
      <c r="B1016">
        <v>105.709999</v>
      </c>
      <c r="C1016">
        <f t="shared" si="15"/>
        <v>-2.5405317163362036E-2</v>
      </c>
    </row>
    <row r="1017" spans="1:3">
      <c r="A1017" s="1">
        <v>42689</v>
      </c>
      <c r="B1017">
        <v>107.110001</v>
      </c>
      <c r="C1017">
        <f t="shared" si="15"/>
        <v>1.3156866792006089E-2</v>
      </c>
    </row>
    <row r="1018" spans="1:3">
      <c r="A1018" s="1">
        <v>42690</v>
      </c>
      <c r="B1018">
        <v>109.989998</v>
      </c>
      <c r="C1018">
        <f t="shared" si="15"/>
        <v>2.6533081272819278E-2</v>
      </c>
    </row>
    <row r="1019" spans="1:3">
      <c r="A1019" s="1">
        <v>42691</v>
      </c>
      <c r="B1019">
        <v>109.949997</v>
      </c>
      <c r="C1019">
        <f t="shared" si="15"/>
        <v>-3.6374466991368002E-4</v>
      </c>
    </row>
    <row r="1020" spans="1:3">
      <c r="A1020" s="1">
        <v>42692</v>
      </c>
      <c r="B1020">
        <v>110.05999799999999</v>
      </c>
      <c r="C1020">
        <f t="shared" si="15"/>
        <v>9.9996374406599153E-4</v>
      </c>
    </row>
    <row r="1021" spans="1:3">
      <c r="A1021" s="1">
        <v>42695</v>
      </c>
      <c r="B1021">
        <v>111.730003</v>
      </c>
      <c r="C1021">
        <f t="shared" si="15"/>
        <v>1.5059619949982879E-2</v>
      </c>
    </row>
    <row r="1022" spans="1:3">
      <c r="A1022" s="1">
        <v>42696</v>
      </c>
      <c r="B1022">
        <v>111.800003</v>
      </c>
      <c r="C1022">
        <f t="shared" si="15"/>
        <v>6.263141449406594E-4</v>
      </c>
    </row>
    <row r="1023" spans="1:3">
      <c r="A1023" s="1">
        <v>42697</v>
      </c>
      <c r="B1023">
        <v>111.230003</v>
      </c>
      <c r="C1023">
        <f t="shared" si="15"/>
        <v>-5.1114309795515216E-3</v>
      </c>
    </row>
    <row r="1024" spans="1:3">
      <c r="A1024" s="1">
        <v>42699</v>
      </c>
      <c r="B1024">
        <v>111.790001</v>
      </c>
      <c r="C1024">
        <f t="shared" si="15"/>
        <v>5.0219636524999932E-3</v>
      </c>
    </row>
    <row r="1025" spans="1:3">
      <c r="A1025" s="1">
        <v>42702</v>
      </c>
      <c r="B1025">
        <v>111.57</v>
      </c>
      <c r="C1025">
        <f t="shared" si="15"/>
        <v>-1.9699236224900406E-3</v>
      </c>
    </row>
    <row r="1026" spans="1:3">
      <c r="A1026" s="1">
        <v>42703</v>
      </c>
      <c r="B1026">
        <v>111.459999</v>
      </c>
      <c r="C1026">
        <f t="shared" si="15"/>
        <v>-9.8642343552655725E-4</v>
      </c>
    </row>
    <row r="1027" spans="1:3">
      <c r="A1027" s="1">
        <v>42704</v>
      </c>
      <c r="B1027">
        <v>110.519997</v>
      </c>
      <c r="C1027">
        <f t="shared" si="15"/>
        <v>-8.4693002587545516E-3</v>
      </c>
    </row>
    <row r="1028" spans="1:3">
      <c r="A1028" s="1">
        <v>42705</v>
      </c>
      <c r="B1028">
        <v>109.489998</v>
      </c>
      <c r="C1028">
        <f t="shared" ref="C1028:C1091" si="16">LN(B1028/B1027)</f>
        <v>-9.3632702919821762E-3</v>
      </c>
    </row>
    <row r="1029" spans="1:3">
      <c r="A1029" s="1">
        <v>42706</v>
      </c>
      <c r="B1029">
        <v>109.900002</v>
      </c>
      <c r="C1029">
        <f t="shared" si="16"/>
        <v>3.7376769891126834E-3</v>
      </c>
    </row>
    <row r="1030" spans="1:3">
      <c r="A1030" s="1">
        <v>42709</v>
      </c>
      <c r="B1030">
        <v>109.110001</v>
      </c>
      <c r="C1030">
        <f t="shared" si="16"/>
        <v>-7.2143227758675894E-3</v>
      </c>
    </row>
    <row r="1031" spans="1:3">
      <c r="A1031" s="1">
        <v>42710</v>
      </c>
      <c r="B1031">
        <v>109.949997</v>
      </c>
      <c r="C1031">
        <f t="shared" si="16"/>
        <v>7.6691328835702087E-3</v>
      </c>
    </row>
    <row r="1032" spans="1:3">
      <c r="A1032" s="1">
        <v>42711</v>
      </c>
      <c r="B1032">
        <v>111.029999</v>
      </c>
      <c r="C1032">
        <f t="shared" si="16"/>
        <v>9.7747363439592873E-3</v>
      </c>
    </row>
    <row r="1033" spans="1:3">
      <c r="A1033" s="1">
        <v>42712</v>
      </c>
      <c r="B1033">
        <v>112.120003</v>
      </c>
      <c r="C1033">
        <f t="shared" si="16"/>
        <v>9.7693269940337269E-3</v>
      </c>
    </row>
    <row r="1034" spans="1:3">
      <c r="A1034" s="1">
        <v>42713</v>
      </c>
      <c r="B1034">
        <v>113.949997</v>
      </c>
      <c r="C1034">
        <f t="shared" si="16"/>
        <v>1.6189976310723247E-2</v>
      </c>
    </row>
    <row r="1035" spans="1:3">
      <c r="A1035" s="1">
        <v>42716</v>
      </c>
      <c r="B1035">
        <v>113.300003</v>
      </c>
      <c r="C1035">
        <f t="shared" si="16"/>
        <v>-5.7205348520200346E-3</v>
      </c>
    </row>
    <row r="1036" spans="1:3">
      <c r="A1036" s="1">
        <v>42717</v>
      </c>
      <c r="B1036">
        <v>115.19000200000001</v>
      </c>
      <c r="C1036">
        <f t="shared" si="16"/>
        <v>1.6543761788696973E-2</v>
      </c>
    </row>
    <row r="1037" spans="1:3">
      <c r="A1037" s="1">
        <v>42718</v>
      </c>
      <c r="B1037">
        <v>115.19000200000001</v>
      </c>
      <c r="C1037">
        <f t="shared" si="16"/>
        <v>0</v>
      </c>
    </row>
    <row r="1038" spans="1:3">
      <c r="A1038" s="1">
        <v>42719</v>
      </c>
      <c r="B1038">
        <v>115.82</v>
      </c>
      <c r="C1038">
        <f t="shared" si="16"/>
        <v>5.4543054966104104E-3</v>
      </c>
    </row>
    <row r="1039" spans="1:3">
      <c r="A1039" s="1">
        <v>42720</v>
      </c>
      <c r="B1039">
        <v>115.970001</v>
      </c>
      <c r="C1039">
        <f t="shared" si="16"/>
        <v>1.2942837938878702E-3</v>
      </c>
    </row>
    <row r="1040" spans="1:3">
      <c r="A1040" s="1">
        <v>42723</v>
      </c>
      <c r="B1040">
        <v>116.639999</v>
      </c>
      <c r="C1040">
        <f t="shared" si="16"/>
        <v>5.7607140954282349E-3</v>
      </c>
    </row>
    <row r="1041" spans="1:3">
      <c r="A1041" s="1">
        <v>42724</v>
      </c>
      <c r="B1041">
        <v>116.949997</v>
      </c>
      <c r="C1041">
        <f t="shared" si="16"/>
        <v>2.6542076912397976E-3</v>
      </c>
    </row>
    <row r="1042" spans="1:3">
      <c r="A1042" s="1">
        <v>42725</v>
      </c>
      <c r="B1042">
        <v>117.05999799999999</v>
      </c>
      <c r="C1042">
        <f t="shared" si="16"/>
        <v>9.4013939961967176E-4</v>
      </c>
    </row>
    <row r="1043" spans="1:3">
      <c r="A1043" s="1">
        <v>42726</v>
      </c>
      <c r="B1043">
        <v>116.290001</v>
      </c>
      <c r="C1043">
        <f t="shared" si="16"/>
        <v>-6.599526873675746E-3</v>
      </c>
    </row>
    <row r="1044" spans="1:3">
      <c r="A1044" s="1">
        <v>42727</v>
      </c>
      <c r="B1044">
        <v>116.519997</v>
      </c>
      <c r="C1044">
        <f t="shared" si="16"/>
        <v>1.9758264404371325E-3</v>
      </c>
    </row>
    <row r="1045" spans="1:3">
      <c r="A1045" s="1">
        <v>42731</v>
      </c>
      <c r="B1045">
        <v>117.260002</v>
      </c>
      <c r="C1045">
        <f t="shared" si="16"/>
        <v>6.3308022476029832E-3</v>
      </c>
    </row>
    <row r="1046" spans="1:3">
      <c r="A1046" s="1">
        <v>42732</v>
      </c>
      <c r="B1046">
        <v>116.760002</v>
      </c>
      <c r="C1046">
        <f t="shared" si="16"/>
        <v>-4.2731454771158658E-3</v>
      </c>
    </row>
    <row r="1047" spans="1:3">
      <c r="A1047" s="1">
        <v>42733</v>
      </c>
      <c r="B1047">
        <v>116.730003</v>
      </c>
      <c r="C1047">
        <f t="shared" si="16"/>
        <v>-2.5696175016204218E-4</v>
      </c>
    </row>
    <row r="1048" spans="1:3">
      <c r="A1048" s="1">
        <v>42734</v>
      </c>
      <c r="B1048">
        <v>115.82</v>
      </c>
      <c r="C1048">
        <f t="shared" si="16"/>
        <v>-7.8263395672619057E-3</v>
      </c>
    </row>
    <row r="1049" spans="1:3">
      <c r="A1049" s="1">
        <v>42738</v>
      </c>
      <c r="B1049">
        <v>116.150002</v>
      </c>
      <c r="C1049">
        <f t="shared" si="16"/>
        <v>2.8452146378874837E-3</v>
      </c>
    </row>
    <row r="1050" spans="1:3">
      <c r="A1050" s="1">
        <v>42739</v>
      </c>
      <c r="B1050">
        <v>116.019997</v>
      </c>
      <c r="C1050">
        <f t="shared" si="16"/>
        <v>-1.1199122552239592E-3</v>
      </c>
    </row>
    <row r="1051" spans="1:3">
      <c r="A1051" s="1">
        <v>42740</v>
      </c>
      <c r="B1051">
        <v>116.610001</v>
      </c>
      <c r="C1051">
        <f t="shared" si="16"/>
        <v>5.0724779275280211E-3</v>
      </c>
    </row>
    <row r="1052" spans="1:3">
      <c r="A1052" s="1">
        <v>42741</v>
      </c>
      <c r="B1052">
        <v>117.910004</v>
      </c>
      <c r="C1052">
        <f t="shared" si="16"/>
        <v>1.1086613404925595E-2</v>
      </c>
    </row>
    <row r="1053" spans="1:3">
      <c r="A1053" s="1">
        <v>42744</v>
      </c>
      <c r="B1053">
        <v>118.989998</v>
      </c>
      <c r="C1053">
        <f t="shared" si="16"/>
        <v>9.1177836461659566E-3</v>
      </c>
    </row>
    <row r="1054" spans="1:3">
      <c r="A1054" s="1">
        <v>42745</v>
      </c>
      <c r="B1054">
        <v>119.110001</v>
      </c>
      <c r="C1054">
        <f t="shared" si="16"/>
        <v>1.0080051294833487E-3</v>
      </c>
    </row>
    <row r="1055" spans="1:3">
      <c r="A1055" s="1">
        <v>42746</v>
      </c>
      <c r="B1055">
        <v>119.75</v>
      </c>
      <c r="C1055">
        <f t="shared" si="16"/>
        <v>5.3587920026143369E-3</v>
      </c>
    </row>
    <row r="1056" spans="1:3">
      <c r="A1056" s="1">
        <v>42747</v>
      </c>
      <c r="B1056">
        <v>119.25</v>
      </c>
      <c r="C1056">
        <f t="shared" si="16"/>
        <v>-4.1841065225739849E-3</v>
      </c>
    </row>
    <row r="1057" spans="1:3">
      <c r="A1057" s="1">
        <v>42748</v>
      </c>
      <c r="B1057">
        <v>119.040001</v>
      </c>
      <c r="C1057">
        <f t="shared" si="16"/>
        <v>-1.7625502831311991E-3</v>
      </c>
    </row>
    <row r="1058" spans="1:3">
      <c r="A1058" s="1">
        <v>42752</v>
      </c>
      <c r="B1058">
        <v>120</v>
      </c>
      <c r="C1058">
        <f t="shared" si="16"/>
        <v>8.0321632967266347E-3</v>
      </c>
    </row>
    <row r="1059" spans="1:3">
      <c r="A1059" s="1">
        <v>42753</v>
      </c>
      <c r="B1059">
        <v>119.989998</v>
      </c>
      <c r="C1059">
        <f t="shared" si="16"/>
        <v>-8.3353473804316636E-5</v>
      </c>
    </row>
    <row r="1060" spans="1:3">
      <c r="A1060" s="1">
        <v>42754</v>
      </c>
      <c r="B1060">
        <v>119.779999</v>
      </c>
      <c r="C1060">
        <f t="shared" si="16"/>
        <v>-1.7516708205645914E-3</v>
      </c>
    </row>
    <row r="1061" spans="1:3">
      <c r="A1061" s="1">
        <v>42755</v>
      </c>
      <c r="B1061">
        <v>120</v>
      </c>
      <c r="C1061">
        <f t="shared" si="16"/>
        <v>1.8350242943687162E-3</v>
      </c>
    </row>
    <row r="1062" spans="1:3">
      <c r="A1062" s="1">
        <v>42758</v>
      </c>
      <c r="B1062">
        <v>120.08000199999999</v>
      </c>
      <c r="C1062">
        <f t="shared" si="16"/>
        <v>6.6646119872331279E-4</v>
      </c>
    </row>
    <row r="1063" spans="1:3">
      <c r="A1063" s="1">
        <v>42759</v>
      </c>
      <c r="B1063">
        <v>119.970001</v>
      </c>
      <c r="C1063">
        <f t="shared" si="16"/>
        <v>-9.1648411851544503E-4</v>
      </c>
    </row>
    <row r="1064" spans="1:3">
      <c r="A1064" s="1">
        <v>42760</v>
      </c>
      <c r="B1064">
        <v>121.879997</v>
      </c>
      <c r="C1064">
        <f t="shared" si="16"/>
        <v>1.5795209640879493E-2</v>
      </c>
    </row>
    <row r="1065" spans="1:3">
      <c r="A1065" s="1">
        <v>42761</v>
      </c>
      <c r="B1065">
        <v>121.94000200000001</v>
      </c>
      <c r="C1065">
        <f t="shared" si="16"/>
        <v>4.9220737804570166E-4</v>
      </c>
    </row>
    <row r="1066" spans="1:3">
      <c r="A1066" s="1">
        <v>42762</v>
      </c>
      <c r="B1066">
        <v>121.949997</v>
      </c>
      <c r="C1066">
        <f t="shared" si="16"/>
        <v>8.1963180504008646E-5</v>
      </c>
    </row>
    <row r="1067" spans="1:3">
      <c r="A1067" s="1">
        <v>42765</v>
      </c>
      <c r="B1067">
        <v>121.629997</v>
      </c>
      <c r="C1067">
        <f t="shared" si="16"/>
        <v>-2.6274750963057492E-3</v>
      </c>
    </row>
    <row r="1068" spans="1:3">
      <c r="A1068" s="1">
        <v>42766</v>
      </c>
      <c r="B1068">
        <v>121.349998</v>
      </c>
      <c r="C1068">
        <f t="shared" si="16"/>
        <v>-2.3047092740195044E-3</v>
      </c>
    </row>
    <row r="1069" spans="1:3">
      <c r="A1069" s="1">
        <v>42767</v>
      </c>
      <c r="B1069">
        <v>128.75</v>
      </c>
      <c r="C1069">
        <f t="shared" si="16"/>
        <v>5.9193623852487796E-2</v>
      </c>
    </row>
    <row r="1070" spans="1:3">
      <c r="A1070" s="1">
        <v>42768</v>
      </c>
      <c r="B1070">
        <v>128.529999</v>
      </c>
      <c r="C1070">
        <f t="shared" si="16"/>
        <v>-1.7102072020898109E-3</v>
      </c>
    </row>
    <row r="1071" spans="1:3">
      <c r="A1071" s="1">
        <v>42769</v>
      </c>
      <c r="B1071">
        <v>129.08000200000001</v>
      </c>
      <c r="C1071">
        <f t="shared" si="16"/>
        <v>4.2700503362724899E-3</v>
      </c>
    </row>
    <row r="1072" spans="1:3">
      <c r="A1072" s="1">
        <v>42772</v>
      </c>
      <c r="B1072">
        <v>130.28999300000001</v>
      </c>
      <c r="C1072">
        <f t="shared" si="16"/>
        <v>9.3302988105077832E-3</v>
      </c>
    </row>
    <row r="1073" spans="1:3">
      <c r="A1073" s="1">
        <v>42773</v>
      </c>
      <c r="B1073">
        <v>131.529999</v>
      </c>
      <c r="C1073">
        <f t="shared" si="16"/>
        <v>9.4722733893231083E-3</v>
      </c>
    </row>
    <row r="1074" spans="1:3">
      <c r="A1074" s="1">
        <v>42774</v>
      </c>
      <c r="B1074">
        <v>132.03999300000001</v>
      </c>
      <c r="C1074">
        <f t="shared" si="16"/>
        <v>3.8698990928937946E-3</v>
      </c>
    </row>
    <row r="1075" spans="1:3">
      <c r="A1075" s="1">
        <v>42775</v>
      </c>
      <c r="B1075">
        <v>132.41999799999999</v>
      </c>
      <c r="C1075">
        <f t="shared" si="16"/>
        <v>2.8738204224882644E-3</v>
      </c>
    </row>
    <row r="1076" spans="1:3">
      <c r="A1076" s="1">
        <v>42776</v>
      </c>
      <c r="B1076">
        <v>132.11999499999999</v>
      </c>
      <c r="C1076">
        <f t="shared" si="16"/>
        <v>-2.2681117150369847E-3</v>
      </c>
    </row>
    <row r="1077" spans="1:3">
      <c r="A1077" s="1">
        <v>42779</v>
      </c>
      <c r="B1077">
        <v>133.28999300000001</v>
      </c>
      <c r="C1077">
        <f t="shared" si="16"/>
        <v>8.8165904206531417E-3</v>
      </c>
    </row>
    <row r="1078" spans="1:3">
      <c r="A1078" s="1">
        <v>42780</v>
      </c>
      <c r="B1078">
        <v>135.020004</v>
      </c>
      <c r="C1078">
        <f t="shared" si="16"/>
        <v>1.2895792140107288E-2</v>
      </c>
    </row>
    <row r="1079" spans="1:3">
      <c r="A1079" s="1">
        <v>42781</v>
      </c>
      <c r="B1079">
        <v>135.509995</v>
      </c>
      <c r="C1079">
        <f t="shared" si="16"/>
        <v>3.6224561980112203E-3</v>
      </c>
    </row>
    <row r="1080" spans="1:3">
      <c r="A1080" s="1">
        <v>42782</v>
      </c>
      <c r="B1080">
        <v>135.35000600000001</v>
      </c>
      <c r="C1080">
        <f t="shared" si="16"/>
        <v>-1.1813410471506046E-3</v>
      </c>
    </row>
    <row r="1081" spans="1:3">
      <c r="A1081" s="1">
        <v>42783</v>
      </c>
      <c r="B1081">
        <v>135.720001</v>
      </c>
      <c r="C1081">
        <f t="shared" si="16"/>
        <v>2.7298868943149172E-3</v>
      </c>
    </row>
    <row r="1082" spans="1:3">
      <c r="A1082" s="1">
        <v>42787</v>
      </c>
      <c r="B1082">
        <v>136.699997</v>
      </c>
      <c r="C1082">
        <f t="shared" si="16"/>
        <v>7.1947744998966511E-3</v>
      </c>
    </row>
    <row r="1083" spans="1:3">
      <c r="A1083" s="1">
        <v>42788</v>
      </c>
      <c r="B1083">
        <v>137.11000100000001</v>
      </c>
      <c r="C1083">
        <f t="shared" si="16"/>
        <v>2.9948088779410786E-3</v>
      </c>
    </row>
    <row r="1084" spans="1:3">
      <c r="A1084" s="1">
        <v>42789</v>
      </c>
      <c r="B1084">
        <v>136.529999</v>
      </c>
      <c r="C1084">
        <f t="shared" si="16"/>
        <v>-4.239167289715017E-3</v>
      </c>
    </row>
    <row r="1085" spans="1:3">
      <c r="A1085" s="1">
        <v>42790</v>
      </c>
      <c r="B1085">
        <v>136.66000399999999</v>
      </c>
      <c r="C1085">
        <f t="shared" si="16"/>
        <v>9.5175525008945434E-4</v>
      </c>
    </row>
    <row r="1086" spans="1:3">
      <c r="A1086" s="1">
        <v>42793</v>
      </c>
      <c r="B1086">
        <v>136.929993</v>
      </c>
      <c r="C1086">
        <f t="shared" si="16"/>
        <v>1.9736766007780854E-3</v>
      </c>
    </row>
    <row r="1087" spans="1:3">
      <c r="A1087" s="1">
        <v>42794</v>
      </c>
      <c r="B1087">
        <v>136.990005</v>
      </c>
      <c r="C1087">
        <f t="shared" si="16"/>
        <v>4.3817173918173145E-4</v>
      </c>
    </row>
    <row r="1088" spans="1:3">
      <c r="A1088" s="1">
        <v>42795</v>
      </c>
      <c r="B1088">
        <v>139.78999300000001</v>
      </c>
      <c r="C1088">
        <f t="shared" si="16"/>
        <v>2.0233279445611308E-2</v>
      </c>
    </row>
    <row r="1089" spans="1:3">
      <c r="A1089" s="1">
        <v>42796</v>
      </c>
      <c r="B1089">
        <v>138.96000699999999</v>
      </c>
      <c r="C1089">
        <f t="shared" si="16"/>
        <v>-5.955074100866751E-3</v>
      </c>
    </row>
    <row r="1090" spans="1:3">
      <c r="A1090" s="1">
        <v>42797</v>
      </c>
      <c r="B1090">
        <v>139.779999</v>
      </c>
      <c r="C1090">
        <f t="shared" si="16"/>
        <v>5.8835785878272083E-3</v>
      </c>
    </row>
    <row r="1091" spans="1:3">
      <c r="A1091" s="1">
        <v>42800</v>
      </c>
      <c r="B1091">
        <v>139.33999600000001</v>
      </c>
      <c r="C1091">
        <f t="shared" si="16"/>
        <v>-3.1527899996715986E-3</v>
      </c>
    </row>
    <row r="1092" spans="1:3">
      <c r="A1092" s="1">
        <v>42801</v>
      </c>
      <c r="B1092">
        <v>139.520004</v>
      </c>
      <c r="C1092">
        <f t="shared" ref="C1092:C1155" si="17">LN(B1092/B1091)</f>
        <v>1.2910279351818043E-3</v>
      </c>
    </row>
    <row r="1093" spans="1:3">
      <c r="A1093" s="1">
        <v>42802</v>
      </c>
      <c r="B1093">
        <v>139</v>
      </c>
      <c r="C1093">
        <f t="shared" si="17"/>
        <v>-3.7340556997020663E-3</v>
      </c>
    </row>
    <row r="1094" spans="1:3">
      <c r="A1094" s="1">
        <v>42803</v>
      </c>
      <c r="B1094">
        <v>138.679993</v>
      </c>
      <c r="C1094">
        <f t="shared" si="17"/>
        <v>-2.3048627897862052E-3</v>
      </c>
    </row>
    <row r="1095" spans="1:3">
      <c r="A1095" s="1">
        <v>42804</v>
      </c>
      <c r="B1095">
        <v>139.13999899999999</v>
      </c>
      <c r="C1095">
        <f t="shared" si="17"/>
        <v>3.3115429675836844E-3</v>
      </c>
    </row>
    <row r="1096" spans="1:3">
      <c r="A1096" s="1">
        <v>42807</v>
      </c>
      <c r="B1096">
        <v>139.199997</v>
      </c>
      <c r="C1096">
        <f t="shared" si="17"/>
        <v>4.3111304010563984E-4</v>
      </c>
    </row>
    <row r="1097" spans="1:3">
      <c r="A1097" s="1">
        <v>42808</v>
      </c>
      <c r="B1097">
        <v>138.990005</v>
      </c>
      <c r="C1097">
        <f t="shared" si="17"/>
        <v>-1.5097022781178275E-3</v>
      </c>
    </row>
    <row r="1098" spans="1:3">
      <c r="A1098" s="1">
        <v>42809</v>
      </c>
      <c r="B1098">
        <v>140.46000699999999</v>
      </c>
      <c r="C1098">
        <f t="shared" si="17"/>
        <v>1.0520776496648348E-2</v>
      </c>
    </row>
    <row r="1099" spans="1:3">
      <c r="A1099" s="1">
        <v>42810</v>
      </c>
      <c r="B1099">
        <v>140.69000199999999</v>
      </c>
      <c r="C1099">
        <f t="shared" si="17"/>
        <v>1.6361020376478024E-3</v>
      </c>
    </row>
    <row r="1100" spans="1:3">
      <c r="A1100" s="1">
        <v>42811</v>
      </c>
      <c r="B1100">
        <v>139.990005</v>
      </c>
      <c r="C1100">
        <f t="shared" si="17"/>
        <v>-4.9878754012030605E-3</v>
      </c>
    </row>
    <row r="1101" spans="1:3">
      <c r="A1101" s="1">
        <v>42814</v>
      </c>
      <c r="B1101">
        <v>141.46000699999999</v>
      </c>
      <c r="C1101">
        <f t="shared" si="17"/>
        <v>1.0446013888225547E-2</v>
      </c>
    </row>
    <row r="1102" spans="1:3">
      <c r="A1102" s="1">
        <v>42815</v>
      </c>
      <c r="B1102">
        <v>139.83999600000001</v>
      </c>
      <c r="C1102">
        <f t="shared" si="17"/>
        <v>-1.1518157788689622E-2</v>
      </c>
    </row>
    <row r="1103" spans="1:3">
      <c r="A1103" s="1">
        <v>42816</v>
      </c>
      <c r="B1103">
        <v>141.41999799999999</v>
      </c>
      <c r="C1103">
        <f t="shared" si="17"/>
        <v>1.1235288730717311E-2</v>
      </c>
    </row>
    <row r="1104" spans="1:3">
      <c r="A1104" s="1">
        <v>42817</v>
      </c>
      <c r="B1104">
        <v>140.91999799999999</v>
      </c>
      <c r="C1104">
        <f t="shared" si="17"/>
        <v>-3.5418327532361887E-3</v>
      </c>
    </row>
    <row r="1105" spans="1:3">
      <c r="A1105" s="1">
        <v>42818</v>
      </c>
      <c r="B1105">
        <v>140.63999899999999</v>
      </c>
      <c r="C1105">
        <f t="shared" si="17"/>
        <v>-1.9889124540729934E-3</v>
      </c>
    </row>
    <row r="1106" spans="1:3">
      <c r="A1106" s="1">
        <v>42821</v>
      </c>
      <c r="B1106">
        <v>140.88000500000001</v>
      </c>
      <c r="C1106">
        <f t="shared" si="17"/>
        <v>1.7050728526343023E-3</v>
      </c>
    </row>
    <row r="1107" spans="1:3">
      <c r="A1107" s="1">
        <v>42822</v>
      </c>
      <c r="B1107">
        <v>143.800003</v>
      </c>
      <c r="C1107">
        <f t="shared" si="17"/>
        <v>2.0514966470106508E-2</v>
      </c>
    </row>
    <row r="1108" spans="1:3">
      <c r="A1108" s="1">
        <v>42823</v>
      </c>
      <c r="B1108">
        <v>144.11999499999999</v>
      </c>
      <c r="C1108">
        <f t="shared" si="17"/>
        <v>2.2227850373258582E-3</v>
      </c>
    </row>
    <row r="1109" spans="1:3">
      <c r="A1109" s="1">
        <v>42824</v>
      </c>
      <c r="B1109">
        <v>143.929993</v>
      </c>
      <c r="C1109">
        <f t="shared" si="17"/>
        <v>-1.3192295467555537E-3</v>
      </c>
    </row>
    <row r="1110" spans="1:3">
      <c r="A1110" s="1">
        <v>42825</v>
      </c>
      <c r="B1110">
        <v>143.66000399999999</v>
      </c>
      <c r="C1110">
        <f t="shared" si="17"/>
        <v>-1.8775971496506544E-3</v>
      </c>
    </row>
    <row r="1111" spans="1:3">
      <c r="A1111" s="1">
        <v>42828</v>
      </c>
      <c r="B1111">
        <v>143.699997</v>
      </c>
      <c r="C1111">
        <f t="shared" si="17"/>
        <v>2.7834771797784929E-4</v>
      </c>
    </row>
    <row r="1112" spans="1:3">
      <c r="A1112" s="1">
        <v>42829</v>
      </c>
      <c r="B1112">
        <v>144.770004</v>
      </c>
      <c r="C1112">
        <f t="shared" si="17"/>
        <v>7.4185315878334017E-3</v>
      </c>
    </row>
    <row r="1113" spans="1:3">
      <c r="A1113" s="1">
        <v>42830</v>
      </c>
      <c r="B1113">
        <v>144.020004</v>
      </c>
      <c r="C1113">
        <f t="shared" si="17"/>
        <v>-5.1940972013450092E-3</v>
      </c>
    </row>
    <row r="1114" spans="1:3">
      <c r="A1114" s="1">
        <v>42831</v>
      </c>
      <c r="B1114">
        <v>143.66000399999999</v>
      </c>
      <c r="C1114">
        <f t="shared" si="17"/>
        <v>-2.5027821044662198E-3</v>
      </c>
    </row>
    <row r="1115" spans="1:3">
      <c r="A1115" s="1">
        <v>42832</v>
      </c>
      <c r="B1115">
        <v>143.33999600000001</v>
      </c>
      <c r="C1115">
        <f t="shared" si="17"/>
        <v>-2.2300218300803708E-3</v>
      </c>
    </row>
    <row r="1116" spans="1:3">
      <c r="A1116" s="1">
        <v>42835</v>
      </c>
      <c r="B1116">
        <v>143.16999799999999</v>
      </c>
      <c r="C1116">
        <f t="shared" si="17"/>
        <v>-1.1866812572650122E-3</v>
      </c>
    </row>
    <row r="1117" spans="1:3">
      <c r="A1117" s="1">
        <v>42836</v>
      </c>
      <c r="B1117">
        <v>141.63000500000001</v>
      </c>
      <c r="C1117">
        <f t="shared" si="17"/>
        <v>-1.0814662873269511E-2</v>
      </c>
    </row>
    <row r="1118" spans="1:3">
      <c r="A1118" s="1">
        <v>42837</v>
      </c>
      <c r="B1118">
        <v>141.800003</v>
      </c>
      <c r="C1118">
        <f t="shared" si="17"/>
        <v>1.1995767250260747E-3</v>
      </c>
    </row>
    <row r="1119" spans="1:3">
      <c r="A1119" s="1">
        <v>42838</v>
      </c>
      <c r="B1119">
        <v>141.050003</v>
      </c>
      <c r="C1119">
        <f t="shared" si="17"/>
        <v>-5.3031765375268318E-3</v>
      </c>
    </row>
    <row r="1120" spans="1:3">
      <c r="A1120" s="1">
        <v>42842</v>
      </c>
      <c r="B1120">
        <v>141.83000200000001</v>
      </c>
      <c r="C1120">
        <f t="shared" si="17"/>
        <v>5.5147126908464085E-3</v>
      </c>
    </row>
    <row r="1121" spans="1:3">
      <c r="A1121" s="1">
        <v>42843</v>
      </c>
      <c r="B1121">
        <v>141.199997</v>
      </c>
      <c r="C1121">
        <f t="shared" si="17"/>
        <v>-4.4518675952225934E-3</v>
      </c>
    </row>
    <row r="1122" spans="1:3">
      <c r="A1122" s="1">
        <v>42844</v>
      </c>
      <c r="B1122">
        <v>140.679993</v>
      </c>
      <c r="C1122">
        <f t="shared" si="17"/>
        <v>-3.6895459652188348E-3</v>
      </c>
    </row>
    <row r="1123" spans="1:3">
      <c r="A1123" s="1">
        <v>42845</v>
      </c>
      <c r="B1123">
        <v>142.44000199999999</v>
      </c>
      <c r="C1123">
        <f t="shared" si="17"/>
        <v>1.2433114603112949E-2</v>
      </c>
    </row>
    <row r="1124" spans="1:3">
      <c r="A1124" s="1">
        <v>42846</v>
      </c>
      <c r="B1124">
        <v>142.270004</v>
      </c>
      <c r="C1124">
        <f t="shared" si="17"/>
        <v>-1.1941836719463427E-3</v>
      </c>
    </row>
    <row r="1125" spans="1:3">
      <c r="A1125" s="1">
        <v>42849</v>
      </c>
      <c r="B1125">
        <v>143.63999899999999</v>
      </c>
      <c r="C1125">
        <f t="shared" si="17"/>
        <v>9.5834736174027092E-3</v>
      </c>
    </row>
    <row r="1126" spans="1:3">
      <c r="A1126" s="1">
        <v>42850</v>
      </c>
      <c r="B1126">
        <v>144.529999</v>
      </c>
      <c r="C1126">
        <f t="shared" si="17"/>
        <v>6.1769291457390244E-3</v>
      </c>
    </row>
    <row r="1127" spans="1:3">
      <c r="A1127" s="1">
        <v>42851</v>
      </c>
      <c r="B1127">
        <v>143.679993</v>
      </c>
      <c r="C1127">
        <f t="shared" si="17"/>
        <v>-5.8985357072599684E-3</v>
      </c>
    </row>
    <row r="1128" spans="1:3">
      <c r="A1128" s="1">
        <v>42852</v>
      </c>
      <c r="B1128">
        <v>143.78999300000001</v>
      </c>
      <c r="C1128">
        <f t="shared" si="17"/>
        <v>7.6529732303074892E-4</v>
      </c>
    </row>
    <row r="1129" spans="1:3">
      <c r="A1129" s="1">
        <v>42853</v>
      </c>
      <c r="B1129">
        <v>143.64999399999999</v>
      </c>
      <c r="C1129">
        <f t="shared" si="17"/>
        <v>-9.7410950043156719E-4</v>
      </c>
    </row>
    <row r="1130" spans="1:3">
      <c r="A1130" s="1">
        <v>42856</v>
      </c>
      <c r="B1130">
        <v>146.58000200000001</v>
      </c>
      <c r="C1130">
        <f t="shared" si="17"/>
        <v>2.0191624485019145E-2</v>
      </c>
    </row>
    <row r="1131" spans="1:3">
      <c r="A1131" s="1">
        <v>42857</v>
      </c>
      <c r="B1131">
        <v>147.509995</v>
      </c>
      <c r="C1131">
        <f t="shared" si="17"/>
        <v>6.324568053819828E-3</v>
      </c>
    </row>
    <row r="1132" spans="1:3">
      <c r="A1132" s="1">
        <v>42858</v>
      </c>
      <c r="B1132">
        <v>147.05999800000001</v>
      </c>
      <c r="C1132">
        <f t="shared" si="17"/>
        <v>-3.0552830277651702E-3</v>
      </c>
    </row>
    <row r="1133" spans="1:3">
      <c r="A1133" s="1">
        <v>42859</v>
      </c>
      <c r="B1133">
        <v>146.529999</v>
      </c>
      <c r="C1133">
        <f t="shared" si="17"/>
        <v>-3.6104743427922614E-3</v>
      </c>
    </row>
    <row r="1134" spans="1:3">
      <c r="A1134" s="1">
        <v>42860</v>
      </c>
      <c r="B1134">
        <v>148.96000699999999</v>
      </c>
      <c r="C1134">
        <f t="shared" si="17"/>
        <v>1.644768169584437E-2</v>
      </c>
    </row>
    <row r="1135" spans="1:3">
      <c r="A1135" s="1">
        <v>42863</v>
      </c>
      <c r="B1135">
        <v>153.009995</v>
      </c>
      <c r="C1135">
        <f t="shared" si="17"/>
        <v>2.6825385534881858E-2</v>
      </c>
    </row>
    <row r="1136" spans="1:3">
      <c r="A1136" s="1">
        <v>42864</v>
      </c>
      <c r="B1136">
        <v>153.990005</v>
      </c>
      <c r="C1136">
        <f t="shared" si="17"/>
        <v>6.3844516538430207E-3</v>
      </c>
    </row>
    <row r="1137" spans="1:3">
      <c r="A1137" s="1">
        <v>42865</v>
      </c>
      <c r="B1137">
        <v>153.259995</v>
      </c>
      <c r="C1137">
        <f t="shared" si="17"/>
        <v>-4.7519047920026878E-3</v>
      </c>
    </row>
    <row r="1138" spans="1:3">
      <c r="A1138" s="1">
        <v>42866</v>
      </c>
      <c r="B1138">
        <v>153.949997</v>
      </c>
      <c r="C1138">
        <f t="shared" si="17"/>
        <v>4.492061965703632E-3</v>
      </c>
    </row>
    <row r="1139" spans="1:3">
      <c r="A1139" s="1">
        <v>42867</v>
      </c>
      <c r="B1139">
        <v>156.10000600000001</v>
      </c>
      <c r="C1139">
        <f t="shared" si="17"/>
        <v>1.386901107462242E-2</v>
      </c>
    </row>
    <row r="1140" spans="1:3">
      <c r="A1140" s="1">
        <v>42870</v>
      </c>
      <c r="B1140">
        <v>155.699997</v>
      </c>
      <c r="C1140">
        <f t="shared" si="17"/>
        <v>-2.5658063861554066E-3</v>
      </c>
    </row>
    <row r="1141" spans="1:3">
      <c r="A1141" s="1">
        <v>42871</v>
      </c>
      <c r="B1141">
        <v>155.470001</v>
      </c>
      <c r="C1141">
        <f t="shared" si="17"/>
        <v>-1.4782661783713186E-3</v>
      </c>
    </row>
    <row r="1142" spans="1:3">
      <c r="A1142" s="1">
        <v>42872</v>
      </c>
      <c r="B1142">
        <v>150.25</v>
      </c>
      <c r="C1142">
        <f t="shared" si="17"/>
        <v>-3.4152219978441492E-2</v>
      </c>
    </row>
    <row r="1143" spans="1:3">
      <c r="A1143" s="1">
        <v>42873</v>
      </c>
      <c r="B1143">
        <v>152.53999300000001</v>
      </c>
      <c r="C1143">
        <f t="shared" si="17"/>
        <v>1.5126237431171929E-2</v>
      </c>
    </row>
    <row r="1144" spans="1:3">
      <c r="A1144" s="1">
        <v>42874</v>
      </c>
      <c r="B1144">
        <v>153.05999800000001</v>
      </c>
      <c r="C1144">
        <f t="shared" si="17"/>
        <v>3.4031774685149875E-3</v>
      </c>
    </row>
    <row r="1145" spans="1:3">
      <c r="A1145" s="1">
        <v>42877</v>
      </c>
      <c r="B1145">
        <v>153.990005</v>
      </c>
      <c r="C1145">
        <f t="shared" si="17"/>
        <v>6.0577093949579297E-3</v>
      </c>
    </row>
    <row r="1146" spans="1:3">
      <c r="A1146" s="1">
        <v>42878</v>
      </c>
      <c r="B1146">
        <v>153.800003</v>
      </c>
      <c r="C1146">
        <f t="shared" si="17"/>
        <v>-1.2346211325666714E-3</v>
      </c>
    </row>
    <row r="1147" spans="1:3">
      <c r="A1147" s="1">
        <v>42879</v>
      </c>
      <c r="B1147">
        <v>153.33999600000001</v>
      </c>
      <c r="C1147">
        <f t="shared" si="17"/>
        <v>-2.9954245324693763E-3</v>
      </c>
    </row>
    <row r="1148" spans="1:3">
      <c r="A1148" s="1">
        <v>42880</v>
      </c>
      <c r="B1148">
        <v>153.86999499999999</v>
      </c>
      <c r="C1148">
        <f t="shared" si="17"/>
        <v>3.4504055293972228E-3</v>
      </c>
    </row>
    <row r="1149" spans="1:3">
      <c r="A1149" s="1">
        <v>42881</v>
      </c>
      <c r="B1149">
        <v>153.61000100000001</v>
      </c>
      <c r="C1149">
        <f t="shared" si="17"/>
        <v>-1.6911283032758329E-3</v>
      </c>
    </row>
    <row r="1150" spans="1:3">
      <c r="A1150" s="1">
        <v>42885</v>
      </c>
      <c r="B1150">
        <v>153.66999799999999</v>
      </c>
      <c r="C1150">
        <f t="shared" si="17"/>
        <v>3.905037812917888E-4</v>
      </c>
    </row>
    <row r="1151" spans="1:3">
      <c r="A1151" s="1">
        <v>42886</v>
      </c>
      <c r="B1151">
        <v>152.759995</v>
      </c>
      <c r="C1151">
        <f t="shared" si="17"/>
        <v>-5.9394034261053049E-3</v>
      </c>
    </row>
    <row r="1152" spans="1:3">
      <c r="A1152" s="1">
        <v>42887</v>
      </c>
      <c r="B1152">
        <v>153.179993</v>
      </c>
      <c r="C1152">
        <f t="shared" si="17"/>
        <v>2.7456251573411373E-3</v>
      </c>
    </row>
    <row r="1153" spans="1:3">
      <c r="A1153" s="1">
        <v>42888</v>
      </c>
      <c r="B1153">
        <v>155.449997</v>
      </c>
      <c r="C1153">
        <f t="shared" si="17"/>
        <v>1.4710462422378126E-2</v>
      </c>
    </row>
    <row r="1154" spans="1:3">
      <c r="A1154" s="1">
        <v>42891</v>
      </c>
      <c r="B1154">
        <v>153.929993</v>
      </c>
      <c r="C1154">
        <f t="shared" si="17"/>
        <v>-9.8262090591866268E-3</v>
      </c>
    </row>
    <row r="1155" spans="1:3">
      <c r="A1155" s="1">
        <v>42892</v>
      </c>
      <c r="B1155">
        <v>154.449997</v>
      </c>
      <c r="C1155">
        <f t="shared" si="17"/>
        <v>3.3724917940627865E-3</v>
      </c>
    </row>
    <row r="1156" spans="1:3">
      <c r="A1156" s="1">
        <v>42893</v>
      </c>
      <c r="B1156">
        <v>155.36999499999999</v>
      </c>
      <c r="C1156">
        <f t="shared" ref="C1156:C1219" si="18">LN(B1156/B1155)</f>
        <v>5.9389369818356273E-3</v>
      </c>
    </row>
    <row r="1157" spans="1:3">
      <c r="A1157" s="1">
        <v>42894</v>
      </c>
      <c r="B1157">
        <v>154.990005</v>
      </c>
      <c r="C1157">
        <f t="shared" si="18"/>
        <v>-2.4487059535597691E-3</v>
      </c>
    </row>
    <row r="1158" spans="1:3">
      <c r="A1158" s="1">
        <v>42895</v>
      </c>
      <c r="B1158">
        <v>148.979996</v>
      </c>
      <c r="C1158">
        <f t="shared" si="18"/>
        <v>-3.9548589070216272E-2</v>
      </c>
    </row>
    <row r="1159" spans="1:3">
      <c r="A1159" s="1">
        <v>42898</v>
      </c>
      <c r="B1159">
        <v>145.41999799999999</v>
      </c>
      <c r="C1159">
        <f t="shared" si="18"/>
        <v>-2.4185948430244162E-2</v>
      </c>
    </row>
    <row r="1160" spans="1:3">
      <c r="A1160" s="1">
        <v>42899</v>
      </c>
      <c r="B1160">
        <v>146.58999600000001</v>
      </c>
      <c r="C1160">
        <f t="shared" si="18"/>
        <v>8.0134535463042608E-3</v>
      </c>
    </row>
    <row r="1161" spans="1:3">
      <c r="A1161" s="1">
        <v>42900</v>
      </c>
      <c r="B1161">
        <v>145.16000399999999</v>
      </c>
      <c r="C1161">
        <f t="shared" si="18"/>
        <v>-9.8029371142789191E-3</v>
      </c>
    </row>
    <row r="1162" spans="1:3">
      <c r="A1162" s="1">
        <v>42901</v>
      </c>
      <c r="B1162">
        <v>144.28999300000001</v>
      </c>
      <c r="C1162">
        <f t="shared" si="18"/>
        <v>-6.0114951049167926E-3</v>
      </c>
    </row>
    <row r="1163" spans="1:3">
      <c r="A1163" s="1">
        <v>42902</v>
      </c>
      <c r="B1163">
        <v>142.270004</v>
      </c>
      <c r="C1163">
        <f t="shared" si="18"/>
        <v>-1.4098426017122662E-2</v>
      </c>
    </row>
    <row r="1164" spans="1:3">
      <c r="A1164" s="1">
        <v>42905</v>
      </c>
      <c r="B1164">
        <v>146.33999600000001</v>
      </c>
      <c r="C1164">
        <f t="shared" si="18"/>
        <v>2.8205965343646843E-2</v>
      </c>
    </row>
    <row r="1165" spans="1:3">
      <c r="A1165" s="1">
        <v>42906</v>
      </c>
      <c r="B1165">
        <v>145.009995</v>
      </c>
      <c r="C1165">
        <f t="shared" si="18"/>
        <v>-9.1299830428543671E-3</v>
      </c>
    </row>
    <row r="1166" spans="1:3">
      <c r="A1166" s="1">
        <v>42907</v>
      </c>
      <c r="B1166">
        <v>145.86999499999999</v>
      </c>
      <c r="C1166">
        <f t="shared" si="18"/>
        <v>5.9131087416025661E-3</v>
      </c>
    </row>
    <row r="1167" spans="1:3">
      <c r="A1167" s="1">
        <v>42908</v>
      </c>
      <c r="B1167">
        <v>145.63000500000001</v>
      </c>
      <c r="C1167">
        <f t="shared" si="18"/>
        <v>-1.6465869929515218E-3</v>
      </c>
    </row>
    <row r="1168" spans="1:3">
      <c r="A1168" s="1">
        <v>42909</v>
      </c>
      <c r="B1168">
        <v>146.279999</v>
      </c>
      <c r="C1168">
        <f t="shared" si="18"/>
        <v>4.4533936169022922E-3</v>
      </c>
    </row>
    <row r="1169" spans="1:3">
      <c r="A1169" s="1">
        <v>42912</v>
      </c>
      <c r="B1169">
        <v>145.820007</v>
      </c>
      <c r="C1169">
        <f t="shared" si="18"/>
        <v>-3.1495540623037882E-3</v>
      </c>
    </row>
    <row r="1170" spans="1:3">
      <c r="A1170" s="1">
        <v>42913</v>
      </c>
      <c r="B1170">
        <v>143.729996</v>
      </c>
      <c r="C1170">
        <f t="shared" si="18"/>
        <v>-1.4436520649490978E-2</v>
      </c>
    </row>
    <row r="1171" spans="1:3">
      <c r="A1171" s="1">
        <v>42914</v>
      </c>
      <c r="B1171">
        <v>145.83000200000001</v>
      </c>
      <c r="C1171">
        <f t="shared" si="18"/>
        <v>1.4505061706891927E-2</v>
      </c>
    </row>
    <row r="1172" spans="1:3">
      <c r="A1172" s="1">
        <v>42915</v>
      </c>
      <c r="B1172">
        <v>143.679993</v>
      </c>
      <c r="C1172">
        <f t="shared" si="18"/>
        <v>-1.4853017605561044E-2</v>
      </c>
    </row>
    <row r="1173" spans="1:3">
      <c r="A1173" s="1">
        <v>42916</v>
      </c>
      <c r="B1173">
        <v>144.020004</v>
      </c>
      <c r="C1173">
        <f t="shared" si="18"/>
        <v>2.3636507601288905E-3</v>
      </c>
    </row>
    <row r="1174" spans="1:3">
      <c r="A1174" s="1">
        <v>42919</v>
      </c>
      <c r="B1174">
        <v>143.5</v>
      </c>
      <c r="C1174">
        <f t="shared" si="18"/>
        <v>-3.6171713949648232E-3</v>
      </c>
    </row>
    <row r="1175" spans="1:3">
      <c r="A1175" s="1">
        <v>42921</v>
      </c>
      <c r="B1175">
        <v>144.08999600000001</v>
      </c>
      <c r="C1175">
        <f t="shared" si="18"/>
        <v>4.1030413847391606E-3</v>
      </c>
    </row>
    <row r="1176" spans="1:3">
      <c r="A1176" s="1">
        <v>42922</v>
      </c>
      <c r="B1176">
        <v>142.729996</v>
      </c>
      <c r="C1176">
        <f t="shared" si="18"/>
        <v>-9.4833709676804111E-3</v>
      </c>
    </row>
    <row r="1177" spans="1:3">
      <c r="A1177" s="1">
        <v>42923</v>
      </c>
      <c r="B1177">
        <v>144.179993</v>
      </c>
      <c r="C1177">
        <f t="shared" si="18"/>
        <v>1.0107764809273671E-2</v>
      </c>
    </row>
    <row r="1178" spans="1:3">
      <c r="A1178" s="1">
        <v>42926</v>
      </c>
      <c r="B1178">
        <v>145.05999800000001</v>
      </c>
      <c r="C1178">
        <f t="shared" si="18"/>
        <v>6.0849657218597832E-3</v>
      </c>
    </row>
    <row r="1179" spans="1:3">
      <c r="A1179" s="1">
        <v>42927</v>
      </c>
      <c r="B1179">
        <v>145.529999</v>
      </c>
      <c r="C1179">
        <f t="shared" si="18"/>
        <v>3.2348079059315573E-3</v>
      </c>
    </row>
    <row r="1180" spans="1:3">
      <c r="A1180" s="1">
        <v>42928</v>
      </c>
      <c r="B1180">
        <v>145.740005</v>
      </c>
      <c r="C1180">
        <f t="shared" si="18"/>
        <v>1.4420024960071956E-3</v>
      </c>
    </row>
    <row r="1181" spans="1:3">
      <c r="A1181" s="1">
        <v>42929</v>
      </c>
      <c r="B1181">
        <v>147.770004</v>
      </c>
      <c r="C1181">
        <f t="shared" si="18"/>
        <v>1.3832791434829329E-2</v>
      </c>
    </row>
    <row r="1182" spans="1:3">
      <c r="A1182" s="1">
        <v>42930</v>
      </c>
      <c r="B1182">
        <v>149.03999300000001</v>
      </c>
      <c r="C1182">
        <f t="shared" si="18"/>
        <v>8.5576413414387605E-3</v>
      </c>
    </row>
    <row r="1183" spans="1:3">
      <c r="A1183" s="1">
        <v>42933</v>
      </c>
      <c r="B1183">
        <v>149.55999800000001</v>
      </c>
      <c r="C1183">
        <f t="shared" si="18"/>
        <v>3.4829574102786648E-3</v>
      </c>
    </row>
    <row r="1184" spans="1:3">
      <c r="A1184" s="1">
        <v>42934</v>
      </c>
      <c r="B1184">
        <v>150.08000200000001</v>
      </c>
      <c r="C1184">
        <f t="shared" si="18"/>
        <v>3.4708618477869912E-3</v>
      </c>
    </row>
    <row r="1185" spans="1:3">
      <c r="A1185" s="1">
        <v>42935</v>
      </c>
      <c r="B1185">
        <v>151.020004</v>
      </c>
      <c r="C1185">
        <f t="shared" si="18"/>
        <v>6.2438062776967373E-3</v>
      </c>
    </row>
    <row r="1186" spans="1:3">
      <c r="A1186" s="1">
        <v>42936</v>
      </c>
      <c r="B1186">
        <v>150.33999600000001</v>
      </c>
      <c r="C1186">
        <f t="shared" si="18"/>
        <v>-4.5129357188736117E-3</v>
      </c>
    </row>
    <row r="1187" spans="1:3">
      <c r="A1187" s="1">
        <v>42937</v>
      </c>
      <c r="B1187">
        <v>150.270004</v>
      </c>
      <c r="C1187">
        <f t="shared" si="18"/>
        <v>-4.6566648657592755E-4</v>
      </c>
    </row>
    <row r="1188" spans="1:3">
      <c r="A1188" s="1">
        <v>42940</v>
      </c>
      <c r="B1188">
        <v>152.08999600000001</v>
      </c>
      <c r="C1188">
        <f t="shared" si="18"/>
        <v>1.2038721927672474E-2</v>
      </c>
    </row>
    <row r="1189" spans="1:3">
      <c r="A1189" s="1">
        <v>42941</v>
      </c>
      <c r="B1189">
        <v>152.740005</v>
      </c>
      <c r="C1189">
        <f t="shared" si="18"/>
        <v>4.2647376115446537E-3</v>
      </c>
    </row>
    <row r="1190" spans="1:3">
      <c r="A1190" s="1">
        <v>42942</v>
      </c>
      <c r="B1190">
        <v>153.46000699999999</v>
      </c>
      <c r="C1190">
        <f t="shared" si="18"/>
        <v>4.70283016840564E-3</v>
      </c>
    </row>
    <row r="1191" spans="1:3">
      <c r="A1191" s="1">
        <v>42943</v>
      </c>
      <c r="B1191">
        <v>150.55999800000001</v>
      </c>
      <c r="C1191">
        <f t="shared" si="18"/>
        <v>-1.9078329810681707E-2</v>
      </c>
    </row>
    <row r="1192" spans="1:3">
      <c r="A1192" s="1">
        <v>42944</v>
      </c>
      <c r="B1192">
        <v>149.5</v>
      </c>
      <c r="C1192">
        <f t="shared" si="18"/>
        <v>-7.0652697225876354E-3</v>
      </c>
    </row>
    <row r="1193" spans="1:3">
      <c r="A1193" s="1">
        <v>42947</v>
      </c>
      <c r="B1193">
        <v>148.729996</v>
      </c>
      <c r="C1193">
        <f t="shared" si="18"/>
        <v>-5.1638381206072269E-3</v>
      </c>
    </row>
    <row r="1194" spans="1:3">
      <c r="A1194" s="1">
        <v>42948</v>
      </c>
      <c r="B1194">
        <v>150.050003</v>
      </c>
      <c r="C1194">
        <f t="shared" si="18"/>
        <v>8.8360371695775531E-3</v>
      </c>
    </row>
    <row r="1195" spans="1:3">
      <c r="A1195" s="1">
        <v>42949</v>
      </c>
      <c r="B1195">
        <v>157.13999899999999</v>
      </c>
      <c r="C1195">
        <f t="shared" si="18"/>
        <v>4.6168529504211943E-2</v>
      </c>
    </row>
    <row r="1196" spans="1:3">
      <c r="A1196" s="1">
        <v>42950</v>
      </c>
      <c r="B1196">
        <v>155.570007</v>
      </c>
      <c r="C1196">
        <f t="shared" si="18"/>
        <v>-1.0041285289072477E-2</v>
      </c>
    </row>
    <row r="1197" spans="1:3">
      <c r="A1197" s="1">
        <v>42951</v>
      </c>
      <c r="B1197">
        <v>156.38999899999999</v>
      </c>
      <c r="C1197">
        <f t="shared" si="18"/>
        <v>5.2570449590024892E-3</v>
      </c>
    </row>
    <row r="1198" spans="1:3">
      <c r="A1198" s="1">
        <v>42954</v>
      </c>
      <c r="B1198">
        <v>158.80999800000001</v>
      </c>
      <c r="C1198">
        <f t="shared" si="18"/>
        <v>1.5355625475036494E-2</v>
      </c>
    </row>
    <row r="1199" spans="1:3">
      <c r="A1199" s="1">
        <v>42955</v>
      </c>
      <c r="B1199">
        <v>160.08000200000001</v>
      </c>
      <c r="C1199">
        <f t="shared" si="18"/>
        <v>7.9651962403412026E-3</v>
      </c>
    </row>
    <row r="1200" spans="1:3">
      <c r="A1200" s="1">
        <v>42956</v>
      </c>
      <c r="B1200">
        <v>161.05999800000001</v>
      </c>
      <c r="C1200">
        <f t="shared" si="18"/>
        <v>6.1032511804351508E-3</v>
      </c>
    </row>
    <row r="1201" spans="1:3">
      <c r="A1201" s="1">
        <v>42957</v>
      </c>
      <c r="B1201">
        <v>155.320007</v>
      </c>
      <c r="C1201">
        <f t="shared" si="18"/>
        <v>-3.6289404017954476E-2</v>
      </c>
    </row>
    <row r="1202" spans="1:3">
      <c r="A1202" s="1">
        <v>42958</v>
      </c>
      <c r="B1202">
        <v>157.479996</v>
      </c>
      <c r="C1202">
        <f t="shared" si="18"/>
        <v>1.3810890743773939E-2</v>
      </c>
    </row>
    <row r="1203" spans="1:3">
      <c r="A1203" s="1">
        <v>42961</v>
      </c>
      <c r="B1203">
        <v>159.85000600000001</v>
      </c>
      <c r="C1203">
        <f t="shared" si="18"/>
        <v>1.4937472365553366E-2</v>
      </c>
    </row>
    <row r="1204" spans="1:3">
      <c r="A1204" s="1">
        <v>42962</v>
      </c>
      <c r="B1204">
        <v>161.60000600000001</v>
      </c>
      <c r="C1204">
        <f t="shared" si="18"/>
        <v>1.0888270174668096E-2</v>
      </c>
    </row>
    <row r="1205" spans="1:3">
      <c r="A1205" s="1">
        <v>42963</v>
      </c>
      <c r="B1205">
        <v>160.949997</v>
      </c>
      <c r="C1205">
        <f t="shared" si="18"/>
        <v>-4.0304441102192792E-3</v>
      </c>
    </row>
    <row r="1206" spans="1:3">
      <c r="A1206" s="1">
        <v>42964</v>
      </c>
      <c r="B1206">
        <v>157.86000100000001</v>
      </c>
      <c r="C1206">
        <f t="shared" si="18"/>
        <v>-1.9385168490504645E-2</v>
      </c>
    </row>
    <row r="1207" spans="1:3">
      <c r="A1207" s="1">
        <v>42965</v>
      </c>
      <c r="B1207">
        <v>157.5</v>
      </c>
      <c r="C1207">
        <f t="shared" si="18"/>
        <v>-2.2831123492956401E-3</v>
      </c>
    </row>
    <row r="1208" spans="1:3">
      <c r="A1208" s="1">
        <v>42968</v>
      </c>
      <c r="B1208">
        <v>157.21000699999999</v>
      </c>
      <c r="C1208">
        <f t="shared" si="18"/>
        <v>-1.8429225358366174E-3</v>
      </c>
    </row>
    <row r="1209" spans="1:3">
      <c r="A1209" s="1">
        <v>42969</v>
      </c>
      <c r="B1209">
        <v>159.779999</v>
      </c>
      <c r="C1209">
        <f t="shared" si="18"/>
        <v>1.6215327065439281E-2</v>
      </c>
    </row>
    <row r="1210" spans="1:3">
      <c r="A1210" s="1">
        <v>42970</v>
      </c>
      <c r="B1210">
        <v>159.979996</v>
      </c>
      <c r="C1210">
        <f t="shared" si="18"/>
        <v>1.2509196222597746E-3</v>
      </c>
    </row>
    <row r="1211" spans="1:3">
      <c r="A1211" s="1">
        <v>42971</v>
      </c>
      <c r="B1211">
        <v>159.270004</v>
      </c>
      <c r="C1211">
        <f t="shared" si="18"/>
        <v>-4.447882039275276E-3</v>
      </c>
    </row>
    <row r="1212" spans="1:3">
      <c r="A1212" s="1">
        <v>42972</v>
      </c>
      <c r="B1212">
        <v>159.86000100000001</v>
      </c>
      <c r="C1212">
        <f t="shared" si="18"/>
        <v>3.6975380750718292E-3</v>
      </c>
    </row>
    <row r="1213" spans="1:3">
      <c r="A1213" s="1">
        <v>42975</v>
      </c>
      <c r="B1213">
        <v>161.470001</v>
      </c>
      <c r="C1213">
        <f t="shared" si="18"/>
        <v>1.0020934633283853E-2</v>
      </c>
    </row>
    <row r="1214" spans="1:3">
      <c r="A1214" s="1">
        <v>42976</v>
      </c>
      <c r="B1214">
        <v>162.91000399999999</v>
      </c>
      <c r="C1214">
        <f t="shared" si="18"/>
        <v>8.8785525448815527E-3</v>
      </c>
    </row>
    <row r="1215" spans="1:3">
      <c r="A1215" s="1">
        <v>42977</v>
      </c>
      <c r="B1215">
        <v>163.35000600000001</v>
      </c>
      <c r="C1215">
        <f t="shared" si="18"/>
        <v>2.6972491465124715E-3</v>
      </c>
    </row>
    <row r="1216" spans="1:3">
      <c r="A1216" s="1">
        <v>42978</v>
      </c>
      <c r="B1216">
        <v>164</v>
      </c>
      <c r="C1216">
        <f t="shared" si="18"/>
        <v>3.971253046174069E-3</v>
      </c>
    </row>
    <row r="1217" spans="1:3">
      <c r="A1217" s="1">
        <v>42979</v>
      </c>
      <c r="B1217">
        <v>164.050003</v>
      </c>
      <c r="C1217">
        <f t="shared" si="18"/>
        <v>3.0484987001957981E-4</v>
      </c>
    </row>
    <row r="1218" spans="1:3">
      <c r="A1218" s="1">
        <v>42983</v>
      </c>
      <c r="B1218">
        <v>162.08000200000001</v>
      </c>
      <c r="C1218">
        <f t="shared" si="18"/>
        <v>-1.20812248542595E-2</v>
      </c>
    </row>
    <row r="1219" spans="1:3">
      <c r="A1219" s="1">
        <v>42984</v>
      </c>
      <c r="B1219">
        <v>161.91000399999999</v>
      </c>
      <c r="C1219">
        <f t="shared" si="18"/>
        <v>-1.0494028362148214E-3</v>
      </c>
    </row>
    <row r="1220" spans="1:3">
      <c r="A1220" s="1">
        <v>42985</v>
      </c>
      <c r="B1220">
        <v>161.259995</v>
      </c>
      <c r="C1220">
        <f t="shared" ref="C1220:C1261" si="19">LN(B1220/B1219)</f>
        <v>-4.0227117526973758E-3</v>
      </c>
    </row>
    <row r="1221" spans="1:3">
      <c r="A1221" s="1">
        <v>42986</v>
      </c>
      <c r="B1221">
        <v>158.63000500000001</v>
      </c>
      <c r="C1221">
        <f t="shared" si="19"/>
        <v>-1.6443460310793977E-2</v>
      </c>
    </row>
    <row r="1222" spans="1:3">
      <c r="A1222" s="1">
        <v>42989</v>
      </c>
      <c r="B1222">
        <v>161.5</v>
      </c>
      <c r="C1222">
        <f t="shared" si="19"/>
        <v>1.7930664722458755E-2</v>
      </c>
    </row>
    <row r="1223" spans="1:3">
      <c r="A1223" s="1">
        <v>42990</v>
      </c>
      <c r="B1223">
        <v>160.86000100000001</v>
      </c>
      <c r="C1223">
        <f t="shared" si="19"/>
        <v>-3.9707149702024108E-3</v>
      </c>
    </row>
    <row r="1224" spans="1:3">
      <c r="A1224" s="1">
        <v>42991</v>
      </c>
      <c r="B1224">
        <v>159.64999399999999</v>
      </c>
      <c r="C1224">
        <f t="shared" si="19"/>
        <v>-7.5505461139296886E-3</v>
      </c>
    </row>
    <row r="1225" spans="1:3">
      <c r="A1225" s="1">
        <v>42992</v>
      </c>
      <c r="B1225">
        <v>158.279999</v>
      </c>
      <c r="C1225">
        <f t="shared" si="19"/>
        <v>-8.6182713792732936E-3</v>
      </c>
    </row>
    <row r="1226" spans="1:3">
      <c r="A1226" s="1">
        <v>42993</v>
      </c>
      <c r="B1226">
        <v>159.88000500000001</v>
      </c>
      <c r="C1226">
        <f t="shared" si="19"/>
        <v>1.005795491727148E-2</v>
      </c>
    </row>
    <row r="1227" spans="1:3">
      <c r="A1227" s="1">
        <v>42996</v>
      </c>
      <c r="B1227">
        <v>158.66999799999999</v>
      </c>
      <c r="C1227">
        <f t="shared" si="19"/>
        <v>-7.5970039753565418E-3</v>
      </c>
    </row>
    <row r="1228" spans="1:3">
      <c r="A1228" s="1">
        <v>42997</v>
      </c>
      <c r="B1228">
        <v>158.729996</v>
      </c>
      <c r="C1228">
        <f t="shared" si="19"/>
        <v>3.7805924290364228E-4</v>
      </c>
    </row>
    <row r="1229" spans="1:3">
      <c r="A1229" s="1">
        <v>42998</v>
      </c>
      <c r="B1229">
        <v>156.070007</v>
      </c>
      <c r="C1229">
        <f t="shared" si="19"/>
        <v>-1.6899950977994099E-2</v>
      </c>
    </row>
    <row r="1230" spans="1:3">
      <c r="A1230" s="1">
        <v>42999</v>
      </c>
      <c r="B1230">
        <v>153.38999899999999</v>
      </c>
      <c r="C1230">
        <f t="shared" si="19"/>
        <v>-1.7320978165442685E-2</v>
      </c>
    </row>
    <row r="1231" spans="1:3">
      <c r="A1231" s="1">
        <v>43000</v>
      </c>
      <c r="B1231">
        <v>151.88999899999999</v>
      </c>
      <c r="C1231">
        <f t="shared" si="19"/>
        <v>-9.8271231744721053E-3</v>
      </c>
    </row>
    <row r="1232" spans="1:3">
      <c r="A1232" s="1">
        <v>43003</v>
      </c>
      <c r="B1232">
        <v>150.550003</v>
      </c>
      <c r="C1232">
        <f t="shared" si="19"/>
        <v>-8.8612932115382393E-3</v>
      </c>
    </row>
    <row r="1233" spans="1:3">
      <c r="A1233" s="1">
        <v>43004</v>
      </c>
      <c r="B1233">
        <v>153.13999899999999</v>
      </c>
      <c r="C1233">
        <f t="shared" si="19"/>
        <v>1.7057254300327555E-2</v>
      </c>
    </row>
    <row r="1234" spans="1:3">
      <c r="A1234" s="1">
        <v>43005</v>
      </c>
      <c r="B1234">
        <v>154.229996</v>
      </c>
      <c r="C1234">
        <f t="shared" si="19"/>
        <v>7.0924396452265439E-3</v>
      </c>
    </row>
    <row r="1235" spans="1:3">
      <c r="A1235" s="1">
        <v>43006</v>
      </c>
      <c r="B1235">
        <v>153.279999</v>
      </c>
      <c r="C1235">
        <f t="shared" si="19"/>
        <v>-6.1786611016890888E-3</v>
      </c>
    </row>
    <row r="1236" spans="1:3">
      <c r="A1236" s="1">
        <v>43007</v>
      </c>
      <c r="B1236">
        <v>154.11999499999999</v>
      </c>
      <c r="C1236">
        <f t="shared" si="19"/>
        <v>5.4651796171614198E-3</v>
      </c>
    </row>
    <row r="1237" spans="1:3">
      <c r="A1237" s="1">
        <v>43010</v>
      </c>
      <c r="B1237">
        <v>153.80999800000001</v>
      </c>
      <c r="C1237">
        <f t="shared" si="19"/>
        <v>-2.0134258550402453E-3</v>
      </c>
    </row>
    <row r="1238" spans="1:3">
      <c r="A1238" s="1">
        <v>43011</v>
      </c>
      <c r="B1238">
        <v>154.479996</v>
      </c>
      <c r="C1238">
        <f t="shared" si="19"/>
        <v>4.3465507662760541E-3</v>
      </c>
    </row>
    <row r="1239" spans="1:3">
      <c r="A1239" s="1">
        <v>43012</v>
      </c>
      <c r="B1239">
        <v>153.479996</v>
      </c>
      <c r="C1239">
        <f t="shared" si="19"/>
        <v>-6.4943729102154403E-3</v>
      </c>
    </row>
    <row r="1240" spans="1:3">
      <c r="A1240" s="1">
        <v>43013</v>
      </c>
      <c r="B1240">
        <v>155.38999899999999</v>
      </c>
      <c r="C1240">
        <f t="shared" si="19"/>
        <v>1.236784004649839E-2</v>
      </c>
    </row>
    <row r="1241" spans="1:3">
      <c r="A1241" s="1">
        <v>43014</v>
      </c>
      <c r="B1241">
        <v>155.300003</v>
      </c>
      <c r="C1241">
        <f t="shared" si="19"/>
        <v>-5.7932989113083065E-4</v>
      </c>
    </row>
    <row r="1242" spans="1:3">
      <c r="A1242" s="1">
        <v>43017</v>
      </c>
      <c r="B1242">
        <v>155.83999600000001</v>
      </c>
      <c r="C1242">
        <f t="shared" si="19"/>
        <v>3.4710647547823194E-3</v>
      </c>
    </row>
    <row r="1243" spans="1:3">
      <c r="A1243" s="1">
        <v>43018</v>
      </c>
      <c r="B1243">
        <v>155.89999399999999</v>
      </c>
      <c r="C1243">
        <f t="shared" si="19"/>
        <v>3.8492335064740783E-4</v>
      </c>
    </row>
    <row r="1244" spans="1:3">
      <c r="A1244" s="1">
        <v>43019</v>
      </c>
      <c r="B1244">
        <v>156.550003</v>
      </c>
      <c r="C1244">
        <f t="shared" si="19"/>
        <v>4.1607293581003447E-3</v>
      </c>
    </row>
    <row r="1245" spans="1:3">
      <c r="A1245" s="1">
        <v>43020</v>
      </c>
      <c r="B1245">
        <v>156</v>
      </c>
      <c r="C1245">
        <f t="shared" si="19"/>
        <v>-3.5194596860841968E-3</v>
      </c>
    </row>
    <row r="1246" spans="1:3">
      <c r="A1246" s="1">
        <v>43021</v>
      </c>
      <c r="B1246">
        <v>156.990005</v>
      </c>
      <c r="C1246">
        <f t="shared" si="19"/>
        <v>6.326133651850906E-3</v>
      </c>
    </row>
    <row r="1247" spans="1:3">
      <c r="A1247" s="1">
        <v>43024</v>
      </c>
      <c r="B1247">
        <v>159.88000500000001</v>
      </c>
      <c r="C1247">
        <f t="shared" si="19"/>
        <v>1.8241424215189546E-2</v>
      </c>
    </row>
    <row r="1248" spans="1:3">
      <c r="A1248" s="1">
        <v>43025</v>
      </c>
      <c r="B1248">
        <v>160.470001</v>
      </c>
      <c r="C1248">
        <f t="shared" si="19"/>
        <v>3.6834503263853268E-3</v>
      </c>
    </row>
    <row r="1249" spans="1:3">
      <c r="A1249" s="1">
        <v>43026</v>
      </c>
      <c r="B1249">
        <v>159.759995</v>
      </c>
      <c r="C1249">
        <f t="shared" si="19"/>
        <v>-4.4343576323489058E-3</v>
      </c>
    </row>
    <row r="1250" spans="1:3">
      <c r="A1250" s="1">
        <v>43027</v>
      </c>
      <c r="B1250">
        <v>155.979996</v>
      </c>
      <c r="C1250">
        <f t="shared" si="19"/>
        <v>-2.3944889552575576E-2</v>
      </c>
    </row>
    <row r="1251" spans="1:3">
      <c r="A1251" s="1">
        <v>43028</v>
      </c>
      <c r="B1251">
        <v>156.25</v>
      </c>
      <c r="C1251">
        <f t="shared" si="19"/>
        <v>1.7295203584725659E-3</v>
      </c>
    </row>
    <row r="1252" spans="1:3">
      <c r="A1252" s="1">
        <v>43031</v>
      </c>
      <c r="B1252">
        <v>156.16999799999999</v>
      </c>
      <c r="C1252">
        <f t="shared" si="19"/>
        <v>-5.1214392331348552E-4</v>
      </c>
    </row>
    <row r="1253" spans="1:3">
      <c r="A1253" s="1">
        <v>43032</v>
      </c>
      <c r="B1253">
        <v>157.10000600000001</v>
      </c>
      <c r="C1253">
        <f t="shared" si="19"/>
        <v>5.9374387606116802E-3</v>
      </c>
    </row>
    <row r="1254" spans="1:3">
      <c r="A1254" s="1">
        <v>43033</v>
      </c>
      <c r="B1254">
        <v>156.41000399999999</v>
      </c>
      <c r="C1254">
        <f t="shared" si="19"/>
        <v>-4.4017931938469066E-3</v>
      </c>
    </row>
    <row r="1255" spans="1:3">
      <c r="A1255" s="1">
        <v>43034</v>
      </c>
      <c r="B1255">
        <v>157.41000399999999</v>
      </c>
      <c r="C1255">
        <f t="shared" si="19"/>
        <v>6.3731015181136743E-3</v>
      </c>
    </row>
    <row r="1256" spans="1:3">
      <c r="A1256" s="1">
        <v>43035</v>
      </c>
      <c r="B1256">
        <v>163.050003</v>
      </c>
      <c r="C1256">
        <f t="shared" si="19"/>
        <v>3.5203028856516258E-2</v>
      </c>
    </row>
    <row r="1257" spans="1:3">
      <c r="A1257" s="1">
        <v>43038</v>
      </c>
      <c r="B1257">
        <v>166.720001</v>
      </c>
      <c r="C1257">
        <f t="shared" si="19"/>
        <v>2.2258843928490694E-2</v>
      </c>
    </row>
    <row r="1258" spans="1:3">
      <c r="A1258" s="1">
        <v>43039</v>
      </c>
      <c r="B1258">
        <v>169.03999300000001</v>
      </c>
      <c r="C1258">
        <f t="shared" si="19"/>
        <v>1.3819567334400661E-2</v>
      </c>
    </row>
    <row r="1259" spans="1:3">
      <c r="A1259" s="1">
        <v>43040</v>
      </c>
      <c r="B1259">
        <v>166.88999899999999</v>
      </c>
      <c r="C1259">
        <f t="shared" si="19"/>
        <v>-1.2800425134142644E-2</v>
      </c>
    </row>
    <row r="1260" spans="1:3">
      <c r="A1260" s="1">
        <v>43041</v>
      </c>
      <c r="B1260">
        <v>168.11000100000001</v>
      </c>
      <c r="C1260">
        <f t="shared" si="19"/>
        <v>7.283626230112741E-3</v>
      </c>
    </row>
    <row r="1261" spans="1:3">
      <c r="A1261" s="1">
        <v>43042</v>
      </c>
      <c r="B1261">
        <v>172.5</v>
      </c>
      <c r="C1261">
        <f t="shared" si="19"/>
        <v>2.5778703477961077E-2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1A79E-32B3-5147-9C1E-40E05E9A8A20}">
  <dimension ref="A1:M24"/>
  <sheetViews>
    <sheetView tabSelected="1" zoomScale="125" workbookViewId="0">
      <selection activeCell="B14" sqref="B14"/>
    </sheetView>
  </sheetViews>
  <sheetFormatPr defaultColWidth="11.42578125" defaultRowHeight="15"/>
  <cols>
    <col min="1" max="1" width="12.85546875" bestFit="1" customWidth="1"/>
  </cols>
  <sheetData>
    <row r="1" spans="1:13">
      <c r="B1" t="s">
        <v>9</v>
      </c>
      <c r="C1" t="s">
        <v>10</v>
      </c>
      <c r="D1" t="s">
        <v>11</v>
      </c>
    </row>
    <row r="2" spans="1:13">
      <c r="A2">
        <v>1</v>
      </c>
      <c r="B2" s="6">
        <v>19</v>
      </c>
      <c r="C2" s="6">
        <v>34</v>
      </c>
      <c r="D2" s="6">
        <v>130</v>
      </c>
      <c r="H2" s="2" t="s">
        <v>12</v>
      </c>
      <c r="I2" s="2">
        <v>1</v>
      </c>
      <c r="J2" s="2">
        <v>2</v>
      </c>
      <c r="K2" s="2">
        <v>17</v>
      </c>
    </row>
    <row r="3" spans="1:13">
      <c r="A3">
        <v>2</v>
      </c>
      <c r="B3" s="6">
        <v>100</v>
      </c>
      <c r="C3" s="6">
        <v>35</v>
      </c>
      <c r="D3" s="6">
        <v>132</v>
      </c>
      <c r="I3" t="s">
        <v>14</v>
      </c>
      <c r="J3" t="s">
        <v>15</v>
      </c>
      <c r="K3" t="s">
        <v>16</v>
      </c>
    </row>
    <row r="4" spans="1:13">
      <c r="A4">
        <v>3</v>
      </c>
      <c r="B4" s="6">
        <v>110</v>
      </c>
      <c r="C4" s="6">
        <v>35</v>
      </c>
      <c r="D4" s="6">
        <v>144</v>
      </c>
      <c r="H4" s="2" t="s">
        <v>13</v>
      </c>
      <c r="I4">
        <f>I2*LN(B6/B5)</f>
        <v>-2.0794415416798357</v>
      </c>
      <c r="J4">
        <f t="shared" ref="J4:K4" si="0">J2*LN(C6/C5)</f>
        <v>-0.25431035097049326</v>
      </c>
      <c r="K4">
        <f t="shared" si="0"/>
        <v>0.12274421554928065</v>
      </c>
      <c r="L4" s="2">
        <f>SUM(I4:K4)</f>
        <v>-2.2110076771010485</v>
      </c>
    </row>
    <row r="5" spans="1:13">
      <c r="A5">
        <v>4</v>
      </c>
      <c r="B5" s="6">
        <v>80</v>
      </c>
      <c r="C5" s="6">
        <v>67</v>
      </c>
      <c r="D5" s="6">
        <v>138</v>
      </c>
      <c r="H5" t="s">
        <v>19</v>
      </c>
      <c r="I5">
        <f>PEARSON(B2:B6,C2:C6)</f>
        <v>-0.24861675915496861</v>
      </c>
      <c r="J5">
        <f>PEARSON(B2:B6,D2:D6)</f>
        <v>0.3484189755486552</v>
      </c>
      <c r="K5">
        <f>PEARSON(C2:C6,D2:D6)</f>
        <v>0.3062339054869555</v>
      </c>
    </row>
    <row r="6" spans="1:13">
      <c r="A6">
        <v>5</v>
      </c>
      <c r="B6" s="6">
        <v>10</v>
      </c>
      <c r="C6" s="6">
        <v>59</v>
      </c>
      <c r="D6" s="6">
        <v>139</v>
      </c>
      <c r="H6" s="2" t="s">
        <v>17</v>
      </c>
      <c r="I6">
        <f>I2*J2*B8*C8*I5</f>
        <v>-364.00000000000006</v>
      </c>
      <c r="J6">
        <f>I2*K2*B8*D8*J5</f>
        <v>1549.5500000000002</v>
      </c>
      <c r="K6">
        <f>J2*K2*C8*D8*K5</f>
        <v>926.49999999999966</v>
      </c>
      <c r="L6">
        <f>SUM(I6:K6)</f>
        <v>2112.0499999999997</v>
      </c>
      <c r="M6" s="2">
        <f>SQRT(L6)</f>
        <v>45.957045161759474</v>
      </c>
    </row>
    <row r="8" spans="1:13">
      <c r="A8" t="s">
        <v>18</v>
      </c>
      <c r="B8">
        <f>STDEV(B2:B6)</f>
        <v>46.391809621958053</v>
      </c>
      <c r="C8">
        <f t="shared" ref="C8:D8" si="1">STDEV(C2:C6)</f>
        <v>15.779733838059499</v>
      </c>
      <c r="D8">
        <f t="shared" si="1"/>
        <v>5.6391488719486738</v>
      </c>
    </row>
    <row r="11" spans="1:13">
      <c r="A11" s="2" t="s">
        <v>20</v>
      </c>
      <c r="B11" t="s">
        <v>9</v>
      </c>
      <c r="C11" t="s">
        <v>10</v>
      </c>
      <c r="D11" t="s">
        <v>11</v>
      </c>
      <c r="H11" s="2" t="s">
        <v>12</v>
      </c>
      <c r="I11" s="2">
        <v>1</v>
      </c>
      <c r="J11" s="2">
        <v>2</v>
      </c>
      <c r="K11" s="2">
        <v>17</v>
      </c>
      <c r="L11">
        <f>SUM(I11:K11)</f>
        <v>20</v>
      </c>
    </row>
    <row r="12" spans="1:13">
      <c r="A12">
        <v>1</v>
      </c>
      <c r="H12" t="s">
        <v>24</v>
      </c>
      <c r="I12">
        <f>I11/L11</f>
        <v>0.05</v>
      </c>
      <c r="J12">
        <f>J11/L11</f>
        <v>0.1</v>
      </c>
      <c r="K12">
        <f>K11/L11</f>
        <v>0.85</v>
      </c>
    </row>
    <row r="13" spans="1:13">
      <c r="A13">
        <v>2</v>
      </c>
      <c r="B13">
        <f>LN(B3/B2)</f>
        <v>1.6607312068216509</v>
      </c>
      <c r="C13">
        <f t="shared" ref="C13:D13" si="2">LN(C3/C2)</f>
        <v>2.8987536873252187E-2</v>
      </c>
      <c r="D13">
        <f t="shared" si="2"/>
        <v>1.5267472130788381E-2</v>
      </c>
    </row>
    <row r="14" spans="1:13">
      <c r="A14">
        <v>3</v>
      </c>
      <c r="B14">
        <f t="shared" ref="B14:D16" si="3">LN(B4/B3)</f>
        <v>9.5310179804324935E-2</v>
      </c>
      <c r="C14">
        <f t="shared" si="3"/>
        <v>0</v>
      </c>
      <c r="D14">
        <f t="shared" si="3"/>
        <v>8.7011376989629699E-2</v>
      </c>
      <c r="H14" t="s">
        <v>22</v>
      </c>
      <c r="I14">
        <f>COVAR(B12:B16,C12:C16)</f>
        <v>4.8552456474070638E-2</v>
      </c>
      <c r="J14">
        <f>COVAR(B12:B16,D12:D16)</f>
        <v>1.0732190901365943E-2</v>
      </c>
      <c r="K14">
        <f>COVAR(C12:C16,D12:D16)</f>
        <v>-9.3338134889806475E-3</v>
      </c>
    </row>
    <row r="15" spans="1:13">
      <c r="A15">
        <v>4</v>
      </c>
      <c r="B15">
        <f t="shared" si="3"/>
        <v>-0.31845373111853459</v>
      </c>
      <c r="C15">
        <f t="shared" si="3"/>
        <v>0.64934455790155243</v>
      </c>
      <c r="D15">
        <f t="shared" si="3"/>
        <v>-4.2559614418795889E-2</v>
      </c>
    </row>
    <row r="16" spans="1:13">
      <c r="A16">
        <v>5</v>
      </c>
      <c r="B16">
        <f t="shared" si="3"/>
        <v>-2.0794415416798357</v>
      </c>
      <c r="C16">
        <f t="shared" si="3"/>
        <v>-0.12715517548524663</v>
      </c>
      <c r="D16">
        <f t="shared" si="3"/>
        <v>7.2202479734870973E-3</v>
      </c>
    </row>
    <row r="17" spans="1:11">
      <c r="I17">
        <f>((I12^2)*B19)+((J12^2)*C19)+((K12^2)*D19)+(2*I12*J12*I14)+(2*I12*K12*J14)+(2*J12*K12*K14)</f>
        <v>8.9865219074580227E-3</v>
      </c>
    </row>
    <row r="18" spans="1:11" ht="18.75">
      <c r="B18">
        <f>STDEV(B13:B16)</f>
        <v>1.537271172458317</v>
      </c>
      <c r="C18">
        <f t="shared" ref="C18:D18" si="4">STDEV(C13:C16)</f>
        <v>0.34771064202563728</v>
      </c>
      <c r="D18">
        <f t="shared" si="4"/>
        <v>5.337697570416252E-2</v>
      </c>
      <c r="I18" s="7" t="s">
        <v>23</v>
      </c>
    </row>
    <row r="19" spans="1:11">
      <c r="B19">
        <f>VARA(B12:B16)</f>
        <v>2.3632026576713687</v>
      </c>
      <c r="C19">
        <f t="shared" ref="C19:D19" si="5">VARA(C12:C16)</f>
        <v>0.12090269057788089</v>
      </c>
      <c r="D19">
        <f t="shared" si="5"/>
        <v>2.8491015353227563E-3</v>
      </c>
    </row>
    <row r="20" spans="1:11">
      <c r="H20" t="s">
        <v>25</v>
      </c>
    </row>
    <row r="21" spans="1:11">
      <c r="A21" t="s">
        <v>21</v>
      </c>
      <c r="B21">
        <f>AVERAGE(B12:B16)</f>
        <v>-0.16046347154309859</v>
      </c>
      <c r="C21">
        <f t="shared" ref="C21:D21" si="6">AVERAGE(C12:C16)</f>
        <v>0.13779422982238948</v>
      </c>
      <c r="D21">
        <f t="shared" si="6"/>
        <v>1.6734870668777324E-2</v>
      </c>
      <c r="H21" t="s">
        <v>26</v>
      </c>
    </row>
    <row r="23" spans="1:11">
      <c r="A23" s="2"/>
    </row>
    <row r="24" spans="1:11">
      <c r="H24" s="2"/>
      <c r="I24" s="2"/>
      <c r="J24" s="2"/>
      <c r="K24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Foglio1</vt:lpstr>
      <vt:lpstr>Foglio2</vt:lpstr>
      <vt:lpstr>Foglio1!AAPL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Mimmo</dc:creator>
  <cp:lastModifiedBy>Mario Balbi</cp:lastModifiedBy>
  <dcterms:created xsi:type="dcterms:W3CDTF">2017-11-05T16:42:59Z</dcterms:created>
  <dcterms:modified xsi:type="dcterms:W3CDTF">2023-01-05T04:49:41Z</dcterms:modified>
</cp:coreProperties>
</file>