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61" activeTab="1"/>
  </bookViews>
  <sheets>
    <sheet name="说明" sheetId="13" r:id="rId1"/>
    <sheet name="机器人状态报文(&gt;=v2.11.0)" sheetId="23" r:id="rId2"/>
    <sheet name="机器人状态报文(v2.6.0-v2.10.3)" sheetId="17" r:id="rId3"/>
    <sheet name="机器人状态报文(v2.1.0-v2.5.0)" sheetId="14" r:id="rId4"/>
    <sheet name="机器人状态报文(v2.0.0-v2.0.3)" sheetId="1" r:id="rId5"/>
    <sheet name="报文格式" sheetId="12" r:id="rId6"/>
    <sheet name="SAFETY_OPERATIONAL_MODE" sheetId="11" r:id="rId7"/>
    <sheet name="TOOL_OUTPUT_VOLTAGE" sheetId="10" r:id="rId8"/>
    <sheet name="SAFETY_MODE" sheetId="9" r:id="rId9"/>
    <sheet name="ANALOG_DOMAIN" sheetId="8" r:id="rId10"/>
    <sheet name="ROBOT_STRUCTURE_TYPE" sheetId="7" r:id="rId11"/>
    <sheet name="JOINT_AND_TOOL_MODE" sheetId="5" r:id="rId12"/>
    <sheet name="ROBOT_TYPE" sheetId="6" r:id="rId13"/>
    <sheet name="ROBOT_CONTROL_MODE" sheetId="3" r:id="rId14"/>
    <sheet name="ROBOT_MODE" sheetId="2" r:id="rId15"/>
    <sheet name="ROBOT_SPEED_MODE" sheetId="4" r:id="rId16"/>
    <sheet name="消息来源" sheetId="18" r:id="rId17"/>
    <sheet name="运行时异常" sheetId="22" r:id="rId18"/>
    <sheet name="异常码" sheetId="19" r:id="rId19"/>
    <sheet name="异常等级" sheetId="20" r:id="rId20"/>
    <sheet name="异常数据类型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<sst xmlns="http://schemas.openxmlformats.org/spreadsheetml/2006/main" count="2680" uniqueCount="1132">
  <si>
    <t>摘要</t>
  </si>
  <si>
    <t>控制器会提供机器人的数据，例如关节角、温度等等，这些数据都会通过 socket 打包发送。本端口为“主端口”，发送内容为机器人状态的数据。</t>
  </si>
  <si>
    <t>描述</t>
  </si>
  <si>
    <t>端口</t>
  </si>
  <si>
    <t>频率</t>
  </si>
  <si>
    <t>10HZ</t>
  </si>
  <si>
    <t>报文格式</t>
  </si>
  <si>
    <t>详见：报文格式</t>
  </si>
  <si>
    <t>报文格式详细说明</t>
  </si>
  <si>
    <t>详见：机器人状态报文</t>
  </si>
  <si>
    <t>机器人状态报文（格式详见：报文格式）</t>
  </si>
  <si>
    <t>类型</t>
  </si>
  <si>
    <t>名称</t>
  </si>
  <si>
    <t>字节数</t>
  </si>
  <si>
    <t>报文头（5字节）</t>
  </si>
  <si>
    <t>uint32_t</t>
  </si>
  <si>
    <t>total_message_len</t>
  </si>
  <si>
    <t>整个报文的长度</t>
  </si>
  <si>
    <t>uint8_t</t>
  </si>
  <si>
    <t>total_message_type</t>
  </si>
  <si>
    <t>报文类型 = MESSAGE_TYPE_ROBOT_STATE = 16</t>
  </si>
  <si>
    <t>mode_sub_len</t>
  </si>
  <si>
    <t>子报文长度</t>
  </si>
  <si>
    <t>mode_sub_type</t>
  </si>
  <si>
    <t>子报文类型 = ROBOT_STATE_PACKAGE_TYPE_ROBOT_MODE_DATA = 0</t>
  </si>
  <si>
    <t>uint64_t</t>
  </si>
  <si>
    <t>timestamp</t>
  </si>
  <si>
    <t>机器人从启动到当前时刻的微妙数（每秒更新一次）</t>
  </si>
  <si>
    <t>bool</t>
  </si>
  <si>
    <t>reserver</t>
  </si>
  <si>
    <t>保留</t>
  </si>
  <si>
    <t>is_robot_power_on</t>
  </si>
  <si>
    <t>机器人是否上电：上电为true，未上电为false</t>
  </si>
  <si>
    <t>is_emergency_stopped</t>
  </si>
  <si>
    <t xml:space="preserve">机器人是否处于机器人急停和系统急停状态：处于为true，未处于为false </t>
  </si>
  <si>
    <t>is_robot_protective_stopped</t>
  </si>
  <si>
    <t xml:space="preserve">机器人是否处于保护停止状态：处于为true，未处于为false </t>
  </si>
  <si>
    <t>is_task_running</t>
  </si>
  <si>
    <t>任务是否处于运行态：处于为true，未处于为false</t>
  </si>
  <si>
    <t>is_task_paused</t>
  </si>
  <si>
    <t>任务是否暂停：处于为true，未处于为false</t>
  </si>
  <si>
    <t>get_robot_mode</t>
  </si>
  <si>
    <t>机器人模式：详见 ROBOT_MODE</t>
  </si>
  <si>
    <t>get_robot_control_mode</t>
  </si>
  <si>
    <t>机器人控制模式：详见 ROBOT_CONTROL_MODE</t>
  </si>
  <si>
    <t>double</t>
  </si>
  <si>
    <t>get_target_speed_fraction</t>
  </si>
  <si>
    <t>目标速度缩放比，值域为[0.01 , 1]</t>
  </si>
  <si>
    <t>get_speed_scaling</t>
  </si>
  <si>
    <t>机器人程序运行速度缩放比,值域为[0.01 , 1]</t>
  </si>
  <si>
    <t>get_target_speed_fraction_limit</t>
  </si>
  <si>
    <t>目标点速度限制</t>
  </si>
  <si>
    <t>get_robot_speed_mode</t>
  </si>
  <si>
    <t>机器人速度模式，详见：ROBOT_SPEED_MODE</t>
  </si>
  <si>
    <t>is_in_package_mode</t>
  </si>
  <si>
    <t>机器人是否处于打包模式</t>
  </si>
  <si>
    <t>joint_sub_len</t>
  </si>
  <si>
    <t>joint_sub_type</t>
  </si>
  <si>
    <t>子报文类型 = ROBOT_STATE_PACKAGE_TYPE_JOINT_DATA = 1</t>
  </si>
  <si>
    <t>对于每个关节都有：</t>
  </si>
  <si>
    <t>actual_joint</t>
  </si>
  <si>
    <t>实际关节角度，单位：弧度</t>
  </si>
  <si>
    <t>target_joint</t>
  </si>
  <si>
    <t>目标关节角度，单位：弧度</t>
  </si>
  <si>
    <t>actual_velocity</t>
  </si>
  <si>
    <t>实际速度，单位：弧度/秒</t>
  </si>
  <si>
    <t>int32_t</t>
  </si>
  <si>
    <t>float</t>
  </si>
  <si>
    <t>current</t>
  </si>
  <si>
    <t>关节电流</t>
  </si>
  <si>
    <t>voltage</t>
  </si>
  <si>
    <t>关节电压</t>
  </si>
  <si>
    <t>temperature</t>
  </si>
  <si>
    <t>关节温度</t>
  </si>
  <si>
    <t>torques</t>
  </si>
  <si>
    <t>关节力矩</t>
  </si>
  <si>
    <t>mode</t>
  </si>
  <si>
    <t>关节模式：详见JOINT_AND_TOOL_MODE</t>
  </si>
  <si>
    <t>结束</t>
  </si>
  <si>
    <t>cartesial_sub_len</t>
  </si>
  <si>
    <t>cartesial_sub_type</t>
  </si>
  <si>
    <t>子报文类型 = ROBOT_STATE_PACKAGE_TYPE_CARTESIAN_INFO = 4</t>
  </si>
  <si>
    <t>tcp_x</t>
  </si>
  <si>
    <t>工具坐标位置X轴</t>
  </si>
  <si>
    <t>tcp_y</t>
  </si>
  <si>
    <t>工具坐标位置Y轴</t>
  </si>
  <si>
    <t>tcp_z</t>
  </si>
  <si>
    <t>工具坐标位置Z轴</t>
  </si>
  <si>
    <t>rot_x</t>
  </si>
  <si>
    <t>工具姿态旋转角X轴</t>
  </si>
  <si>
    <t>rot_y</t>
  </si>
  <si>
    <t>工具姿态旋转角Y轴</t>
  </si>
  <si>
    <t>rot_z</t>
  </si>
  <si>
    <t>工具姿态旋转角Z轴</t>
  </si>
  <si>
    <t>offset_px</t>
  </si>
  <si>
    <t>工具数据位置X轴</t>
  </si>
  <si>
    <t>offset_py</t>
  </si>
  <si>
    <t>工具数据位置Y轴</t>
  </si>
  <si>
    <t>offset_pz</t>
  </si>
  <si>
    <t>工具数据位置Z轴</t>
  </si>
  <si>
    <t>offset_rotx</t>
  </si>
  <si>
    <t>工具数据旋转角X轴</t>
  </si>
  <si>
    <t>offset_roty</t>
  </si>
  <si>
    <t>工具数据旋转角Y轴</t>
  </si>
  <si>
    <t>offset_rotz</t>
  </si>
  <si>
    <t>工具数据旋转角Z轴</t>
  </si>
  <si>
    <t>configuration_sub_len</t>
  </si>
  <si>
    <t>configuration_sub_type</t>
  </si>
  <si>
    <t>子报文类型 = ROBOT_STATE_PACKAGE_TYPE_CONFIGURATION_DATA = 6</t>
  </si>
  <si>
    <t>limit_min_joint_x</t>
  </si>
  <si>
    <t>关节x最小硬极限</t>
  </si>
  <si>
    <t>limit_max_joint_x</t>
  </si>
  <si>
    <t>关节x最大硬极限</t>
  </si>
  <si>
    <t>max_velocity_joint_x</t>
  </si>
  <si>
    <t>关节x最大速度</t>
  </si>
  <si>
    <t>max_acc_joint_x</t>
  </si>
  <si>
    <t>关节x最大加速度</t>
  </si>
  <si>
    <t>default_velocity_joint</t>
  </si>
  <si>
    <t>关节默认速度</t>
  </si>
  <si>
    <t>default_acc_joint</t>
  </si>
  <si>
    <t>关节默认加速度</t>
  </si>
  <si>
    <t>default_tool_velocity</t>
  </si>
  <si>
    <t>默认工具速度</t>
  </si>
  <si>
    <t>default_tool_acc</t>
  </si>
  <si>
    <t>默认工具加速度</t>
  </si>
  <si>
    <t>eq_radius</t>
  </si>
  <si>
    <t>默认交融半径</t>
  </si>
  <si>
    <t>dh_a_joint_x</t>
  </si>
  <si>
    <t>关节x的DH参数的a参数</t>
  </si>
  <si>
    <t>dh_d_joint_d</t>
  </si>
  <si>
    <t>关节x的DH参数的d参数</t>
  </si>
  <si>
    <t>dh_alpha_joint_x</t>
  </si>
  <si>
    <t>关节x的DH参数的alpha参数</t>
  </si>
  <si>
    <t>board_version</t>
  </si>
  <si>
    <t>主板版本号</t>
  </si>
  <si>
    <t>control_box_type</t>
  </si>
  <si>
    <t>机器人控制盒类型</t>
  </si>
  <si>
    <t>robot_type</t>
  </si>
  <si>
    <t>机器人类型，详见：ROBOT_TYPE</t>
  </si>
  <si>
    <t>robot_struct</t>
  </si>
  <si>
    <t>机器人构型，详见：ROBOT_STRUCTURE_TYPE</t>
  </si>
  <si>
    <t>masterboard_sub_len</t>
  </si>
  <si>
    <t>masterboard_sub_type</t>
  </si>
  <si>
    <t>子报文类型 = ROBOT_STATE_PACKAGE_TYPE_MASTERBOARD_DATA = 3</t>
  </si>
  <si>
    <t>digital_input_bits</t>
  </si>
  <si>
    <t>获取所有数字输入IO的值，每一位所代表的值：xxxxTTTTCCCCCCCCDDDDDDDDDDDDDDDD。说明：D为数字输入IO，C为可配置输入IO，T为工具输入IO，x无效位。</t>
  </si>
  <si>
    <t>digital_output_bits</t>
  </si>
  <si>
    <t>获取所有数字输出IO的值，每一位所代表的值：xxxxTTTTCCCCCCCCDDDDDDDDDDDDDDDD。说明：D为数字输出IO，C为可配置输出IO，T为工具输出IO，x无效位。</t>
  </si>
  <si>
    <t>standard_analog_input_domain0</t>
  </si>
  <si>
    <t>模拟输入IO0的配置，详见：ANALOG_DOMAIN</t>
  </si>
  <si>
    <t>standard_analog_input_domain1</t>
  </si>
  <si>
    <t>模拟输入IO1的配置，详见：ANALOG_DOMAIN</t>
  </si>
  <si>
    <t>tool_analog_input_domain</t>
  </si>
  <si>
    <t>工具模拟IO输入的配置，详见：ANALOG_DOMAIN</t>
  </si>
  <si>
    <t>standard_analog_input_value0</t>
  </si>
  <si>
    <t>模拟IO0的输入值</t>
  </si>
  <si>
    <t>standard_analog_input_value1</t>
  </si>
  <si>
    <t>模拟IO1的输入值</t>
  </si>
  <si>
    <t>tool_analog_input_value</t>
  </si>
  <si>
    <t>工具模拟IO的输入值</t>
  </si>
  <si>
    <t>standard_analog_output_domain0</t>
  </si>
  <si>
    <t>模拟输出io0的配置，详见：ANALOG_DOMAIN</t>
  </si>
  <si>
    <t>standard_analog_output_domain1</t>
  </si>
  <si>
    <t>模拟输出io1的配置，详见：ANALOG_DOMAIN</t>
  </si>
  <si>
    <t>tool_analog_output_domain</t>
  </si>
  <si>
    <t>工具模拟io输出的配置，详见：ANALOG_DOMAIN</t>
  </si>
  <si>
    <t>standard_analog_output_value0</t>
  </si>
  <si>
    <t>模拟IO0的输出值</t>
  </si>
  <si>
    <t>standard_analog_output_value1</t>
  </si>
  <si>
    <t>模拟IO1的输出值</t>
  </si>
  <si>
    <t>tool_analog_output_value</t>
  </si>
  <si>
    <t>工具模拟IO的输出值</t>
  </si>
  <si>
    <t>bord_temperature</t>
  </si>
  <si>
    <t>主板温度</t>
  </si>
  <si>
    <t>robot_voltage</t>
  </si>
  <si>
    <t>机器人电压</t>
  </si>
  <si>
    <t>robot_current</t>
  </si>
  <si>
    <t>机器人电流</t>
  </si>
  <si>
    <t>io_current</t>
  </si>
  <si>
    <t>IO电流</t>
  </si>
  <si>
    <t>bord_safe_mode</t>
  </si>
  <si>
    <t>主板综合安全模式，详见：SAFETY_MODE</t>
  </si>
  <si>
    <t>is_robot_in_reduced_mode</t>
  </si>
  <si>
    <t>主板是否在缩减模式，在为true，不在为false</t>
  </si>
  <si>
    <t>get_operational_mode_selector_input</t>
  </si>
  <si>
    <t>模式选择器是否打开</t>
  </si>
  <si>
    <t>get_threeposition_enabling_device_input</t>
  </si>
  <si>
    <t>三位开关是否按下</t>
  </si>
  <si>
    <t>masterboard_safety_mode</t>
  </si>
  <si>
    <t>主板安全模式,详见：SAFETY_MODE</t>
  </si>
  <si>
    <t>additional_sub_len</t>
  </si>
  <si>
    <t>additional_sub_type</t>
  </si>
  <si>
    <t>子报文类型 = ROBOT_STATE_PACKAGE_TYPE_ADDITIONAL_INFO = 8</t>
  </si>
  <si>
    <t>is_freedrive_button_pressed</t>
  </si>
  <si>
    <t>界面上拖动示教按钮的按下状态,按下为true，未按下为false</t>
  </si>
  <si>
    <t>is_freedrive_io_enabled</t>
  </si>
  <si>
    <t>当前拖动示教IO的状态，打开为true，未打开为false</t>
  </si>
  <si>
    <t>is_dynamic_collision_detect_enabled</t>
  </si>
  <si>
    <t>当前碰撞检测模式状态，启用为true，未启用为false</t>
  </si>
  <si>
    <t>tool_sub_len</t>
  </si>
  <si>
    <t>tool_sub_type</t>
  </si>
  <si>
    <t>子报文类型 = ROBOT_STATE_PACKAGE_TYPE_TOOL_DATA = 2</t>
  </si>
  <si>
    <t>工具模拟io输入的配置，详见：ANALOG_DOMAIN</t>
  </si>
  <si>
    <t>工具模拟io的输出值</t>
  </si>
  <si>
    <t>工具模拟io的输入值</t>
  </si>
  <si>
    <t>tool_voltage</t>
  </si>
  <si>
    <t>工具电压数值</t>
  </si>
  <si>
    <t>tool_output_voltage</t>
  </si>
  <si>
    <t>工具输出电压，详见：TOOL_OUTPUT_VOLTAGE</t>
  </si>
  <si>
    <t>tool_current</t>
  </si>
  <si>
    <t>工具输出电流</t>
  </si>
  <si>
    <t>tool_temperature</t>
  </si>
  <si>
    <t>工具温度</t>
  </si>
  <si>
    <t>tool_mode</t>
  </si>
  <si>
    <t>工具模式，详见：JOINT_AND_TOOL_MODE</t>
  </si>
  <si>
    <t>safe_sub_len</t>
  </si>
  <si>
    <t>safe_sub_type</t>
  </si>
  <si>
    <t>子报文类型 = ROBOT_STATE_PACKAGE_TYPE_SAFETY_STATE = 10</t>
  </si>
  <si>
    <t>safety_crc_num</t>
  </si>
  <si>
    <t>机器人安全参数校验码</t>
  </si>
  <si>
    <t>int8_t</t>
  </si>
  <si>
    <t>safety_operational_mode</t>
  </si>
  <si>
    <t>机器人安全操作模式，详见：SAFETY_OPERATIONAL_MODE</t>
  </si>
  <si>
    <t>current_elbow_position_x</t>
  </si>
  <si>
    <t>机器人肘部实时位置x</t>
  </si>
  <si>
    <t>current_elbow_position_y</t>
  </si>
  <si>
    <t>机器人肘部实时位置y</t>
  </si>
  <si>
    <t>current_elbow_position_z</t>
  </si>
  <si>
    <t>机器人肘部实时位置z</t>
  </si>
  <si>
    <t>elbow_radius</t>
  </si>
  <si>
    <t>机器人肘部半径</t>
  </si>
  <si>
    <t>tool_comm_sub_len</t>
  </si>
  <si>
    <t>tool_comm_sub_type</t>
  </si>
  <si>
    <t>子报文类型 = ROBOT_STATE_PACKAGE_TYPE_TOOL_COMM_INFO = 11</t>
  </si>
  <si>
    <t>is_enable</t>
  </si>
  <si>
    <t>是否使能，使能为true，失能为false</t>
  </si>
  <si>
    <t>baudrate</t>
  </si>
  <si>
    <t>波特率</t>
  </si>
  <si>
    <t>parity</t>
  </si>
  <si>
    <t>奇偶校验位，无校验为0，奇校验为1，偶校验为2</t>
  </si>
  <si>
    <t>stopbits</t>
  </si>
  <si>
    <t>停止位</t>
  </si>
  <si>
    <t>tci_modbus_status</t>
  </si>
  <si>
    <t>是否打开Modbus-RTU模式</t>
  </si>
  <si>
    <t>tci_usage</t>
  </si>
  <si>
    <t>当时TCI使用模式（0:脚本模式 1：Daemon模式）</t>
  </si>
  <si>
    <t>运行时异常报文</t>
  </si>
  <si>
    <t>报文头</t>
  </si>
  <si>
    <t>message_len</t>
  </si>
  <si>
    <t>message_type</t>
  </si>
  <si>
    <t>报文类型 MESSAGE_TYPE_ROBOT_MESSAGE = 20</t>
  </si>
  <si>
    <t>报文主体</t>
  </si>
  <si>
    <t>时间戳（单位：毫秒）</t>
  </si>
  <si>
    <t>robot_message_type</t>
  </si>
  <si>
    <t>消息类型 ROBOT_MESSAGE_TYPE_RUNTIME_EXCEPTION = 10</t>
  </si>
  <si>
    <t>script_line</t>
  </si>
  <si>
    <t>脚本行号</t>
  </si>
  <si>
    <t>script_column</t>
  </si>
  <si>
    <t>脚本列号</t>
  </si>
  <si>
    <t>string</t>
  </si>
  <si>
    <t>exception_text_message</t>
  </si>
  <si>
    <t>n</t>
  </si>
  <si>
    <t>异常字符串</t>
  </si>
  <si>
    <t>机器人异常报文</t>
  </si>
  <si>
    <t>source</t>
  </si>
  <si>
    <t>消息来源</t>
  </si>
  <si>
    <t>消息类型 ROBOT_MESSAGE_TYPE_ERROR_CODE = 6</t>
  </si>
  <si>
    <t>error_code</t>
  </si>
  <si>
    <t>异常码</t>
  </si>
  <si>
    <t>sub_error_code</t>
  </si>
  <si>
    <t>异常子码</t>
  </si>
  <si>
    <t>level</t>
  </si>
  <si>
    <t>异常等级</t>
  </si>
  <si>
    <t>uint32</t>
  </si>
  <si>
    <t>data_type</t>
  </si>
  <si>
    <t>异常数据类型</t>
  </si>
  <si>
    <t>any</t>
  </si>
  <si>
    <t>data</t>
  </si>
  <si>
    <t>异常数据（类型依据上一条数据类型来决定）</t>
  </si>
  <si>
    <t>消息来源 ROBOT_MESSAGE_SOURCE_RUNTIME_EXCEPTION = 10</t>
  </si>
  <si>
    <t>is_program_running</t>
  </si>
  <si>
    <t>程序是否处于运行态：处于为true，未处于为false</t>
  </si>
  <si>
    <t>is_program_paused</t>
  </si>
  <si>
    <t>程序是否暂停：处于为true，未处于为false</t>
  </si>
  <si>
    <t>is_robot_system_in_alarm</t>
  </si>
  <si>
    <t>机器人是否处于系统报警状态：处于为true，否则为false</t>
  </si>
  <si>
    <t>报文头(5字节)</t>
  </si>
  <si>
    <t>程序是否处于运行态：处于为false，未处于为true</t>
  </si>
  <si>
    <t>程序是否暂停：处于为false，为处于为true</t>
  </si>
  <si>
    <t>production_sub_len</t>
  </si>
  <si>
    <t>production_sub_type</t>
  </si>
  <si>
    <t>子报文类型 = ROBOT_STATE_PACKAGE_TYPE_PRODUCTION_MODE = 9</t>
  </si>
  <si>
    <t>bytes</t>
  </si>
  <si>
    <t>internel</t>
  </si>
  <si>
    <t>内部使用</t>
  </si>
  <si>
    <t>production_mode_sub_len</t>
  </si>
  <si>
    <t>production_mode_sub_type</t>
  </si>
  <si>
    <t>子报文类型 = ROBOT_STATE_PACKAGE_TYPE_PRODUCTION_MODE_DATA = 14</t>
  </si>
  <si>
    <t>机器人状态报文格式</t>
  </si>
  <si>
    <t>4 字节</t>
  </si>
  <si>
    <t>报文长度</t>
  </si>
  <si>
    <t>1 字节</t>
  </si>
  <si>
    <t>子报文类型</t>
  </si>
  <si>
    <t>n 字节</t>
  </si>
  <si>
    <t>子报文内容</t>
  </si>
  <si>
    <t>n字节</t>
  </si>
  <si>
    <t>……</t>
  </si>
  <si>
    <t>操作模式</t>
  </si>
  <si>
    <t>NONE = -1</t>
  </si>
  <si>
    <t>AUTOMATIC = 0</t>
  </si>
  <si>
    <t>自动模式</t>
  </si>
  <si>
    <t>MANUAL = 1</t>
  </si>
  <si>
    <t>手动模式</t>
  </si>
  <si>
    <t>电压</t>
  </si>
  <si>
    <t>说明</t>
  </si>
  <si>
    <t>VOLTAGE_0_LEVEL = 0</t>
  </si>
  <si>
    <t>0v输出电压</t>
  </si>
  <si>
    <t>VOLTAGE_12_LEVEL = 12</t>
  </si>
  <si>
    <t>12v输出电压</t>
  </si>
  <si>
    <t>VOLTAGE_24_LEVEL = 24</t>
  </si>
  <si>
    <t>24v输出电压</t>
  </si>
  <si>
    <t>模式</t>
  </si>
  <si>
    <t>SAFETY_MODE_NORMAL = 1</t>
  </si>
  <si>
    <t>正常模式</t>
  </si>
  <si>
    <t>SAFETY_MODE_REDUCED = 2</t>
  </si>
  <si>
    <t>缩减模式</t>
  </si>
  <si>
    <t>SAFETY_MODE_PROTECTIVE_STOP = 3</t>
  </si>
  <si>
    <t>保护停止</t>
  </si>
  <si>
    <t>SAFETY_MODE_RECOVERY = 4</t>
  </si>
  <si>
    <t>恢复模式</t>
  </si>
  <si>
    <t>SAFETY_MODE_SAFEGUARD_STOP = 5</t>
  </si>
  <si>
    <t>安全停止</t>
  </si>
  <si>
    <t>SAFETY_MODE_SYSTEM_EMERGENCY_STOP = 6</t>
  </si>
  <si>
    <t>系统急停</t>
  </si>
  <si>
    <t>SAFETY_MODE_ROBOT_EMERGENCY_STOP = 7</t>
  </si>
  <si>
    <t>机器人急停</t>
  </si>
  <si>
    <t>SAFETY_MODE_VIOLATION = 8</t>
  </si>
  <si>
    <t>安全违规</t>
  </si>
  <si>
    <t>SAFETY_MODE_FAULT = 9</t>
  </si>
  <si>
    <t>安全错误</t>
  </si>
  <si>
    <t>SAFETY_MODE_VALIDATE_JOINT_ID = 10</t>
  </si>
  <si>
    <t>关节违规</t>
  </si>
  <si>
    <t>SAFETY_MODE_UNDEFINED_SAFETY_MODE = 11</t>
  </si>
  <si>
    <t>未知安全模式</t>
  </si>
  <si>
    <t>SAFETY_MODE_AUTOMATIC_MODE_SAFEGUARD_STOP = 12</t>
  </si>
  <si>
    <t>自动模式防护停止状态</t>
  </si>
  <si>
    <t>SAFETY_MODE_SYSTEM_THREE_POSITION_ENABLING_STOP = 13</t>
  </si>
  <si>
    <t>三位开关未使能</t>
  </si>
  <si>
    <t>CURRENT = 0</t>
  </si>
  <si>
    <t>电流模式，范围 0.004-0.02A</t>
  </si>
  <si>
    <t>VOLTAGE = 1</t>
  </si>
  <si>
    <t>电压模式 ，范围0-10v</t>
  </si>
  <si>
    <t>构型</t>
  </si>
  <si>
    <t>ROBOT_STRUCTURE_TYPE_60 = 60</t>
  </si>
  <si>
    <t>ROBOT_STRUCTURE_TYPE_62 = 62</t>
  </si>
  <si>
    <t>ROBOT_STRUCTURE_TYPE_70 = 70</t>
  </si>
  <si>
    <t>MODE_RESET = 235</t>
  </si>
  <si>
    <t>重置 | 工具模式有效</t>
  </si>
  <si>
    <t>MODE_SHUTTING_DOWN = 236</t>
  </si>
  <si>
    <t>关闭 | 工具模式有效</t>
  </si>
  <si>
    <t>MODE_BACKDRIVE = 238</t>
  </si>
  <si>
    <t>反驱动</t>
  </si>
  <si>
    <t>MODE_POWER_OFF = 239</t>
  </si>
  <si>
    <t>下电 | 工具模式有效</t>
  </si>
  <si>
    <t>MODE_READY_FOR_POWEROFF = 240</t>
  </si>
  <si>
    <t>下电</t>
  </si>
  <si>
    <t>MODE_NOT_RESPONDING = 245</t>
  </si>
  <si>
    <t>未响应 | 工具模式有效</t>
  </si>
  <si>
    <t>MODE_MOTOR_INITIALISATION = 246</t>
  </si>
  <si>
    <t>电机初始化</t>
  </si>
  <si>
    <t>MODE_BOOTING = 247</t>
  </si>
  <si>
    <t>启动中 | 工具模式有效</t>
  </si>
  <si>
    <t>MODE_BOOTLOADER = 249</t>
  </si>
  <si>
    <t>BootLoader状态 | 工具模式有效</t>
  </si>
  <si>
    <t>MODE_VIOLATION = 251</t>
  </si>
  <si>
    <t>违规</t>
  </si>
  <si>
    <t>MODE_FAULT = 252</t>
  </si>
  <si>
    <t>错误 | 工具模式有效</t>
  </si>
  <si>
    <t>MODE_RUNNING = 253</t>
  </si>
  <si>
    <t>运行中 | 工具模式有效</t>
  </si>
  <si>
    <t>MODE_IDLE = 255</t>
  </si>
  <si>
    <t>空闲 | 工具模式有效</t>
  </si>
  <si>
    <t>ROBOT_TYPE_6203 = 6203</t>
  </si>
  <si>
    <t>CS63</t>
  </si>
  <si>
    <t>ROBOT_TYPE_6206 = 6206</t>
  </si>
  <si>
    <t>CS66</t>
  </si>
  <si>
    <t>ROBOT_TYPE_6212 = 6212</t>
  </si>
  <si>
    <t>CS612</t>
  </si>
  <si>
    <t>CONTROL_MODE_POSITION = 0</t>
  </si>
  <si>
    <t>位置模式</t>
  </si>
  <si>
    <t>CONTROL_MODE_TORQUE = 1</t>
  </si>
  <si>
    <t>力矩模式</t>
  </si>
  <si>
    <t>ROBOT_MODE_DISCONNECTED = 0</t>
  </si>
  <si>
    <t>未连接</t>
  </si>
  <si>
    <t>ROBOT_MODE_CONFIRM_SAFETY = 1</t>
  </si>
  <si>
    <t>确认安全</t>
  </si>
  <si>
    <t>ROBOT_MODE_BOOTING = 2</t>
  </si>
  <si>
    <t>初始化</t>
  </si>
  <si>
    <t>ROBOT_MODE_POWER_OFF = 3</t>
  </si>
  <si>
    <t>ROBOT_MODE_POWER_ON = 4</t>
  </si>
  <si>
    <t>上电</t>
  </si>
  <si>
    <t>ROBOT_MODE_IDLE = 5</t>
  </si>
  <si>
    <t>空闲</t>
  </si>
  <si>
    <t>ROBOT_MODE_BACKDRIVE = 6</t>
  </si>
  <si>
    <t>反向驱动</t>
  </si>
  <si>
    <t>ROBOT_MODE_RUNNING = 7</t>
  </si>
  <si>
    <t>正在运行</t>
  </si>
  <si>
    <t>ROBOT_MODE_UPDATING_FIRMWARE = 8</t>
  </si>
  <si>
    <t>升级固件</t>
  </si>
  <si>
    <t>ROBOT_MODE_WAITING_CALIBRATION = 9</t>
  </si>
  <si>
    <t>等待编码器标定</t>
  </si>
  <si>
    <t>UNRESTRICTED = 0</t>
  </si>
  <si>
    <t>无限制</t>
  </si>
  <si>
    <t>MANUAL_HIGH_SPEED = 1</t>
  </si>
  <si>
    <t>手动高速</t>
  </si>
  <si>
    <t>MANUAL_REDUCED_SPEED = 2</t>
  </si>
  <si>
    <t>手动低速</t>
  </si>
  <si>
    <t>值</t>
  </si>
  <si>
    <t>SAFETY</t>
  </si>
  <si>
    <t>安全控制器</t>
  </si>
  <si>
    <t>GUI</t>
  </si>
  <si>
    <t>示教器UI</t>
  </si>
  <si>
    <t>CONTROLLER</t>
  </si>
  <si>
    <t>控制器</t>
  </si>
  <si>
    <t>RTSI</t>
  </si>
  <si>
    <t>RTSI协议</t>
  </si>
  <si>
    <t>JOINT</t>
  </si>
  <si>
    <t>关节</t>
  </si>
  <si>
    <t>TOOL</t>
  </si>
  <si>
    <t>工具</t>
  </si>
  <si>
    <t>TP</t>
  </si>
  <si>
    <t>示教器</t>
  </si>
  <si>
    <t>JOINT_FPGA</t>
  </si>
  <si>
    <t>关节FPGA</t>
  </si>
  <si>
    <t>TOOL_FPGA</t>
  </si>
  <si>
    <t>工具FPGA</t>
  </si>
  <si>
    <t>Runtime Error Message</t>
  </si>
  <si>
    <t>Description</t>
  </si>
  <si>
    <t>add_thread_to_pool</t>
  </si>
  <si>
    <t>无法创建线程：所有 {n:int} 允许的线程都被程序占用</t>
  </si>
  <si>
    <t>acos_asin_range</t>
  </si>
  <si>
    <t>{function}：输入值必须在 [-1, 1] 的范围内，输入值是 {val:float}</t>
  </si>
  <si>
    <t>inv_kin_singularity</t>
  </si>
  <si>
    <t>目标位姿为奇异位姿，机器人不可达</t>
  </si>
  <si>
    <t>inv_kin_arg</t>
  </si>
  <si>
    <t>{function}：参数必须是一个位姿，表示形式为p[x,y,z,a,b,c]</t>
  </si>
  <si>
    <t>inv_kin_arg_qnear</t>
  </si>
  <si>
    <t>{function}：参数 qnear 必须是拥有六个关节位置的列表</t>
  </si>
  <si>
    <t>inv_kin_convergence</t>
  </si>
  <si>
    <t>{function}：逆解位姿不可达</t>
  </si>
  <si>
    <t>get_list_length_arg</t>
  </si>
  <si>
    <t>{function}：参数必须是一个列表</t>
  </si>
  <si>
    <t>log_param_neg</t>
  </si>
  <si>
    <t>{function}：底数和真数必须是正数</t>
  </si>
  <si>
    <t>log_param_1</t>
  </si>
  <si>
    <t>{function}：底数不能为1</t>
  </si>
  <si>
    <t>norm_param_type</t>
  </si>
  <si>
    <t>{function}：规范参数必须是数字、位姿或列表</t>
  </si>
  <si>
    <t>pow_frac_power</t>
  </si>
  <si>
    <t>{function}：无法计算负数的分数幂</t>
  </si>
  <si>
    <t>pow_neg_power</t>
  </si>
  <si>
    <t>{function}：无法计算零的负幂</t>
  </si>
  <si>
    <t>set_conveyor_tick_value</t>
  </si>
  <si>
    <t>{function}：环形输送机的值必须在 [0:{max:int}] 的范围内</t>
  </si>
  <si>
    <t>set_payload_param</t>
  </si>
  <si>
    <t>{function}：无效参数类型</t>
  </si>
  <si>
    <t>set_payload_mass_out_of_range</t>
  </si>
  <si>
    <t>设置的有效负载值需在此范围内： [0:{max:float}] KG</t>
  </si>
  <si>
    <t>sqrt_neg</t>
  </si>
  <si>
    <t>{function}：平方根参数不能为负数</t>
  </si>
  <si>
    <t>set_conveyor_pulse_mode</t>
  </si>
  <si>
    <t>{function}：无效模式：{n:int}</t>
  </si>
  <si>
    <t>set_conveyor_pulse_input</t>
  </si>
  <si>
    <t>{function}：非法输入{input}地址</t>
  </si>
  <si>
    <t>set_conveyor_tick_count_not_allowed</t>
  </si>
  <si>
    <t>{function}：使用编码器输入时不允许使用</t>
  </si>
  <si>
    <t>unsupported_operand</t>
  </si>
  <si>
    <t>类型错误：不支持类型 {op} 的运算域 {operand}</t>
  </si>
  <si>
    <t>unsupported_operand_pair</t>
  </si>
  <si>
    <t xml:space="preserve">类型错误：不支持 {op} 的运算域类型：{operand1}和{operand2} </t>
  </si>
  <si>
    <t>secondary_program_queue_full</t>
  </si>
  <si>
    <t>二级程序队列全满</t>
  </si>
  <si>
    <t>critical_sections_cant_be_nested</t>
  </si>
  <si>
    <t>运行时错误：关键部分无法嵌入</t>
  </si>
  <si>
    <t>critical_sections_exit</t>
  </si>
  <si>
    <t>运行时错误：还未进入关键部分就退出调用的关键部分</t>
  </si>
  <si>
    <t>jump_address_error</t>
  </si>
  <si>
    <t>地址错误：非法跳转至 '{code_line:int}'</t>
  </si>
  <si>
    <t>variable_is_uninitialized</t>
  </si>
  <si>
    <t>值错误：'{var_name}'没有初始化成一个值</t>
  </si>
  <si>
    <t>reference_is_void</t>
  </si>
  <si>
    <t>值错误：引用为空：已尝试使用未初始化的变量</t>
  </si>
  <si>
    <t>resizing_list_error</t>
  </si>
  <si>
    <t>运行时错误：不支持重新调整列表大小</t>
  </si>
  <si>
    <t>dereferencing_not_supported</t>
  </si>
  <si>
    <t>类型错误：对象不支持逆向引用</t>
  </si>
  <si>
    <t>make_list_type_error</t>
  </si>
  <si>
    <t>类型错误：列表无法包含该数据类型：{type}</t>
  </si>
  <si>
    <t>make_list_multiple_type_error</t>
  </si>
  <si>
    <t>类型错误：类型列表：'{list_type}'无法包含类型 '{type}'的元素{i:int}</t>
  </si>
  <si>
    <t>blend_radius_too_small</t>
  </si>
  <si>
    <t>{function}：交融半径过小</t>
  </si>
  <si>
    <t>move_argument_error</t>
  </si>
  <si>
    <t>{function}：参数 'a' 和 'v' 必须为正数</t>
  </si>
  <si>
    <t>move_argument_type</t>
  </si>
  <si>
    <t>{function}：类型'{argument_name}' 的目标变量必须是一个位姿或六个关节位置组成的列表</t>
  </si>
  <si>
    <t>trajectory_is_scaled</t>
  </si>
  <si>
    <t>{function}：轨迹尺寸比例设定</t>
  </si>
  <si>
    <t>pathj_input_path_length_error</t>
  </si>
  <si>
    <t>{function}：路径必须包含两个以上位置</t>
  </si>
  <si>
    <t>pathj_input_path_blend_error</t>
  </si>
  <si>
    <t>{function}：交融列表必须包含路径中的位置个数-2交融半径</t>
  </si>
  <si>
    <t>lock_robot</t>
  </si>
  <si>
    <t>机器人已被其他线程锁定</t>
  </si>
  <si>
    <t>motion_thread_error</t>
  </si>
  <si>
    <t>仅在任务主线程及其子线程中支持运动指令</t>
  </si>
  <si>
    <t>start_thread_error</t>
  </si>
  <si>
    <t>仅在任务主线程及其子线程中支持线程命令</t>
  </si>
  <si>
    <t>vscaleascale</t>
  </si>
  <si>
    <t>无效输入参数：{function}：速度比例 '{vscale}' 和加速度比例{ascale}'必须在 0 和 1 之间</t>
  </si>
  <si>
    <t>blend_less_than_zero</t>
  </si>
  <si>
    <t>无效输入参数：{function}：交融 {n:int} 小于 0，所有交融半径必须大于等于 0</t>
  </si>
  <si>
    <t>target_outside_limits</t>
  </si>
  <si>
    <t>无效输入参数：{function}：关节 {j:int} 的位置 {n:int} 超出关节限制</t>
  </si>
  <si>
    <t>pathj_positions_too_close</t>
  </si>
  <si>
    <t>无效输入参数：{function}：{m:int}位置和 {n:int}位置之间的距离相比 {eps:double}到这两个位置的距离更近</t>
  </si>
  <si>
    <t>singularity</t>
  </si>
  <si>
    <t>机器人位置奇点（{function}）</t>
  </si>
  <si>
    <t>force_mode_singularity</t>
  </si>
  <si>
    <t>奇点处不可能支持力模式</t>
  </si>
  <si>
    <t>invalid_force_mode_type</t>
  </si>
  <si>
    <t>无效力模式类型，见脚本手册</t>
  </si>
  <si>
    <t>invalid_force_mode_gain_scaling</t>
  </si>
  <si>
    <t>请求力模式增益缩放超出允许限制，请参见脚本手册</t>
  </si>
  <si>
    <t>invalid_force_mode_damping</t>
  </si>
  <si>
    <t>请求力模式阻尼超出允许限制，请参见脚本手册</t>
  </si>
  <si>
    <t>force_mode_max_position_error</t>
  </si>
  <si>
    <t>力模式：超出最大位置偏离：</t>
  </si>
  <si>
    <t>force_mode_max_orientation_error</t>
  </si>
  <si>
    <t>力模式：超出最大方向偏离：</t>
  </si>
  <si>
    <t>force_mode_too_close_to_point</t>
  </si>
  <si>
    <t>力模式：太靠近点</t>
  </si>
  <si>
    <t>configurableOutputInUseForSafety</t>
  </si>
  <si>
    <t>{function}：可配置输出IO[{index:int}]为安全IO，不可以进行修改</t>
  </si>
  <si>
    <t>configurableInputInUseForSafety</t>
  </si>
  <si>
    <t>{function}：可配置输入IO[{index:int}]为安全IO，不可以进行修改</t>
  </si>
  <si>
    <t>type_smaller_list_size</t>
  </si>
  <si>
    <t>‘{function}’的列表参数的长度不能小于{size:int}个</t>
  </si>
  <si>
    <t>type_mismatch</t>
  </si>
  <si>
    <t>类型错误：表达式左边应为类型'{type1}' ，但却出现类型'{type2}'</t>
  </si>
  <si>
    <t>assignment_type_mismatch</t>
  </si>
  <si>
    <t>类型错误：赋值应为类型'{type1}' ，但却出现类型'{type2}'</t>
  </si>
  <si>
    <t>index_out_of_range</t>
  </si>
  <si>
    <t>索引超出范围</t>
  </si>
  <si>
    <t>index_out_of_range_pose</t>
  </si>
  <si>
    <t>位姿索引超出范围，位姿类型最多包含 6 个元素</t>
  </si>
  <si>
    <t>index_out_of_range_list</t>
  </si>
  <si>
    <t>索引超出范围，列表尺寸小于{size:int}</t>
  </si>
  <si>
    <t>assignment_not_subscriptible</t>
  </si>
  <si>
    <t>类型错误：变量（类型：'{type}'） 不支持索引赋值</t>
  </si>
  <si>
    <t>unsubscriptible_object</t>
  </si>
  <si>
    <t>类型错误：类型 '{operand}'的变量不支持索引</t>
  </si>
  <si>
    <t>unknown_runtime_error</t>
  </si>
  <si>
    <t>未知错误：{expl}</t>
  </si>
  <si>
    <t>compile_error_not_implemented_yet</t>
  </si>
  <si>
    <t xml:space="preserve">编译错误：'{function}'还未执行 </t>
  </si>
  <si>
    <t>runtime_error_unknown_problem</t>
  </si>
  <si>
    <t>运行时错误：程序中出现未知/非预期的错误：&lt;p&gt;{what}</t>
  </si>
  <si>
    <t>rpc_unknown_problem</t>
  </si>
  <si>
    <t>RPC：失败，未知错误：{str}</t>
  </si>
  <si>
    <t>rpc_cannot_connect</t>
  </si>
  <si>
    <t>RPC：无法连接到 {host}（位于端口 {port:int} 上，使用协议 {protocool}）</t>
  </si>
  <si>
    <t>rpc_parameter_type_not_supported</t>
  </si>
  <si>
    <t>RPC：控制器不支持参数类型'{type}'用于进行 RPC</t>
  </si>
  <si>
    <t>rpc_return_type_not_supported</t>
  </si>
  <si>
    <t>RPC：控制器不支持返回类型'{type}'（脚本语言）</t>
  </si>
  <si>
    <t>xmlrpc_unknown_problem</t>
  </si>
  <si>
    <t>'XMLRPC：失败，错误代码 {code:int}：{description}</t>
  </si>
  <si>
    <t>xmlrpc_known_problem</t>
  </si>
  <si>
    <t>'XMLRPC：发生例外错误：{description}</t>
  </si>
  <si>
    <t>rpc_did_not_finish</t>
  </si>
  <si>
    <t>RPC：在完成之前未结束</t>
  </si>
  <si>
    <t>rpc_protocol_not_recognized</t>
  </si>
  <si>
    <t>RPC：协议未识别：{protocol}</t>
  </si>
  <si>
    <t>threadpool_full</t>
  </si>
  <si>
    <t>没有更多工作线程可进行处理</t>
  </si>
  <si>
    <t>thread_is_over_max_size</t>
  </si>
  <si>
    <t>总线程数超过最大数量：{t_size:int}</t>
  </si>
  <si>
    <t>thread_create_failed</t>
  </si>
  <si>
    <t>创建新线程失败</t>
  </si>
  <si>
    <t>rpc_factory_type_unknown</t>
  </si>
  <si>
    <t>RPC：未知的RPC类型'{type}'，请使用类型：'xmlrpc'</t>
  </si>
  <si>
    <t>unsupported_list_comparison</t>
  </si>
  <si>
    <t>不支持的列表对照</t>
  </si>
  <si>
    <t>set_conveyor_tick_count_invalid_resolution</t>
  </si>
  <si>
    <t>{function}：无效的输送机编码器分辨率 {resolution:int}</t>
  </si>
  <si>
    <t>track_conveyor_circular_invalid_tpr</t>
  </si>
  <si>
    <t>{function}：无效的每转跳数 {tpr:int}</t>
  </si>
  <si>
    <t>track_conveyor_linear_invalid_tpm</t>
  </si>
  <si>
    <t>{function}：无效的每米跳数 {tpm:double}</t>
  </si>
  <si>
    <t>outside_of_address_range</t>
  </si>
  <si>
    <t>{id:int} 超出可接收的地址范围。</t>
  </si>
  <si>
    <t>velocity_profile_error</t>
  </si>
  <si>
    <t>无法为请求的运动生成有效的速度曲线（错误代码：{profile_id:int}:{profile_error:int}）</t>
  </si>
  <si>
    <t>blend_interpolation_failed</t>
  </si>
  <si>
    <t>交融插值失败，请更改路径或交融半径</t>
  </si>
  <si>
    <t>cal_equivaluent_axis_failed</t>
  </si>
  <si>
    <t>{function}：计算等效转轴失败</t>
  </si>
  <si>
    <t>rtsi_watchdog_action_unknown</t>
  </si>
  <si>
    <t>指定的 RTSI watchdog 动作未知</t>
  </si>
  <si>
    <t>input_variable_unknown</t>
  </si>
  <si>
    <t>指定的 RTSI 输入变量 （{var}） 未知</t>
  </si>
  <si>
    <t>argument_out_of_range</t>
  </si>
  <si>
    <t>运行时错误：函数 ‘{function}’ 参数 '{argument}' 值超出范围：'{value}'</t>
  </si>
  <si>
    <t>assignment_size_mismatch</t>
  </si>
  <si>
    <t>运行时错误：不支持重新调整 '{type1}' 大小</t>
  </si>
  <si>
    <t>invalid_argument_value</t>
  </si>
  <si>
    <t>函数 ‘{function}’ 的‘{argument}’参数给定值‘{value}’不合理</t>
  </si>
  <si>
    <t>invalid_argument_value2</t>
  </si>
  <si>
    <t>函数 ‘{function}’ 的参数给定值‘{value}’不合理</t>
  </si>
  <si>
    <t>robot_feature_not_supported</t>
  </si>
  <si>
    <t>函数 ‘{function}’ 不被这个机器人支持！</t>
  </si>
  <si>
    <t>trajectory_instruction_in_freedrive_mode</t>
  </si>
  <si>
    <t>运行时错误：在拖动模式下，机器人不能遵循轨迹</t>
  </si>
  <si>
    <t>zero_radius_in_circular_path</t>
  </si>
  <si>
    <t>运行时错误：圆弧路径半径为零</t>
  </si>
  <si>
    <t>infinite_radius_in_circular_path</t>
  </si>
  <si>
    <t>运行时错误：圆弧路径半径为无穷大</t>
  </si>
  <si>
    <t>movep_reversing</t>
  </si>
  <si>
    <t>运行时错误：反向时 MoveP 无法保持速度。调整路点，以便机器人能够交融</t>
  </si>
  <si>
    <t>safety_speed_limit</t>
  </si>
  <si>
    <t>运行时错误：由于安全限制,无法以设置速度移动</t>
  </si>
  <si>
    <t>accelerate_threshold_limit</t>
  </si>
  <si>
    <t>运行时错误：加速阈值限制</t>
  </si>
  <si>
    <t>string_length_too_long</t>
  </si>
  <si>
    <t>字符串“{str}...”过长，控制器无法处理</t>
  </si>
  <si>
    <t>string_is_empty</t>
  </si>
  <si>
    <t>给定的源字符串为空</t>
  </si>
  <si>
    <t>unknown_compile_error</t>
  </si>
  <si>
    <t>未知错误： {expl}</t>
  </si>
  <si>
    <t>syntax_error</t>
  </si>
  <si>
    <t>句法错误： {expl}</t>
  </si>
  <si>
    <t>syntax_error_on_line</t>
  </si>
  <si>
    <t>第 {lineNumber:int} 行发生句法错误： {text}</t>
  </si>
  <si>
    <t>syntax_error_lexer</t>
  </si>
  <si>
    <t>第 {lineNumber:int} 行存在词法分析器异常：{text}</t>
  </si>
  <si>
    <t>compile_error_function_id_unknown</t>
  </si>
  <si>
    <t>编译错误：函数 id未知（内部）</t>
  </si>
  <si>
    <t>compile_error_label_not_found</t>
  </si>
  <si>
    <t>编译错误：标签 id {id:int} 未找到</t>
  </si>
  <si>
    <t>compile_error_name_not_found</t>
  </si>
  <si>
    <t>编译错误：名称“{id}”未定义</t>
  </si>
  <si>
    <t>compile_error_id_is_not_callable</t>
  </si>
  <si>
    <t>编译错误：“{id}”不可调用</t>
  </si>
  <si>
    <t>compile_error_continue_stmt_is_not_within_a_loop</t>
  </si>
  <si>
    <t>编译错误：continue 语句不在循环中</t>
  </si>
  <si>
    <t>compile_error_break_stmt_is_not_within_a_loop</t>
  </si>
  <si>
    <t>编译错误：break 语句不在循环中</t>
  </si>
  <si>
    <t>compile_error_stand_alone_expression_is_not_allowed</t>
  </si>
  <si>
    <t>编译错误：发现一个表达式，其产生一个未在程序中使用的结果</t>
  </si>
  <si>
    <t>parse_error_duplicate_argument_name</t>
  </si>
  <si>
    <t>编译错误：函数定义中的参数名“{name}”重复</t>
  </si>
  <si>
    <t>parse_error_duplicate_label</t>
  </si>
  <si>
    <t>编译错误：标签 {id:int} 重复</t>
  </si>
  <si>
    <t>rpc_named_variables</t>
  </si>
  <si>
    <t>RPC：XMLRPC 不支持指定变量。</t>
  </si>
  <si>
    <t>node_not_support_current_move_type</t>
  </si>
  <si>
    <t>运行时错误：当前节点不支持当前的移动方式</t>
  </si>
  <si>
    <t>node_target_joints_invalid</t>
  </si>
  <si>
    <t>运行时错误：当前节点目标点位的关节角不合法</t>
  </si>
  <si>
    <t>node_start_joints_invalid</t>
  </si>
  <si>
    <t>运行时错误：当前节点起始点位的关节角不合法</t>
  </si>
  <si>
    <t>node_start_pose_and_target_pose_coincident</t>
  </si>
  <si>
    <t>运行时错误：当前节点起始点位和目标点位重合</t>
  </si>
  <si>
    <t>node_start_pose_and_auxiliary_pose_coincident</t>
  </si>
  <si>
    <t>运行时错误：圆形移动节点起点和经过点位置重合</t>
  </si>
  <si>
    <t>node_auxiliary_pose_and_target_pose_coincident</t>
  </si>
  <si>
    <t>运行时错误：圆形移动节点经过点和终点位置重合</t>
  </si>
  <si>
    <t>unreachable_from_start_pose_to_target_pose</t>
  </si>
  <si>
    <t>运行时错误：机器人无法以指定移动方式，从起始点位运动到目标点位</t>
  </si>
  <si>
    <t>start_pose_is_unreachable</t>
  </si>
  <si>
    <t>运行时错误：机器人无法运动到当前节点的起始点位</t>
  </si>
  <si>
    <t>servoj_initialization_failed</t>
  </si>
  <si>
    <t>运行时错误：Servoj初始化失败</t>
  </si>
  <si>
    <t>micro_line_not_find_file</t>
  </si>
  <si>
    <t>运行时错误：机器人未找到当前微段序号所对应的微段文件</t>
  </si>
  <si>
    <t>micro_line_start_index_larger_than_end_index</t>
  </si>
  <si>
    <t>运行时错误：当前微段文件的起始行号大于终止行号</t>
  </si>
  <si>
    <t>micro_line_not_reach_start_pos</t>
  </si>
  <si>
    <t>运行时错误：机器人未运动到当前微段的起点位姿</t>
  </si>
  <si>
    <t>transfer_trajectory_process_failure</t>
  </si>
  <si>
    <t>运行时错误：转接轨迹生成失败</t>
  </si>
  <si>
    <t>position_in_singularity</t>
  </si>
  <si>
    <t>运行时错误：无法在奇异点附近移动</t>
  </si>
  <si>
    <t>interpolation_process_failure</t>
  </si>
  <si>
    <t>运行时错误：插补运动失败</t>
  </si>
  <si>
    <t>common_script_error</t>
  </si>
  <si>
    <t>脚本错误：{error_message}</t>
  </si>
  <si>
    <t>function_parameter_error</t>
  </si>
  <si>
    <t>脚本命令参数错误：{error_message}</t>
  </si>
  <si>
    <t>function_running_error</t>
  </si>
  <si>
    <t>执行函数 ‘{function}’ 时发生错误，请检查函数参数的正确性以及使用方法的正确性</t>
  </si>
  <si>
    <t>script_a_v_parameter_error</t>
  </si>
  <si>
    <t>运动指令的a、v参数均需大于0</t>
  </si>
  <si>
    <t>script_a_parameter_error</t>
  </si>
  <si>
    <t>运动指令的a参数需大于0</t>
  </si>
  <si>
    <t>script_t_parameter_error</t>
  </si>
  <si>
    <t>运动指令的t参数需大于等于0</t>
  </si>
  <si>
    <t>script_unknown_error</t>
  </si>
  <si>
    <t>未知脚本错误</t>
  </si>
  <si>
    <t>script_zero_division_error</t>
  </si>
  <si>
    <t>除零错误</t>
  </si>
  <si>
    <t>script_os_error</t>
  </si>
  <si>
    <t>系统错误：‘{error_msg}’</t>
  </si>
  <si>
    <t>script_name_error</t>
  </si>
  <si>
    <t>变量名称 ‘{var_name}’ 未定义</t>
  </si>
  <si>
    <t>unbound_local_error</t>
  </si>
  <si>
    <t>变量 ‘{var_name}’ 未初始化</t>
  </si>
  <si>
    <t>connection_refused_error</t>
  </si>
  <si>
    <t>连接被拒绝</t>
  </si>
  <si>
    <t>invalid_tool_digital_out_io</t>
  </si>
  <si>
    <t>工具数字IO {index:int} 未被配置为有效的输出IO</t>
  </si>
  <si>
    <t>invalid_tool_digital_in_io</t>
  </si>
  <si>
    <t>工具数字IO {index:int} 未被配置为有效的输入IO</t>
  </si>
  <si>
    <t>set_tool_voltage_value</t>
  </si>
  <si>
    <t>{function}：工具电压必须是 0、12 或 24 V</t>
  </si>
  <si>
    <t>tool_serial_is_disabled</t>
  </si>
  <si>
    <t>{function}：工具串口功能未打开</t>
  </si>
  <si>
    <t>tool_serial_in_modbus</t>
  </si>
  <si>
    <t>{function}：工具串口模式不匹配，当前处于MODBUS-RTU模式</t>
  </si>
  <si>
    <t>tool_serial_not_usart_mode</t>
  </si>
  <si>
    <t>{function}：工具模拟IO未处于USART模式</t>
  </si>
  <si>
    <t>tool_serial_not_in_modbus</t>
  </si>
  <si>
    <t>{function}：工具串口模式不匹配，当前处于非MODBUS-RTU模式</t>
  </si>
  <si>
    <t>tool_serial_modbus_open_fail</t>
  </si>
  <si>
    <t>{function}：MODBUS-RTU打开失败</t>
  </si>
  <si>
    <t>tool_serial_cant_set_modbus</t>
  </si>
  <si>
    <t>无法设置为MODBUS-RTU模式</t>
  </si>
  <si>
    <t>tool_serial_modbus_not_init</t>
  </si>
  <si>
    <t>MODBUS-RTU未打开</t>
  </si>
  <si>
    <t>tool_serial_modbus_addr_error</t>
  </si>
  <si>
    <t>MODBUS-RTU参数addr需大于等于0</t>
  </si>
  <si>
    <t>tool_serial_modbus_read_too_many_data</t>
  </si>
  <si>
    <t>MODBUS-RTU读取长度需大于0小于等于125</t>
  </si>
  <si>
    <t>tool_serial_modbus_write_too_many_data</t>
  </si>
  <si>
    <t>MODBUS-RTU写入长度需大于等于0小于等于123</t>
  </si>
  <si>
    <t>tool_serial_modbus_write_bits_str_num</t>
  </si>
  <si>
    <t xml:space="preserve">tool_modbus_write_bits()参数data为字符串时，字符串内容必须为数字 </t>
  </si>
  <si>
    <t>invalid_IO_port</t>
  </si>
  <si>
    <t>{function}：给定端口索引值无效（{port_number:int}）</t>
  </si>
  <si>
    <t>invalid_IO_port_list_length</t>
  </si>
  <si>
    <t>{function}：端口列表过长</t>
  </si>
  <si>
    <t>unsupported_IO_domain</t>
  </si>
  <si>
    <t>{function}：指定模拟IO模式无效（{domain:int}）</t>
  </si>
  <si>
    <t>unsupported_IO_runstate_setting</t>
  </si>
  <si>
    <t>{function}：给定的IO程序运行时状态绑定类型无效（{runstate:int}）</t>
  </si>
  <si>
    <t>overflow_error_common</t>
  </si>
  <si>
    <t>所给数据超出变量类型取值范围，错误信息：{message}</t>
  </si>
  <si>
    <t>overflow_error_int</t>
  </si>
  <si>
    <t>所给数据超出‘{type}’类型取值范围</t>
  </si>
  <si>
    <t>import_error_common</t>
  </si>
  <si>
    <t>导入错误：错误信息：{message}</t>
  </si>
  <si>
    <t>import_error_unkonwn_module</t>
  </si>
  <si>
    <t>导入错误：导入未知模块‘{module}’</t>
  </si>
  <si>
    <t>indentation_error_common</t>
  </si>
  <si>
    <t>格式缩进错误：错误信息 ‘{error_msg}’</t>
  </si>
  <si>
    <t>indentation_error_not_match_indentation_level</t>
  </si>
  <si>
    <t>格式缩进错误：上下文无匹配的格式缩进级别(Indentation Error: Unindent does not match any outer indentation level)</t>
  </si>
  <si>
    <t>indentation_error_unexpected_indent</t>
  </si>
  <si>
    <t>格式缩进错误：多余的格式缩进(Indentation Error: Unexpected indent)</t>
  </si>
  <si>
    <t>syntax_error_common</t>
  </si>
  <si>
    <t>语法错误：错误信息 ‘{error_msg}’</t>
  </si>
  <si>
    <t>syntax_error_invalid_syntax</t>
  </si>
  <si>
    <t>语法错误：不支持的语法格式(SyntaxError: Invalid syntax)</t>
  </si>
  <si>
    <t>syntax_error_invalid_token</t>
  </si>
  <si>
    <t>语法错误：无效的标记(SyntaxError: Invalid token)</t>
  </si>
  <si>
    <t>syntax_error_arg_pos</t>
  </si>
  <si>
    <t>语法错误：关键字参数必须跟随在位置参数后面(SyntaxError: Positional argument follows keyword argument)</t>
  </si>
  <si>
    <t>syntax_error_invalid_character</t>
  </si>
  <si>
    <t>语法错误：标识符中存在无效字符(SyntaxError: Invalid character in identifier)</t>
  </si>
  <si>
    <t>syntax_error_string_no_end</t>
  </si>
  <si>
    <t>语法错误：字符串未找到结尾(SyntaxError: EOL while scanning string literal)</t>
  </si>
  <si>
    <t>syntax_error_keyword_argument_repeated</t>
  </si>
  <si>
    <t>语法错误：关键字参数重复(SyntaxError: Keyword argument repeated)</t>
  </si>
  <si>
    <t>argument_error_exact</t>
  </si>
  <si>
    <t>参数错误：函数 ‘{function}’ 要求必须{n_args:int}个参数（给定{n_given:int}个）</t>
  </si>
  <si>
    <t>argument_error_at_least</t>
  </si>
  <si>
    <t>参数错误：函数 ‘{function}’ 要求至少{n_args:int}个参数（给定{n_given:int}个）</t>
  </si>
  <si>
    <t>argument_error_at_most</t>
  </si>
  <si>
    <t>参数错误：函数 ‘{function}’ 要求至多{n_args:int}个参数（给定{n_given:int}个）</t>
  </si>
  <si>
    <t>argument_error_type_mismatch</t>
  </si>
  <si>
    <t>参数错误：函数 ‘{function}’ 的第{n_args:int}个参数必须为‘{except_type:string}’类型，不能为‘{given_type:string}’类型</t>
  </si>
  <si>
    <t>argument_error_type_mismatch1</t>
  </si>
  <si>
    <t>参数错误：参数类型必须为‘{except_type:string}’类型，不能为‘{given_type:string}’类型</t>
  </si>
  <si>
    <t>argument_error_type_mismatch2</t>
  </si>
  <si>
    <t>参数错误：参数类型必须为‘{except_type:string}’类型</t>
  </si>
  <si>
    <t>argument_error_type_mismatch3</t>
  </si>
  <si>
    <t>参数错误：函数 ‘{function}’ 的第{n_args:int}个参数必须为‘{except_type:string}’类型</t>
  </si>
  <si>
    <t>argument_error_list_mismatch</t>
  </si>
  <si>
    <t>参数错误：函数 ‘{function}’ 的list参数长度必须为{len:int}，不能为{given_len:int}</t>
  </si>
  <si>
    <t>argument_error_list_mismatch1</t>
  </si>
  <si>
    <t>参数错误：函数的list参数长度必须为{len:int}，不能为{given_len:int}</t>
  </si>
  <si>
    <t>argument_error_lenth_mismatch</t>
  </si>
  <si>
    <t>参数错误：函数 ‘{function}’ 的字符串参数的长度不能超过{len:int}</t>
  </si>
  <si>
    <t>argument_error_value_out_of_range</t>
  </si>
  <si>
    <t>函数 ‘{function}’ 的参数需要在[{min:int}, {max:int}]范围内。</t>
  </si>
  <si>
    <t>argument_error_value_out_of_range1</t>
  </si>
  <si>
    <t>参数 ‘{arg}’ 需要在[{min:float}, {max:float}]范围内。</t>
  </si>
  <si>
    <t>argument_error_value_out_of_range2</t>
  </si>
  <si>
    <t>参数 ‘{arg}’ 不能小于{max:float}。</t>
  </si>
  <si>
    <t>got_an_unexpected_keyword_argument</t>
  </si>
  <si>
    <t>参数错误：当前脚本函数不支持关键字为‘{name}’的参数</t>
  </si>
  <si>
    <t>not_found_keyword_argument</t>
  </si>
  <si>
    <t>参数错误：未向脚本函数提供必需的关键字‘{key_word}’参数（第{pos:int}个参数）</t>
  </si>
  <si>
    <t>not_found_keyword_argument_1</t>
  </si>
  <si>
    <t>参数错误：未向脚本函数提供必需的参数（第{pos:int}个参数）</t>
  </si>
  <si>
    <t>no_keyword_argument</t>
  </si>
  <si>
    <t>参数错误：函数 ‘{function}’ 不支持关键字参数</t>
  </si>
  <si>
    <t>type_error_missing_args</t>
  </si>
  <si>
    <t>参数错误：函数 ‘{function}’ 缺失{count:int}个参数：{arg_list:string}</t>
  </si>
  <si>
    <t>type_error_arg_must_tuple</t>
  </si>
  <si>
    <t>参数错误：函数参数必须为元组类型</t>
  </si>
  <si>
    <t>type_error_arg_not_subscriptable</t>
  </si>
  <si>
    <t>参数错误：“{arg_type}”类型不支持下标操作</t>
  </si>
  <si>
    <t>type_error_arg_name_pos_mismatch</t>
  </si>
  <si>
    <t>参数错误：关键字参数‘{key_word}’位置错误（位置：{pos:int}）</t>
  </si>
  <si>
    <t>modbus_signal_name_out_of_range</t>
  </si>
  <si>
    <t>字符串“{str}”长度不在合理范围[{min:int}, {max:int}]内，无法作为Modbus信号名称</t>
  </si>
  <si>
    <t>modbus_signal_slave_out_of_range</t>
  </si>
  <si>
    <t>Modbus从站地址不可以超出范围[{min:int}, {max:int}]</t>
  </si>
  <si>
    <t>modbus_signal_address_out_of_range</t>
  </si>
  <si>
    <t>Modbus信号地址不可以超出范围[{min:int}, {max:int}]</t>
  </si>
  <si>
    <t>modbus_signal_unknown_type</t>
  </si>
  <si>
    <t>未知的Modbus信号类型：{signal_type:int}</t>
  </si>
  <si>
    <t>modbus_server_exception</t>
  </si>
  <si>
    <t>{function}：返回的 MODBUS 异常代码{code:int}</t>
  </si>
  <si>
    <t>modbus_signal_deleted</t>
  </si>
  <si>
    <t>MODBUS信号‘{signal_name}’已被删除</t>
  </si>
  <si>
    <t>modbus_signal_request_update_signal_failed</t>
  </si>
  <si>
    <t>MODBUS信号‘{signal_name}’刷新值失败</t>
  </si>
  <si>
    <t>modbus_signal_disconnected</t>
  </si>
  <si>
    <t>MODBUS信号 {signal_name} 没有连接到从设备，可能原因：IP地址不正确、从站地址不正确</t>
  </si>
  <si>
    <t>modbus_signal_exception</t>
  </si>
  <si>
    <t>MODBUS 信号 {signal_name} 返回的异常代码 {code:int}</t>
  </si>
  <si>
    <t>modbus_send_customadd_signal_limit</t>
  </si>
  <si>
    <t>{function}：无法创建 MODBUS 信号（ip：{ip}），功能代码（{code:int}），原因：信号过多，重启控制器</t>
  </si>
  <si>
    <t>modbus_signal_incorrect_type</t>
  </si>
  <si>
    <t>MODBUS 信号 {signal_name} 与预期的信号类型 {signal_type} 不匹配</t>
  </si>
  <si>
    <t>modbus_send_custom_command_fail</t>
  </si>
  <si>
    <t>用户命令发送失败</t>
  </si>
  <si>
    <t>modbus_add_signal_fail</t>
  </si>
  <si>
    <t>添加信号失败</t>
  </si>
  <si>
    <t>modbus_delete_signal_fail</t>
  </si>
  <si>
    <t>删除信号失败</t>
  </si>
  <si>
    <t>modbus_write_buff_size_full</t>
  </si>
  <si>
    <t>MODBUS 信号 {signal_name} 写缓存已满</t>
  </si>
  <si>
    <t>modbus_signal_malloc_fail</t>
  </si>
  <si>
    <t>MODBUS 信号 {signal_name} 申请内存失败</t>
  </si>
  <si>
    <t>modbus_signal_slave_fail</t>
  </si>
  <si>
    <t>MODBUS 信号 {signal_name} 错误的从站地址</t>
  </si>
  <si>
    <t>modbus_signal_addr_fail</t>
  </si>
  <si>
    <t>MODBUS 信号 {signal_name} 错误的地址</t>
  </si>
  <si>
    <t>modbus_signal_code_fail</t>
  </si>
  <si>
    <t>MODBUS 信号 {signal_name} 错误的类型</t>
  </si>
  <si>
    <t>modbus_signal_set_value_failed</t>
  </si>
  <si>
    <t>MODBUS 信号 {signal_name} 设置值失败，异常码：{code:int}</t>
  </si>
  <si>
    <t>modbus_signal_get_value_failed</t>
  </si>
  <si>
    <t>MODBUS 信号 {signal_name} 获取值失败，异常码：{code:int}</t>
  </si>
  <si>
    <t>function_shadows_builtin</t>
  </si>
  <si>
    <t>语义错误：函数名称 {func} 与同名内置函数冲突</t>
  </si>
  <si>
    <t>duplicate_parameter</t>
  </si>
  <si>
    <t>语义错误：参数 {param} 定义了两次</t>
  </si>
  <si>
    <t>duplicate_function</t>
  </si>
  <si>
    <t>语义错误：函数 {func} 定义了两次</t>
  </si>
  <si>
    <t>duplicate_thread</t>
  </si>
  <si>
    <t>语义错误：线程 {thread} 定义了两次</t>
  </si>
  <si>
    <t>global_shadows_local</t>
  </si>
  <si>
    <t>语义错误：变量名称 {variable} 在同一个范围内进行了局部和全局定义</t>
  </si>
  <si>
    <t>global_shadows_parameter</t>
  </si>
  <si>
    <t>语义错误：变量名称 {variable} 在同一个范围内既定义为函数参数，又定义为全局变量</t>
  </si>
  <si>
    <t>function_already_defined_as</t>
  </si>
  <si>
    <t>语义错误：函数 {func} 已定义为 {type1}</t>
  </si>
  <si>
    <t>variable_already_defined_as</t>
  </si>
  <si>
    <t>语义错误：变量 {var} 已定义为 {type1}</t>
  </si>
  <si>
    <t>variable_shadows_builtin</t>
  </si>
  <si>
    <t>语义错误：变量 ‘{var}’ 与内置函数同名冲突</t>
  </si>
  <si>
    <t>thread_already_defined_as</t>
  </si>
  <si>
    <t>语义错误：线程 {thd} 已定义为 {type1}</t>
  </si>
  <si>
    <t>system_error_memery_allocate_failed</t>
  </si>
  <si>
    <t>{function}：内存分配失败</t>
  </si>
  <si>
    <t>socket_cannot_connect</t>
  </si>
  <si>
    <t>无法连接到服务端，IP：{host}，端口：{port:int}</t>
  </si>
  <si>
    <t>socket_values_read_range</t>
  </si>
  <si>
    <t>{function}：单次读取的值的数量范围是[{min:int}, {max:int}]</t>
  </si>
  <si>
    <t>socket_server_name_too_long</t>
  </si>
  <si>
    <t>{function}：服务端名称过长，最大支持长度为{length:int}</t>
  </si>
  <si>
    <t>socket_server_not_connect</t>
  </si>
  <si>
    <t>{function}：未连接服务端“{socket_name}”</t>
  </si>
  <si>
    <t>socket_var_name_out_range</t>
  </si>
  <si>
    <t>变量名称长度范围为[{min:int}, {max:int}]</t>
  </si>
  <si>
    <t>socket_fix_name_out_range</t>
  </si>
  <si>
    <t>前缀或后缀名称长度均不能超过[{len:int}]</t>
  </si>
  <si>
    <t>socket_server_over_max_count</t>
  </si>
  <si>
    <t>当前连接的服务端超过最大数量：{count:int}，服务端“{socket_name}”连接失败</t>
  </si>
  <si>
    <t>serial_device_name_erro</t>
  </si>
  <si>
    <t>串口设备名称{str}不支持</t>
  </si>
  <si>
    <t>serial_device_not_open</t>
  </si>
  <si>
    <t>串口设备{str}未打开</t>
  </si>
  <si>
    <t>serial_device_open_fail</t>
  </si>
  <si>
    <t>串口设备{str}打开失败</t>
  </si>
  <si>
    <t>serial_device_was_opened</t>
  </si>
  <si>
    <t>串口设备{str}已被打开</t>
  </si>
  <si>
    <t>serial_device_config_fail</t>
  </si>
  <si>
    <t>串口设备{str1}配置失败</t>
  </si>
  <si>
    <t>serial_device_close_fail</t>
  </si>
  <si>
    <t>串口设备{str}关闭失败</t>
  </si>
  <si>
    <t>serial_device_not_opened</t>
  </si>
  <si>
    <t>serial_device_is_mapping</t>
  </si>
  <si>
    <t>串口处于Daemon模式。</t>
  </si>
  <si>
    <t>serial_device_type_error</t>
  </si>
  <si>
    <t>{str1} 变量类型错误, 期望类型为{str2}</t>
  </si>
  <si>
    <t>serial_device_list_member_error</t>
  </si>
  <si>
    <t>变量 {str1} 列表成员类型错误，期望类型为 {str2}</t>
  </si>
  <si>
    <t>serial_device_modbus_write_too_many_data</t>
  </si>
  <si>
    <t>MODBUS-RTU 端口 {str} 写数据长度需小于等于123</t>
  </si>
  <si>
    <t>serial_device_modbus_read_too_many_data</t>
  </si>
  <si>
    <t>MODBUS-RTU 端口 {str} 读数据长度需大于0且小于等于125</t>
  </si>
  <si>
    <t>serial_device_modbus_not_modbus_rtu</t>
  </si>
  <si>
    <t>串口 {str} 未以MODBUS-RTU方式打开</t>
  </si>
  <si>
    <t>serial_device_modbus_size_bit</t>
  </si>
  <si>
    <t>以MODBUS-RTU方式打开的串口 {str} 数据位宽应当为8</t>
  </si>
  <si>
    <t>serial_device_modbus_addr_error</t>
  </si>
  <si>
    <t xml:space="preserve">MODBUS-RTU参数addr需大于等于0 </t>
  </si>
  <si>
    <t>tool_io_test_failed</t>
  </si>
  <si>
    <t>工具IO测试失败，失败项：{str}</t>
  </si>
  <si>
    <t>fail_to_get_joint_param</t>
  </si>
  <si>
    <t>获取地址为{addr:int}的关节{id:int}参数失败</t>
  </si>
  <si>
    <t>rtsi_watchdog_error_act</t>
  </si>
  <si>
    <t>RTSI Watchdog：无效的"动作"参数</t>
  </si>
  <si>
    <t>rtsi_watchdog_error_frequency</t>
  </si>
  <si>
    <t>RTSI Watchdog：无效的频率</t>
  </si>
  <si>
    <t>rtsi_watchdog_error_var_name</t>
  </si>
  <si>
    <t>RTSI Watchdog：无效的变量名</t>
  </si>
  <si>
    <t>通信报警</t>
  </si>
  <si>
    <t>工具通信失败，无法与工具建立通信。</t>
  </si>
  <si>
    <t>[辅MCU]关节{Joint}通信失败，无法与关节进行通信</t>
  </si>
  <si>
    <t>关节{Joint}通信失败，无法与关节进行通信</t>
  </si>
  <si>
    <t>机器人通信失败，无法与机器人本体通信</t>
  </si>
  <si>
    <t>急停报警</t>
  </si>
  <si>
    <t>机器人紧急停止。1. 紧急停止按钮按下。2. 主板紧急停止IO处于触发状态。</t>
  </si>
  <si>
    <t>系统紧急停止。可配置紧急停止IO处于触发状态。</t>
  </si>
  <si>
    <t>标定报警</t>
  </si>
  <si>
    <t>机器人标定失败，误差值{Float}大于5</t>
  </si>
  <si>
    <t>工具标定失败。工具标定点位精度较差或姿态单一。</t>
  </si>
  <si>
    <t>机器人零位丢失。机器人未进行零位标定。</t>
  </si>
  <si>
    <t>机器人标定失败。机器人标定过程中发生未知错误。</t>
  </si>
  <si>
    <t>当前机构类型不支持标定。当前机构类型设置错误</t>
  </si>
  <si>
    <t>标定参考点数量不足。标定的辅助点位不足20个。</t>
  </si>
  <si>
    <t>抱闸释放报警</t>
  </si>
  <si>
    <t>机器人无法释放抱闸。机器人释放抱闸失败。</t>
  </si>
  <si>
    <t>安全系统报警</t>
  </si>
  <si>
    <t>关节{Joint}接近关节软极限。机器人关节接近软极限位置。</t>
  </si>
  <si>
    <t>关节{Joint}超过关节软极限。机器人关节超过软极限位置。</t>
  </si>
  <si>
    <t>接近安全平面。机器人工具位置接近安全平面。</t>
  </si>
  <si>
    <t>超过安全平面。机器人工具位置超过安全平面。</t>
  </si>
  <si>
    <t>接近安全平面。机器人肘部位置接近安全平面。</t>
  </si>
  <si>
    <t>超过安全平面。机器人肘部位置超过安全平面。</t>
  </si>
  <si>
    <t>基座关节速度（{Float} °/s）过大。基座关节速度超出安全限制。</t>
  </si>
  <si>
    <t>肩部关节速度（{Float} °/s）过大。肩部关节速度超出安全限制。</t>
  </si>
  <si>
    <t>肘部关节速度（{Float} °/s）过大。肘部关节速度超出安全限制。</t>
  </si>
  <si>
    <t>手腕1关节速度（{Float} °/s）过大。手腕1关节速度超出安全限制。</t>
  </si>
  <si>
    <t>手腕2关节速度（{Float} °/s）过大。手腕2关节速度超出安全限制。</t>
  </si>
  <si>
    <t>手腕3关节速度（{Float} °/s）过大。手腕3关节速度超出安全限制。</t>
  </si>
  <si>
    <t>机器人工具速度（{Float} mm/s）过大。机器人工具速度超过安全限制。</t>
  </si>
  <si>
    <t>机器人肘部速度（{Float} mm/s）过大。机器人肘部速度超过安全限制。</t>
  </si>
  <si>
    <t>关节{Joint}位置超差。关节目标位置与实际位置差别过大。</t>
  </si>
  <si>
    <t>系统将进入恢复模式。机器人当前处于安全违规状态，进入恢复模式后安全参数限制将不再生效，使用时请确保安全。</t>
  </si>
  <si>
    <t>缩减模式安全输入IO信号切换不一致。安全IO输入信号不一致。</t>
  </si>
  <si>
    <t>紧急停止安全输入IO信号切换不一致。安全IO输入信号不一致。</t>
  </si>
  <si>
    <t>操作模式安全输入IO信号切换不一致。安全IO输入信号不一致。</t>
  </si>
  <si>
    <t>自动模式防护停止安全输入IO信号切换不一致。安全IO输入信号不一致。</t>
  </si>
  <si>
    <t>自动模式防护重置安全输入IO信号切换不一致。安全IO输入信号不一致。</t>
  </si>
  <si>
    <t>防护重置安全输入IO信号切换不一致。安全IO输入信号不一致。</t>
  </si>
  <si>
    <t>三位开关使能安全输入IO信号切换不一致。安全IO输入信号不一致。</t>
  </si>
  <si>
    <t>主板紧急停止安全输入IO信号切换不一致。安全IO输入信号不一致。</t>
  </si>
  <si>
    <t>主板防护停止安全输入IO信号切换不一致。安全IO输入信号不一致。</t>
  </si>
  <si>
    <t>示教器紧急停止IO输入信号不一致。</t>
  </si>
  <si>
    <t>工具力超限。机器人工具受力超过安全限制。</t>
  </si>
  <si>
    <t>肘部力超限。机器人肘部受力超过安全限制。</t>
  </si>
  <si>
    <t>机器人对环境的功率超限。机器人对环境的功率超过安全限制。</t>
  </si>
  <si>
    <t>机器人动量超限。机器人动量超过安全限制。</t>
  </si>
  <si>
    <t>机器人消耗功率过大。机器人在奇异区附近做笛卡尔空间运动。</t>
  </si>
  <si>
    <t>打开机器人48v电源失败。机器人48v电源无法控制。</t>
  </si>
  <si>
    <t>关闭机器人48v电源失败。机器人48v电源无法控制。</t>
  </si>
  <si>
    <t>机器人连接断开。机器人本体连接断开。</t>
  </si>
  <si>
    <t>关节{Joint} 序列号绑定检查失败。1. 控制柜未进行机器人绑定。2. 与控制柜连接的机器人不是其绑定的机器人。3. 机器人更换过关节硬件。</t>
  </si>
  <si>
    <t>末端工具序列号绑定检查失败。1. 控制柜未进行机器人绑定。2. 与控制柜连接的机器人不是其绑定的机器人。3. 机器人更换过末端工具硬件。</t>
  </si>
  <si>
    <t>机器人关节无动力学数据，错误信息：{String}。1. 关节未进行动力学辨识或未写入辨识数据。2. 关节数据损坏。</t>
  </si>
  <si>
    <t>动力学数据初次配置，请重新启动控制柜完成配置。1. 关节与控制柜初次进行动力学数据绑定。</t>
  </si>
  <si>
    <t>关节{Joint} 内部动力学数据与配置文件不匹配。1. 与控制柜连接的机器人不是其绑定的机器人。2. 关节内部或配置文件数据损坏。3. 机器人更换过关节硬件。</t>
  </si>
  <si>
    <t>关节{Joint}编码器标定失败。关节编码器自动标定失败。</t>
  </si>
  <si>
    <t>安全板报警：{String}。安全板处于违规状态。</t>
  </si>
  <si>
    <t>动力学报警。</t>
  </si>
  <si>
    <t>拖动示教模式打开失败。动力学初始化失败。</t>
  </si>
  <si>
    <t>拖动示教模式打开失败。机器人抱闸未释放。</t>
  </si>
  <si>
    <t>机器人安装姿态校验失败。机器人真实安装姿态与配置中不一致。</t>
  </si>
  <si>
    <t>未知机器人机构类型。当前机构类型设置错误。</t>
  </si>
  <si>
    <t>未知机器人类型。当前机器人类型错误。</t>
  </si>
  <si>
    <t>动力学功能启用失败。动力学模型校验失败，动力学功能禁用。</t>
  </si>
  <si>
    <t>拖动示教模式打开失败。动力学模型校验失败，动力学功能禁用。</t>
  </si>
  <si>
    <t>拖动示教模式启动阶段异常。拖动启动阶段速度过快。</t>
  </si>
  <si>
    <t>拖动示教模式启动阶段异常。拖动启动阶段力矩异常。</t>
  </si>
  <si>
    <t>记录轨迹报警。</t>
  </si>
  <si>
    <t>记录轨迹失败。记录的轨迹过短。</t>
  </si>
  <si>
    <t>示教器报警。</t>
  </si>
  <si>
    <t>示教器断开连接。1.示教器被拔出。2.示教器通信不稳定。3.示教器线缆损坏。</t>
  </si>
  <si>
    <t>示教器报警，错误码：{Signed}。</t>
  </si>
  <si>
    <t>当前安全配置禁止连接示教器。当前安全硬件配置为无示教器模式，但连接了示教器。</t>
  </si>
  <si>
    <t>文件系统报警</t>
  </si>
  <si>
    <t>无法删除文件。文件不存在或文件已被占用。</t>
  </si>
  <si>
    <t>文件打开失败：{String}。文件不存在或文件已损坏。</t>
  </si>
  <si>
    <t>内存报警。</t>
  </si>
  <si>
    <t>分配内存失败。控制软件出现错误。</t>
  </si>
  <si>
    <t>释放了错误的内存指针：{Hex}.控制软件出现错误。</t>
  </si>
  <si>
    <t>释放了空内存指针：{Hex}.控制软件出现错误。</t>
  </si>
  <si>
    <t>指针值为NULL。控制软件出现错误。</t>
  </si>
  <si>
    <t>伺服报警。</t>
  </si>
  <si>
    <t>伺服报警：{String}。</t>
  </si>
  <si>
    <t>关节{Joint} 硬件过流。硬件电路检测到过流。</t>
  </si>
  <si>
    <t>关节{Joint} 关节电流零位位置异常。1. 负载、加速度参数设置不正确。2. 负载过大，超出负载特性曲线。3. 由于发生撞击、关节抱闸未打开等造成的机械卡死现象。4. 关节驱动器硬件损坏。</t>
  </si>
  <si>
    <t>关节{Joint} 关节驱动器过流。1. 负载、加速度参数设置不正确。2. 负载过大，超出负载特性曲线。3. 由于发生撞击、关节抱闸未打开等造成的机械卡死现象。4. 关节驱动器硬件损坏。</t>
  </si>
  <si>
    <t>关节{Joint} 关节电机过流。1. 负载、加速度参数设置不正确。2. 负载过大，超出负载特性曲线。3. 由于发生撞击、关节抱闸未打开等造成的机械卡死现象。4. 关节驱动器硬件损坏。</t>
  </si>
  <si>
    <t>关节{Joint} 关节实际与目标位置偏差过大。1. 负载、加速度参数设置不正确。2. 负载过大，超出负载特性曲线。3. 由于发生撞击、关节抱闸未打开等造成的机械卡死现象。4. 关节驱动器硬件损坏。</t>
  </si>
  <si>
    <t>关节{Joint} 关节急停状态。1. 示教器急停按钮拍下；2. 外界干扰导致急停误报(烧的FPGA版本不对）。</t>
  </si>
  <si>
    <t>关节{Joint} 通信异常，总线校验失败。 通信校验失败。</t>
  </si>
  <si>
    <t>关节{Joint} 通信异常，主站数据收到超时。</t>
  </si>
  <si>
    <t>关节{Joint} 编码器计数异常。1. 关节编码器线缆连接错误，线缆松动，线缆被干扰，造成关节编码器数值不正确。2. 关节编码器相关硬件受到干扰造成关节编码器数值不正确。</t>
  </si>
  <si>
    <t>关节{Joint} 关节编码器标定异常。关节编码器未标定或标定失败。</t>
  </si>
  <si>
    <t>关节{Joint} 运动传感器异常。</t>
  </si>
  <si>
    <t>关节{Joint} 零位标定异常。</t>
  </si>
  <si>
    <t>关节 {Joint} 电机编码器标定异常。电机编码器未标定或标定失败。</t>
  </si>
  <si>
    <t>关节 {Joint} 电机编码器计数异常。电机编码器可能受到污染。</t>
  </si>
  <si>
    <t>关节 {Joint} 霍尔传感器异常。</t>
  </si>
  <si>
    <t>关节 {Joint} 无霍尔启动失败。</t>
  </si>
  <si>
    <t>关节 {Joint} 开抱闸异常。</t>
  </si>
  <si>
    <t>关节 {Joint} 关抱闸异常。</t>
  </si>
  <si>
    <t>关节 {Joint} 碰撞。</t>
  </si>
  <si>
    <t>关节 {Joint} 关节超速。</t>
  </si>
  <si>
    <t>关节 {Joint} 母线过压。</t>
  </si>
  <si>
    <t>关节{Joint} 母线欠压。</t>
  </si>
  <si>
    <t>关节 {Joint} 过热。</t>
  </si>
  <si>
    <t>关节 {Joint} Flash擦除异常。</t>
  </si>
  <si>
    <t>{Joint} Flash写入异常。</t>
  </si>
  <si>
    <t>关节 {Joint} Flash未初始化。</t>
  </si>
  <si>
    <t>关节 {Joint} 内部参数异常。因异常断电等违规操作，导致关节内部关键参数异常。</t>
  </si>
  <si>
    <t>（主MCU）关节 {Joint} 主辅之间通信初始化异常。</t>
  </si>
  <si>
    <t>（主MCU）关节 {Joint} 主MCU 3.3v供电异常。</t>
  </si>
  <si>
    <t>（主MCU）关节 {Joint} 12v供电异常。</t>
  </si>
  <si>
    <t>（主MCU）关节 {Joint} 5v供电异常。</t>
  </si>
  <si>
    <t>（主MCU）关节 {Joint} 辅MCU 3.3v供电异常。</t>
  </si>
  <si>
    <t>（主MCU）关节 {Joint} 模拟3.3v供电异常。</t>
  </si>
  <si>
    <t>（主MCU）关节 {Joint} 主辅MCU之间通信校验码异常。</t>
  </si>
  <si>
    <t>（主MCU）关节 {Joint} 主辅MCU之间通信超时。</t>
  </si>
  <si>
    <t>（主MCU）关节 {Joint} 霍尔信号异常。</t>
  </si>
  <si>
    <t>（主MCU）关节 {joint} 编码器异常。</t>
  </si>
  <si>
    <t>（主MCU）关节 {Joint} 重力传感器异常。</t>
  </si>
  <si>
    <t>（主MCU）关节 {Joint} 电机编码器异常。</t>
  </si>
  <si>
    <t>（主MCU）关节 {Joint} 母线电压异常。</t>
  </si>
  <si>
    <t>（主MCU）关节 {Joint} 电机电流信号异常。</t>
  </si>
  <si>
    <t>关节 {Joint} 急停超时。关节未在规定时间内停止运行。</t>
  </si>
  <si>
    <t>关节 {Joint} 防护停止超时。关节未在规定时间内停止运行。</t>
  </si>
  <si>
    <t>（辅MCU）关节 {Joint} 主辅之间通信初始化异常。</t>
  </si>
  <si>
    <t>（辅MCU）关节 {Joint} 主MCU 3.3v供电异常。</t>
  </si>
  <si>
    <t>（辅MCU）关节 {Joint} 12v供电异常。</t>
  </si>
  <si>
    <t>（辅MCU）关节 {Joint} 5v供电异常。</t>
  </si>
  <si>
    <t>（辅MCU）关节 {Joint} 辅MCU 3.3v供电异常。</t>
  </si>
  <si>
    <t>（辅MCU）关节 {Joint} 模拟3.3v供电异常。</t>
  </si>
  <si>
    <t>（辅MCU）关节 {Joint} 主辅MCU之间通信校验码异常。</t>
  </si>
  <si>
    <t>（辅MCU）关节 {Joint} 主辅MCU之间通信超时。</t>
  </si>
  <si>
    <t>（辅MCU）关节 {Joint} 辅MCU与控制器通信CRC异常。</t>
  </si>
  <si>
    <t>（辅MCU）关节 {Joint} 辅MCU与控制器通信超时。</t>
  </si>
  <si>
    <t>关节 {Joint} 电机编码器标定异常。电机断线。</t>
  </si>
  <si>
    <t>关节 {Joint} 电机编码器标定异常。电机线序。</t>
  </si>
  <si>
    <t>关节 {Joint} 电机编码器标定异常。电机编码器断线。</t>
  </si>
  <si>
    <t>关节 {Joint} 电机编码器标定异常。抱闸系统卡死。</t>
  </si>
  <si>
    <t>关节 {Joint} 电机编码器标定异常。霍尔线序。</t>
  </si>
  <si>
    <t>关节 {Joint} 电机编码器标定异常。z信号异常。</t>
  </si>
  <si>
    <t>关节 {Joint} 多Z启动异常报警。Z间隔异常。</t>
  </si>
  <si>
    <t>关节 {Joint} 多Z启动异常报警。Z相邻区域错误。</t>
  </si>
  <si>
    <t>关节 {Joint} 开抱闸异常。线圈短路。</t>
  </si>
  <si>
    <t>关节 {Joint} 开抱闸异常。线圈开路。</t>
  </si>
  <si>
    <t>关节 {Joint} 关节开抱闸异常。抱闸卡住。</t>
  </si>
  <si>
    <t>关节 {Joint} 关节开抱闸异常。转矩偏差超限。</t>
  </si>
  <si>
    <t>碰撞报警。</t>
  </si>
  <si>
    <t>机器人 {Joint} 检测到碰撞。1. 机器人发生碰撞。 2. 机器人的安装方式或有效负载参数设置不正确。</t>
  </si>
  <si>
    <t>系统报警。</t>
  </si>
  <si>
    <t>控制器发生错误并已恢复。控制器发生错误。</t>
  </si>
  <si>
    <t>运行任务脚本失败。运行任务脚本时，机器人未处于运行状态。</t>
  </si>
  <si>
    <t>系统加载配置文件失败。机器人配置文件丢失或者损坏。</t>
  </si>
  <si>
    <t>当前配置文件机器人类型与用户设置不匹配。用户修改机器人类型。</t>
  </si>
  <si>
    <t>当前系统处于不稳定状态。</t>
  </si>
  <si>
    <t>当前连接的机器人类型不匹配，关节型号：{String}。当前关节型号与设置的机器人类型不符。</t>
  </si>
  <si>
    <t>未知机器人类型。初次运行控制器，未配置机器人类型。</t>
  </si>
  <si>
    <t>关节 {Joint} 配置文件数据与关节内部数据不匹配。(1) 关节配置文件损坏。(2) 关节固件内部发生错误。</t>
  </si>
  <si>
    <t>机器人系统处于错误状态，错误码：{Signed}。系统处于错误状态。</t>
  </si>
  <si>
    <t>请先打开机器人电源。机器人电源未打开。</t>
  </si>
  <si>
    <t>系统当前性能消耗过多。当前运行任务的系统性能占用较高。</t>
  </si>
  <si>
    <t>与EliRobot的通信断开。EliRobot系统出现异常。</t>
  </si>
  <si>
    <t>RTSI看门狗报警。</t>
  </si>
  <si>
    <t>RTSI看门狗功能触发。</t>
  </si>
  <si>
    <t>INFO</t>
  </si>
  <si>
    <t>消息</t>
  </si>
  <si>
    <t>WARNING</t>
  </si>
  <si>
    <t>警告</t>
  </si>
  <si>
    <t>ERROR</t>
  </si>
  <si>
    <t>错误</t>
  </si>
  <si>
    <t>SEGMENT_FAULT</t>
  </si>
  <si>
    <t>严重错误</t>
  </si>
  <si>
    <t>None</t>
  </si>
  <si>
    <t>未知类型或无类型</t>
  </si>
  <si>
    <t>Unsigned</t>
  </si>
  <si>
    <t>无符号整型</t>
  </si>
  <si>
    <t>Signed</t>
  </si>
  <si>
    <t>有符号整型</t>
  </si>
  <si>
    <t>Float</t>
  </si>
  <si>
    <t>单精度浮点数</t>
  </si>
  <si>
    <t>Hex</t>
  </si>
  <si>
    <t>无符号整型（建议使用16进制表示）</t>
  </si>
  <si>
    <t>String</t>
  </si>
  <si>
    <t>字符串</t>
  </si>
  <si>
    <t>Joint</t>
  </si>
  <si>
    <t>关节异常数据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</si>
</sst>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新宋体"/>
      <charset val="134"/>
    </font>
    <font>
      <sz val="11"/>
      <color theme="1"/>
      <name val="新宋体"/>
      <charset val="134"/>
    </font>
    <font>
      <sz val="11"/>
      <color theme="4" tint="-0.249977111117893"/>
      <name val="新宋体"/>
      <charset val="134"/>
    </font>
    <font>
      <sz val="11"/>
      <color rgb="FF4FC1FF"/>
      <name val="Consolas"/>
      <charset val="134"/>
    </font>
    <font>
      <sz val="11"/>
      <color rgb="FFD4D4D4"/>
      <name val="Consolas"/>
      <charset val="134"/>
    </font>
    <font>
      <b/>
      <sz val="11"/>
      <name val="新宋体"/>
      <charset val="134"/>
    </font>
    <font>
      <sz val="11"/>
      <name val="新宋体"/>
      <charset val="134"/>
    </font>
    <font>
      <sz val="14"/>
      <color theme="1"/>
      <name val="新宋体"/>
      <charset val="134"/>
    </font>
    <font>
      <b/>
      <u/>
      <sz val="14"/>
      <name val="新宋体"/>
      <charset val="134"/>
    </font>
    <font>
      <b/>
      <sz val="11"/>
      <color theme="5" tint="-0.249977111117893"/>
      <name val="新宋体"/>
      <charset val="134"/>
    </font>
    <font>
      <u/>
      <sz val="11"/>
      <color rgb="FF800080"/>
      <name val="新宋体"/>
      <charset val="134"/>
    </font>
    <font>
      <u/>
      <sz val="11"/>
      <color theme="10"/>
      <name val="新宋体"/>
      <charset val="134"/>
    </font>
    <font>
      <b/>
      <sz val="11"/>
      <color theme="4" tint="-0.249977111117893"/>
      <name val="新宋体"/>
      <charset val="134"/>
    </font>
    <font>
      <u/>
      <sz val="11"/>
      <color theme="10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4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8" borderId="4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45" applyNumberFormat="0" applyAlignment="0" applyProtection="0">
      <alignment vertical="center"/>
    </xf>
    <xf numFmtId="0" fontId="25" fillId="10" borderId="46" applyNumberFormat="0" applyAlignment="0" applyProtection="0">
      <alignment vertical="center"/>
    </xf>
    <xf numFmtId="0" fontId="26" fillId="10" borderId="45" applyNumberFormat="0" applyAlignment="0" applyProtection="0">
      <alignment vertical="center"/>
    </xf>
    <xf numFmtId="0" fontId="27" fillId="11" borderId="47" applyNumberFormat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29" fillId="0" borderId="49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0" fillId="0" borderId="0"/>
  </cellStyleXfs>
  <cellXfs count="211">
    <xf numFmtId="0" fontId="0" fillId="0" borderId="0" xfId="0"/>
    <xf numFmtId="0" fontId="0" fillId="0" borderId="0" xfId="49"/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0" xfId="49" applyFont="1" applyAlignment="1">
      <alignment vertical="center"/>
    </xf>
    <xf numFmtId="0" fontId="2" fillId="3" borderId="1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5" fillId="0" borderId="0" xfId="49" applyFont="1" applyAlignment="1">
      <alignment vertical="center"/>
    </xf>
    <xf numFmtId="0" fontId="1" fillId="0" borderId="1" xfId="49" applyFont="1" applyBorder="1"/>
    <xf numFmtId="0" fontId="2" fillId="2" borderId="1" xfId="49" applyFont="1" applyFill="1" applyBorder="1"/>
    <xf numFmtId="0" fontId="2" fillId="3" borderId="1" xfId="49" applyFont="1" applyFill="1" applyBorder="1"/>
    <xf numFmtId="0" fontId="2" fillId="0" borderId="0" xfId="49" applyFont="1"/>
    <xf numFmtId="0" fontId="2" fillId="0" borderId="0" xfId="49" applyFont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49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8" xfId="6" applyFont="1" applyBorder="1" applyAlignment="1">
      <alignment horizontal="center"/>
    </xf>
    <xf numFmtId="0" fontId="9" fillId="0" borderId="9" xfId="6" applyFont="1" applyBorder="1" applyAlignment="1">
      <alignment horizontal="center"/>
    </xf>
    <xf numFmtId="0" fontId="9" fillId="0" borderId="10" xfId="6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11" fillId="4" borderId="22" xfId="6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7" fillId="4" borderId="24" xfId="0" applyFont="1" applyFill="1" applyBorder="1" applyAlignment="1">
      <alignment horizontal="center" vertical="center"/>
    </xf>
    <xf numFmtId="0" fontId="12" fillId="5" borderId="22" xfId="6" applyFont="1" applyFill="1" applyBorder="1" applyAlignment="1">
      <alignment horizontal="center"/>
    </xf>
    <xf numFmtId="0" fontId="3" fillId="6" borderId="23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11" fillId="2" borderId="22" xfId="6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0" fontId="7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12" fillId="2" borderId="14" xfId="6" applyFont="1" applyFill="1" applyBorder="1" applyAlignment="1">
      <alignment horizontal="center" vertical="center"/>
    </xf>
    <xf numFmtId="0" fontId="12" fillId="4" borderId="22" xfId="6" applyFont="1" applyFill="1" applyBorder="1" applyAlignment="1">
      <alignment horizontal="center" vertical="center"/>
    </xf>
    <xf numFmtId="0" fontId="7" fillId="4" borderId="22" xfId="6" applyFont="1" applyFill="1" applyBorder="1" applyAlignment="1">
      <alignment horizontal="center" vertical="center"/>
    </xf>
    <xf numFmtId="0" fontId="12" fillId="4" borderId="14" xfId="6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7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2" fillId="2" borderId="22" xfId="6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left" vertical="center"/>
    </xf>
    <xf numFmtId="0" fontId="7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center" vertical="center"/>
    </xf>
    <xf numFmtId="0" fontId="11" fillId="6" borderId="22" xfId="6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left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7" fillId="6" borderId="12" xfId="0" applyFont="1" applyFill="1" applyBorder="1" applyAlignment="1">
      <alignment horizontal="center" vertical="center"/>
    </xf>
    <xf numFmtId="0" fontId="12" fillId="5" borderId="22" xfId="6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10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left" vertical="center"/>
    </xf>
    <xf numFmtId="0" fontId="7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center" vertical="center"/>
    </xf>
    <xf numFmtId="0" fontId="12" fillId="5" borderId="14" xfId="6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13" fillId="2" borderId="34" xfId="0" applyFont="1" applyFill="1" applyBorder="1" applyAlignment="1">
      <alignment horizontal="left" vertical="center"/>
    </xf>
    <xf numFmtId="0" fontId="13" fillId="2" borderId="35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4" fillId="3" borderId="22" xfId="6" applyFill="1" applyBorder="1" applyAlignment="1">
      <alignment horizontal="center" vertical="center"/>
    </xf>
    <xf numFmtId="0" fontId="12" fillId="3" borderId="22" xfId="6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6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14" sqref="A114:A122"/>
    </sheetView>
  </sheetViews>
  <sheetFormatPr defaultColWidth="8.875" defaultRowHeight="18" outlineLevelRow="6" outlineLevelCol="2"/>
  <cols>
    <col min="1" max="1" width="9.5" style="208" customWidth="1"/>
    <col min="2" max="2" width="31.5" style="208" customWidth="1"/>
    <col min="3" max="3" width="26.875" style="208" customWidth="1"/>
    <col min="4" max="16384" width="8.875" style="208"/>
  </cols>
  <sheetData>
    <row r="1" spans="1:1">
      <c r="A1" s="208" t="s">
        <v>0</v>
      </c>
    </row>
    <row r="2" spans="2:2">
      <c r="B2" s="208" t="s">
        <v>1</v>
      </c>
    </row>
    <row r="3" spans="1:1">
      <c r="A3" s="208" t="s">
        <v>2</v>
      </c>
    </row>
    <row r="4" spans="2:3">
      <c r="B4" s="208" t="s">
        <v>3</v>
      </c>
      <c r="C4" s="209">
        <v>30001</v>
      </c>
    </row>
    <row r="5" spans="2:3">
      <c r="B5" s="208" t="s">
        <v>4</v>
      </c>
      <c r="C5" s="208" t="s">
        <v>5</v>
      </c>
    </row>
    <row r="6" spans="2:3">
      <c r="B6" s="208" t="s">
        <v>6</v>
      </c>
      <c r="C6" s="210" t="s">
        <v>7</v>
      </c>
    </row>
    <row r="7" spans="2:3">
      <c r="B7" s="208" t="s">
        <v>8</v>
      </c>
      <c r="C7" s="210" t="s">
        <v>9</v>
      </c>
    </row>
  </sheetData>
  <hyperlinks>
    <hyperlink ref="C6" location="报文格式!A1" display="详见：报文格式"/>
    <hyperlink ref="C7" location="机器人状态报文!A1" display="详见：机器人状态报文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4.25" outlineLevelRow="2" outlineLevelCol="1"/>
  <cols>
    <col min="1" max="1" width="30.75" customWidth="1"/>
    <col min="2" max="2" width="29.375" customWidth="1"/>
  </cols>
  <sheetData>
    <row r="1" spans="1:2">
      <c r="A1" s="14" t="s">
        <v>321</v>
      </c>
      <c r="B1" s="14" t="s">
        <v>314</v>
      </c>
    </row>
    <row r="2" spans="1:2">
      <c r="A2" s="14" t="s">
        <v>348</v>
      </c>
      <c r="B2" s="14" t="s">
        <v>349</v>
      </c>
    </row>
    <row r="3" spans="1:2">
      <c r="A3" s="14" t="s">
        <v>350</v>
      </c>
      <c r="B3" s="14" t="s">
        <v>351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4.25" outlineLevelRow="3"/>
  <cols>
    <col min="1" max="1" width="37.25" customWidth="1"/>
  </cols>
  <sheetData>
    <row r="1" spans="1:1">
      <c r="A1" s="14" t="s">
        <v>352</v>
      </c>
    </row>
    <row r="2" spans="1:1">
      <c r="A2" s="19" t="s">
        <v>353</v>
      </c>
    </row>
    <row r="3" spans="1:1">
      <c r="A3" s="19" t="s">
        <v>354</v>
      </c>
    </row>
    <row r="4" spans="1:1">
      <c r="A4" s="19" t="s">
        <v>355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A1" sqref="A1"/>
    </sheetView>
  </sheetViews>
  <sheetFormatPr defaultColWidth="27.125" defaultRowHeight="13.5" outlineLevelCol="1"/>
  <cols>
    <col min="1" max="1" width="41" style="21" customWidth="1"/>
    <col min="2" max="2" width="32.625" style="21" customWidth="1"/>
    <col min="3" max="16384" width="27.125" style="21"/>
  </cols>
  <sheetData>
    <row r="1" spans="1:2">
      <c r="A1" s="22" t="s">
        <v>321</v>
      </c>
      <c r="B1" s="22" t="s">
        <v>2</v>
      </c>
    </row>
    <row r="2" spans="1:2">
      <c r="A2" s="23" t="s">
        <v>356</v>
      </c>
      <c r="B2" s="22" t="s">
        <v>357</v>
      </c>
    </row>
    <row r="3" spans="1:2">
      <c r="A3" s="23" t="s">
        <v>358</v>
      </c>
      <c r="B3" s="22" t="s">
        <v>359</v>
      </c>
    </row>
    <row r="4" spans="1:2">
      <c r="A4" s="23" t="s">
        <v>360</v>
      </c>
      <c r="B4" s="22" t="s">
        <v>361</v>
      </c>
    </row>
    <row r="5" spans="1:2">
      <c r="A5" s="23" t="s">
        <v>362</v>
      </c>
      <c r="B5" s="22" t="s">
        <v>363</v>
      </c>
    </row>
    <row r="6" spans="1:2">
      <c r="A6" s="23" t="s">
        <v>364</v>
      </c>
      <c r="B6" s="22" t="s">
        <v>365</v>
      </c>
    </row>
    <row r="7" spans="1:2">
      <c r="A7" s="23" t="s">
        <v>366</v>
      </c>
      <c r="B7" s="22" t="s">
        <v>367</v>
      </c>
    </row>
    <row r="8" spans="1:2">
      <c r="A8" s="23" t="s">
        <v>368</v>
      </c>
      <c r="B8" s="22" t="s">
        <v>369</v>
      </c>
    </row>
    <row r="9" spans="1:2">
      <c r="A9" s="23" t="s">
        <v>370</v>
      </c>
      <c r="B9" s="22" t="s">
        <v>371</v>
      </c>
    </row>
    <row r="10" spans="1:2">
      <c r="A10" s="23" t="s">
        <v>372</v>
      </c>
      <c r="B10" s="22" t="s">
        <v>373</v>
      </c>
    </row>
    <row r="11" spans="1:2">
      <c r="A11" s="23" t="s">
        <v>374</v>
      </c>
      <c r="B11" s="22" t="s">
        <v>375</v>
      </c>
    </row>
    <row r="12" spans="1:2">
      <c r="A12" s="23" t="s">
        <v>376</v>
      </c>
      <c r="B12" s="22" t="s">
        <v>377</v>
      </c>
    </row>
    <row r="13" spans="1:2">
      <c r="A13" s="23" t="s">
        <v>378</v>
      </c>
      <c r="B13" s="22" t="s">
        <v>379</v>
      </c>
    </row>
    <row r="14" spans="1:2">
      <c r="A14" s="23" t="s">
        <v>380</v>
      </c>
      <c r="B14" s="22" t="s">
        <v>381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4.25" outlineLevelRow="3" outlineLevelCol="1"/>
  <cols>
    <col min="1" max="1" width="29.75" customWidth="1"/>
    <col min="2" max="2" width="23.875" customWidth="1"/>
  </cols>
  <sheetData>
    <row r="1" spans="1:2">
      <c r="A1" s="14" t="s">
        <v>11</v>
      </c>
      <c r="B1" s="14" t="s">
        <v>314</v>
      </c>
    </row>
    <row r="2" spans="1:2">
      <c r="A2" s="19" t="s">
        <v>382</v>
      </c>
      <c r="B2" s="18" t="s">
        <v>383</v>
      </c>
    </row>
    <row r="3" spans="1:2">
      <c r="A3" s="18" t="s">
        <v>384</v>
      </c>
      <c r="B3" s="18" t="s">
        <v>385</v>
      </c>
    </row>
    <row r="4" spans="1:2">
      <c r="A4" s="18" t="s">
        <v>386</v>
      </c>
      <c r="B4" s="18" t="s">
        <v>387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cols>
    <col min="1" max="1" width="37.5" customWidth="1"/>
    <col min="2" max="2" width="14" customWidth="1"/>
  </cols>
  <sheetData>
    <row r="1" spans="1:2">
      <c r="A1" s="14" t="s">
        <v>321</v>
      </c>
      <c r="B1" s="14" t="s">
        <v>2</v>
      </c>
    </row>
    <row r="2" spans="1:2">
      <c r="A2" s="19" t="s">
        <v>388</v>
      </c>
      <c r="B2" s="18" t="s">
        <v>389</v>
      </c>
    </row>
    <row r="3" spans="1:2">
      <c r="A3" s="19" t="s">
        <v>390</v>
      </c>
      <c r="B3" s="18" t="s">
        <v>391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8.875" defaultRowHeight="18.75" outlineLevelCol="1"/>
  <cols>
    <col min="1" max="1" width="59.5" style="20" customWidth="1"/>
    <col min="2" max="2" width="23.125" style="20" customWidth="1"/>
    <col min="3" max="16384" width="8.875" style="20"/>
  </cols>
  <sheetData>
    <row r="1" spans="1:2">
      <c r="A1" s="14" t="s">
        <v>321</v>
      </c>
      <c r="B1" s="14" t="s">
        <v>2</v>
      </c>
    </row>
    <row r="2" spans="1:2">
      <c r="A2" s="14" t="s">
        <v>392</v>
      </c>
      <c r="B2" s="14" t="s">
        <v>393</v>
      </c>
    </row>
    <row r="3" spans="1:2">
      <c r="A3" s="14" t="s">
        <v>394</v>
      </c>
      <c r="B3" s="14" t="s">
        <v>395</v>
      </c>
    </row>
    <row r="4" spans="1:2">
      <c r="A4" s="14" t="s">
        <v>396</v>
      </c>
      <c r="B4" s="14" t="s">
        <v>397</v>
      </c>
    </row>
    <row r="5" spans="1:2">
      <c r="A5" s="14" t="s">
        <v>398</v>
      </c>
      <c r="B5" s="14" t="s">
        <v>365</v>
      </c>
    </row>
    <row r="6" spans="1:2">
      <c r="A6" s="14" t="s">
        <v>399</v>
      </c>
      <c r="B6" s="14" t="s">
        <v>400</v>
      </c>
    </row>
    <row r="7" spans="1:2">
      <c r="A7" s="14" t="s">
        <v>401</v>
      </c>
      <c r="B7" s="14" t="s">
        <v>402</v>
      </c>
    </row>
    <row r="8" spans="1:2">
      <c r="A8" s="14" t="s">
        <v>403</v>
      </c>
      <c r="B8" s="14" t="s">
        <v>404</v>
      </c>
    </row>
    <row r="9" spans="1:2">
      <c r="A9" s="14" t="s">
        <v>405</v>
      </c>
      <c r="B9" s="14" t="s">
        <v>406</v>
      </c>
    </row>
    <row r="10" spans="1:2">
      <c r="A10" s="14" t="s">
        <v>407</v>
      </c>
      <c r="B10" s="14" t="s">
        <v>408</v>
      </c>
    </row>
    <row r="11" spans="1:2">
      <c r="A11" s="14" t="s">
        <v>409</v>
      </c>
      <c r="B11" s="14" t="s">
        <v>410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8.875" defaultRowHeight="18" customHeight="1" outlineLevelRow="3" outlineLevelCol="1"/>
  <cols>
    <col min="1" max="1" width="25.875" style="18" customWidth="1"/>
    <col min="2" max="16384" width="8.875" style="18"/>
  </cols>
  <sheetData>
    <row r="1" customHeight="1" spans="1:2">
      <c r="A1" s="18" t="s">
        <v>321</v>
      </c>
      <c r="B1" s="18" t="s">
        <v>2</v>
      </c>
    </row>
    <row r="2" customHeight="1" spans="1:2">
      <c r="A2" s="18" t="s">
        <v>411</v>
      </c>
      <c r="B2" s="18" t="s">
        <v>412</v>
      </c>
    </row>
    <row r="3" customHeight="1" spans="1:2">
      <c r="A3" s="19" t="s">
        <v>413</v>
      </c>
      <c r="B3" s="18" t="s">
        <v>414</v>
      </c>
    </row>
    <row r="4" customHeight="1" spans="1:2">
      <c r="A4" s="18" t="s">
        <v>415</v>
      </c>
      <c r="B4" s="18" t="s">
        <v>416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3.5" outlineLevelCol="2"/>
  <cols>
    <col min="1" max="1" width="22.25" style="12" customWidth="1"/>
    <col min="2" max="2" width="9" style="12"/>
    <col min="3" max="3" width="13.375" style="12" customWidth="1"/>
    <col min="4" max="16384" width="9" style="12"/>
  </cols>
  <sheetData>
    <row r="1" s="17" customFormat="1" spans="1:3">
      <c r="A1" s="9" t="s">
        <v>12</v>
      </c>
      <c r="B1" s="9" t="s">
        <v>417</v>
      </c>
      <c r="C1" s="9" t="s">
        <v>2</v>
      </c>
    </row>
    <row r="2" spans="1:3">
      <c r="A2" s="10" t="s">
        <v>418</v>
      </c>
      <c r="B2" s="10">
        <v>99</v>
      </c>
      <c r="C2" s="10" t="s">
        <v>419</v>
      </c>
    </row>
    <row r="3" spans="1:3">
      <c r="A3" s="11" t="s">
        <v>420</v>
      </c>
      <c r="B3" s="11">
        <v>103</v>
      </c>
      <c r="C3" s="11" t="s">
        <v>421</v>
      </c>
    </row>
    <row r="4" spans="1:3">
      <c r="A4" s="10" t="s">
        <v>422</v>
      </c>
      <c r="B4" s="10">
        <v>104</v>
      </c>
      <c r="C4" s="10" t="s">
        <v>423</v>
      </c>
    </row>
    <row r="5" spans="1:3">
      <c r="A5" s="11" t="s">
        <v>424</v>
      </c>
      <c r="B5" s="11">
        <v>105</v>
      </c>
      <c r="C5" s="11" t="s">
        <v>425</v>
      </c>
    </row>
    <row r="6" spans="1:3">
      <c r="A6" s="10" t="s">
        <v>426</v>
      </c>
      <c r="B6" s="10">
        <v>120</v>
      </c>
      <c r="C6" s="10" t="s">
        <v>427</v>
      </c>
    </row>
    <row r="7" spans="1:3">
      <c r="A7" s="11" t="s">
        <v>428</v>
      </c>
      <c r="B7" s="11">
        <v>121</v>
      </c>
      <c r="C7" s="11" t="s">
        <v>429</v>
      </c>
    </row>
    <row r="8" spans="1:3">
      <c r="A8" s="10" t="s">
        <v>430</v>
      </c>
      <c r="B8" s="10">
        <v>122</v>
      </c>
      <c r="C8" s="10" t="s">
        <v>431</v>
      </c>
    </row>
    <row r="9" spans="1:3">
      <c r="A9" s="11" t="s">
        <v>432</v>
      </c>
      <c r="B9" s="11">
        <v>200</v>
      </c>
      <c r="C9" s="11" t="s">
        <v>433</v>
      </c>
    </row>
    <row r="10" spans="1:3">
      <c r="A10" s="10" t="s">
        <v>434</v>
      </c>
      <c r="B10" s="10">
        <v>201</v>
      </c>
      <c r="C10" s="10" t="s">
        <v>435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4"/>
  <sheetViews>
    <sheetView workbookViewId="0">
      <selection activeCell="B15" sqref="B15"/>
    </sheetView>
  </sheetViews>
  <sheetFormatPr defaultColWidth="9" defaultRowHeight="13.5" outlineLevelCol="1"/>
  <cols>
    <col min="1" max="1" width="50" style="14" customWidth="1"/>
    <col min="2" max="2" width="122.375" style="14" customWidth="1"/>
    <col min="3" max="16384" width="9" style="14"/>
  </cols>
  <sheetData>
    <row r="1" spans="1:2">
      <c r="A1" s="15" t="s">
        <v>436</v>
      </c>
      <c r="B1" s="15" t="s">
        <v>437</v>
      </c>
    </row>
    <row r="2" spans="1:2">
      <c r="A2" s="16" t="s">
        <v>438</v>
      </c>
      <c r="B2" s="16" t="s">
        <v>439</v>
      </c>
    </row>
    <row r="3" spans="1:2">
      <c r="A3" s="16" t="s">
        <v>440</v>
      </c>
      <c r="B3" s="16" t="s">
        <v>441</v>
      </c>
    </row>
    <row r="4" spans="1:2">
      <c r="A4" s="16" t="s">
        <v>442</v>
      </c>
      <c r="B4" s="16" t="s">
        <v>443</v>
      </c>
    </row>
    <row r="5" spans="1:2">
      <c r="A5" s="16" t="s">
        <v>444</v>
      </c>
      <c r="B5" s="16" t="s">
        <v>445</v>
      </c>
    </row>
    <row r="6" spans="1:2">
      <c r="A6" s="16" t="s">
        <v>446</v>
      </c>
      <c r="B6" s="16" t="s">
        <v>447</v>
      </c>
    </row>
    <row r="7" spans="1:2">
      <c r="A7" s="16" t="s">
        <v>448</v>
      </c>
      <c r="B7" s="16" t="s">
        <v>449</v>
      </c>
    </row>
    <row r="8" spans="1:2">
      <c r="A8" s="16" t="s">
        <v>450</v>
      </c>
      <c r="B8" s="16" t="s">
        <v>451</v>
      </c>
    </row>
    <row r="9" spans="1:2">
      <c r="A9" s="16" t="s">
        <v>452</v>
      </c>
      <c r="B9" s="16" t="s">
        <v>453</v>
      </c>
    </row>
    <row r="10" spans="1:2">
      <c r="A10" s="16" t="s">
        <v>454</v>
      </c>
      <c r="B10" s="16" t="s">
        <v>455</v>
      </c>
    </row>
    <row r="11" spans="1:2">
      <c r="A11" s="16" t="s">
        <v>456</v>
      </c>
      <c r="B11" s="16" t="s">
        <v>457</v>
      </c>
    </row>
    <row r="12" spans="1:2">
      <c r="A12" s="16" t="s">
        <v>458</v>
      </c>
      <c r="B12" s="16" t="s">
        <v>459</v>
      </c>
    </row>
    <row r="13" spans="1:2">
      <c r="A13" s="16" t="s">
        <v>460</v>
      </c>
      <c r="B13" s="16" t="s">
        <v>461</v>
      </c>
    </row>
    <row r="14" spans="1:2">
      <c r="A14" s="16" t="s">
        <v>462</v>
      </c>
      <c r="B14" s="16" t="s">
        <v>463</v>
      </c>
    </row>
    <row r="15" spans="1:2">
      <c r="A15" s="16" t="s">
        <v>464</v>
      </c>
      <c r="B15" s="16" t="s">
        <v>465</v>
      </c>
    </row>
    <row r="16" spans="1:2">
      <c r="A16" s="16" t="s">
        <v>466</v>
      </c>
      <c r="B16" s="16" t="s">
        <v>467</v>
      </c>
    </row>
    <row r="17" spans="1:2">
      <c r="A17" s="16" t="s">
        <v>468</v>
      </c>
      <c r="B17" s="16" t="s">
        <v>469</v>
      </c>
    </row>
    <row r="18" spans="1:2">
      <c r="A18" s="16" t="s">
        <v>470</v>
      </c>
      <c r="B18" s="16" t="s">
        <v>471</v>
      </c>
    </row>
    <row r="19" spans="1:2">
      <c r="A19" s="16" t="s">
        <v>472</v>
      </c>
      <c r="B19" s="16" t="s">
        <v>473</v>
      </c>
    </row>
    <row r="20" spans="1:2">
      <c r="A20" s="16" t="s">
        <v>474</v>
      </c>
      <c r="B20" s="16" t="s">
        <v>475</v>
      </c>
    </row>
    <row r="21" spans="1:2">
      <c r="A21" s="16" t="s">
        <v>476</v>
      </c>
      <c r="B21" s="16" t="s">
        <v>477</v>
      </c>
    </row>
    <row r="22" spans="1:2">
      <c r="A22" s="16" t="s">
        <v>478</v>
      </c>
      <c r="B22" s="16" t="s">
        <v>479</v>
      </c>
    </row>
    <row r="23" spans="1:2">
      <c r="A23" s="16" t="s">
        <v>480</v>
      </c>
      <c r="B23" s="16" t="s">
        <v>481</v>
      </c>
    </row>
    <row r="24" spans="1:2">
      <c r="A24" s="16" t="s">
        <v>482</v>
      </c>
      <c r="B24" s="16" t="s">
        <v>483</v>
      </c>
    </row>
    <row r="25" spans="1:2">
      <c r="A25" s="16" t="s">
        <v>484</v>
      </c>
      <c r="B25" s="16" t="s">
        <v>485</v>
      </c>
    </row>
    <row r="26" spans="1:2">
      <c r="A26" s="16" t="s">
        <v>486</v>
      </c>
      <c r="B26" s="16" t="s">
        <v>487</v>
      </c>
    </row>
    <row r="27" spans="1:2">
      <c r="A27" s="16" t="s">
        <v>488</v>
      </c>
      <c r="B27" s="16" t="s">
        <v>489</v>
      </c>
    </row>
    <row r="28" spans="1:2">
      <c r="A28" s="16" t="s">
        <v>490</v>
      </c>
      <c r="B28" s="16" t="s">
        <v>491</v>
      </c>
    </row>
    <row r="29" spans="1:2">
      <c r="A29" s="16" t="s">
        <v>492</v>
      </c>
      <c r="B29" s="16" t="s">
        <v>493</v>
      </c>
    </row>
    <row r="30" spans="1:2">
      <c r="A30" s="16" t="s">
        <v>494</v>
      </c>
      <c r="B30" s="16" t="s">
        <v>495</v>
      </c>
    </row>
    <row r="31" spans="1:2">
      <c r="A31" s="16" t="s">
        <v>496</v>
      </c>
      <c r="B31" s="16" t="s">
        <v>497</v>
      </c>
    </row>
    <row r="32" spans="1:2">
      <c r="A32" s="16" t="s">
        <v>498</v>
      </c>
      <c r="B32" s="16" t="s">
        <v>499</v>
      </c>
    </row>
    <row r="33" spans="1:2">
      <c r="A33" s="16" t="s">
        <v>500</v>
      </c>
      <c r="B33" s="16" t="s">
        <v>501</v>
      </c>
    </row>
    <row r="34" spans="1:2">
      <c r="A34" s="16" t="s">
        <v>502</v>
      </c>
      <c r="B34" s="16" t="s">
        <v>503</v>
      </c>
    </row>
    <row r="35" spans="1:2">
      <c r="A35" s="16" t="s">
        <v>504</v>
      </c>
      <c r="B35" s="16" t="s">
        <v>505</v>
      </c>
    </row>
    <row r="36" spans="1:2">
      <c r="A36" s="16" t="s">
        <v>506</v>
      </c>
      <c r="B36" s="16" t="s">
        <v>507</v>
      </c>
    </row>
    <row r="37" spans="1:2">
      <c r="A37" s="16" t="s">
        <v>508</v>
      </c>
      <c r="B37" s="16" t="s">
        <v>509</v>
      </c>
    </row>
    <row r="38" spans="1:2">
      <c r="A38" s="16" t="s">
        <v>510</v>
      </c>
      <c r="B38" s="16" t="s">
        <v>511</v>
      </c>
    </row>
    <row r="39" spans="1:2">
      <c r="A39" s="16" t="s">
        <v>512</v>
      </c>
      <c r="B39" s="16" t="s">
        <v>513</v>
      </c>
    </row>
    <row r="40" spans="1:2">
      <c r="A40" s="16" t="s">
        <v>514</v>
      </c>
      <c r="B40" s="16" t="s">
        <v>515</v>
      </c>
    </row>
    <row r="41" spans="1:2">
      <c r="A41" s="16" t="s">
        <v>516</v>
      </c>
      <c r="B41" s="16" t="s">
        <v>517</v>
      </c>
    </row>
    <row r="42" spans="1:2">
      <c r="A42" s="16" t="s">
        <v>518</v>
      </c>
      <c r="B42" s="16" t="s">
        <v>519</v>
      </c>
    </row>
    <row r="43" spans="1:2">
      <c r="A43" s="16" t="s">
        <v>520</v>
      </c>
      <c r="B43" s="16" t="s">
        <v>521</v>
      </c>
    </row>
    <row r="44" spans="1:2">
      <c r="A44" s="16" t="s">
        <v>522</v>
      </c>
      <c r="B44" s="16" t="s">
        <v>523</v>
      </c>
    </row>
    <row r="45" spans="1:2">
      <c r="A45" s="16" t="s">
        <v>524</v>
      </c>
      <c r="B45" s="16" t="s">
        <v>525</v>
      </c>
    </row>
    <row r="46" spans="1:2">
      <c r="A46" s="16" t="s">
        <v>526</v>
      </c>
      <c r="B46" s="16" t="s">
        <v>527</v>
      </c>
    </row>
    <row r="47" spans="1:2">
      <c r="A47" s="16" t="s">
        <v>528</v>
      </c>
      <c r="B47" s="16" t="s">
        <v>529</v>
      </c>
    </row>
    <row r="48" spans="1:2">
      <c r="A48" s="16" t="s">
        <v>530</v>
      </c>
      <c r="B48" s="16" t="s">
        <v>531</v>
      </c>
    </row>
    <row r="49" spans="1:2">
      <c r="A49" s="16" t="s">
        <v>532</v>
      </c>
      <c r="B49" s="16" t="s">
        <v>533</v>
      </c>
    </row>
    <row r="50" spans="1:2">
      <c r="A50" s="16" t="s">
        <v>534</v>
      </c>
      <c r="B50" s="16" t="s">
        <v>535</v>
      </c>
    </row>
    <row r="51" spans="1:2">
      <c r="A51" s="16" t="s">
        <v>536</v>
      </c>
      <c r="B51" s="16" t="s">
        <v>537</v>
      </c>
    </row>
    <row r="52" spans="1:2">
      <c r="A52" s="16" t="s">
        <v>538</v>
      </c>
      <c r="B52" s="16" t="s">
        <v>539</v>
      </c>
    </row>
    <row r="53" spans="1:2">
      <c r="A53" s="16" t="s">
        <v>540</v>
      </c>
      <c r="B53" s="16" t="s">
        <v>541</v>
      </c>
    </row>
    <row r="54" spans="1:2">
      <c r="A54" s="16" t="s">
        <v>542</v>
      </c>
      <c r="B54" s="16" t="s">
        <v>543</v>
      </c>
    </row>
    <row r="55" spans="1:2">
      <c r="A55" s="16" t="s">
        <v>544</v>
      </c>
      <c r="B55" s="16" t="s">
        <v>545</v>
      </c>
    </row>
    <row r="56" spans="1:2">
      <c r="A56" s="16" t="s">
        <v>546</v>
      </c>
      <c r="B56" s="16" t="s">
        <v>547</v>
      </c>
    </row>
    <row r="57" spans="1:2">
      <c r="A57" s="16" t="s">
        <v>548</v>
      </c>
      <c r="B57" s="16" t="s">
        <v>549</v>
      </c>
    </row>
    <row r="58" spans="1:2">
      <c r="A58" s="16" t="s">
        <v>550</v>
      </c>
      <c r="B58" s="16" t="s">
        <v>551</v>
      </c>
    </row>
    <row r="59" spans="1:2">
      <c r="A59" s="16" t="s">
        <v>552</v>
      </c>
      <c r="B59" s="16" t="s">
        <v>553</v>
      </c>
    </row>
    <row r="60" spans="1:2">
      <c r="A60" s="16" t="s">
        <v>554</v>
      </c>
      <c r="B60" s="16" t="s">
        <v>555</v>
      </c>
    </row>
    <row r="61" spans="1:2">
      <c r="A61" s="16" t="s">
        <v>556</v>
      </c>
      <c r="B61" s="16" t="s">
        <v>557</v>
      </c>
    </row>
    <row r="62" spans="1:2">
      <c r="A62" s="16" t="s">
        <v>558</v>
      </c>
      <c r="B62" s="16" t="s">
        <v>559</v>
      </c>
    </row>
    <row r="63" spans="1:2">
      <c r="A63" s="16" t="s">
        <v>560</v>
      </c>
      <c r="B63" s="16" t="s">
        <v>561</v>
      </c>
    </row>
    <row r="64" spans="1:2">
      <c r="A64" s="16" t="s">
        <v>562</v>
      </c>
      <c r="B64" s="16" t="s">
        <v>563</v>
      </c>
    </row>
    <row r="65" spans="1:2">
      <c r="A65" s="16" t="s">
        <v>564</v>
      </c>
      <c r="B65" s="16" t="s">
        <v>565</v>
      </c>
    </row>
    <row r="66" spans="1:2">
      <c r="A66" s="16" t="s">
        <v>566</v>
      </c>
      <c r="B66" s="16" t="s">
        <v>567</v>
      </c>
    </row>
    <row r="67" spans="1:2">
      <c r="A67" s="16" t="s">
        <v>568</v>
      </c>
      <c r="B67" s="16" t="s">
        <v>569</v>
      </c>
    </row>
    <row r="68" spans="1:2">
      <c r="A68" s="16" t="s">
        <v>570</v>
      </c>
      <c r="B68" s="16" t="s">
        <v>571</v>
      </c>
    </row>
    <row r="69" spans="1:2">
      <c r="A69" s="16" t="s">
        <v>572</v>
      </c>
      <c r="B69" s="16" t="s">
        <v>573</v>
      </c>
    </row>
    <row r="70" spans="1:2">
      <c r="A70" s="16" t="s">
        <v>574</v>
      </c>
      <c r="B70" s="16" t="s">
        <v>575</v>
      </c>
    </row>
    <row r="71" spans="1:2">
      <c r="A71" s="16" t="s">
        <v>576</v>
      </c>
      <c r="B71" s="16" t="s">
        <v>577</v>
      </c>
    </row>
    <row r="72" spans="1:2">
      <c r="A72" s="16" t="s">
        <v>578</v>
      </c>
      <c r="B72" s="16" t="s">
        <v>579</v>
      </c>
    </row>
    <row r="73" spans="1:2">
      <c r="A73" s="16" t="s">
        <v>580</v>
      </c>
      <c r="B73" s="16" t="s">
        <v>581</v>
      </c>
    </row>
    <row r="74" spans="1:2">
      <c r="A74" s="16" t="s">
        <v>582</v>
      </c>
      <c r="B74" s="16" t="s">
        <v>583</v>
      </c>
    </row>
    <row r="75" spans="1:2">
      <c r="A75" s="16" t="s">
        <v>584</v>
      </c>
      <c r="B75" s="16" t="s">
        <v>585</v>
      </c>
    </row>
    <row r="76" spans="1:2">
      <c r="A76" s="16" t="s">
        <v>586</v>
      </c>
      <c r="B76" s="16" t="s">
        <v>587</v>
      </c>
    </row>
    <row r="77" spans="1:2">
      <c r="A77" s="16" t="s">
        <v>588</v>
      </c>
      <c r="B77" s="16" t="s">
        <v>589</v>
      </c>
    </row>
    <row r="78" spans="1:2">
      <c r="A78" s="16" t="s">
        <v>590</v>
      </c>
      <c r="B78" s="16" t="s">
        <v>591</v>
      </c>
    </row>
    <row r="79" spans="1:2">
      <c r="A79" s="16" t="s">
        <v>592</v>
      </c>
      <c r="B79" s="16" t="s">
        <v>593</v>
      </c>
    </row>
    <row r="80" spans="1:2">
      <c r="A80" s="16" t="s">
        <v>594</v>
      </c>
      <c r="B80" s="16" t="s">
        <v>595</v>
      </c>
    </row>
    <row r="81" spans="1:2">
      <c r="A81" s="16" t="s">
        <v>596</v>
      </c>
      <c r="B81" s="16" t="s">
        <v>597</v>
      </c>
    </row>
    <row r="82" spans="1:2">
      <c r="A82" s="16" t="s">
        <v>598</v>
      </c>
      <c r="B82" s="16" t="s">
        <v>599</v>
      </c>
    </row>
    <row r="83" spans="1:2">
      <c r="A83" s="16" t="s">
        <v>600</v>
      </c>
      <c r="B83" s="16" t="s">
        <v>601</v>
      </c>
    </row>
    <row r="84" spans="1:2">
      <c r="A84" s="16" t="s">
        <v>602</v>
      </c>
      <c r="B84" s="16" t="s">
        <v>603</v>
      </c>
    </row>
    <row r="85" spans="1:2">
      <c r="A85" s="16" t="s">
        <v>604</v>
      </c>
      <c r="B85" s="16" t="s">
        <v>605</v>
      </c>
    </row>
    <row r="86" spans="1:2">
      <c r="A86" s="16" t="s">
        <v>606</v>
      </c>
      <c r="B86" s="16" t="s">
        <v>607</v>
      </c>
    </row>
    <row r="87" spans="1:2">
      <c r="A87" s="16" t="s">
        <v>608</v>
      </c>
      <c r="B87" s="16" t="s">
        <v>609</v>
      </c>
    </row>
    <row r="88" spans="1:2">
      <c r="A88" s="16" t="s">
        <v>610</v>
      </c>
      <c r="B88" s="16" t="s">
        <v>611</v>
      </c>
    </row>
    <row r="89" spans="1:2">
      <c r="A89" s="16" t="s">
        <v>612</v>
      </c>
      <c r="B89" s="16" t="s">
        <v>613</v>
      </c>
    </row>
    <row r="90" spans="1:2">
      <c r="A90" s="16" t="s">
        <v>614</v>
      </c>
      <c r="B90" s="16" t="s">
        <v>615</v>
      </c>
    </row>
    <row r="91" spans="1:2">
      <c r="A91" s="16" t="s">
        <v>616</v>
      </c>
      <c r="B91" s="16" t="s">
        <v>617</v>
      </c>
    </row>
    <row r="92" spans="1:2">
      <c r="A92" s="16" t="s">
        <v>618</v>
      </c>
      <c r="B92" s="16" t="s">
        <v>619</v>
      </c>
    </row>
    <row r="93" spans="1:2">
      <c r="A93" s="16" t="s">
        <v>620</v>
      </c>
      <c r="B93" s="16" t="s">
        <v>621</v>
      </c>
    </row>
    <row r="94" spans="1:2">
      <c r="A94" s="16" t="s">
        <v>622</v>
      </c>
      <c r="B94" s="16" t="s">
        <v>623</v>
      </c>
    </row>
    <row r="95" spans="1:2">
      <c r="A95" s="16" t="s">
        <v>624</v>
      </c>
      <c r="B95" s="16" t="s">
        <v>625</v>
      </c>
    </row>
    <row r="96" spans="1:2">
      <c r="A96" s="16" t="s">
        <v>626</v>
      </c>
      <c r="B96" s="16" t="s">
        <v>627</v>
      </c>
    </row>
    <row r="97" spans="1:2">
      <c r="A97" s="16" t="s">
        <v>628</v>
      </c>
      <c r="B97" s="16" t="s">
        <v>629</v>
      </c>
    </row>
    <row r="98" spans="1:2">
      <c r="A98" s="16" t="s">
        <v>630</v>
      </c>
      <c r="B98" s="16" t="s">
        <v>631</v>
      </c>
    </row>
    <row r="99" spans="1:2">
      <c r="A99" s="16" t="s">
        <v>632</v>
      </c>
      <c r="B99" s="16" t="s">
        <v>633</v>
      </c>
    </row>
    <row r="100" spans="1:2">
      <c r="A100" s="16" t="s">
        <v>634</v>
      </c>
      <c r="B100" s="16" t="s">
        <v>635</v>
      </c>
    </row>
    <row r="101" spans="1:2">
      <c r="A101" s="16" t="s">
        <v>636</v>
      </c>
      <c r="B101" s="16" t="s">
        <v>637</v>
      </c>
    </row>
    <row r="102" spans="1:2">
      <c r="A102" s="16" t="s">
        <v>638</v>
      </c>
      <c r="B102" s="16" t="s">
        <v>639</v>
      </c>
    </row>
    <row r="103" spans="1:2">
      <c r="A103" s="16" t="s">
        <v>640</v>
      </c>
      <c r="B103" s="16" t="s">
        <v>641</v>
      </c>
    </row>
    <row r="104" spans="1:2">
      <c r="A104" s="16" t="s">
        <v>642</v>
      </c>
      <c r="B104" s="16" t="s">
        <v>643</v>
      </c>
    </row>
    <row r="105" spans="1:2">
      <c r="A105" s="16" t="s">
        <v>644</v>
      </c>
      <c r="B105" s="16" t="s">
        <v>645</v>
      </c>
    </row>
    <row r="106" spans="1:2">
      <c r="A106" s="16" t="s">
        <v>646</v>
      </c>
      <c r="B106" s="16" t="s">
        <v>647</v>
      </c>
    </row>
    <row r="107" spans="1:2">
      <c r="A107" s="16" t="s">
        <v>648</v>
      </c>
      <c r="B107" s="16" t="s">
        <v>649</v>
      </c>
    </row>
    <row r="108" spans="1:2">
      <c r="A108" s="16" t="s">
        <v>650</v>
      </c>
      <c r="B108" s="16" t="s">
        <v>651</v>
      </c>
    </row>
    <row r="109" spans="1:2">
      <c r="A109" s="16" t="s">
        <v>652</v>
      </c>
      <c r="B109" s="16" t="s">
        <v>653</v>
      </c>
    </row>
    <row r="110" spans="1:2">
      <c r="A110" s="16" t="s">
        <v>654</v>
      </c>
      <c r="B110" s="16" t="s">
        <v>655</v>
      </c>
    </row>
    <row r="111" spans="1:2">
      <c r="A111" s="16" t="s">
        <v>656</v>
      </c>
      <c r="B111" s="16" t="s">
        <v>657</v>
      </c>
    </row>
    <row r="112" spans="1:2">
      <c r="A112" s="16" t="s">
        <v>658</v>
      </c>
      <c r="B112" s="16" t="s">
        <v>659</v>
      </c>
    </row>
    <row r="113" spans="1:2">
      <c r="A113" s="16" t="s">
        <v>660</v>
      </c>
      <c r="B113" s="16" t="s">
        <v>661</v>
      </c>
    </row>
    <row r="114" spans="1:2">
      <c r="A114" s="16" t="s">
        <v>662</v>
      </c>
      <c r="B114" s="16" t="s">
        <v>663</v>
      </c>
    </row>
    <row r="115" spans="1:2">
      <c r="A115" s="16" t="s">
        <v>664</v>
      </c>
      <c r="B115" s="16" t="s">
        <v>665</v>
      </c>
    </row>
    <row r="116" spans="1:2">
      <c r="A116" s="16" t="s">
        <v>666</v>
      </c>
      <c r="B116" s="16" t="s">
        <v>667</v>
      </c>
    </row>
    <row r="117" spans="1:2">
      <c r="A117" s="16" t="s">
        <v>668</v>
      </c>
      <c r="B117" s="16" t="s">
        <v>669</v>
      </c>
    </row>
    <row r="118" spans="1:2">
      <c r="A118" s="16" t="s">
        <v>670</v>
      </c>
      <c r="B118" s="16" t="s">
        <v>671</v>
      </c>
    </row>
    <row r="119" spans="1:2">
      <c r="A119" s="16" t="s">
        <v>672</v>
      </c>
      <c r="B119" s="16" t="s">
        <v>673</v>
      </c>
    </row>
    <row r="120" spans="1:2">
      <c r="A120" s="16" t="s">
        <v>674</v>
      </c>
      <c r="B120" s="16" t="s">
        <v>675</v>
      </c>
    </row>
    <row r="121" spans="1:2">
      <c r="A121" s="16" t="s">
        <v>676</v>
      </c>
      <c r="B121" s="16" t="s">
        <v>677</v>
      </c>
    </row>
    <row r="122" spans="1:2">
      <c r="A122" s="16" t="s">
        <v>678</v>
      </c>
      <c r="B122" s="16" t="s">
        <v>679</v>
      </c>
    </row>
    <row r="123" spans="1:2">
      <c r="A123" s="16" t="s">
        <v>680</v>
      </c>
      <c r="B123" s="16" t="s">
        <v>681</v>
      </c>
    </row>
    <row r="124" spans="1:2">
      <c r="A124" s="16" t="s">
        <v>682</v>
      </c>
      <c r="B124" s="16" t="s">
        <v>683</v>
      </c>
    </row>
    <row r="125" spans="1:2">
      <c r="A125" s="16" t="s">
        <v>684</v>
      </c>
      <c r="B125" s="16" t="s">
        <v>685</v>
      </c>
    </row>
    <row r="126" spans="1:2">
      <c r="A126" s="16" t="s">
        <v>686</v>
      </c>
      <c r="B126" s="16" t="s">
        <v>687</v>
      </c>
    </row>
    <row r="127" spans="1:2">
      <c r="A127" s="16" t="s">
        <v>688</v>
      </c>
      <c r="B127" s="16" t="s">
        <v>689</v>
      </c>
    </row>
    <row r="128" spans="1:2">
      <c r="A128" s="16" t="s">
        <v>690</v>
      </c>
      <c r="B128" s="16" t="s">
        <v>691</v>
      </c>
    </row>
    <row r="129" spans="1:2">
      <c r="A129" s="16" t="s">
        <v>692</v>
      </c>
      <c r="B129" s="16" t="s">
        <v>693</v>
      </c>
    </row>
    <row r="130" spans="1:2">
      <c r="A130" s="16" t="s">
        <v>694</v>
      </c>
      <c r="B130" s="16" t="s">
        <v>695</v>
      </c>
    </row>
    <row r="131" spans="1:2">
      <c r="A131" s="16" t="s">
        <v>696</v>
      </c>
      <c r="B131" s="16" t="s">
        <v>697</v>
      </c>
    </row>
    <row r="132" spans="1:2">
      <c r="A132" s="16" t="s">
        <v>698</v>
      </c>
      <c r="B132" s="16" t="s">
        <v>699</v>
      </c>
    </row>
    <row r="133" spans="1:2">
      <c r="A133" s="16" t="s">
        <v>700</v>
      </c>
      <c r="B133" s="16" t="s">
        <v>701</v>
      </c>
    </row>
    <row r="134" spans="1:2">
      <c r="A134" s="16" t="s">
        <v>702</v>
      </c>
      <c r="B134" s="16" t="s">
        <v>703</v>
      </c>
    </row>
    <row r="135" spans="1:2">
      <c r="A135" s="16" t="s">
        <v>704</v>
      </c>
      <c r="B135" s="16" t="s">
        <v>705</v>
      </c>
    </row>
    <row r="136" spans="1:2">
      <c r="A136" s="16" t="s">
        <v>706</v>
      </c>
      <c r="B136" s="16" t="s">
        <v>707</v>
      </c>
    </row>
    <row r="137" spans="1:2">
      <c r="A137" s="16" t="s">
        <v>708</v>
      </c>
      <c r="B137" s="16" t="s">
        <v>709</v>
      </c>
    </row>
    <row r="138" spans="1:2">
      <c r="A138" s="16" t="s">
        <v>710</v>
      </c>
      <c r="B138" s="16" t="s">
        <v>711</v>
      </c>
    </row>
    <row r="139" spans="1:2">
      <c r="A139" s="16" t="s">
        <v>712</v>
      </c>
      <c r="B139" s="16" t="s">
        <v>713</v>
      </c>
    </row>
    <row r="140" spans="1:2">
      <c r="A140" s="16" t="s">
        <v>714</v>
      </c>
      <c r="B140" s="16" t="s">
        <v>715</v>
      </c>
    </row>
    <row r="141" spans="1:2">
      <c r="A141" s="16" t="s">
        <v>716</v>
      </c>
      <c r="B141" s="16" t="s">
        <v>717</v>
      </c>
    </row>
    <row r="142" spans="1:2">
      <c r="A142" s="16" t="s">
        <v>718</v>
      </c>
      <c r="B142" s="16" t="s">
        <v>719</v>
      </c>
    </row>
    <row r="143" spans="1:2">
      <c r="A143" s="16" t="s">
        <v>720</v>
      </c>
      <c r="B143" s="16" t="s">
        <v>721</v>
      </c>
    </row>
    <row r="144" spans="1:2">
      <c r="A144" s="16" t="s">
        <v>722</v>
      </c>
      <c r="B144" s="16" t="s">
        <v>723</v>
      </c>
    </row>
    <row r="145" spans="1:2">
      <c r="A145" s="16" t="s">
        <v>724</v>
      </c>
      <c r="B145" s="16" t="s">
        <v>725</v>
      </c>
    </row>
    <row r="146" spans="1:2">
      <c r="A146" s="16" t="s">
        <v>726</v>
      </c>
      <c r="B146" s="16" t="s">
        <v>727</v>
      </c>
    </row>
    <row r="147" spans="1:2">
      <c r="A147" s="16" t="s">
        <v>728</v>
      </c>
      <c r="B147" s="16" t="s">
        <v>729</v>
      </c>
    </row>
    <row r="148" spans="1:2">
      <c r="A148" s="16" t="s">
        <v>730</v>
      </c>
      <c r="B148" s="16" t="s">
        <v>731</v>
      </c>
    </row>
    <row r="149" spans="1:2">
      <c r="A149" s="16" t="s">
        <v>732</v>
      </c>
      <c r="B149" s="16" t="s">
        <v>733</v>
      </c>
    </row>
    <row r="150" spans="1:2">
      <c r="A150" s="16" t="s">
        <v>734</v>
      </c>
      <c r="B150" s="16" t="s">
        <v>735</v>
      </c>
    </row>
    <row r="151" spans="1:2">
      <c r="A151" s="16" t="s">
        <v>736</v>
      </c>
      <c r="B151" s="16" t="s">
        <v>737</v>
      </c>
    </row>
    <row r="152" spans="1:2">
      <c r="A152" s="16" t="s">
        <v>738</v>
      </c>
      <c r="B152" s="16" t="s">
        <v>739</v>
      </c>
    </row>
    <row r="153" spans="1:2">
      <c r="A153" s="16" t="s">
        <v>740</v>
      </c>
      <c r="B153" s="16" t="s">
        <v>741</v>
      </c>
    </row>
    <row r="154" spans="1:2">
      <c r="A154" s="16" t="s">
        <v>742</v>
      </c>
      <c r="B154" s="16" t="s">
        <v>743</v>
      </c>
    </row>
    <row r="155" spans="1:2">
      <c r="A155" s="16" t="s">
        <v>744</v>
      </c>
      <c r="B155" s="16" t="s">
        <v>745</v>
      </c>
    </row>
    <row r="156" spans="1:2">
      <c r="A156" s="16" t="s">
        <v>746</v>
      </c>
      <c r="B156" s="16" t="s">
        <v>747</v>
      </c>
    </row>
    <row r="157" spans="1:2">
      <c r="A157" s="16" t="s">
        <v>748</v>
      </c>
      <c r="B157" s="16" t="s">
        <v>749</v>
      </c>
    </row>
    <row r="158" spans="1:2">
      <c r="A158" s="16" t="s">
        <v>750</v>
      </c>
      <c r="B158" s="16" t="s">
        <v>751</v>
      </c>
    </row>
    <row r="159" spans="1:2">
      <c r="A159" s="16" t="s">
        <v>752</v>
      </c>
      <c r="B159" s="16" t="s">
        <v>753</v>
      </c>
    </row>
    <row r="160" spans="1:2">
      <c r="A160" s="16" t="s">
        <v>754</v>
      </c>
      <c r="B160" s="16" t="s">
        <v>755</v>
      </c>
    </row>
    <row r="161" spans="1:2">
      <c r="A161" s="16" t="s">
        <v>756</v>
      </c>
      <c r="B161" s="16" t="s">
        <v>757</v>
      </c>
    </row>
    <row r="162" spans="1:2">
      <c r="A162" s="16" t="s">
        <v>758</v>
      </c>
      <c r="B162" s="16" t="s">
        <v>759</v>
      </c>
    </row>
    <row r="163" spans="1:2">
      <c r="A163" s="16" t="s">
        <v>760</v>
      </c>
      <c r="B163" s="16" t="s">
        <v>761</v>
      </c>
    </row>
    <row r="164" spans="1:2">
      <c r="A164" s="16" t="s">
        <v>762</v>
      </c>
      <c r="B164" s="16" t="s">
        <v>763</v>
      </c>
    </row>
    <row r="165" spans="1:2">
      <c r="A165" s="16" t="s">
        <v>764</v>
      </c>
      <c r="B165" s="16" t="s">
        <v>765</v>
      </c>
    </row>
    <row r="166" spans="1:2">
      <c r="A166" s="16" t="s">
        <v>766</v>
      </c>
      <c r="B166" s="16" t="s">
        <v>767</v>
      </c>
    </row>
    <row r="167" spans="1:2">
      <c r="A167" s="16" t="s">
        <v>768</v>
      </c>
      <c r="B167" s="16" t="s">
        <v>769</v>
      </c>
    </row>
    <row r="168" spans="1:2">
      <c r="A168" s="16" t="s">
        <v>770</v>
      </c>
      <c r="B168" s="16" t="s">
        <v>771</v>
      </c>
    </row>
    <row r="169" spans="1:2">
      <c r="A169" s="16" t="s">
        <v>772</v>
      </c>
      <c r="B169" s="16" t="s">
        <v>773</v>
      </c>
    </row>
    <row r="170" spans="1:2">
      <c r="A170" s="16" t="s">
        <v>774</v>
      </c>
      <c r="B170" s="16" t="s">
        <v>775</v>
      </c>
    </row>
    <row r="171" spans="1:2">
      <c r="A171" s="16" t="s">
        <v>776</v>
      </c>
      <c r="B171" s="16" t="s">
        <v>777</v>
      </c>
    </row>
    <row r="172" spans="1:2">
      <c r="A172" s="16" t="s">
        <v>778</v>
      </c>
      <c r="B172" s="16" t="s">
        <v>779</v>
      </c>
    </row>
    <row r="173" spans="1:2">
      <c r="A173" s="16" t="s">
        <v>780</v>
      </c>
      <c r="B173" s="16" t="s">
        <v>781</v>
      </c>
    </row>
    <row r="174" spans="1:2">
      <c r="A174" s="16" t="s">
        <v>782</v>
      </c>
      <c r="B174" s="16" t="s">
        <v>783</v>
      </c>
    </row>
    <row r="175" spans="1:2">
      <c r="A175" s="16" t="s">
        <v>784</v>
      </c>
      <c r="B175" s="16" t="s">
        <v>785</v>
      </c>
    </row>
    <row r="176" spans="1:2">
      <c r="A176" s="16" t="s">
        <v>786</v>
      </c>
      <c r="B176" s="16" t="s">
        <v>787</v>
      </c>
    </row>
    <row r="177" spans="1:2">
      <c r="A177" s="16" t="s">
        <v>788</v>
      </c>
      <c r="B177" s="16" t="s">
        <v>789</v>
      </c>
    </row>
    <row r="178" spans="1:2">
      <c r="A178" s="16" t="s">
        <v>790</v>
      </c>
      <c r="B178" s="16" t="s">
        <v>791</v>
      </c>
    </row>
    <row r="179" spans="1:2">
      <c r="A179" s="16" t="s">
        <v>792</v>
      </c>
      <c r="B179" s="16" t="s">
        <v>793</v>
      </c>
    </row>
    <row r="180" spans="1:2">
      <c r="A180" s="16" t="s">
        <v>794</v>
      </c>
      <c r="B180" s="16" t="s">
        <v>795</v>
      </c>
    </row>
    <row r="181" spans="1:2">
      <c r="A181" s="16" t="s">
        <v>796</v>
      </c>
      <c r="B181" s="16" t="s">
        <v>797</v>
      </c>
    </row>
    <row r="182" spans="1:2">
      <c r="A182" s="16" t="s">
        <v>798</v>
      </c>
      <c r="B182" s="16" t="s">
        <v>799</v>
      </c>
    </row>
    <row r="183" spans="1:2">
      <c r="A183" s="16" t="s">
        <v>800</v>
      </c>
      <c r="B183" s="16" t="s">
        <v>801</v>
      </c>
    </row>
    <row r="184" spans="1:2">
      <c r="A184" s="16" t="s">
        <v>802</v>
      </c>
      <c r="B184" s="16" t="s">
        <v>803</v>
      </c>
    </row>
    <row r="185" spans="1:2">
      <c r="A185" s="16" t="s">
        <v>804</v>
      </c>
      <c r="B185" s="16" t="s">
        <v>805</v>
      </c>
    </row>
    <row r="186" spans="1:2">
      <c r="A186" s="16" t="s">
        <v>806</v>
      </c>
      <c r="B186" s="16" t="s">
        <v>807</v>
      </c>
    </row>
    <row r="187" spans="1:2">
      <c r="A187" s="16" t="s">
        <v>808</v>
      </c>
      <c r="B187" s="16" t="s">
        <v>809</v>
      </c>
    </row>
    <row r="188" spans="1:2">
      <c r="A188" s="16" t="s">
        <v>810</v>
      </c>
      <c r="B188" s="16" t="s">
        <v>811</v>
      </c>
    </row>
    <row r="189" spans="1:2">
      <c r="A189" s="16" t="s">
        <v>812</v>
      </c>
      <c r="B189" s="16" t="s">
        <v>813</v>
      </c>
    </row>
    <row r="190" spans="1:2">
      <c r="A190" s="16" t="s">
        <v>814</v>
      </c>
      <c r="B190" s="16" t="s">
        <v>815</v>
      </c>
    </row>
    <row r="191" spans="1:2">
      <c r="A191" s="16" t="s">
        <v>816</v>
      </c>
      <c r="B191" s="16" t="s">
        <v>817</v>
      </c>
    </row>
    <row r="192" spans="1:2">
      <c r="A192" s="16" t="s">
        <v>818</v>
      </c>
      <c r="B192" s="16" t="s">
        <v>819</v>
      </c>
    </row>
    <row r="193" spans="1:2">
      <c r="A193" s="16" t="s">
        <v>820</v>
      </c>
      <c r="B193" s="16" t="s">
        <v>821</v>
      </c>
    </row>
    <row r="194" spans="1:2">
      <c r="A194" s="16" t="s">
        <v>822</v>
      </c>
      <c r="B194" s="16" t="s">
        <v>823</v>
      </c>
    </row>
    <row r="195" spans="1:2">
      <c r="A195" s="16" t="s">
        <v>824</v>
      </c>
      <c r="B195" s="16" t="s">
        <v>825</v>
      </c>
    </row>
    <row r="196" spans="1:2">
      <c r="A196" s="16" t="s">
        <v>826</v>
      </c>
      <c r="B196" s="16" t="s">
        <v>827</v>
      </c>
    </row>
    <row r="197" spans="1:2">
      <c r="A197" s="16" t="s">
        <v>828</v>
      </c>
      <c r="B197" s="16" t="s">
        <v>829</v>
      </c>
    </row>
    <row r="198" spans="1:2">
      <c r="A198" s="16" t="s">
        <v>830</v>
      </c>
      <c r="B198" s="16" t="s">
        <v>831</v>
      </c>
    </row>
    <row r="199" spans="1:2">
      <c r="A199" s="16" t="s">
        <v>832</v>
      </c>
      <c r="B199" s="16" t="s">
        <v>833</v>
      </c>
    </row>
    <row r="200" spans="1:2">
      <c r="A200" s="16" t="s">
        <v>834</v>
      </c>
      <c r="B200" s="16" t="s">
        <v>835</v>
      </c>
    </row>
    <row r="201" spans="1:2">
      <c r="A201" s="16" t="s">
        <v>836</v>
      </c>
      <c r="B201" s="16" t="s">
        <v>837</v>
      </c>
    </row>
    <row r="202" spans="1:2">
      <c r="A202" s="16" t="s">
        <v>838</v>
      </c>
      <c r="B202" s="16" t="s">
        <v>839</v>
      </c>
    </row>
    <row r="203" spans="1:2">
      <c r="A203" s="16" t="s">
        <v>840</v>
      </c>
      <c r="B203" s="16" t="s">
        <v>841</v>
      </c>
    </row>
    <row r="204" spans="1:2">
      <c r="A204" s="16" t="s">
        <v>842</v>
      </c>
      <c r="B204" s="16" t="s">
        <v>843</v>
      </c>
    </row>
    <row r="205" spans="1:2">
      <c r="A205" s="16" t="s">
        <v>844</v>
      </c>
      <c r="B205" s="16" t="s">
        <v>845</v>
      </c>
    </row>
    <row r="206" spans="1:2">
      <c r="A206" s="16" t="s">
        <v>846</v>
      </c>
      <c r="B206" s="16" t="s">
        <v>847</v>
      </c>
    </row>
    <row r="207" spans="1:2">
      <c r="A207" s="16" t="s">
        <v>848</v>
      </c>
      <c r="B207" s="16" t="s">
        <v>849</v>
      </c>
    </row>
    <row r="208" spans="1:2">
      <c r="A208" s="16" t="s">
        <v>850</v>
      </c>
      <c r="B208" s="16" t="s">
        <v>851</v>
      </c>
    </row>
    <row r="209" spans="1:2">
      <c r="A209" s="16" t="s">
        <v>852</v>
      </c>
      <c r="B209" s="16" t="s">
        <v>853</v>
      </c>
    </row>
    <row r="210" spans="1:2">
      <c r="A210" s="16" t="s">
        <v>854</v>
      </c>
      <c r="B210" s="16" t="s">
        <v>855</v>
      </c>
    </row>
    <row r="211" spans="1:2">
      <c r="A211" s="16" t="s">
        <v>856</v>
      </c>
      <c r="B211" s="16" t="s">
        <v>857</v>
      </c>
    </row>
    <row r="212" spans="1:2">
      <c r="A212" s="16" t="s">
        <v>858</v>
      </c>
      <c r="B212" s="16" t="s">
        <v>859</v>
      </c>
    </row>
    <row r="213" spans="1:2">
      <c r="A213" s="16" t="s">
        <v>860</v>
      </c>
      <c r="B213" s="16" t="s">
        <v>861</v>
      </c>
    </row>
    <row r="214" spans="1:2">
      <c r="A214" s="16" t="s">
        <v>862</v>
      </c>
      <c r="B214" s="16" t="s">
        <v>863</v>
      </c>
    </row>
    <row r="215" spans="1:2">
      <c r="A215" s="16" t="s">
        <v>864</v>
      </c>
      <c r="B215" s="16" t="s">
        <v>865</v>
      </c>
    </row>
    <row r="216" spans="1:2">
      <c r="A216" s="16" t="s">
        <v>866</v>
      </c>
      <c r="B216" s="16" t="s">
        <v>867</v>
      </c>
    </row>
    <row r="217" spans="1:2">
      <c r="A217" s="16" t="s">
        <v>868</v>
      </c>
      <c r="B217" s="16" t="s">
        <v>869</v>
      </c>
    </row>
    <row r="218" spans="1:2">
      <c r="A218" s="16" t="s">
        <v>870</v>
      </c>
      <c r="B218" s="16" t="s">
        <v>871</v>
      </c>
    </row>
    <row r="219" spans="1:2">
      <c r="A219" s="16" t="s">
        <v>872</v>
      </c>
      <c r="B219" s="16" t="s">
        <v>873</v>
      </c>
    </row>
    <row r="220" spans="1:2">
      <c r="A220" s="16" t="s">
        <v>874</v>
      </c>
      <c r="B220" s="16" t="s">
        <v>875</v>
      </c>
    </row>
    <row r="221" spans="1:2">
      <c r="A221" s="16" t="s">
        <v>876</v>
      </c>
      <c r="B221" s="16" t="s">
        <v>877</v>
      </c>
    </row>
    <row r="222" spans="1:2">
      <c r="A222" s="16" t="s">
        <v>878</v>
      </c>
      <c r="B222" s="16" t="s">
        <v>879</v>
      </c>
    </row>
    <row r="223" spans="1:2">
      <c r="A223" s="16" t="s">
        <v>880</v>
      </c>
      <c r="B223" s="16" t="s">
        <v>881</v>
      </c>
    </row>
    <row r="224" spans="1:2">
      <c r="A224" s="16" t="s">
        <v>882</v>
      </c>
      <c r="B224" s="16" t="s">
        <v>883</v>
      </c>
    </row>
    <row r="225" spans="1:2">
      <c r="A225" s="16" t="s">
        <v>884</v>
      </c>
      <c r="B225" s="16" t="s">
        <v>885</v>
      </c>
    </row>
    <row r="226" spans="1:2">
      <c r="A226" s="16" t="s">
        <v>886</v>
      </c>
      <c r="B226" s="16" t="s">
        <v>887</v>
      </c>
    </row>
    <row r="227" spans="1:2">
      <c r="A227" s="16" t="s">
        <v>888</v>
      </c>
      <c r="B227" s="16" t="s">
        <v>889</v>
      </c>
    </row>
    <row r="228" spans="1:2">
      <c r="A228" s="16" t="s">
        <v>890</v>
      </c>
      <c r="B228" s="16" t="s">
        <v>891</v>
      </c>
    </row>
    <row r="229" spans="1:2">
      <c r="A229" s="16" t="s">
        <v>892</v>
      </c>
      <c r="B229" s="16" t="s">
        <v>893</v>
      </c>
    </row>
    <row r="230" spans="1:2">
      <c r="A230" s="16" t="s">
        <v>894</v>
      </c>
      <c r="B230" s="16" t="s">
        <v>895</v>
      </c>
    </row>
    <row r="231" spans="1:2">
      <c r="A231" s="16" t="s">
        <v>896</v>
      </c>
      <c r="B231" s="16" t="s">
        <v>897</v>
      </c>
    </row>
    <row r="232" spans="1:2">
      <c r="A232" s="16" t="s">
        <v>898</v>
      </c>
      <c r="B232" s="16" t="s">
        <v>899</v>
      </c>
    </row>
    <row r="233" spans="1:2">
      <c r="A233" s="16" t="s">
        <v>900</v>
      </c>
      <c r="B233" s="16" t="s">
        <v>901</v>
      </c>
    </row>
    <row r="234" spans="1:2">
      <c r="A234" s="16" t="s">
        <v>902</v>
      </c>
      <c r="B234" s="16" t="s">
        <v>903</v>
      </c>
    </row>
    <row r="235" spans="1:2">
      <c r="A235" s="16" t="s">
        <v>904</v>
      </c>
      <c r="B235" s="16" t="s">
        <v>905</v>
      </c>
    </row>
    <row r="236" spans="1:2">
      <c r="A236" s="16" t="s">
        <v>906</v>
      </c>
      <c r="B236" s="16" t="s">
        <v>907</v>
      </c>
    </row>
    <row r="237" spans="1:2">
      <c r="A237" s="16" t="s">
        <v>908</v>
      </c>
      <c r="B237" s="16" t="s">
        <v>909</v>
      </c>
    </row>
    <row r="238" spans="1:2">
      <c r="A238" s="16" t="s">
        <v>910</v>
      </c>
      <c r="B238" s="16" t="s">
        <v>911</v>
      </c>
    </row>
    <row r="239" spans="1:2">
      <c r="A239" s="16" t="s">
        <v>912</v>
      </c>
      <c r="B239" s="16" t="s">
        <v>913</v>
      </c>
    </row>
    <row r="240" spans="1:2">
      <c r="A240" s="16" t="s">
        <v>914</v>
      </c>
      <c r="B240" s="16" t="s">
        <v>915</v>
      </c>
    </row>
    <row r="241" spans="1:2">
      <c r="A241" s="16" t="s">
        <v>916</v>
      </c>
      <c r="B241" s="16" t="s">
        <v>907</v>
      </c>
    </row>
    <row r="242" spans="1:2">
      <c r="A242" s="16" t="s">
        <v>917</v>
      </c>
      <c r="B242" s="16" t="s">
        <v>918</v>
      </c>
    </row>
    <row r="243" spans="1:2">
      <c r="A243" s="16" t="s">
        <v>919</v>
      </c>
      <c r="B243" s="16" t="s">
        <v>920</v>
      </c>
    </row>
    <row r="244" spans="1:2">
      <c r="A244" s="16" t="s">
        <v>921</v>
      </c>
      <c r="B244" s="16" t="s">
        <v>922</v>
      </c>
    </row>
    <row r="245" spans="1:2">
      <c r="A245" s="16" t="s">
        <v>923</v>
      </c>
      <c r="B245" s="16" t="s">
        <v>924</v>
      </c>
    </row>
    <row r="246" spans="1:2">
      <c r="A246" s="16" t="s">
        <v>925</v>
      </c>
      <c r="B246" s="16" t="s">
        <v>926</v>
      </c>
    </row>
    <row r="247" spans="1:2">
      <c r="A247" s="16" t="s">
        <v>927</v>
      </c>
      <c r="B247" s="16" t="s">
        <v>928</v>
      </c>
    </row>
    <row r="248" spans="1:2">
      <c r="A248" s="16" t="s">
        <v>929</v>
      </c>
      <c r="B248" s="16" t="s">
        <v>930</v>
      </c>
    </row>
    <row r="249" spans="1:2">
      <c r="A249" s="16" t="s">
        <v>931</v>
      </c>
      <c r="B249" s="16" t="s">
        <v>932</v>
      </c>
    </row>
    <row r="250" spans="1:2">
      <c r="A250" s="16" t="s">
        <v>933</v>
      </c>
      <c r="B250" s="16" t="s">
        <v>934</v>
      </c>
    </row>
    <row r="251" spans="1:2">
      <c r="A251" s="16" t="s">
        <v>935</v>
      </c>
      <c r="B251" s="16" t="s">
        <v>936</v>
      </c>
    </row>
    <row r="252" spans="1:2">
      <c r="A252" s="16" t="s">
        <v>937</v>
      </c>
      <c r="B252" s="16" t="s">
        <v>938</v>
      </c>
    </row>
    <row r="253" spans="1:2">
      <c r="A253" s="16" t="s">
        <v>939</v>
      </c>
      <c r="B253" s="16" t="s">
        <v>940</v>
      </c>
    </row>
    <row r="254" spans="1:2">
      <c r="A254" s="16" t="s">
        <v>941</v>
      </c>
      <c r="B254" s="16" t="s">
        <v>942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0"/>
  <sheetViews>
    <sheetView zoomScale="145" zoomScaleNormal="145" workbookViewId="0">
      <selection activeCell="C8" sqref="C8"/>
    </sheetView>
  </sheetViews>
  <sheetFormatPr defaultColWidth="9" defaultRowHeight="13.5" outlineLevelCol="2"/>
  <cols>
    <col min="1" max="2" width="9" style="12"/>
    <col min="3" max="3" width="124.75" style="12" customWidth="1"/>
    <col min="4" max="16384" width="9" style="12"/>
  </cols>
  <sheetData>
    <row r="1" ht="15.95" customHeight="1" spans="1:3">
      <c r="A1" s="2" t="s">
        <v>268</v>
      </c>
      <c r="B1" s="2" t="s">
        <v>270</v>
      </c>
      <c r="C1" s="2" t="s">
        <v>2</v>
      </c>
    </row>
    <row r="2" ht="15.95" customHeight="1" spans="1:3">
      <c r="A2" s="3">
        <v>1</v>
      </c>
      <c r="B2" s="3">
        <v>0</v>
      </c>
      <c r="C2" s="3" t="s">
        <v>943</v>
      </c>
    </row>
    <row r="3" ht="15.95" customHeight="1" spans="1:3">
      <c r="A3" s="3"/>
      <c r="B3" s="3">
        <v>1</v>
      </c>
      <c r="C3" s="3" t="s">
        <v>944</v>
      </c>
    </row>
    <row r="4" ht="15.95" customHeight="1" spans="1:3">
      <c r="A4" s="3"/>
      <c r="B4" s="3">
        <v>2</v>
      </c>
      <c r="C4" s="3" t="s">
        <v>945</v>
      </c>
    </row>
    <row r="5" ht="15.95" customHeight="1" spans="1:3">
      <c r="A5" s="3"/>
      <c r="B5" s="3">
        <v>3</v>
      </c>
      <c r="C5" s="3" t="s">
        <v>946</v>
      </c>
    </row>
    <row r="6" ht="15.95" customHeight="1" spans="1:3">
      <c r="A6" s="3"/>
      <c r="B6" s="3">
        <v>4</v>
      </c>
      <c r="C6" s="3" t="s">
        <v>947</v>
      </c>
    </row>
    <row r="7" ht="15.95" customHeight="1" spans="1:3">
      <c r="A7" s="6">
        <v>2</v>
      </c>
      <c r="B7" s="6">
        <v>0</v>
      </c>
      <c r="C7" s="6" t="s">
        <v>948</v>
      </c>
    </row>
    <row r="8" ht="15.95" customHeight="1" spans="1:3">
      <c r="A8" s="6"/>
      <c r="B8" s="6">
        <v>1</v>
      </c>
      <c r="C8" s="6" t="s">
        <v>949</v>
      </c>
    </row>
    <row r="9" ht="15.95" customHeight="1" spans="1:3">
      <c r="A9" s="6"/>
      <c r="B9" s="6">
        <v>2</v>
      </c>
      <c r="C9" s="6" t="s">
        <v>950</v>
      </c>
    </row>
    <row r="10" ht="15.95" customHeight="1" spans="1:3">
      <c r="A10" s="3">
        <v>3</v>
      </c>
      <c r="B10" s="3">
        <v>0</v>
      </c>
      <c r="C10" s="3" t="s">
        <v>951</v>
      </c>
    </row>
    <row r="11" ht="15.95" customHeight="1" spans="1:3">
      <c r="A11" s="3"/>
      <c r="B11" s="3">
        <v>1</v>
      </c>
      <c r="C11" s="3" t="s">
        <v>952</v>
      </c>
    </row>
    <row r="12" ht="15.95" customHeight="1" spans="1:3">
      <c r="A12" s="3"/>
      <c r="B12" s="3">
        <v>3</v>
      </c>
      <c r="C12" s="3" t="s">
        <v>953</v>
      </c>
    </row>
    <row r="13" ht="15.95" customHeight="1" spans="1:3">
      <c r="A13" s="3"/>
      <c r="B13" s="3">
        <v>4</v>
      </c>
      <c r="C13" s="3" t="s">
        <v>954</v>
      </c>
    </row>
    <row r="14" ht="15.95" customHeight="1" spans="1:3">
      <c r="A14" s="3"/>
      <c r="B14" s="3">
        <v>5</v>
      </c>
      <c r="C14" s="3" t="s">
        <v>955</v>
      </c>
    </row>
    <row r="15" ht="15.95" customHeight="1" spans="1:3">
      <c r="A15" s="3"/>
      <c r="B15" s="3">
        <v>6</v>
      </c>
      <c r="C15" s="3" t="s">
        <v>956</v>
      </c>
    </row>
    <row r="16" ht="15.95" customHeight="1" spans="1:3">
      <c r="A16" s="3"/>
      <c r="B16" s="3">
        <v>7</v>
      </c>
      <c r="C16" s="3" t="s">
        <v>957</v>
      </c>
    </row>
    <row r="17" ht="15.95" customHeight="1" spans="1:3">
      <c r="A17" s="6">
        <v>4</v>
      </c>
      <c r="B17" s="6">
        <v>0</v>
      </c>
      <c r="C17" s="6" t="s">
        <v>958</v>
      </c>
    </row>
    <row r="18" ht="15.95" customHeight="1" spans="1:3">
      <c r="A18" s="6"/>
      <c r="B18" s="6">
        <v>1</v>
      </c>
      <c r="C18" s="6" t="s">
        <v>959</v>
      </c>
    </row>
    <row r="19" ht="15.95" customHeight="1" spans="1:3">
      <c r="A19" s="3">
        <v>6</v>
      </c>
      <c r="B19" s="3">
        <v>0</v>
      </c>
      <c r="C19" s="3" t="s">
        <v>960</v>
      </c>
    </row>
    <row r="20" ht="15.95" customHeight="1" spans="1:3">
      <c r="A20" s="3"/>
      <c r="B20" s="3">
        <v>1</v>
      </c>
      <c r="C20" s="3" t="s">
        <v>961</v>
      </c>
    </row>
    <row r="21" ht="15.95" customHeight="1" spans="1:3">
      <c r="A21" s="3"/>
      <c r="B21" s="3">
        <v>2</v>
      </c>
      <c r="C21" s="3" t="s">
        <v>962</v>
      </c>
    </row>
    <row r="22" ht="15.95" customHeight="1" spans="1:3">
      <c r="A22" s="3"/>
      <c r="B22" s="3">
        <v>3</v>
      </c>
      <c r="C22" s="3" t="s">
        <v>963</v>
      </c>
    </row>
    <row r="23" ht="15.95" customHeight="1" spans="1:3">
      <c r="A23" s="3"/>
      <c r="B23" s="3">
        <v>4</v>
      </c>
      <c r="C23" s="3" t="s">
        <v>964</v>
      </c>
    </row>
    <row r="24" ht="15.95" customHeight="1" spans="1:3">
      <c r="A24" s="3"/>
      <c r="B24" s="3">
        <v>5</v>
      </c>
      <c r="C24" s="3" t="s">
        <v>965</v>
      </c>
    </row>
    <row r="25" ht="15.95" customHeight="1" spans="1:3">
      <c r="A25" s="3"/>
      <c r="B25" s="3">
        <v>6</v>
      </c>
      <c r="C25" s="3" t="s">
        <v>966</v>
      </c>
    </row>
    <row r="26" ht="15.95" customHeight="1" spans="1:3">
      <c r="A26" s="3"/>
      <c r="B26" s="3">
        <v>7</v>
      </c>
      <c r="C26" s="3" t="s">
        <v>967</v>
      </c>
    </row>
    <row r="27" ht="15.95" customHeight="1" spans="1:3">
      <c r="A27" s="3"/>
      <c r="B27" s="3">
        <v>8</v>
      </c>
      <c r="C27" s="3" t="s">
        <v>968</v>
      </c>
    </row>
    <row r="28" ht="15.95" customHeight="1" spans="1:3">
      <c r="A28" s="3"/>
      <c r="B28" s="3">
        <v>9</v>
      </c>
      <c r="C28" s="3" t="s">
        <v>969</v>
      </c>
    </row>
    <row r="29" ht="15.95" customHeight="1" spans="1:3">
      <c r="A29" s="3"/>
      <c r="B29" s="3">
        <v>10</v>
      </c>
      <c r="C29" s="3" t="s">
        <v>970</v>
      </c>
    </row>
    <row r="30" ht="15.95" customHeight="1" spans="1:3">
      <c r="A30" s="3"/>
      <c r="B30" s="3">
        <v>11</v>
      </c>
      <c r="C30" s="3" t="s">
        <v>971</v>
      </c>
    </row>
    <row r="31" ht="15.95" customHeight="1" spans="1:3">
      <c r="A31" s="3"/>
      <c r="B31" s="3">
        <v>12</v>
      </c>
      <c r="C31" s="3" t="s">
        <v>972</v>
      </c>
    </row>
    <row r="32" ht="15.95" customHeight="1" spans="1:3">
      <c r="A32" s="3"/>
      <c r="B32" s="3">
        <v>13</v>
      </c>
      <c r="C32" s="3" t="s">
        <v>973</v>
      </c>
    </row>
    <row r="33" ht="15.95" customHeight="1" spans="1:3">
      <c r="A33" s="3"/>
      <c r="B33" s="3">
        <v>14</v>
      </c>
      <c r="C33" s="3" t="s">
        <v>974</v>
      </c>
    </row>
    <row r="34" ht="15.95" customHeight="1" spans="1:3">
      <c r="A34" s="3"/>
      <c r="B34" s="3">
        <v>16</v>
      </c>
      <c r="C34" s="3" t="s">
        <v>975</v>
      </c>
    </row>
    <row r="35" ht="15.95" customHeight="1" spans="1:3">
      <c r="A35" s="3"/>
      <c r="B35" s="3">
        <v>17</v>
      </c>
      <c r="C35" s="3" t="s">
        <v>976</v>
      </c>
    </row>
    <row r="36" ht="15.95" customHeight="1" spans="1:3">
      <c r="A36" s="3"/>
      <c r="B36" s="3">
        <v>18</v>
      </c>
      <c r="C36" s="3" t="s">
        <v>977</v>
      </c>
    </row>
    <row r="37" ht="15.95" customHeight="1" spans="1:3">
      <c r="A37" s="3"/>
      <c r="B37" s="3">
        <v>19</v>
      </c>
      <c r="C37" s="3" t="s">
        <v>978</v>
      </c>
    </row>
    <row r="38" ht="15.95" customHeight="1" spans="1:3">
      <c r="A38" s="3"/>
      <c r="B38" s="3">
        <v>20</v>
      </c>
      <c r="C38" s="3" t="s">
        <v>979</v>
      </c>
    </row>
    <row r="39" ht="15.95" customHeight="1" spans="1:3">
      <c r="A39" s="3"/>
      <c r="B39" s="3">
        <v>21</v>
      </c>
      <c r="C39" s="3" t="s">
        <v>980</v>
      </c>
    </row>
    <row r="40" ht="15.95" customHeight="1" spans="1:3">
      <c r="A40" s="3"/>
      <c r="B40" s="3">
        <v>22</v>
      </c>
      <c r="C40" s="3" t="s">
        <v>981</v>
      </c>
    </row>
    <row r="41" ht="15.95" customHeight="1" spans="1:3">
      <c r="A41" s="3"/>
      <c r="B41" s="3">
        <v>23</v>
      </c>
      <c r="C41" s="3" t="s">
        <v>982</v>
      </c>
    </row>
    <row r="42" ht="15.95" customHeight="1" spans="1:3">
      <c r="A42" s="3"/>
      <c r="B42" s="3">
        <v>24</v>
      </c>
      <c r="C42" s="3" t="s">
        <v>983</v>
      </c>
    </row>
    <row r="43" ht="15.95" customHeight="1" spans="1:3">
      <c r="A43" s="3"/>
      <c r="B43" s="3">
        <v>25</v>
      </c>
      <c r="C43" s="3" t="s">
        <v>984</v>
      </c>
    </row>
    <row r="44" ht="15.95" customHeight="1" spans="1:3">
      <c r="A44" s="3"/>
      <c r="B44" s="3">
        <v>26</v>
      </c>
      <c r="C44" s="3" t="s">
        <v>985</v>
      </c>
    </row>
    <row r="45" ht="15.95" customHeight="1" spans="1:3">
      <c r="A45" s="3"/>
      <c r="B45" s="3">
        <v>27</v>
      </c>
      <c r="C45" s="3" t="s">
        <v>986</v>
      </c>
    </row>
    <row r="46" ht="15.95" customHeight="1" spans="1:3">
      <c r="A46" s="3"/>
      <c r="B46" s="3">
        <v>30</v>
      </c>
      <c r="C46" s="3" t="s">
        <v>987</v>
      </c>
    </row>
    <row r="47" ht="15.95" customHeight="1" spans="1:3">
      <c r="A47" s="3"/>
      <c r="B47" s="3">
        <v>31</v>
      </c>
      <c r="C47" s="3" t="s">
        <v>988</v>
      </c>
    </row>
    <row r="48" ht="15.95" customHeight="1" spans="1:3">
      <c r="A48" s="3"/>
      <c r="B48" s="3">
        <v>32</v>
      </c>
      <c r="C48" s="3" t="s">
        <v>989</v>
      </c>
    </row>
    <row r="49" ht="15.95" customHeight="1" spans="1:3">
      <c r="A49" s="3"/>
      <c r="B49" s="3">
        <v>33</v>
      </c>
      <c r="C49" s="3" t="s">
        <v>990</v>
      </c>
    </row>
    <row r="50" ht="15.95" customHeight="1" spans="1:3">
      <c r="A50" s="3"/>
      <c r="B50" s="3">
        <v>34</v>
      </c>
      <c r="C50" s="3" t="s">
        <v>991</v>
      </c>
    </row>
    <row r="51" ht="15.95" customHeight="1" spans="1:3">
      <c r="A51" s="3"/>
      <c r="B51" s="3">
        <v>40</v>
      </c>
      <c r="C51" s="3" t="s">
        <v>992</v>
      </c>
    </row>
    <row r="52" ht="15.95" customHeight="1" spans="1:3">
      <c r="A52" s="3"/>
      <c r="B52" s="3">
        <v>41</v>
      </c>
      <c r="C52" s="3" t="s">
        <v>993</v>
      </c>
    </row>
    <row r="53" ht="15.95" customHeight="1" spans="1:3">
      <c r="A53" s="3"/>
      <c r="B53" s="3">
        <v>42</v>
      </c>
      <c r="C53" s="3" t="s">
        <v>994</v>
      </c>
    </row>
    <row r="54" ht="15.95" customHeight="1" spans="1:3">
      <c r="A54" s="3"/>
      <c r="B54" s="3">
        <v>43</v>
      </c>
      <c r="C54" s="3" t="s">
        <v>995</v>
      </c>
    </row>
    <row r="55" ht="15.95" customHeight="1" spans="1:3">
      <c r="A55" s="3"/>
      <c r="B55" s="3">
        <v>44</v>
      </c>
      <c r="C55" s="3" t="s">
        <v>996</v>
      </c>
    </row>
    <row r="56" ht="15.95" customHeight="1" spans="1:3">
      <c r="A56" s="3"/>
      <c r="B56" s="3">
        <v>45</v>
      </c>
      <c r="C56" s="3" t="s">
        <v>997</v>
      </c>
    </row>
    <row r="57" ht="15.95" customHeight="1" spans="1:3">
      <c r="A57" s="3"/>
      <c r="B57" s="3">
        <v>46</v>
      </c>
      <c r="C57" s="3" t="s">
        <v>998</v>
      </c>
    </row>
    <row r="58" ht="15.95" customHeight="1" spans="1:3">
      <c r="A58" s="3"/>
      <c r="B58" s="3">
        <v>47</v>
      </c>
      <c r="C58" s="3" t="s">
        <v>999</v>
      </c>
    </row>
    <row r="59" ht="15.95" customHeight="1" spans="1:3">
      <c r="A59" s="3"/>
      <c r="B59" s="3">
        <v>50</v>
      </c>
      <c r="C59" s="3" t="s">
        <v>1000</v>
      </c>
    </row>
    <row r="60" ht="15.95" customHeight="1" spans="1:3">
      <c r="A60" s="3"/>
      <c r="B60" s="3">
        <v>100</v>
      </c>
      <c r="C60" s="3" t="s">
        <v>1001</v>
      </c>
    </row>
    <row r="61" ht="15.95" customHeight="1" spans="1:3">
      <c r="A61" s="6">
        <v>7</v>
      </c>
      <c r="B61" s="6">
        <v>0</v>
      </c>
      <c r="C61" s="6" t="s">
        <v>1002</v>
      </c>
    </row>
    <row r="62" ht="15.95" customHeight="1" spans="1:3">
      <c r="A62" s="6"/>
      <c r="B62" s="6">
        <v>1</v>
      </c>
      <c r="C62" s="6" t="s">
        <v>1003</v>
      </c>
    </row>
    <row r="63" ht="15.95" customHeight="1" spans="1:3">
      <c r="A63" s="6"/>
      <c r="B63" s="6">
        <v>2</v>
      </c>
      <c r="C63" s="6" t="s">
        <v>1004</v>
      </c>
    </row>
    <row r="64" ht="15.95" customHeight="1" spans="1:3">
      <c r="A64" s="6"/>
      <c r="B64" s="6">
        <v>3</v>
      </c>
      <c r="C64" s="6" t="s">
        <v>1005</v>
      </c>
    </row>
    <row r="65" ht="15.95" customHeight="1" spans="1:3">
      <c r="A65" s="6"/>
      <c r="B65" s="6">
        <v>5</v>
      </c>
      <c r="C65" s="6" t="s">
        <v>1006</v>
      </c>
    </row>
    <row r="66" ht="15.95" customHeight="1" spans="1:3">
      <c r="A66" s="6"/>
      <c r="B66" s="6">
        <v>6</v>
      </c>
      <c r="C66" s="6" t="s">
        <v>1007</v>
      </c>
    </row>
    <row r="67" ht="15.95" customHeight="1" spans="1:3">
      <c r="A67" s="6"/>
      <c r="B67" s="6">
        <v>7</v>
      </c>
      <c r="C67" s="6" t="s">
        <v>1008</v>
      </c>
    </row>
    <row r="68" ht="15.95" customHeight="1" spans="1:3">
      <c r="A68" s="6"/>
      <c r="B68" s="6">
        <v>8</v>
      </c>
      <c r="C68" s="6" t="s">
        <v>1009</v>
      </c>
    </row>
    <row r="69" ht="15.95" customHeight="1" spans="1:3">
      <c r="A69" s="6"/>
      <c r="B69" s="6">
        <v>9</v>
      </c>
      <c r="C69" s="6" t="s">
        <v>1010</v>
      </c>
    </row>
    <row r="70" ht="15.95" customHeight="1" spans="1:3">
      <c r="A70" s="6"/>
      <c r="B70" s="6">
        <v>10</v>
      </c>
      <c r="C70" s="6" t="s">
        <v>1011</v>
      </c>
    </row>
    <row r="71" ht="15.95" customHeight="1" spans="1:3">
      <c r="A71" s="3">
        <v>8</v>
      </c>
      <c r="B71" s="3">
        <v>0</v>
      </c>
      <c r="C71" s="3" t="s">
        <v>1012</v>
      </c>
    </row>
    <row r="72" ht="15.95" customHeight="1" spans="1:3">
      <c r="A72" s="3"/>
      <c r="B72" s="3">
        <v>1</v>
      </c>
      <c r="C72" s="3" t="s">
        <v>1013</v>
      </c>
    </row>
    <row r="73" ht="15.95" customHeight="1" spans="1:3">
      <c r="A73" s="6">
        <v>9</v>
      </c>
      <c r="B73" s="6">
        <v>0</v>
      </c>
      <c r="C73" s="6" t="s">
        <v>1014</v>
      </c>
    </row>
    <row r="74" ht="15.95" customHeight="1" spans="1:3">
      <c r="A74" s="6"/>
      <c r="B74" s="6">
        <v>1</v>
      </c>
      <c r="C74" s="6" t="s">
        <v>1015</v>
      </c>
    </row>
    <row r="75" ht="15.95" customHeight="1" spans="1:3">
      <c r="A75" s="6"/>
      <c r="B75" s="6">
        <v>2</v>
      </c>
      <c r="C75" s="6" t="s">
        <v>1016</v>
      </c>
    </row>
    <row r="76" ht="15.95" customHeight="1" spans="1:3">
      <c r="A76" s="6"/>
      <c r="B76" s="6">
        <v>3</v>
      </c>
      <c r="C76" s="6" t="s">
        <v>1017</v>
      </c>
    </row>
    <row r="77" ht="15.95" customHeight="1" spans="1:3">
      <c r="A77" s="3">
        <v>10</v>
      </c>
      <c r="B77" s="3">
        <v>0</v>
      </c>
      <c r="C77" s="3" t="s">
        <v>1018</v>
      </c>
    </row>
    <row r="78" ht="15.95" customHeight="1" spans="1:3">
      <c r="A78" s="3"/>
      <c r="B78" s="3">
        <v>1</v>
      </c>
      <c r="C78" s="3" t="s">
        <v>1019</v>
      </c>
    </row>
    <row r="79" ht="15.95" customHeight="1" spans="1:3">
      <c r="A79" s="3"/>
      <c r="B79" s="3">
        <v>2</v>
      </c>
      <c r="C79" s="3" t="s">
        <v>1020</v>
      </c>
    </row>
    <row r="80" ht="15.95" customHeight="1" spans="1:3">
      <c r="A80" s="6">
        <v>11</v>
      </c>
      <c r="B80" s="6">
        <v>0</v>
      </c>
      <c r="C80" s="6" t="s">
        <v>1021</v>
      </c>
    </row>
    <row r="81" ht="15.95" customHeight="1" spans="1:3">
      <c r="A81" s="6"/>
      <c r="B81" s="6">
        <v>1</v>
      </c>
      <c r="C81" s="6" t="s">
        <v>1022</v>
      </c>
    </row>
    <row r="82" ht="15.95" customHeight="1" spans="1:3">
      <c r="A82" s="6"/>
      <c r="B82" s="6">
        <v>2</v>
      </c>
      <c r="C82" s="6" t="s">
        <v>1023</v>
      </c>
    </row>
    <row r="83" ht="15.95" customHeight="1" spans="1:3">
      <c r="A83" s="6"/>
      <c r="B83" s="6">
        <v>3</v>
      </c>
      <c r="C83" s="6" t="s">
        <v>1024</v>
      </c>
    </row>
    <row r="84" ht="15.95" customHeight="1" spans="1:3">
      <c r="A84" s="6"/>
      <c r="B84" s="6">
        <v>4</v>
      </c>
      <c r="C84" s="6" t="s">
        <v>1025</v>
      </c>
    </row>
    <row r="85" ht="15.95" customHeight="1" spans="1:3">
      <c r="A85" s="3">
        <v>12</v>
      </c>
      <c r="B85" s="3">
        <v>0</v>
      </c>
      <c r="C85" s="3" t="s">
        <v>1026</v>
      </c>
    </row>
    <row r="86" ht="15.95" customHeight="1" spans="1:3">
      <c r="A86" s="3"/>
      <c r="B86" s="3">
        <v>1</v>
      </c>
      <c r="C86" s="3" t="s">
        <v>1027</v>
      </c>
    </row>
    <row r="87" ht="15.95" customHeight="1" spans="1:3">
      <c r="A87" s="3"/>
      <c r="B87" s="3">
        <v>10</v>
      </c>
      <c r="C87" s="3" t="s">
        <v>1028</v>
      </c>
    </row>
    <row r="88" ht="15.95" customHeight="1" spans="1:3">
      <c r="A88" s="3"/>
      <c r="B88" s="3">
        <v>20</v>
      </c>
      <c r="C88" s="3" t="s">
        <v>1029</v>
      </c>
    </row>
    <row r="89" ht="15.95" customHeight="1" spans="1:3">
      <c r="A89" s="3"/>
      <c r="B89" s="3">
        <v>21</v>
      </c>
      <c r="C89" s="3" t="s">
        <v>1030</v>
      </c>
    </row>
    <row r="90" ht="15.95" customHeight="1" spans="1:3">
      <c r="A90" s="3"/>
      <c r="B90" s="3">
        <v>24</v>
      </c>
      <c r="C90" s="3" t="s">
        <v>1031</v>
      </c>
    </row>
    <row r="91" ht="15.95" customHeight="1" spans="1:3">
      <c r="A91" s="3"/>
      <c r="B91" s="3">
        <v>30</v>
      </c>
      <c r="C91" s="3" t="s">
        <v>1032</v>
      </c>
    </row>
    <row r="92" ht="15.95" customHeight="1" spans="1:3">
      <c r="A92" s="3"/>
      <c r="B92" s="3">
        <v>40</v>
      </c>
      <c r="C92" s="3" t="s">
        <v>1033</v>
      </c>
    </row>
    <row r="93" ht="15.95" customHeight="1" spans="1:3">
      <c r="A93" s="3"/>
      <c r="B93" s="3">
        <v>50</v>
      </c>
      <c r="C93" s="3" t="s">
        <v>1034</v>
      </c>
    </row>
    <row r="94" ht="15.95" customHeight="1" spans="1:3">
      <c r="A94" s="3"/>
      <c r="B94" s="3">
        <v>52</v>
      </c>
      <c r="C94" s="3" t="s">
        <v>1035</v>
      </c>
    </row>
    <row r="95" ht="15.95" customHeight="1" spans="1:3">
      <c r="A95" s="3"/>
      <c r="B95" s="3">
        <v>60</v>
      </c>
      <c r="C95" s="3" t="s">
        <v>1036</v>
      </c>
    </row>
    <row r="96" ht="15.95" customHeight="1" spans="1:3">
      <c r="A96" s="3"/>
      <c r="B96" s="3">
        <v>62</v>
      </c>
      <c r="C96" s="3" t="s">
        <v>1037</v>
      </c>
    </row>
    <row r="97" ht="15.95" customHeight="1" spans="1:3">
      <c r="A97" s="3"/>
      <c r="B97" s="3">
        <v>63</v>
      </c>
      <c r="C97" s="3" t="s">
        <v>1038</v>
      </c>
    </row>
    <row r="98" ht="15.95" customHeight="1" spans="1:3">
      <c r="A98" s="3"/>
      <c r="B98" s="3">
        <v>65</v>
      </c>
      <c r="C98" s="3" t="s">
        <v>1039</v>
      </c>
    </row>
    <row r="99" ht="15.95" customHeight="1" spans="1:3">
      <c r="A99" s="3"/>
      <c r="B99" s="3">
        <v>70</v>
      </c>
      <c r="C99" s="3" t="s">
        <v>1040</v>
      </c>
    </row>
    <row r="100" ht="15.95" customHeight="1" spans="1:3">
      <c r="A100" s="3"/>
      <c r="B100" s="3">
        <v>75</v>
      </c>
      <c r="C100" s="3" t="s">
        <v>1041</v>
      </c>
    </row>
    <row r="101" ht="15.95" customHeight="1" spans="1:3">
      <c r="A101" s="3"/>
      <c r="B101" s="3">
        <v>80</v>
      </c>
      <c r="C101" s="3" t="s">
        <v>1042</v>
      </c>
    </row>
    <row r="102" ht="15.95" customHeight="1" spans="1:3">
      <c r="A102" s="3"/>
      <c r="B102" s="3">
        <v>82</v>
      </c>
      <c r="C102" s="3" t="s">
        <v>1043</v>
      </c>
    </row>
    <row r="103" ht="15.95" customHeight="1" spans="1:3">
      <c r="A103" s="3"/>
      <c r="B103" s="3">
        <v>90</v>
      </c>
      <c r="C103" s="3" t="s">
        <v>1044</v>
      </c>
    </row>
    <row r="104" ht="15.95" customHeight="1" spans="1:3">
      <c r="A104" s="3"/>
      <c r="B104" s="3">
        <v>94</v>
      </c>
      <c r="C104" s="3" t="s">
        <v>1045</v>
      </c>
    </row>
    <row r="105" ht="15.95" customHeight="1" spans="1:3">
      <c r="A105" s="3"/>
      <c r="B105" s="3">
        <v>101</v>
      </c>
      <c r="C105" s="3" t="s">
        <v>1046</v>
      </c>
    </row>
    <row r="106" ht="15.95" customHeight="1" spans="1:3">
      <c r="A106" s="3"/>
      <c r="B106" s="3">
        <v>110</v>
      </c>
      <c r="C106" s="3" t="s">
        <v>1047</v>
      </c>
    </row>
    <row r="107" ht="15.95" customHeight="1" spans="1:3">
      <c r="A107" s="3"/>
      <c r="B107" s="3">
        <v>120</v>
      </c>
      <c r="C107" s="3" t="s">
        <v>1048</v>
      </c>
    </row>
    <row r="108" ht="15.95" customHeight="1" spans="1:3">
      <c r="A108" s="3"/>
      <c r="B108" s="3">
        <v>121</v>
      </c>
      <c r="C108" s="3" t="s">
        <v>1049</v>
      </c>
    </row>
    <row r="109" ht="15.95" customHeight="1" spans="1:3">
      <c r="A109" s="3"/>
      <c r="B109" s="3">
        <v>130</v>
      </c>
      <c r="C109" s="3" t="s">
        <v>1050</v>
      </c>
    </row>
    <row r="110" ht="15.95" customHeight="1" spans="1:3">
      <c r="A110" s="3"/>
      <c r="B110" s="3">
        <v>198</v>
      </c>
      <c r="C110" s="3" t="s">
        <v>1051</v>
      </c>
    </row>
    <row r="111" ht="15.95" customHeight="1" spans="1:3">
      <c r="A111" s="3"/>
      <c r="B111" s="3">
        <v>199</v>
      </c>
      <c r="C111" s="3" t="s">
        <v>1052</v>
      </c>
    </row>
    <row r="112" ht="15.95" customHeight="1" spans="1:3">
      <c r="A112" s="3"/>
      <c r="B112" s="3">
        <v>200</v>
      </c>
      <c r="C112" s="3" t="s">
        <v>1053</v>
      </c>
    </row>
    <row r="113" ht="15.95" customHeight="1" spans="1:3">
      <c r="A113" s="3"/>
      <c r="B113" s="3">
        <v>201</v>
      </c>
      <c r="C113" s="3" t="s">
        <v>1054</v>
      </c>
    </row>
    <row r="114" ht="15.95" customHeight="1" spans="1:3">
      <c r="A114" s="3"/>
      <c r="B114" s="3">
        <v>500</v>
      </c>
      <c r="C114" s="3" t="s">
        <v>1055</v>
      </c>
    </row>
    <row r="115" ht="15.95" customHeight="1" spans="1:3">
      <c r="A115" s="3"/>
      <c r="B115" s="3">
        <v>501</v>
      </c>
      <c r="C115" s="3" t="s">
        <v>1056</v>
      </c>
    </row>
    <row r="116" ht="15.95" customHeight="1" spans="1:3">
      <c r="A116" s="3"/>
      <c r="B116" s="3">
        <v>502</v>
      </c>
      <c r="C116" s="3" t="s">
        <v>1057</v>
      </c>
    </row>
    <row r="117" ht="15.95" customHeight="1" spans="1:3">
      <c r="A117" s="3"/>
      <c r="B117" s="3">
        <v>503</v>
      </c>
      <c r="C117" s="3" t="s">
        <v>1058</v>
      </c>
    </row>
    <row r="118" ht="15.95" customHeight="1" spans="1:3">
      <c r="A118" s="3"/>
      <c r="B118" s="3">
        <v>504</v>
      </c>
      <c r="C118" s="3" t="s">
        <v>1059</v>
      </c>
    </row>
    <row r="119" ht="15.95" customHeight="1" spans="1:3">
      <c r="A119" s="3"/>
      <c r="B119" s="3">
        <v>505</v>
      </c>
      <c r="C119" s="3" t="s">
        <v>1060</v>
      </c>
    </row>
    <row r="120" ht="15.95" customHeight="1" spans="1:3">
      <c r="A120" s="3"/>
      <c r="B120" s="3">
        <v>506</v>
      </c>
      <c r="C120" s="3" t="s">
        <v>1061</v>
      </c>
    </row>
    <row r="121" ht="15.95" customHeight="1" spans="1:3">
      <c r="A121" s="3"/>
      <c r="B121" s="3">
        <v>507</v>
      </c>
      <c r="C121" s="3" t="s">
        <v>1062</v>
      </c>
    </row>
    <row r="122" ht="15.95" customHeight="1" spans="1:3">
      <c r="A122" s="3"/>
      <c r="B122" s="3">
        <v>508</v>
      </c>
      <c r="C122" s="3" t="s">
        <v>1063</v>
      </c>
    </row>
    <row r="123" ht="15.95" customHeight="1" spans="1:3">
      <c r="A123" s="3"/>
      <c r="B123" s="3">
        <v>509</v>
      </c>
      <c r="C123" s="3" t="s">
        <v>1064</v>
      </c>
    </row>
    <row r="124" ht="15.95" customHeight="1" spans="1:3">
      <c r="A124" s="3"/>
      <c r="B124" s="3">
        <v>510</v>
      </c>
      <c r="C124" s="3" t="s">
        <v>1065</v>
      </c>
    </row>
    <row r="125" ht="15.95" customHeight="1" spans="1:3">
      <c r="A125" s="3"/>
      <c r="B125" s="3">
        <v>511</v>
      </c>
      <c r="C125" s="3" t="s">
        <v>1066</v>
      </c>
    </row>
    <row r="126" ht="15.95" customHeight="1" spans="1:3">
      <c r="A126" s="3"/>
      <c r="B126" s="3">
        <v>512</v>
      </c>
      <c r="C126" s="3" t="s">
        <v>1067</v>
      </c>
    </row>
    <row r="127" ht="15.95" customHeight="1" spans="1:3">
      <c r="A127" s="3"/>
      <c r="B127" s="3">
        <v>513</v>
      </c>
      <c r="C127" s="3" t="s">
        <v>1068</v>
      </c>
    </row>
    <row r="128" ht="15.95" customHeight="1" spans="1:3">
      <c r="A128" s="3"/>
      <c r="B128" s="3">
        <v>521</v>
      </c>
      <c r="C128" s="3" t="s">
        <v>1069</v>
      </c>
    </row>
    <row r="129" ht="15.95" customHeight="1" spans="1:3">
      <c r="A129" s="3"/>
      <c r="B129" s="3">
        <v>522</v>
      </c>
      <c r="C129" s="3" t="s">
        <v>1070</v>
      </c>
    </row>
    <row r="130" ht="15.95" customHeight="1" spans="1:3">
      <c r="A130" s="3"/>
      <c r="B130" s="3">
        <v>600</v>
      </c>
      <c r="C130" s="3" t="s">
        <v>1071</v>
      </c>
    </row>
    <row r="131" ht="15.95" customHeight="1" spans="1:3">
      <c r="A131" s="3"/>
      <c r="B131" s="3">
        <v>601</v>
      </c>
      <c r="C131" s="3" t="s">
        <v>1072</v>
      </c>
    </row>
    <row r="132" ht="15.95" customHeight="1" spans="1:3">
      <c r="A132" s="3"/>
      <c r="B132" s="3">
        <v>602</v>
      </c>
      <c r="C132" s="3" t="s">
        <v>1073</v>
      </c>
    </row>
    <row r="133" ht="15.95" customHeight="1" spans="1:3">
      <c r="A133" s="3"/>
      <c r="B133" s="3">
        <v>603</v>
      </c>
      <c r="C133" s="3" t="s">
        <v>1074</v>
      </c>
    </row>
    <row r="134" ht="15.95" customHeight="1" spans="1:3">
      <c r="A134" s="3"/>
      <c r="B134" s="3">
        <v>604</v>
      </c>
      <c r="C134" s="3" t="s">
        <v>1075</v>
      </c>
    </row>
    <row r="135" ht="15.95" customHeight="1" spans="1:3">
      <c r="A135" s="3"/>
      <c r="B135" s="3">
        <v>605</v>
      </c>
      <c r="C135" s="3" t="s">
        <v>1076</v>
      </c>
    </row>
    <row r="136" ht="15.95" customHeight="1" spans="1:3">
      <c r="A136" s="3"/>
      <c r="B136" s="3">
        <v>606</v>
      </c>
      <c r="C136" s="3" t="s">
        <v>1077</v>
      </c>
    </row>
    <row r="137" ht="15.95" customHeight="1" spans="1:3">
      <c r="A137" s="3"/>
      <c r="B137" s="3">
        <v>607</v>
      </c>
      <c r="C137" s="3" t="s">
        <v>1078</v>
      </c>
    </row>
    <row r="138" ht="15.95" customHeight="1" spans="1:3">
      <c r="A138" s="3"/>
      <c r="B138" s="3">
        <v>610</v>
      </c>
      <c r="C138" s="3" t="s">
        <v>1079</v>
      </c>
    </row>
    <row r="139" ht="15.95" customHeight="1" spans="1:3">
      <c r="A139" s="3"/>
      <c r="B139" s="3">
        <v>611</v>
      </c>
      <c r="C139" s="3" t="s">
        <v>1080</v>
      </c>
    </row>
    <row r="140" ht="15.95" customHeight="1" spans="1:3">
      <c r="A140" s="3"/>
      <c r="B140" s="3">
        <v>701</v>
      </c>
      <c r="C140" s="3" t="s">
        <v>1081</v>
      </c>
    </row>
    <row r="141" ht="15.95" customHeight="1" spans="1:3">
      <c r="A141" s="3"/>
      <c r="B141" s="3">
        <v>702</v>
      </c>
      <c r="C141" s="3" t="s">
        <v>1082</v>
      </c>
    </row>
    <row r="142" ht="15.95" customHeight="1" spans="1:3">
      <c r="A142" s="3"/>
      <c r="B142" s="3">
        <v>703</v>
      </c>
      <c r="C142" s="3" t="s">
        <v>1083</v>
      </c>
    </row>
    <row r="143" ht="15.95" customHeight="1" spans="1:3">
      <c r="A143" s="3"/>
      <c r="B143" s="3">
        <v>704</v>
      </c>
      <c r="C143" s="3" t="s">
        <v>1084</v>
      </c>
    </row>
    <row r="144" ht="15.95" customHeight="1" spans="1:3">
      <c r="A144" s="3"/>
      <c r="B144" s="3">
        <v>705</v>
      </c>
      <c r="C144" s="3" t="s">
        <v>1085</v>
      </c>
    </row>
    <row r="145" ht="15.95" customHeight="1" spans="1:3">
      <c r="A145" s="3"/>
      <c r="B145" s="3">
        <v>706</v>
      </c>
      <c r="C145" s="3" t="s">
        <v>1086</v>
      </c>
    </row>
    <row r="146" ht="15.95" customHeight="1" spans="1:3">
      <c r="A146" s="3"/>
      <c r="B146" s="3">
        <v>711</v>
      </c>
      <c r="C146" s="3" t="s">
        <v>1087</v>
      </c>
    </row>
    <row r="147" ht="15.95" customHeight="1" spans="1:3">
      <c r="A147" s="3"/>
      <c r="B147" s="3">
        <v>712</v>
      </c>
      <c r="C147" s="3" t="s">
        <v>1088</v>
      </c>
    </row>
    <row r="148" ht="15.95" customHeight="1" spans="1:3">
      <c r="A148" s="3"/>
      <c r="B148" s="3">
        <v>901</v>
      </c>
      <c r="C148" s="3" t="s">
        <v>1089</v>
      </c>
    </row>
    <row r="149" ht="15.95" customHeight="1" spans="1:3">
      <c r="A149" s="3"/>
      <c r="B149" s="3">
        <v>902</v>
      </c>
      <c r="C149" s="3" t="s">
        <v>1090</v>
      </c>
    </row>
    <row r="150" ht="15.95" customHeight="1" spans="1:3">
      <c r="A150" s="3"/>
      <c r="B150" s="3">
        <v>903</v>
      </c>
      <c r="C150" s="3" t="s">
        <v>1091</v>
      </c>
    </row>
    <row r="151" ht="15.95" customHeight="1" spans="1:3">
      <c r="A151" s="3"/>
      <c r="B151" s="3">
        <v>904</v>
      </c>
      <c r="C151" s="3" t="s">
        <v>1092</v>
      </c>
    </row>
    <row r="152" ht="15.95" customHeight="1" spans="1:3">
      <c r="A152" s="6">
        <v>13</v>
      </c>
      <c r="B152" s="6">
        <v>0</v>
      </c>
      <c r="C152" s="6" t="s">
        <v>1093</v>
      </c>
    </row>
    <row r="153" ht="15.95" customHeight="1" spans="1:3">
      <c r="A153" s="6"/>
      <c r="B153" s="6">
        <v>1</v>
      </c>
      <c r="C153" s="6" t="s">
        <v>1094</v>
      </c>
    </row>
    <row r="154" ht="15.95" customHeight="1" spans="1:3">
      <c r="A154" s="3">
        <v>15</v>
      </c>
      <c r="B154" s="3">
        <v>0</v>
      </c>
      <c r="C154" s="3" t="s">
        <v>1095</v>
      </c>
    </row>
    <row r="155" ht="15.95" customHeight="1" spans="1:3">
      <c r="A155" s="3"/>
      <c r="B155" s="3">
        <v>1</v>
      </c>
      <c r="C155" s="3" t="s">
        <v>1096</v>
      </c>
    </row>
    <row r="156" ht="15.95" customHeight="1" spans="1:3">
      <c r="A156" s="3"/>
      <c r="B156" s="3">
        <v>2</v>
      </c>
      <c r="C156" s="3" t="s">
        <v>1097</v>
      </c>
    </row>
    <row r="157" ht="15.95" customHeight="1" spans="1:3">
      <c r="A157" s="3"/>
      <c r="B157" s="3">
        <v>3</v>
      </c>
      <c r="C157" s="3" t="s">
        <v>1098</v>
      </c>
    </row>
    <row r="158" ht="15.95" customHeight="1" spans="1:3">
      <c r="A158" s="3"/>
      <c r="B158" s="3">
        <v>4</v>
      </c>
      <c r="C158" s="3" t="s">
        <v>1099</v>
      </c>
    </row>
    <row r="159" ht="15.95" customHeight="1" spans="1:3">
      <c r="A159" s="3"/>
      <c r="B159" s="3">
        <v>5</v>
      </c>
      <c r="C159" s="3" t="s">
        <v>1100</v>
      </c>
    </row>
    <row r="160" ht="15.95" customHeight="1" spans="1:3">
      <c r="A160" s="3"/>
      <c r="B160" s="3">
        <v>6</v>
      </c>
      <c r="C160" s="3" t="s">
        <v>1101</v>
      </c>
    </row>
    <row r="161" ht="15.95" customHeight="1" spans="1:3">
      <c r="A161" s="3"/>
      <c r="B161" s="3">
        <v>7</v>
      </c>
      <c r="C161" s="3" t="s">
        <v>1102</v>
      </c>
    </row>
    <row r="162" ht="15.95" customHeight="1" spans="1:3">
      <c r="A162" s="3"/>
      <c r="B162" s="3">
        <v>8</v>
      </c>
      <c r="C162" s="3" t="s">
        <v>1103</v>
      </c>
    </row>
    <row r="163" ht="15.95" customHeight="1" spans="1:3">
      <c r="A163" s="3"/>
      <c r="B163" s="3">
        <v>10</v>
      </c>
      <c r="C163" s="3" t="s">
        <v>1104</v>
      </c>
    </row>
    <row r="164" ht="15.95" customHeight="1" spans="1:3">
      <c r="A164" s="3"/>
      <c r="B164" s="3">
        <v>11</v>
      </c>
      <c r="C164" s="3" t="s">
        <v>1105</v>
      </c>
    </row>
    <row r="165" ht="15.95" customHeight="1" spans="1:3">
      <c r="A165" s="3"/>
      <c r="B165" s="3">
        <v>12</v>
      </c>
      <c r="C165" s="3" t="s">
        <v>1106</v>
      </c>
    </row>
    <row r="166" ht="15.95" customHeight="1" spans="1:3">
      <c r="A166" s="3"/>
      <c r="B166" s="3">
        <v>13</v>
      </c>
      <c r="C166" s="3" t="s">
        <v>1107</v>
      </c>
    </row>
    <row r="167" ht="15.95" customHeight="1" spans="1:3">
      <c r="A167" s="6">
        <v>17</v>
      </c>
      <c r="B167" s="6">
        <v>0</v>
      </c>
      <c r="C167" s="6" t="s">
        <v>1108</v>
      </c>
    </row>
    <row r="168" ht="15.95" customHeight="1" spans="1:3">
      <c r="A168" s="6"/>
      <c r="B168" s="6">
        <v>1</v>
      </c>
      <c r="C168" s="6" t="s">
        <v>1109</v>
      </c>
    </row>
    <row r="169" spans="2:2">
      <c r="B169" s="13"/>
    </row>
    <row r="170" spans="2:2">
      <c r="B170" s="13"/>
    </row>
  </sheetData>
  <mergeCells count="14">
    <mergeCell ref="A2:A6"/>
    <mergeCell ref="A7:A9"/>
    <mergeCell ref="A10:A16"/>
    <mergeCell ref="A17:A18"/>
    <mergeCell ref="A19:A60"/>
    <mergeCell ref="A61:A70"/>
    <mergeCell ref="A71:A72"/>
    <mergeCell ref="A73:A76"/>
    <mergeCell ref="A77:A79"/>
    <mergeCell ref="A80:A84"/>
    <mergeCell ref="A85:A151"/>
    <mergeCell ref="A152:A153"/>
    <mergeCell ref="A154:A166"/>
    <mergeCell ref="A167:A16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abSelected="1" workbookViewId="0">
      <selection activeCell="H15" sqref="H15"/>
    </sheetView>
  </sheetViews>
  <sheetFormatPr defaultColWidth="8.875" defaultRowHeight="13.5" outlineLevelCol="4"/>
  <cols>
    <col min="1" max="1" width="35.375" style="14" customWidth="1"/>
    <col min="2" max="2" width="18" style="32" customWidth="1"/>
    <col min="3" max="3" width="47.125" style="33" customWidth="1"/>
    <col min="4" max="4" width="11.625" style="33" customWidth="1"/>
    <col min="5" max="5" width="72" style="34" customWidth="1"/>
    <col min="6" max="16384" width="8.875" style="14"/>
  </cols>
  <sheetData>
    <row r="1" s="18" customFormat="1" ht="18" customHeight="1" spans="1:5">
      <c r="A1" s="35" t="s">
        <v>10</v>
      </c>
      <c r="B1" s="36"/>
      <c r="C1" s="36"/>
      <c r="D1" s="36"/>
      <c r="E1" s="37"/>
    </row>
    <row r="2" s="18" customFormat="1" ht="18" customHeight="1" spans="1:5">
      <c r="A2" s="38"/>
      <c r="B2" s="39" t="s">
        <v>11</v>
      </c>
      <c r="C2" s="40" t="s">
        <v>12</v>
      </c>
      <c r="D2" s="40" t="s">
        <v>13</v>
      </c>
      <c r="E2" s="41" t="s">
        <v>2</v>
      </c>
    </row>
    <row r="3" ht="18" customHeight="1" spans="1:5">
      <c r="A3" s="42" t="s">
        <v>14</v>
      </c>
      <c r="B3" s="43" t="s">
        <v>15</v>
      </c>
      <c r="C3" s="44" t="s">
        <v>16</v>
      </c>
      <c r="D3" s="44">
        <v>4</v>
      </c>
      <c r="E3" s="45" t="s">
        <v>17</v>
      </c>
    </row>
    <row r="4" ht="18" customHeight="1" spans="1:5">
      <c r="A4" s="46"/>
      <c r="B4" s="47" t="s">
        <v>18</v>
      </c>
      <c r="C4" s="48" t="s">
        <v>19</v>
      </c>
      <c r="D4" s="48">
        <v>1</v>
      </c>
      <c r="E4" s="49" t="s">
        <v>20</v>
      </c>
    </row>
    <row r="5" ht="18" customHeight="1" spans="1:5">
      <c r="A5" s="50" t="str">
        <f>"机器人模式数据子报文("&amp;SUM(D5:D23)&amp;"字节)"</f>
        <v>机器人模式数据子报文(53字节)</v>
      </c>
      <c r="B5" s="51" t="s">
        <v>15</v>
      </c>
      <c r="C5" s="52" t="s">
        <v>21</v>
      </c>
      <c r="D5" s="52">
        <v>4</v>
      </c>
      <c r="E5" s="53" t="s">
        <v>22</v>
      </c>
    </row>
    <row r="6" ht="18" customHeight="1" spans="1:5">
      <c r="A6" s="54"/>
      <c r="B6" s="55" t="s">
        <v>18</v>
      </c>
      <c r="C6" s="56" t="s">
        <v>23</v>
      </c>
      <c r="D6" s="56">
        <v>1</v>
      </c>
      <c r="E6" s="57" t="s">
        <v>24</v>
      </c>
    </row>
    <row r="7" ht="18" customHeight="1" spans="1:5">
      <c r="A7" s="54"/>
      <c r="B7" s="55" t="s">
        <v>25</v>
      </c>
      <c r="C7" s="56" t="s">
        <v>26</v>
      </c>
      <c r="D7" s="56">
        <v>8</v>
      </c>
      <c r="E7" s="57" t="s">
        <v>27</v>
      </c>
    </row>
    <row r="8" ht="18" customHeight="1" spans="1:5">
      <c r="A8" s="54"/>
      <c r="B8" s="55" t="s">
        <v>28</v>
      </c>
      <c r="C8" s="56" t="s">
        <v>29</v>
      </c>
      <c r="D8" s="56">
        <v>1</v>
      </c>
      <c r="E8" s="57" t="s">
        <v>30</v>
      </c>
    </row>
    <row r="9" ht="18" customHeight="1" spans="1:5">
      <c r="A9" s="54"/>
      <c r="B9" s="55" t="s">
        <v>28</v>
      </c>
      <c r="C9" s="56" t="s">
        <v>29</v>
      </c>
      <c r="D9" s="56">
        <v>1</v>
      </c>
      <c r="E9" s="57" t="s">
        <v>30</v>
      </c>
    </row>
    <row r="10" ht="18" customHeight="1" spans="1:5">
      <c r="A10" s="54"/>
      <c r="B10" s="55" t="s">
        <v>28</v>
      </c>
      <c r="C10" s="56" t="s">
        <v>31</v>
      </c>
      <c r="D10" s="56">
        <v>1</v>
      </c>
      <c r="E10" s="57" t="s">
        <v>32</v>
      </c>
    </row>
    <row r="11" ht="18" customHeight="1" spans="1:5">
      <c r="A11" s="54"/>
      <c r="B11" s="55" t="s">
        <v>28</v>
      </c>
      <c r="C11" s="56" t="s">
        <v>33</v>
      </c>
      <c r="D11" s="56">
        <v>1</v>
      </c>
      <c r="E11" s="57" t="s">
        <v>34</v>
      </c>
    </row>
    <row r="12" ht="18" customHeight="1" spans="1:5">
      <c r="A12" s="54"/>
      <c r="B12" s="55" t="s">
        <v>28</v>
      </c>
      <c r="C12" s="56" t="s">
        <v>35</v>
      </c>
      <c r="D12" s="56">
        <v>1</v>
      </c>
      <c r="E12" s="57" t="s">
        <v>36</v>
      </c>
    </row>
    <row r="13" ht="18" customHeight="1" spans="1:5">
      <c r="A13" s="54"/>
      <c r="B13" s="55" t="s">
        <v>28</v>
      </c>
      <c r="C13" s="56" t="s">
        <v>37</v>
      </c>
      <c r="D13" s="56">
        <v>1</v>
      </c>
      <c r="E13" s="57" t="s">
        <v>38</v>
      </c>
    </row>
    <row r="14" ht="18" customHeight="1" spans="1:5">
      <c r="A14" s="54"/>
      <c r="B14" s="55" t="s">
        <v>28</v>
      </c>
      <c r="C14" s="56" t="s">
        <v>39</v>
      </c>
      <c r="D14" s="56">
        <v>1</v>
      </c>
      <c r="E14" s="57" t="s">
        <v>40</v>
      </c>
    </row>
    <row r="15" ht="18" customHeight="1" spans="1:5">
      <c r="A15" s="54"/>
      <c r="B15" s="55" t="s">
        <v>18</v>
      </c>
      <c r="C15" s="56" t="s">
        <v>41</v>
      </c>
      <c r="D15" s="56">
        <v>1</v>
      </c>
      <c r="E15" s="58" t="s">
        <v>42</v>
      </c>
    </row>
    <row r="16" ht="18" customHeight="1" spans="1:5">
      <c r="A16" s="54"/>
      <c r="B16" s="55" t="s">
        <v>18</v>
      </c>
      <c r="C16" s="56" t="s">
        <v>43</v>
      </c>
      <c r="D16" s="56">
        <v>1</v>
      </c>
      <c r="E16" s="58" t="s">
        <v>44</v>
      </c>
    </row>
    <row r="17" ht="18" customHeight="1" spans="1:5">
      <c r="A17" s="54"/>
      <c r="B17" s="55" t="s">
        <v>45</v>
      </c>
      <c r="C17" s="56" t="s">
        <v>46</v>
      </c>
      <c r="D17" s="56">
        <v>8</v>
      </c>
      <c r="E17" s="57" t="s">
        <v>47</v>
      </c>
    </row>
    <row r="18" ht="18" customHeight="1" spans="1:5">
      <c r="A18" s="54"/>
      <c r="B18" s="55" t="s">
        <v>45</v>
      </c>
      <c r="C18" s="56" t="s">
        <v>48</v>
      </c>
      <c r="D18" s="56">
        <v>8</v>
      </c>
      <c r="E18" s="57" t="s">
        <v>49</v>
      </c>
    </row>
    <row r="19" ht="18" customHeight="1" spans="1:5">
      <c r="A19" s="54"/>
      <c r="B19" s="55" t="s">
        <v>45</v>
      </c>
      <c r="C19" s="56" t="s">
        <v>50</v>
      </c>
      <c r="D19" s="56">
        <v>8</v>
      </c>
      <c r="E19" s="57" t="s">
        <v>51</v>
      </c>
    </row>
    <row r="20" ht="18" customHeight="1" spans="1:5">
      <c r="A20" s="54"/>
      <c r="B20" s="59" t="s">
        <v>18</v>
      </c>
      <c r="C20" s="60" t="s">
        <v>52</v>
      </c>
      <c r="D20" s="60">
        <v>1</v>
      </c>
      <c r="E20" s="143" t="s">
        <v>53</v>
      </c>
    </row>
    <row r="21" ht="18" customHeight="1" spans="1:5">
      <c r="A21" s="54"/>
      <c r="B21" s="62" t="s">
        <v>28</v>
      </c>
      <c r="C21" s="63" t="s">
        <v>29</v>
      </c>
      <c r="D21" s="63">
        <v>1</v>
      </c>
      <c r="E21" s="64" t="s">
        <v>30</v>
      </c>
    </row>
    <row r="22" ht="18" customHeight="1" spans="1:5">
      <c r="A22" s="54"/>
      <c r="B22" s="62" t="s">
        <v>28</v>
      </c>
      <c r="C22" s="63" t="s">
        <v>54</v>
      </c>
      <c r="D22" s="63">
        <v>1</v>
      </c>
      <c r="E22" s="64" t="s">
        <v>55</v>
      </c>
    </row>
    <row r="23" ht="18" customHeight="1" spans="1:5">
      <c r="A23" s="65"/>
      <c r="B23" s="66" t="s">
        <v>15</v>
      </c>
      <c r="C23" s="67" t="s">
        <v>29</v>
      </c>
      <c r="D23" s="67">
        <v>4</v>
      </c>
      <c r="E23" s="68" t="s">
        <v>30</v>
      </c>
    </row>
    <row r="24" ht="18" customHeight="1" spans="1:5">
      <c r="A24" s="69" t="str">
        <f>"关节数据子报文("&amp;SUM(D24:D25)+SUM(D27:D38)*6&amp;"字节)"</f>
        <v>关节数据子报文(347字节)</v>
      </c>
      <c r="B24" s="43" t="s">
        <v>15</v>
      </c>
      <c r="C24" s="44" t="s">
        <v>56</v>
      </c>
      <c r="D24" s="44">
        <v>4</v>
      </c>
      <c r="E24" s="45" t="s">
        <v>22</v>
      </c>
    </row>
    <row r="25" ht="18" customHeight="1" spans="1:5">
      <c r="A25" s="70"/>
      <c r="B25" s="71" t="s">
        <v>18</v>
      </c>
      <c r="C25" s="72" t="s">
        <v>57</v>
      </c>
      <c r="D25" s="72">
        <v>1</v>
      </c>
      <c r="E25" s="73" t="s">
        <v>58</v>
      </c>
    </row>
    <row r="26" ht="18" customHeight="1" spans="1:5">
      <c r="A26" s="70"/>
      <c r="B26" s="164" t="s">
        <v>59</v>
      </c>
      <c r="C26" s="165"/>
      <c r="D26" s="165"/>
      <c r="E26" s="166"/>
    </row>
    <row r="27" ht="18" customHeight="1" spans="1:5">
      <c r="A27" s="70"/>
      <c r="B27" s="77" t="s">
        <v>45</v>
      </c>
      <c r="C27" s="72" t="s">
        <v>60</v>
      </c>
      <c r="D27" s="72">
        <v>8</v>
      </c>
      <c r="E27" s="73" t="s">
        <v>61</v>
      </c>
    </row>
    <row r="28" ht="18" customHeight="1" spans="1:5">
      <c r="A28" s="70"/>
      <c r="B28" s="77" t="s">
        <v>45</v>
      </c>
      <c r="C28" s="72" t="s">
        <v>62</v>
      </c>
      <c r="D28" s="72">
        <v>8</v>
      </c>
      <c r="E28" s="73" t="s">
        <v>63</v>
      </c>
    </row>
    <row r="29" ht="18" customHeight="1" spans="1:5">
      <c r="A29" s="70"/>
      <c r="B29" s="77" t="s">
        <v>45</v>
      </c>
      <c r="C29" s="72" t="s">
        <v>64</v>
      </c>
      <c r="D29" s="72">
        <v>8</v>
      </c>
      <c r="E29" s="73" t="s">
        <v>65</v>
      </c>
    </row>
    <row r="30" ht="18" customHeight="1" spans="1:5">
      <c r="A30" s="70"/>
      <c r="B30" s="77" t="s">
        <v>66</v>
      </c>
      <c r="C30" s="72" t="s">
        <v>29</v>
      </c>
      <c r="D30" s="72">
        <v>4</v>
      </c>
      <c r="E30" s="73" t="s">
        <v>30</v>
      </c>
    </row>
    <row r="31" ht="18" customHeight="1" spans="1:5">
      <c r="A31" s="70"/>
      <c r="B31" s="77" t="s">
        <v>66</v>
      </c>
      <c r="C31" s="72" t="s">
        <v>29</v>
      </c>
      <c r="D31" s="72">
        <v>4</v>
      </c>
      <c r="E31" s="73" t="s">
        <v>30</v>
      </c>
    </row>
    <row r="32" ht="18" customHeight="1" spans="1:5">
      <c r="A32" s="70"/>
      <c r="B32" s="77" t="s">
        <v>66</v>
      </c>
      <c r="C32" s="72" t="s">
        <v>29</v>
      </c>
      <c r="D32" s="72">
        <v>4</v>
      </c>
      <c r="E32" s="73" t="s">
        <v>30</v>
      </c>
    </row>
    <row r="33" ht="18" customHeight="1" spans="1:5">
      <c r="A33" s="70"/>
      <c r="B33" s="77" t="s">
        <v>67</v>
      </c>
      <c r="C33" s="72" t="s">
        <v>68</v>
      </c>
      <c r="D33" s="72">
        <v>4</v>
      </c>
      <c r="E33" s="73" t="s">
        <v>69</v>
      </c>
    </row>
    <row r="34" ht="18" customHeight="1" spans="1:5">
      <c r="A34" s="70"/>
      <c r="B34" s="77" t="s">
        <v>67</v>
      </c>
      <c r="C34" s="72" t="s">
        <v>70</v>
      </c>
      <c r="D34" s="72">
        <v>4</v>
      </c>
      <c r="E34" s="73" t="s">
        <v>71</v>
      </c>
    </row>
    <row r="35" ht="18" customHeight="1" spans="1:5">
      <c r="A35" s="70"/>
      <c r="B35" s="77" t="s">
        <v>67</v>
      </c>
      <c r="C35" s="72" t="s">
        <v>72</v>
      </c>
      <c r="D35" s="72">
        <v>4</v>
      </c>
      <c r="E35" s="73" t="s">
        <v>73</v>
      </c>
    </row>
    <row r="36" ht="18" customHeight="1" spans="1:5">
      <c r="A36" s="70"/>
      <c r="B36" s="77" t="s">
        <v>67</v>
      </c>
      <c r="C36" s="72" t="s">
        <v>74</v>
      </c>
      <c r="D36" s="72">
        <v>4</v>
      </c>
      <c r="E36" s="73" t="s">
        <v>75</v>
      </c>
    </row>
    <row r="37" ht="18" customHeight="1" spans="1:5">
      <c r="A37" s="70"/>
      <c r="B37" s="77" t="s">
        <v>18</v>
      </c>
      <c r="C37" s="72" t="s">
        <v>76</v>
      </c>
      <c r="D37" s="72">
        <v>1</v>
      </c>
      <c r="E37" s="78" t="s">
        <v>77</v>
      </c>
    </row>
    <row r="38" ht="18" customHeight="1" spans="1:5">
      <c r="A38" s="70"/>
      <c r="B38" s="77" t="s">
        <v>66</v>
      </c>
      <c r="C38" s="72" t="s">
        <v>29</v>
      </c>
      <c r="D38" s="72">
        <v>4</v>
      </c>
      <c r="E38" s="73" t="s">
        <v>30</v>
      </c>
    </row>
    <row r="39" ht="18" customHeight="1" spans="1:5">
      <c r="A39" s="79"/>
      <c r="B39" s="167" t="s">
        <v>78</v>
      </c>
      <c r="C39" s="168"/>
      <c r="D39" s="168"/>
      <c r="E39" s="169"/>
    </row>
    <row r="40" ht="18" customHeight="1" spans="1:5">
      <c r="A40" s="83" t="str">
        <f>"笛卡尔数据子报文("&amp;SUM(D40:D53)&amp;"字节)"</f>
        <v>笛卡尔数据子报文(101字节)</v>
      </c>
      <c r="B40" s="84" t="s">
        <v>15</v>
      </c>
      <c r="C40" s="85" t="s">
        <v>79</v>
      </c>
      <c r="D40" s="85">
        <v>4</v>
      </c>
      <c r="E40" s="86" t="s">
        <v>22</v>
      </c>
    </row>
    <row r="41" ht="18" customHeight="1" spans="1:5">
      <c r="A41" s="87"/>
      <c r="B41" s="55" t="s">
        <v>18</v>
      </c>
      <c r="C41" s="56" t="s">
        <v>80</v>
      </c>
      <c r="D41" s="56">
        <v>1</v>
      </c>
      <c r="E41" s="57" t="s">
        <v>81</v>
      </c>
    </row>
    <row r="42" ht="18" customHeight="1" spans="1:5">
      <c r="A42" s="87"/>
      <c r="B42" s="55" t="s">
        <v>45</v>
      </c>
      <c r="C42" s="56" t="s">
        <v>82</v>
      </c>
      <c r="D42" s="56">
        <v>8</v>
      </c>
      <c r="E42" s="57" t="s">
        <v>83</v>
      </c>
    </row>
    <row r="43" ht="18" customHeight="1" spans="1:5">
      <c r="A43" s="87"/>
      <c r="B43" s="55" t="s">
        <v>45</v>
      </c>
      <c r="C43" s="56" t="s">
        <v>84</v>
      </c>
      <c r="D43" s="56">
        <v>8</v>
      </c>
      <c r="E43" s="57" t="s">
        <v>85</v>
      </c>
    </row>
    <row r="44" ht="18" customHeight="1" spans="1:5">
      <c r="A44" s="87"/>
      <c r="B44" s="55" t="s">
        <v>45</v>
      </c>
      <c r="C44" s="56" t="s">
        <v>86</v>
      </c>
      <c r="D44" s="56">
        <v>8</v>
      </c>
      <c r="E44" s="57" t="s">
        <v>87</v>
      </c>
    </row>
    <row r="45" ht="18" customHeight="1" spans="1:5">
      <c r="A45" s="87"/>
      <c r="B45" s="55" t="s">
        <v>45</v>
      </c>
      <c r="C45" s="56" t="s">
        <v>88</v>
      </c>
      <c r="D45" s="56">
        <v>8</v>
      </c>
      <c r="E45" s="57" t="s">
        <v>89</v>
      </c>
    </row>
    <row r="46" ht="18" customHeight="1" spans="1:5">
      <c r="A46" s="87"/>
      <c r="B46" s="55" t="s">
        <v>45</v>
      </c>
      <c r="C46" s="56" t="s">
        <v>90</v>
      </c>
      <c r="D46" s="56">
        <v>8</v>
      </c>
      <c r="E46" s="57" t="s">
        <v>91</v>
      </c>
    </row>
    <row r="47" ht="18" customHeight="1" spans="1:5">
      <c r="A47" s="87"/>
      <c r="B47" s="55" t="s">
        <v>45</v>
      </c>
      <c r="C47" s="56" t="s">
        <v>92</v>
      </c>
      <c r="D47" s="56">
        <v>8</v>
      </c>
      <c r="E47" s="57" t="s">
        <v>93</v>
      </c>
    </row>
    <row r="48" ht="18" customHeight="1" spans="1:5">
      <c r="A48" s="87"/>
      <c r="B48" s="55" t="s">
        <v>45</v>
      </c>
      <c r="C48" s="56" t="s">
        <v>94</v>
      </c>
      <c r="D48" s="56">
        <v>8</v>
      </c>
      <c r="E48" s="57" t="s">
        <v>95</v>
      </c>
    </row>
    <row r="49" ht="18" customHeight="1" spans="1:5">
      <c r="A49" s="87"/>
      <c r="B49" s="55" t="s">
        <v>45</v>
      </c>
      <c r="C49" s="56" t="s">
        <v>96</v>
      </c>
      <c r="D49" s="56">
        <v>8</v>
      </c>
      <c r="E49" s="57" t="s">
        <v>97</v>
      </c>
    </row>
    <row r="50" ht="18" customHeight="1" spans="1:5">
      <c r="A50" s="87"/>
      <c r="B50" s="55" t="s">
        <v>45</v>
      </c>
      <c r="C50" s="56" t="s">
        <v>98</v>
      </c>
      <c r="D50" s="56">
        <v>8</v>
      </c>
      <c r="E50" s="57" t="s">
        <v>99</v>
      </c>
    </row>
    <row r="51" ht="18" customHeight="1" spans="1:5">
      <c r="A51" s="87"/>
      <c r="B51" s="55" t="s">
        <v>45</v>
      </c>
      <c r="C51" s="56" t="s">
        <v>100</v>
      </c>
      <c r="D51" s="56">
        <v>8</v>
      </c>
      <c r="E51" s="57" t="s">
        <v>101</v>
      </c>
    </row>
    <row r="52" ht="18" customHeight="1" spans="1:5">
      <c r="A52" s="87"/>
      <c r="B52" s="55" t="s">
        <v>45</v>
      </c>
      <c r="C52" s="56" t="s">
        <v>102</v>
      </c>
      <c r="D52" s="56">
        <v>8</v>
      </c>
      <c r="E52" s="57" t="s">
        <v>103</v>
      </c>
    </row>
    <row r="53" ht="18" customHeight="1" spans="1:5">
      <c r="A53" s="88"/>
      <c r="B53" s="89" t="s">
        <v>45</v>
      </c>
      <c r="C53" s="90" t="s">
        <v>104</v>
      </c>
      <c r="D53" s="56">
        <v>8</v>
      </c>
      <c r="E53" s="91" t="s">
        <v>105</v>
      </c>
    </row>
    <row r="54" ht="18" customHeight="1" spans="1:5">
      <c r="A54" s="69" t="str">
        <f>"机器人配置数据子报文("&amp;SUM(D54:D55)+SUM(D57:D58)*6+SUM(D61:D62)*6+SUM(D64:D68)+D70*6+D73*6+D76*6+D79*6+SUM(D81:D84)&amp;"字节)"</f>
        <v>机器人配置数据子报文(445字节)</v>
      </c>
      <c r="B54" s="93" t="s">
        <v>15</v>
      </c>
      <c r="C54" s="94" t="s">
        <v>106</v>
      </c>
      <c r="D54" s="94">
        <v>4</v>
      </c>
      <c r="E54" s="95" t="s">
        <v>22</v>
      </c>
    </row>
    <row r="55" ht="18" customHeight="1" spans="1:5">
      <c r="A55" s="70"/>
      <c r="B55" s="71" t="s">
        <v>18</v>
      </c>
      <c r="C55" s="72" t="s">
        <v>107</v>
      </c>
      <c r="D55" s="72">
        <v>1</v>
      </c>
      <c r="E55" s="73" t="s">
        <v>108</v>
      </c>
    </row>
    <row r="56" ht="18" customHeight="1" spans="1:5">
      <c r="A56" s="70"/>
      <c r="B56" s="165" t="s">
        <v>59</v>
      </c>
      <c r="C56" s="170"/>
      <c r="D56" s="170"/>
      <c r="E56" s="171"/>
    </row>
    <row r="57" ht="18" customHeight="1" spans="1:5">
      <c r="A57" s="70"/>
      <c r="B57" s="71" t="s">
        <v>45</v>
      </c>
      <c r="C57" s="72" t="s">
        <v>109</v>
      </c>
      <c r="D57" s="72">
        <v>8</v>
      </c>
      <c r="E57" s="73" t="s">
        <v>110</v>
      </c>
    </row>
    <row r="58" ht="18" customHeight="1" spans="1:5">
      <c r="A58" s="70"/>
      <c r="B58" s="71" t="s">
        <v>45</v>
      </c>
      <c r="C58" s="72" t="s">
        <v>111</v>
      </c>
      <c r="D58" s="72">
        <v>8</v>
      </c>
      <c r="E58" s="73" t="s">
        <v>112</v>
      </c>
    </row>
    <row r="59" ht="18" customHeight="1" spans="1:5">
      <c r="A59" s="70"/>
      <c r="B59" s="165" t="s">
        <v>78</v>
      </c>
      <c r="C59" s="170"/>
      <c r="D59" s="170"/>
      <c r="E59" s="171"/>
    </row>
    <row r="60" ht="18" customHeight="1" spans="1:5">
      <c r="A60" s="70"/>
      <c r="B60" s="165" t="s">
        <v>59</v>
      </c>
      <c r="C60" s="170"/>
      <c r="D60" s="170"/>
      <c r="E60" s="171"/>
    </row>
    <row r="61" ht="18" customHeight="1" spans="1:5">
      <c r="A61" s="70"/>
      <c r="B61" s="71" t="s">
        <v>45</v>
      </c>
      <c r="C61" s="72" t="s">
        <v>113</v>
      </c>
      <c r="D61" s="72">
        <v>8</v>
      </c>
      <c r="E61" s="73" t="s">
        <v>114</v>
      </c>
    </row>
    <row r="62" ht="18" customHeight="1" spans="1:5">
      <c r="A62" s="70"/>
      <c r="B62" s="71" t="s">
        <v>45</v>
      </c>
      <c r="C62" s="72" t="s">
        <v>115</v>
      </c>
      <c r="D62" s="72">
        <v>8</v>
      </c>
      <c r="E62" s="73" t="s">
        <v>116</v>
      </c>
    </row>
    <row r="63" ht="18" customHeight="1" spans="1:5">
      <c r="A63" s="70"/>
      <c r="B63" s="165" t="s">
        <v>78</v>
      </c>
      <c r="C63" s="170"/>
      <c r="D63" s="170"/>
      <c r="E63" s="171"/>
    </row>
    <row r="64" ht="18" customHeight="1" spans="1:5">
      <c r="A64" s="70"/>
      <c r="B64" s="71" t="s">
        <v>45</v>
      </c>
      <c r="C64" s="72" t="s">
        <v>117</v>
      </c>
      <c r="D64" s="72">
        <v>8</v>
      </c>
      <c r="E64" s="73" t="s">
        <v>118</v>
      </c>
    </row>
    <row r="65" ht="18" customHeight="1" spans="1:5">
      <c r="A65" s="70"/>
      <c r="B65" s="71" t="s">
        <v>45</v>
      </c>
      <c r="C65" s="72" t="s">
        <v>119</v>
      </c>
      <c r="D65" s="72">
        <v>8</v>
      </c>
      <c r="E65" s="73" t="s">
        <v>120</v>
      </c>
    </row>
    <row r="66" ht="18" customHeight="1" spans="1:5">
      <c r="A66" s="70"/>
      <c r="B66" s="71" t="s">
        <v>45</v>
      </c>
      <c r="C66" s="72" t="s">
        <v>121</v>
      </c>
      <c r="D66" s="72">
        <v>8</v>
      </c>
      <c r="E66" s="73" t="s">
        <v>122</v>
      </c>
    </row>
    <row r="67" ht="18" customHeight="1" spans="1:5">
      <c r="A67" s="70"/>
      <c r="B67" s="71" t="s">
        <v>45</v>
      </c>
      <c r="C67" s="72" t="s">
        <v>123</v>
      </c>
      <c r="D67" s="72">
        <v>8</v>
      </c>
      <c r="E67" s="73" t="s">
        <v>124</v>
      </c>
    </row>
    <row r="68" ht="18" customHeight="1" spans="1:5">
      <c r="A68" s="70"/>
      <c r="B68" s="71" t="s">
        <v>45</v>
      </c>
      <c r="C68" s="72" t="s">
        <v>125</v>
      </c>
      <c r="D68" s="72">
        <v>8</v>
      </c>
      <c r="E68" s="73" t="s">
        <v>126</v>
      </c>
    </row>
    <row r="69" ht="18" customHeight="1" spans="1:5">
      <c r="A69" s="70"/>
      <c r="B69" s="165" t="s">
        <v>59</v>
      </c>
      <c r="C69" s="170"/>
      <c r="D69" s="170"/>
      <c r="E69" s="171"/>
    </row>
    <row r="70" ht="18" customHeight="1" spans="1:5">
      <c r="A70" s="70"/>
      <c r="B70" s="71" t="s">
        <v>45</v>
      </c>
      <c r="C70" s="72" t="s">
        <v>127</v>
      </c>
      <c r="D70" s="72">
        <v>8</v>
      </c>
      <c r="E70" s="73" t="s">
        <v>128</v>
      </c>
    </row>
    <row r="71" ht="18" customHeight="1" spans="1:5">
      <c r="A71" s="70"/>
      <c r="B71" s="165" t="s">
        <v>78</v>
      </c>
      <c r="C71" s="170"/>
      <c r="D71" s="170"/>
      <c r="E71" s="171"/>
    </row>
    <row r="72" ht="18" customHeight="1" spans="1:5">
      <c r="A72" s="70"/>
      <c r="B72" s="165" t="s">
        <v>59</v>
      </c>
      <c r="C72" s="170"/>
      <c r="D72" s="170"/>
      <c r="E72" s="171"/>
    </row>
    <row r="73" ht="18" customHeight="1" spans="1:5">
      <c r="A73" s="70"/>
      <c r="B73" s="71" t="s">
        <v>45</v>
      </c>
      <c r="C73" s="72" t="s">
        <v>129</v>
      </c>
      <c r="D73" s="72">
        <v>8</v>
      </c>
      <c r="E73" s="73" t="s">
        <v>130</v>
      </c>
    </row>
    <row r="74" ht="18" customHeight="1" spans="1:5">
      <c r="A74" s="70"/>
      <c r="B74" s="165" t="s">
        <v>78</v>
      </c>
      <c r="C74" s="170"/>
      <c r="D74" s="170"/>
      <c r="E74" s="171"/>
    </row>
    <row r="75" ht="18" customHeight="1" spans="1:5">
      <c r="A75" s="70"/>
      <c r="B75" s="165" t="s">
        <v>59</v>
      </c>
      <c r="C75" s="170"/>
      <c r="D75" s="170"/>
      <c r="E75" s="171"/>
    </row>
    <row r="76" ht="18" customHeight="1" spans="1:5">
      <c r="A76" s="70"/>
      <c r="B76" s="71" t="s">
        <v>45</v>
      </c>
      <c r="C76" s="72" t="s">
        <v>131</v>
      </c>
      <c r="D76" s="72">
        <v>8</v>
      </c>
      <c r="E76" s="73" t="s">
        <v>132</v>
      </c>
    </row>
    <row r="77" ht="18" customHeight="1" spans="1:5">
      <c r="A77" s="70"/>
      <c r="B77" s="165" t="s">
        <v>78</v>
      </c>
      <c r="C77" s="170"/>
      <c r="D77" s="170"/>
      <c r="E77" s="171"/>
    </row>
    <row r="78" ht="18" customHeight="1" spans="1:5">
      <c r="A78" s="70"/>
      <c r="B78" s="172" t="s">
        <v>59</v>
      </c>
      <c r="C78" s="173"/>
      <c r="D78" s="173"/>
      <c r="E78" s="174"/>
    </row>
    <row r="79" ht="18" customHeight="1" spans="1:5">
      <c r="A79" s="70"/>
      <c r="B79" s="71" t="s">
        <v>45</v>
      </c>
      <c r="C79" s="72" t="s">
        <v>29</v>
      </c>
      <c r="D79" s="72">
        <v>8</v>
      </c>
      <c r="E79" s="73" t="s">
        <v>30</v>
      </c>
    </row>
    <row r="80" ht="18" customHeight="1" spans="1:5">
      <c r="A80" s="70"/>
      <c r="B80" s="165" t="s">
        <v>78</v>
      </c>
      <c r="C80" s="170"/>
      <c r="D80" s="170"/>
      <c r="E80" s="171"/>
    </row>
    <row r="81" ht="18" customHeight="1" spans="1:5">
      <c r="A81" s="70"/>
      <c r="B81" s="71" t="s">
        <v>15</v>
      </c>
      <c r="C81" s="72" t="s">
        <v>133</v>
      </c>
      <c r="D81" s="72">
        <v>4</v>
      </c>
      <c r="E81" s="73" t="s">
        <v>134</v>
      </c>
    </row>
    <row r="82" ht="18" customHeight="1" spans="1:5">
      <c r="A82" s="70"/>
      <c r="B82" s="71" t="s">
        <v>15</v>
      </c>
      <c r="C82" s="72" t="s">
        <v>135</v>
      </c>
      <c r="D82" s="72">
        <v>4</v>
      </c>
      <c r="E82" s="73" t="s">
        <v>136</v>
      </c>
    </row>
    <row r="83" ht="18" customHeight="1" spans="1:5">
      <c r="A83" s="70"/>
      <c r="B83" s="71" t="s">
        <v>15</v>
      </c>
      <c r="C83" s="72" t="s">
        <v>137</v>
      </c>
      <c r="D83" s="72">
        <v>4</v>
      </c>
      <c r="E83" s="78" t="s">
        <v>138</v>
      </c>
    </row>
    <row r="84" ht="18" customHeight="1" spans="1:5">
      <c r="A84" s="79"/>
      <c r="B84" s="47" t="s">
        <v>15</v>
      </c>
      <c r="C84" s="48" t="s">
        <v>139</v>
      </c>
      <c r="D84" s="48">
        <v>4</v>
      </c>
      <c r="E84" s="100" t="s">
        <v>140</v>
      </c>
    </row>
    <row r="85" ht="18" customHeight="1" spans="1:5">
      <c r="A85" s="83" t="str">
        <f>"机器人主板信息子报文("&amp;SUM(D85:D109)&amp;"字节)"</f>
        <v>机器人主板信息子报文(88字节)</v>
      </c>
      <c r="B85" s="84" t="s">
        <v>15</v>
      </c>
      <c r="C85" s="85" t="s">
        <v>141</v>
      </c>
      <c r="D85" s="85">
        <v>4</v>
      </c>
      <c r="E85" s="86" t="s">
        <v>22</v>
      </c>
    </row>
    <row r="86" ht="18" customHeight="1" spans="1:5">
      <c r="A86" s="87"/>
      <c r="B86" s="55" t="s">
        <v>18</v>
      </c>
      <c r="C86" s="56" t="s">
        <v>142</v>
      </c>
      <c r="D86" s="56">
        <v>1</v>
      </c>
      <c r="E86" s="57" t="s">
        <v>143</v>
      </c>
    </row>
    <row r="87" ht="18" customHeight="1" spans="1:5">
      <c r="A87" s="87"/>
      <c r="B87" s="55" t="s">
        <v>15</v>
      </c>
      <c r="C87" s="56" t="s">
        <v>144</v>
      </c>
      <c r="D87" s="56">
        <v>4</v>
      </c>
      <c r="E87" s="57" t="s">
        <v>145</v>
      </c>
    </row>
    <row r="88" ht="18" customHeight="1" spans="1:5">
      <c r="A88" s="87"/>
      <c r="B88" s="55" t="s">
        <v>15</v>
      </c>
      <c r="C88" s="56" t="s">
        <v>146</v>
      </c>
      <c r="D88" s="56">
        <v>4</v>
      </c>
      <c r="E88" s="57" t="s">
        <v>147</v>
      </c>
    </row>
    <row r="89" ht="18" customHeight="1" spans="1:5">
      <c r="A89" s="87"/>
      <c r="B89" s="55" t="s">
        <v>18</v>
      </c>
      <c r="C89" s="56" t="s">
        <v>148</v>
      </c>
      <c r="D89" s="56">
        <v>1</v>
      </c>
      <c r="E89" s="58" t="s">
        <v>149</v>
      </c>
    </row>
    <row r="90" ht="18" customHeight="1" spans="1:5">
      <c r="A90" s="87"/>
      <c r="B90" s="55" t="s">
        <v>18</v>
      </c>
      <c r="C90" s="56" t="s">
        <v>150</v>
      </c>
      <c r="D90" s="56">
        <v>1</v>
      </c>
      <c r="E90" s="58" t="s">
        <v>151</v>
      </c>
    </row>
    <row r="91" ht="18" customHeight="1" spans="1:5">
      <c r="A91" s="87"/>
      <c r="B91" s="55" t="s">
        <v>18</v>
      </c>
      <c r="C91" s="56" t="s">
        <v>152</v>
      </c>
      <c r="D91" s="56">
        <v>1</v>
      </c>
      <c r="E91" s="101" t="s">
        <v>153</v>
      </c>
    </row>
    <row r="92" ht="18" customHeight="1" spans="1:5">
      <c r="A92" s="87"/>
      <c r="B92" s="55" t="s">
        <v>45</v>
      </c>
      <c r="C92" s="56" t="s">
        <v>154</v>
      </c>
      <c r="D92" s="56">
        <v>8</v>
      </c>
      <c r="E92" s="57" t="s">
        <v>155</v>
      </c>
    </row>
    <row r="93" ht="18" customHeight="1" spans="1:5">
      <c r="A93" s="87"/>
      <c r="B93" s="55" t="s">
        <v>45</v>
      </c>
      <c r="C93" s="56" t="s">
        <v>156</v>
      </c>
      <c r="D93" s="56">
        <v>8</v>
      </c>
      <c r="E93" s="57" t="s">
        <v>157</v>
      </c>
    </row>
    <row r="94" ht="18" customHeight="1" spans="1:5">
      <c r="A94" s="87"/>
      <c r="B94" s="55" t="s">
        <v>45</v>
      </c>
      <c r="C94" s="56" t="s">
        <v>158</v>
      </c>
      <c r="D94" s="56">
        <v>8</v>
      </c>
      <c r="E94" s="57" t="s">
        <v>159</v>
      </c>
    </row>
    <row r="95" ht="18" customHeight="1" spans="1:5">
      <c r="A95" s="87"/>
      <c r="B95" s="55" t="s">
        <v>18</v>
      </c>
      <c r="C95" s="56" t="s">
        <v>160</v>
      </c>
      <c r="D95" s="56">
        <v>1</v>
      </c>
      <c r="E95" s="101" t="s">
        <v>161</v>
      </c>
    </row>
    <row r="96" ht="18" customHeight="1" spans="1:5">
      <c r="A96" s="87"/>
      <c r="B96" s="55" t="s">
        <v>18</v>
      </c>
      <c r="C96" s="56" t="s">
        <v>162</v>
      </c>
      <c r="D96" s="56">
        <v>1</v>
      </c>
      <c r="E96" s="101" t="s">
        <v>163</v>
      </c>
    </row>
    <row r="97" ht="18" customHeight="1" spans="1:5">
      <c r="A97" s="87"/>
      <c r="B97" s="55" t="s">
        <v>18</v>
      </c>
      <c r="C97" s="56" t="s">
        <v>164</v>
      </c>
      <c r="D97" s="56">
        <v>1</v>
      </c>
      <c r="E97" s="101" t="s">
        <v>165</v>
      </c>
    </row>
    <row r="98" ht="18" customHeight="1" spans="1:5">
      <c r="A98" s="87"/>
      <c r="B98" s="55" t="s">
        <v>45</v>
      </c>
      <c r="C98" s="56" t="s">
        <v>166</v>
      </c>
      <c r="D98" s="56">
        <v>8</v>
      </c>
      <c r="E98" s="57" t="s">
        <v>167</v>
      </c>
    </row>
    <row r="99" ht="18" customHeight="1" spans="1:5">
      <c r="A99" s="87"/>
      <c r="B99" s="55" t="s">
        <v>45</v>
      </c>
      <c r="C99" s="56" t="s">
        <v>168</v>
      </c>
      <c r="D99" s="56">
        <v>8</v>
      </c>
      <c r="E99" s="57" t="s">
        <v>169</v>
      </c>
    </row>
    <row r="100" ht="18" customHeight="1" spans="1:5">
      <c r="A100" s="87"/>
      <c r="B100" s="55" t="s">
        <v>45</v>
      </c>
      <c r="C100" s="56" t="s">
        <v>170</v>
      </c>
      <c r="D100" s="56">
        <v>8</v>
      </c>
      <c r="E100" s="57" t="s">
        <v>171</v>
      </c>
    </row>
    <row r="101" ht="18" customHeight="1" spans="1:5">
      <c r="A101" s="87"/>
      <c r="B101" s="55" t="s">
        <v>67</v>
      </c>
      <c r="C101" s="56" t="s">
        <v>172</v>
      </c>
      <c r="D101" s="56">
        <v>4</v>
      </c>
      <c r="E101" s="57" t="s">
        <v>173</v>
      </c>
    </row>
    <row r="102" ht="18" customHeight="1" spans="1:5">
      <c r="A102" s="87"/>
      <c r="B102" s="55" t="s">
        <v>67</v>
      </c>
      <c r="C102" s="56" t="s">
        <v>174</v>
      </c>
      <c r="D102" s="56">
        <v>4</v>
      </c>
      <c r="E102" s="57" t="s">
        <v>175</v>
      </c>
    </row>
    <row r="103" ht="18" customHeight="1" spans="1:5">
      <c r="A103" s="87"/>
      <c r="B103" s="55" t="s">
        <v>67</v>
      </c>
      <c r="C103" s="56" t="s">
        <v>176</v>
      </c>
      <c r="D103" s="56">
        <v>4</v>
      </c>
      <c r="E103" s="57" t="s">
        <v>177</v>
      </c>
    </row>
    <row r="104" ht="18" customHeight="1" spans="1:5">
      <c r="A104" s="87"/>
      <c r="B104" s="55" t="s">
        <v>67</v>
      </c>
      <c r="C104" s="56" t="s">
        <v>178</v>
      </c>
      <c r="D104" s="56">
        <v>4</v>
      </c>
      <c r="E104" s="102" t="s">
        <v>179</v>
      </c>
    </row>
    <row r="105" ht="18" customHeight="1" spans="1:5">
      <c r="A105" s="87"/>
      <c r="B105" s="55" t="s">
        <v>18</v>
      </c>
      <c r="C105" s="56" t="s">
        <v>180</v>
      </c>
      <c r="D105" s="56">
        <v>1</v>
      </c>
      <c r="E105" s="58" t="s">
        <v>181</v>
      </c>
    </row>
    <row r="106" ht="18" customHeight="1" spans="1:5">
      <c r="A106" s="87"/>
      <c r="B106" s="55" t="s">
        <v>28</v>
      </c>
      <c r="C106" s="56" t="s">
        <v>182</v>
      </c>
      <c r="D106" s="56">
        <v>1</v>
      </c>
      <c r="E106" s="57" t="s">
        <v>183</v>
      </c>
    </row>
    <row r="107" ht="18" customHeight="1" spans="1:5">
      <c r="A107" s="87"/>
      <c r="B107" s="55" t="s">
        <v>28</v>
      </c>
      <c r="C107" s="56" t="s">
        <v>184</v>
      </c>
      <c r="D107" s="56">
        <v>1</v>
      </c>
      <c r="E107" s="57" t="s">
        <v>185</v>
      </c>
    </row>
    <row r="108" ht="18" customHeight="1" spans="1:5">
      <c r="A108" s="87"/>
      <c r="B108" s="55" t="s">
        <v>28</v>
      </c>
      <c r="C108" s="56" t="s">
        <v>186</v>
      </c>
      <c r="D108" s="56">
        <v>1</v>
      </c>
      <c r="E108" s="57" t="s">
        <v>187</v>
      </c>
    </row>
    <row r="109" ht="18" customHeight="1" spans="1:5">
      <c r="A109" s="88"/>
      <c r="B109" s="89" t="s">
        <v>18</v>
      </c>
      <c r="C109" s="90" t="s">
        <v>188</v>
      </c>
      <c r="D109" s="90">
        <v>1</v>
      </c>
      <c r="E109" s="103" t="s">
        <v>189</v>
      </c>
    </row>
    <row r="110" ht="18" customHeight="1" spans="1:5">
      <c r="A110" s="92" t="str">
        <f>"机器人附加信息子报文("&amp;SUM(D110:D116)&amp;"字节)"</f>
        <v>机器人附加信息子报文(10字节)</v>
      </c>
      <c r="B110" s="93" t="s">
        <v>15</v>
      </c>
      <c r="C110" s="94" t="s">
        <v>190</v>
      </c>
      <c r="D110" s="94">
        <v>4</v>
      </c>
      <c r="E110" s="95" t="s">
        <v>22</v>
      </c>
    </row>
    <row r="111" ht="18" customHeight="1" spans="1:5">
      <c r="A111" s="96"/>
      <c r="B111" s="71" t="s">
        <v>18</v>
      </c>
      <c r="C111" s="72" t="s">
        <v>191</v>
      </c>
      <c r="D111" s="72">
        <v>1</v>
      </c>
      <c r="E111" s="73" t="s">
        <v>192</v>
      </c>
    </row>
    <row r="112" ht="18" customHeight="1" spans="1:5">
      <c r="A112" s="96"/>
      <c r="B112" s="71" t="s">
        <v>28</v>
      </c>
      <c r="C112" s="72" t="s">
        <v>193</v>
      </c>
      <c r="D112" s="72">
        <v>1</v>
      </c>
      <c r="E112" s="73" t="s">
        <v>194</v>
      </c>
    </row>
    <row r="113" ht="18" customHeight="1" spans="1:5">
      <c r="A113" s="96"/>
      <c r="B113" s="71" t="s">
        <v>28</v>
      </c>
      <c r="C113" s="72" t="s">
        <v>29</v>
      </c>
      <c r="D113" s="72">
        <v>1</v>
      </c>
      <c r="E113" s="73" t="s">
        <v>30</v>
      </c>
    </row>
    <row r="114" ht="18" customHeight="1" spans="1:5">
      <c r="A114" s="96"/>
      <c r="B114" s="71" t="s">
        <v>28</v>
      </c>
      <c r="C114" s="72" t="s">
        <v>195</v>
      </c>
      <c r="D114" s="72">
        <v>1</v>
      </c>
      <c r="E114" s="73" t="s">
        <v>196</v>
      </c>
    </row>
    <row r="115" ht="18" customHeight="1" spans="1:5">
      <c r="A115" s="104"/>
      <c r="B115" s="105" t="s">
        <v>28</v>
      </c>
      <c r="C115" s="106" t="s">
        <v>197</v>
      </c>
      <c r="D115" s="106">
        <v>1</v>
      </c>
      <c r="E115" s="107" t="s">
        <v>198</v>
      </c>
    </row>
    <row r="116" ht="18" customHeight="1" spans="1:5">
      <c r="A116" s="46"/>
      <c r="B116" s="47" t="s">
        <v>18</v>
      </c>
      <c r="C116" s="48" t="s">
        <v>29</v>
      </c>
      <c r="D116" s="48">
        <v>1</v>
      </c>
      <c r="E116" s="108" t="s">
        <v>30</v>
      </c>
    </row>
    <row r="117" ht="18" customHeight="1" spans="1:5">
      <c r="A117" s="148" t="str">
        <f>"机器人工具数据子报文("&amp;SUM(D117:D127)&amp;"字节)"</f>
        <v>机器人工具数据子报文(37字节)</v>
      </c>
      <c r="B117" s="149" t="s">
        <v>15</v>
      </c>
      <c r="C117" s="150" t="s">
        <v>199</v>
      </c>
      <c r="D117" s="150">
        <v>4</v>
      </c>
      <c r="E117" s="151" t="s">
        <v>22</v>
      </c>
    </row>
    <row r="118" ht="18" customHeight="1" spans="1:5">
      <c r="A118" s="152"/>
      <c r="B118" s="153" t="s">
        <v>18</v>
      </c>
      <c r="C118" s="154" t="s">
        <v>200</v>
      </c>
      <c r="D118" s="154">
        <v>1</v>
      </c>
      <c r="E118" s="155" t="s">
        <v>201</v>
      </c>
    </row>
    <row r="119" ht="18" customHeight="1" spans="1:5">
      <c r="A119" s="152"/>
      <c r="B119" s="153" t="s">
        <v>18</v>
      </c>
      <c r="C119" s="154" t="s">
        <v>164</v>
      </c>
      <c r="D119" s="154">
        <v>1</v>
      </c>
      <c r="E119" s="143" t="s">
        <v>165</v>
      </c>
    </row>
    <row r="120" ht="18" customHeight="1" spans="1:5">
      <c r="A120" s="152"/>
      <c r="B120" s="153" t="s">
        <v>18</v>
      </c>
      <c r="C120" s="154" t="s">
        <v>152</v>
      </c>
      <c r="D120" s="154">
        <v>1</v>
      </c>
      <c r="E120" s="143" t="s">
        <v>202</v>
      </c>
    </row>
    <row r="121" ht="18" customHeight="1" spans="1:5">
      <c r="A121" s="152"/>
      <c r="B121" s="153" t="s">
        <v>45</v>
      </c>
      <c r="C121" s="154" t="s">
        <v>170</v>
      </c>
      <c r="D121" s="154">
        <v>8</v>
      </c>
      <c r="E121" s="155" t="s">
        <v>203</v>
      </c>
    </row>
    <row r="122" ht="18" customHeight="1" spans="1:5">
      <c r="A122" s="152"/>
      <c r="B122" s="153" t="s">
        <v>45</v>
      </c>
      <c r="C122" s="154" t="s">
        <v>158</v>
      </c>
      <c r="D122" s="154">
        <v>8</v>
      </c>
      <c r="E122" s="155" t="s">
        <v>204</v>
      </c>
    </row>
    <row r="123" ht="18" customHeight="1" spans="1:5">
      <c r="A123" s="152"/>
      <c r="B123" s="153" t="s">
        <v>67</v>
      </c>
      <c r="C123" s="154" t="s">
        <v>205</v>
      </c>
      <c r="D123" s="154">
        <v>4</v>
      </c>
      <c r="E123" s="155" t="s">
        <v>206</v>
      </c>
    </row>
    <row r="124" ht="18" customHeight="1" spans="1:5">
      <c r="A124" s="152"/>
      <c r="B124" s="153" t="s">
        <v>18</v>
      </c>
      <c r="C124" s="154" t="s">
        <v>207</v>
      </c>
      <c r="D124" s="154">
        <v>1</v>
      </c>
      <c r="E124" s="143" t="s">
        <v>208</v>
      </c>
    </row>
    <row r="125" ht="18" customHeight="1" spans="1:5">
      <c r="A125" s="152"/>
      <c r="B125" s="153" t="s">
        <v>67</v>
      </c>
      <c r="C125" s="154" t="s">
        <v>209</v>
      </c>
      <c r="D125" s="154">
        <v>4</v>
      </c>
      <c r="E125" s="155" t="s">
        <v>210</v>
      </c>
    </row>
    <row r="126" ht="18" customHeight="1" spans="1:5">
      <c r="A126" s="152"/>
      <c r="B126" s="153" t="s">
        <v>67</v>
      </c>
      <c r="C126" s="154" t="s">
        <v>211</v>
      </c>
      <c r="D126" s="154">
        <v>4</v>
      </c>
      <c r="E126" s="155" t="s">
        <v>212</v>
      </c>
    </row>
    <row r="127" ht="18" customHeight="1" spans="1:5">
      <c r="A127" s="156"/>
      <c r="B127" s="157" t="s">
        <v>18</v>
      </c>
      <c r="C127" s="158" t="s">
        <v>213</v>
      </c>
      <c r="D127" s="158">
        <v>1</v>
      </c>
      <c r="E127" s="159" t="s">
        <v>214</v>
      </c>
    </row>
    <row r="128" ht="18" customHeight="1" spans="1:5">
      <c r="A128" s="92" t="str">
        <f>"机器人安全状态子报文("&amp;SUM(D128:D136)&amp;"字节)"</f>
        <v>机器人安全状态子报文(43字节)</v>
      </c>
      <c r="B128" s="93" t="s">
        <v>15</v>
      </c>
      <c r="C128" s="94" t="s">
        <v>215</v>
      </c>
      <c r="D128" s="94">
        <v>4</v>
      </c>
      <c r="E128" s="95" t="s">
        <v>22</v>
      </c>
    </row>
    <row r="129" ht="18" customHeight="1" spans="1:5">
      <c r="A129" s="96"/>
      <c r="B129" s="71" t="s">
        <v>18</v>
      </c>
      <c r="C129" s="72" t="s">
        <v>216</v>
      </c>
      <c r="D129" s="72">
        <v>1</v>
      </c>
      <c r="E129" s="73" t="s">
        <v>217</v>
      </c>
    </row>
    <row r="130" ht="18" customHeight="1" spans="1:5">
      <c r="A130" s="96"/>
      <c r="B130" s="71" t="s">
        <v>15</v>
      </c>
      <c r="C130" s="72" t="s">
        <v>218</v>
      </c>
      <c r="D130" s="72">
        <v>4</v>
      </c>
      <c r="E130" s="73" t="s">
        <v>219</v>
      </c>
    </row>
    <row r="131" ht="18" customHeight="1" spans="1:5">
      <c r="A131" s="96"/>
      <c r="B131" s="71" t="s">
        <v>220</v>
      </c>
      <c r="C131" s="72" t="s">
        <v>221</v>
      </c>
      <c r="D131" s="72">
        <v>1</v>
      </c>
      <c r="E131" s="78" t="s">
        <v>222</v>
      </c>
    </row>
    <row r="132" ht="18" customHeight="1" spans="1:5">
      <c r="A132" s="96"/>
      <c r="B132" s="71" t="s">
        <v>18</v>
      </c>
      <c r="C132" s="72" t="s">
        <v>29</v>
      </c>
      <c r="D132" s="72">
        <v>1</v>
      </c>
      <c r="E132" s="73" t="s">
        <v>30</v>
      </c>
    </row>
    <row r="133" ht="18" customHeight="1" spans="1:5">
      <c r="A133" s="96"/>
      <c r="B133" s="71" t="s">
        <v>45</v>
      </c>
      <c r="C133" s="72" t="s">
        <v>223</v>
      </c>
      <c r="D133" s="72">
        <v>8</v>
      </c>
      <c r="E133" s="73" t="s">
        <v>224</v>
      </c>
    </row>
    <row r="134" ht="18" customHeight="1" spans="1:5">
      <c r="A134" s="96"/>
      <c r="B134" s="71" t="s">
        <v>45</v>
      </c>
      <c r="C134" s="72" t="s">
        <v>225</v>
      </c>
      <c r="D134" s="72">
        <v>8</v>
      </c>
      <c r="E134" s="73" t="s">
        <v>226</v>
      </c>
    </row>
    <row r="135" ht="18" customHeight="1" spans="1:5">
      <c r="A135" s="96"/>
      <c r="B135" s="71" t="s">
        <v>45</v>
      </c>
      <c r="C135" s="72" t="s">
        <v>227</v>
      </c>
      <c r="D135" s="72">
        <v>8</v>
      </c>
      <c r="E135" s="73" t="s">
        <v>228</v>
      </c>
    </row>
    <row r="136" ht="18" customHeight="1" spans="1:5">
      <c r="A136" s="46"/>
      <c r="B136" s="47" t="s">
        <v>45</v>
      </c>
      <c r="C136" s="48" t="s">
        <v>229</v>
      </c>
      <c r="D136" s="48">
        <v>8</v>
      </c>
      <c r="E136" s="49" t="s">
        <v>230</v>
      </c>
    </row>
    <row r="137" ht="18" customHeight="1" spans="1:5">
      <c r="A137" s="148" t="str">
        <f>"机器人工具通讯子报文("&amp;SUM(D137:D146)&amp;"字节)"</f>
        <v>机器人工具通讯子报文(28字节)</v>
      </c>
      <c r="B137" s="149" t="s">
        <v>15</v>
      </c>
      <c r="C137" s="150" t="s">
        <v>231</v>
      </c>
      <c r="D137" s="150">
        <v>4</v>
      </c>
      <c r="E137" s="151" t="s">
        <v>22</v>
      </c>
    </row>
    <row r="138" ht="18" customHeight="1" spans="1:5">
      <c r="A138" s="152"/>
      <c r="B138" s="153" t="s">
        <v>18</v>
      </c>
      <c r="C138" s="154" t="s">
        <v>232</v>
      </c>
      <c r="D138" s="154">
        <v>1</v>
      </c>
      <c r="E138" s="155" t="s">
        <v>233</v>
      </c>
    </row>
    <row r="139" ht="18" customHeight="1" spans="1:5">
      <c r="A139" s="152"/>
      <c r="B139" s="153" t="s">
        <v>28</v>
      </c>
      <c r="C139" s="154" t="s">
        <v>234</v>
      </c>
      <c r="D139" s="154">
        <v>1</v>
      </c>
      <c r="E139" s="155" t="s">
        <v>235</v>
      </c>
    </row>
    <row r="140" ht="18" customHeight="1" spans="1:5">
      <c r="A140" s="152"/>
      <c r="B140" s="153" t="s">
        <v>15</v>
      </c>
      <c r="C140" s="154" t="s">
        <v>236</v>
      </c>
      <c r="D140" s="154">
        <v>4</v>
      </c>
      <c r="E140" s="155" t="s">
        <v>237</v>
      </c>
    </row>
    <row r="141" ht="18" customHeight="1" spans="1:5">
      <c r="A141" s="152"/>
      <c r="B141" s="153" t="s">
        <v>15</v>
      </c>
      <c r="C141" s="154" t="s">
        <v>238</v>
      </c>
      <c r="D141" s="154">
        <v>4</v>
      </c>
      <c r="E141" s="160" t="s">
        <v>239</v>
      </c>
    </row>
    <row r="142" ht="18" customHeight="1" spans="1:5">
      <c r="A142" s="152"/>
      <c r="B142" s="153" t="s">
        <v>15</v>
      </c>
      <c r="C142" s="154" t="s">
        <v>240</v>
      </c>
      <c r="D142" s="154">
        <v>4</v>
      </c>
      <c r="E142" s="160" t="s">
        <v>241</v>
      </c>
    </row>
    <row r="143" ht="18" customHeight="1" spans="1:5">
      <c r="A143" s="152"/>
      <c r="B143" s="153" t="s">
        <v>28</v>
      </c>
      <c r="C143" s="154" t="s">
        <v>242</v>
      </c>
      <c r="D143" s="154">
        <v>1</v>
      </c>
      <c r="E143" s="160" t="s">
        <v>243</v>
      </c>
    </row>
    <row r="144" ht="18" customHeight="1" spans="1:5">
      <c r="A144" s="152"/>
      <c r="B144" s="153" t="s">
        <v>18</v>
      </c>
      <c r="C144" s="154" t="s">
        <v>244</v>
      </c>
      <c r="D144" s="154">
        <v>1</v>
      </c>
      <c r="E144" s="160" t="s">
        <v>245</v>
      </c>
    </row>
    <row r="145" ht="18" customHeight="1" spans="1:5">
      <c r="A145" s="152"/>
      <c r="B145" s="153" t="s">
        <v>67</v>
      </c>
      <c r="C145" s="154" t="s">
        <v>29</v>
      </c>
      <c r="D145" s="154">
        <v>4</v>
      </c>
      <c r="E145" s="155" t="s">
        <v>30</v>
      </c>
    </row>
    <row r="146" ht="18" customHeight="1" spans="1:5">
      <c r="A146" s="156"/>
      <c r="B146" s="157" t="s">
        <v>67</v>
      </c>
      <c r="C146" s="158" t="s">
        <v>29</v>
      </c>
      <c r="D146" s="158">
        <v>4</v>
      </c>
      <c r="E146" s="161" t="s">
        <v>30</v>
      </c>
    </row>
    <row r="147" ht="18" customHeight="1" spans="2:4">
      <c r="B147" s="162"/>
      <c r="C147" s="163"/>
      <c r="D147" s="163"/>
    </row>
    <row r="148" ht="18" customHeight="1" spans="2:4">
      <c r="B148" s="162"/>
      <c r="C148" s="163"/>
      <c r="D148" s="163"/>
    </row>
    <row r="149" ht="18" customHeight="1" spans="1:5">
      <c r="A149" s="175" t="s">
        <v>246</v>
      </c>
      <c r="B149" s="175"/>
      <c r="C149" s="175"/>
      <c r="D149" s="175"/>
      <c r="E149" s="176"/>
    </row>
    <row r="150" ht="18" customHeight="1" spans="1:5">
      <c r="A150" s="177"/>
      <c r="B150" s="178" t="s">
        <v>11</v>
      </c>
      <c r="C150" s="178" t="s">
        <v>12</v>
      </c>
      <c r="D150" s="178" t="s">
        <v>13</v>
      </c>
      <c r="E150" s="179" t="s">
        <v>2</v>
      </c>
    </row>
    <row r="151" ht="18" customHeight="1" spans="1:5">
      <c r="A151" s="92" t="s">
        <v>247</v>
      </c>
      <c r="B151" s="180" t="s">
        <v>15</v>
      </c>
      <c r="C151" s="181" t="s">
        <v>248</v>
      </c>
      <c r="D151" s="181">
        <v>4</v>
      </c>
      <c r="E151" s="95" t="s">
        <v>17</v>
      </c>
    </row>
    <row r="152" ht="18" customHeight="1" spans="1:5">
      <c r="A152" s="46"/>
      <c r="B152" s="182" t="s">
        <v>18</v>
      </c>
      <c r="C152" s="183" t="s">
        <v>249</v>
      </c>
      <c r="D152" s="183">
        <v>1</v>
      </c>
      <c r="E152" s="49" t="s">
        <v>250</v>
      </c>
    </row>
    <row r="153" ht="18" customHeight="1" spans="1:5">
      <c r="A153" s="184" t="s">
        <v>251</v>
      </c>
      <c r="B153" s="185" t="s">
        <v>25</v>
      </c>
      <c r="C153" s="186" t="s">
        <v>26</v>
      </c>
      <c r="D153" s="186">
        <v>8</v>
      </c>
      <c r="E153" s="187" t="s">
        <v>252</v>
      </c>
    </row>
    <row r="154" ht="18" customHeight="1" spans="1:5">
      <c r="A154" s="188"/>
      <c r="B154" s="189" t="s">
        <v>18</v>
      </c>
      <c r="C154" s="190" t="s">
        <v>29</v>
      </c>
      <c r="D154" s="190">
        <v>1</v>
      </c>
      <c r="E154" s="191" t="s">
        <v>30</v>
      </c>
    </row>
    <row r="155" ht="18" customHeight="1" spans="1:5">
      <c r="A155" s="188"/>
      <c r="B155" s="189" t="s">
        <v>18</v>
      </c>
      <c r="C155" s="190" t="s">
        <v>253</v>
      </c>
      <c r="D155" s="190">
        <v>1</v>
      </c>
      <c r="E155" s="191" t="s">
        <v>254</v>
      </c>
    </row>
    <row r="156" ht="18" customHeight="1" spans="1:5">
      <c r="A156" s="188"/>
      <c r="B156" s="189" t="s">
        <v>66</v>
      </c>
      <c r="C156" s="190" t="s">
        <v>255</v>
      </c>
      <c r="D156" s="190">
        <v>4</v>
      </c>
      <c r="E156" s="191" t="s">
        <v>256</v>
      </c>
    </row>
    <row r="157" ht="18" customHeight="1" spans="1:5">
      <c r="A157" s="188"/>
      <c r="B157" s="189" t="s">
        <v>66</v>
      </c>
      <c r="C157" s="190" t="s">
        <v>257</v>
      </c>
      <c r="D157" s="190">
        <v>4</v>
      </c>
      <c r="E157" s="191" t="s">
        <v>258</v>
      </c>
    </row>
    <row r="158" ht="18" customHeight="1" spans="1:5">
      <c r="A158" s="192"/>
      <c r="B158" s="193" t="s">
        <v>259</v>
      </c>
      <c r="C158" s="194" t="s">
        <v>260</v>
      </c>
      <c r="D158" s="194" t="s">
        <v>261</v>
      </c>
      <c r="E158" s="195" t="s">
        <v>262</v>
      </c>
    </row>
    <row r="159" ht="18" customHeight="1" spans="2:4">
      <c r="B159" s="162"/>
      <c r="C159" s="163"/>
      <c r="D159" s="163"/>
    </row>
    <row r="160" ht="18" customHeight="1" spans="2:4">
      <c r="B160" s="162"/>
      <c r="C160" s="163"/>
      <c r="D160" s="163"/>
    </row>
    <row r="161" ht="18" customHeight="1" spans="1:5">
      <c r="A161" s="196" t="s">
        <v>263</v>
      </c>
      <c r="B161" s="197"/>
      <c r="C161" s="197"/>
      <c r="D161" s="197"/>
      <c r="E161" s="198"/>
    </row>
    <row r="162" ht="18" customHeight="1" spans="1:5">
      <c r="A162" s="199"/>
      <c r="B162" s="200" t="s">
        <v>11</v>
      </c>
      <c r="C162" s="200" t="s">
        <v>12</v>
      </c>
      <c r="D162" s="200" t="s">
        <v>13</v>
      </c>
      <c r="E162" s="201" t="s">
        <v>2</v>
      </c>
    </row>
    <row r="163" ht="18" customHeight="1" spans="1:5">
      <c r="A163" s="92" t="s">
        <v>247</v>
      </c>
      <c r="B163" s="180" t="s">
        <v>15</v>
      </c>
      <c r="C163" s="181" t="s">
        <v>248</v>
      </c>
      <c r="D163" s="181">
        <v>4</v>
      </c>
      <c r="E163" s="95" t="s">
        <v>17</v>
      </c>
    </row>
    <row r="164" ht="18" customHeight="1" spans="1:5">
      <c r="A164" s="46"/>
      <c r="B164" s="182" t="s">
        <v>18</v>
      </c>
      <c r="C164" s="183" t="s">
        <v>249</v>
      </c>
      <c r="D164" s="183">
        <v>1</v>
      </c>
      <c r="E164" s="49" t="s">
        <v>250</v>
      </c>
    </row>
    <row r="165" ht="18" customHeight="1" spans="1:5">
      <c r="A165" s="202" t="s">
        <v>251</v>
      </c>
      <c r="B165" s="203" t="s">
        <v>25</v>
      </c>
      <c r="C165" s="204" t="s">
        <v>26</v>
      </c>
      <c r="D165" s="204">
        <v>8</v>
      </c>
      <c r="E165" s="205" t="s">
        <v>252</v>
      </c>
    </row>
    <row r="166" ht="18" customHeight="1" spans="1:5">
      <c r="A166" s="188"/>
      <c r="B166" s="189" t="s">
        <v>18</v>
      </c>
      <c r="C166" s="190" t="s">
        <v>264</v>
      </c>
      <c r="D166" s="190">
        <v>1</v>
      </c>
      <c r="E166" s="206" t="s">
        <v>265</v>
      </c>
    </row>
    <row r="167" ht="18" customHeight="1" spans="1:5">
      <c r="A167" s="188"/>
      <c r="B167" s="189" t="s">
        <v>18</v>
      </c>
      <c r="C167" s="190" t="s">
        <v>253</v>
      </c>
      <c r="D167" s="190">
        <v>1</v>
      </c>
      <c r="E167" s="191" t="s">
        <v>266</v>
      </c>
    </row>
    <row r="168" ht="18" customHeight="1" spans="1:5">
      <c r="A168" s="188"/>
      <c r="B168" s="189" t="s">
        <v>66</v>
      </c>
      <c r="C168" s="190" t="s">
        <v>267</v>
      </c>
      <c r="D168" s="190">
        <v>4</v>
      </c>
      <c r="E168" s="206" t="s">
        <v>268</v>
      </c>
    </row>
    <row r="169" ht="18" customHeight="1" spans="1:5">
      <c r="A169" s="188"/>
      <c r="B169" s="189" t="s">
        <v>66</v>
      </c>
      <c r="C169" s="190" t="s">
        <v>269</v>
      </c>
      <c r="D169" s="190">
        <v>4</v>
      </c>
      <c r="E169" s="206" t="s">
        <v>270</v>
      </c>
    </row>
    <row r="170" ht="18" customHeight="1" spans="1:5">
      <c r="A170" s="188"/>
      <c r="B170" s="189" t="s">
        <v>66</v>
      </c>
      <c r="C170" s="190" t="s">
        <v>271</v>
      </c>
      <c r="D170" s="190">
        <v>4</v>
      </c>
      <c r="E170" s="207" t="s">
        <v>272</v>
      </c>
    </row>
    <row r="171" ht="18" customHeight="1" spans="1:5">
      <c r="A171" s="188"/>
      <c r="B171" s="189" t="s">
        <v>273</v>
      </c>
      <c r="C171" s="190" t="s">
        <v>274</v>
      </c>
      <c r="D171" s="190">
        <v>4</v>
      </c>
      <c r="E171" s="207" t="s">
        <v>275</v>
      </c>
    </row>
    <row r="172" ht="18" customHeight="1" spans="1:5">
      <c r="A172" s="192"/>
      <c r="B172" s="193" t="s">
        <v>276</v>
      </c>
      <c r="C172" s="194" t="s">
        <v>277</v>
      </c>
      <c r="D172" s="194" t="s">
        <v>261</v>
      </c>
      <c r="E172" s="195" t="s">
        <v>278</v>
      </c>
    </row>
    <row r="173" ht="18" customHeight="1"/>
  </sheetData>
  <mergeCells count="31">
    <mergeCell ref="A1:E1"/>
    <mergeCell ref="B26:E26"/>
    <mergeCell ref="B39:E39"/>
    <mergeCell ref="B56:E56"/>
    <mergeCell ref="B59:E59"/>
    <mergeCell ref="B60:E60"/>
    <mergeCell ref="B63:E63"/>
    <mergeCell ref="B69:E69"/>
    <mergeCell ref="B71:E71"/>
    <mergeCell ref="B72:E72"/>
    <mergeCell ref="B74:E74"/>
    <mergeCell ref="B75:E75"/>
    <mergeCell ref="B77:E77"/>
    <mergeCell ref="B78:E78"/>
    <mergeCell ref="B80:E80"/>
    <mergeCell ref="A149:E149"/>
    <mergeCell ref="A161:E161"/>
    <mergeCell ref="A3:A4"/>
    <mergeCell ref="A5:A23"/>
    <mergeCell ref="A24:A39"/>
    <mergeCell ref="A40:A53"/>
    <mergeCell ref="A54:A84"/>
    <mergeCell ref="A85:A109"/>
    <mergeCell ref="A110:A116"/>
    <mergeCell ref="A117:A127"/>
    <mergeCell ref="A128:A136"/>
    <mergeCell ref="A137:A146"/>
    <mergeCell ref="A151:A152"/>
    <mergeCell ref="A153:A158"/>
    <mergeCell ref="A163:A164"/>
    <mergeCell ref="A165:A172"/>
  </mergeCells>
  <hyperlinks>
    <hyperlink ref="E15" location="ROBOT_MODE!A1" display="机器人模式：详见 ROBOT_MODE"/>
    <hyperlink ref="E16" location="ROBOT_CONTROL_MODE!A1" display="机器人控制模式：详见 ROBOT_CONTROL_MODE"/>
    <hyperlink ref="E37" location="JOINT_AND_TOOL_MODE!A1" display="关节模式：详见JOINT_AND_TOOL_MODE"/>
    <hyperlink ref="E83" location="ROBOT_TYPE!A1" display="机器人类型，详见：ROBOT_TYPE"/>
    <hyperlink ref="E84" location="ROBOT_STRUCTURE_TYPE!A1" display="机器人构型，详见：ROBOT_STRUCTURE_TYPE"/>
    <hyperlink ref="E89:E90" location="ANALOG_DOMAIN!A1" display="模拟输入IO0的配置，详见：ANALOG_DOMAIN"/>
    <hyperlink ref="E91" location="ANALOG_DOMAIN!A1" display="工具模拟IO输入的配置，详见：ANALOG_DOMAIN"/>
    <hyperlink ref="E95:E96" location="ANALOG_DOMAIN!A1" display="模拟输出io0的配置，详见：ANALOG_DOMAIN"/>
    <hyperlink ref="E97" location="ANALOG_DOMAIN!A1" display="工具模拟io输出的配置，详见：ANALOG_DOMAIN"/>
    <hyperlink ref="E105" location="SAFETY_MODE!A1" display="主板综合安全模式，详见：SAFETY_MODE"/>
    <hyperlink ref="E127" location="JOINT_AND_TOOL_MODE!A1" display="工具模式，详见：JOINT_AND_TOOL_MODE"/>
    <hyperlink ref="E119" location="ANALOG_DOMAIN!A1" display="工具模拟io输出的配置，详见：ANALOG_DOMAIN"/>
    <hyperlink ref="E120" location="ANALOG_DOMAIN!A1" display="工具模拟io输入的配置，详见：ANALOG_DOMAIN"/>
    <hyperlink ref="E124" location="TOOL_OUTPUT_VOLTAGE!A1" display="工具输出电压，详见：TOOL_OUTPUT_VOLTAGE"/>
    <hyperlink ref="A1:E1" location="报文格式!A1" display="机器人状态报文（格式详见：报文格式）"/>
    <hyperlink ref="E131" location="SAFETY_OPERATIONAL_MODE!A1" display="机器人安全操作模式，详见：SAFETY_OPERATIONAL_MODE"/>
    <hyperlink ref="E109" location="SAFETY_MODE!A1" display="主板安全模式,详见：SAFETY_MODE"/>
    <hyperlink ref="E20" location="ROBOT_SPEED_MODE!A1" display="机器人速度模式，详见：ROBOT_SPEED_MODE"/>
    <hyperlink ref="E171" location="异常数据类型!A1" display="异常数据类型"/>
    <hyperlink ref="E170" location="异常等级!A1" display="异常等级"/>
    <hyperlink ref="E168" location="异常码!A1" display="异常码"/>
    <hyperlink ref="E169" location="异常码!A1" display="异常子码"/>
    <hyperlink ref="E166" location="消息来源!A1" display="消息来源"/>
  </hyperlinks>
  <pageMargins left="0.7" right="0.7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"/>
    </sheetView>
  </sheetViews>
  <sheetFormatPr defaultColWidth="9" defaultRowHeight="14.25" outlineLevelRow="4" outlineLevelCol="2"/>
  <cols>
    <col min="1" max="1" width="15.625" style="1" customWidth="1"/>
    <col min="2" max="2" width="9" style="1"/>
    <col min="3" max="3" width="10.5" style="1" customWidth="1"/>
    <col min="4" max="16384" width="9" style="1"/>
  </cols>
  <sheetData>
    <row r="1" ht="15.95" customHeight="1" spans="1:3">
      <c r="A1" s="9" t="s">
        <v>12</v>
      </c>
      <c r="B1" s="9" t="s">
        <v>417</v>
      </c>
      <c r="C1" s="9" t="s">
        <v>2</v>
      </c>
    </row>
    <row r="2" ht="15.95" customHeight="1" spans="1:3">
      <c r="A2" s="10" t="s">
        <v>1110</v>
      </c>
      <c r="B2" s="10">
        <v>0</v>
      </c>
      <c r="C2" s="10" t="s">
        <v>1111</v>
      </c>
    </row>
    <row r="3" ht="15.95" customHeight="1" spans="1:3">
      <c r="A3" s="11" t="s">
        <v>1112</v>
      </c>
      <c r="B3" s="11">
        <v>1</v>
      </c>
      <c r="C3" s="11" t="s">
        <v>1113</v>
      </c>
    </row>
    <row r="4" ht="15.95" customHeight="1" spans="1:3">
      <c r="A4" s="10" t="s">
        <v>1114</v>
      </c>
      <c r="B4" s="10">
        <v>2</v>
      </c>
      <c r="C4" s="10" t="s">
        <v>1115</v>
      </c>
    </row>
    <row r="5" ht="15.95" customHeight="1" spans="1:3">
      <c r="A5" s="11" t="s">
        <v>1116</v>
      </c>
      <c r="B5" s="11">
        <v>3</v>
      </c>
      <c r="C5" s="11" t="s">
        <v>1117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" sqref="A1"/>
    </sheetView>
  </sheetViews>
  <sheetFormatPr defaultColWidth="9" defaultRowHeight="14.25" outlineLevelRow="7" outlineLevelCol="7"/>
  <cols>
    <col min="1" max="1" width="10" style="1" customWidth="1"/>
    <col min="2" max="4" width="9" style="1"/>
    <col min="5" max="5" width="32.125" style="1" customWidth="1"/>
    <col min="6" max="16384" width="9" style="1"/>
  </cols>
  <sheetData>
    <row r="1" ht="15.95" customHeight="1" spans="1:5">
      <c r="A1" s="2" t="s">
        <v>12</v>
      </c>
      <c r="B1" s="2" t="s">
        <v>417</v>
      </c>
      <c r="C1" s="2" t="s">
        <v>11</v>
      </c>
      <c r="D1" s="2" t="s">
        <v>13</v>
      </c>
      <c r="E1" s="2" t="s">
        <v>314</v>
      </c>
    </row>
    <row r="2" ht="15.95" customHeight="1" spans="1:8">
      <c r="A2" s="3" t="s">
        <v>1118</v>
      </c>
      <c r="B2" s="3">
        <v>0</v>
      </c>
      <c r="C2" s="4" t="s">
        <v>15</v>
      </c>
      <c r="D2" s="3">
        <v>4</v>
      </c>
      <c r="E2" s="3" t="s">
        <v>1119</v>
      </c>
      <c r="H2" s="5"/>
    </row>
    <row r="3" ht="15.95" customHeight="1" spans="1:8">
      <c r="A3" s="6" t="s">
        <v>1120</v>
      </c>
      <c r="B3" s="6">
        <v>1</v>
      </c>
      <c r="C3" s="7" t="s">
        <v>15</v>
      </c>
      <c r="D3" s="6">
        <v>4</v>
      </c>
      <c r="E3" s="6" t="s">
        <v>1121</v>
      </c>
      <c r="H3" s="8"/>
    </row>
    <row r="4" ht="15.95" customHeight="1" spans="1:8">
      <c r="A4" s="3" t="s">
        <v>1122</v>
      </c>
      <c r="B4" s="3">
        <v>2</v>
      </c>
      <c r="C4" s="4" t="s">
        <v>66</v>
      </c>
      <c r="D4" s="3">
        <v>4</v>
      </c>
      <c r="E4" s="3" t="s">
        <v>1123</v>
      </c>
      <c r="H4" s="8"/>
    </row>
    <row r="5" ht="15.95" customHeight="1" spans="1:8">
      <c r="A5" s="6" t="s">
        <v>1124</v>
      </c>
      <c r="B5" s="6">
        <v>3</v>
      </c>
      <c r="C5" s="7" t="s">
        <v>67</v>
      </c>
      <c r="D5" s="6">
        <v>4</v>
      </c>
      <c r="E5" s="6" t="s">
        <v>1125</v>
      </c>
      <c r="H5" s="8"/>
    </row>
    <row r="6" ht="15.95" customHeight="1" spans="1:8">
      <c r="A6" s="3" t="s">
        <v>1126</v>
      </c>
      <c r="B6" s="3">
        <v>4</v>
      </c>
      <c r="C6" s="4" t="s">
        <v>15</v>
      </c>
      <c r="D6" s="3">
        <v>4</v>
      </c>
      <c r="E6" s="3" t="s">
        <v>1127</v>
      </c>
      <c r="H6" s="8"/>
    </row>
    <row r="7" ht="15.95" customHeight="1" spans="1:8">
      <c r="A7" s="6" t="s">
        <v>1128</v>
      </c>
      <c r="B7" s="6">
        <v>5</v>
      </c>
      <c r="C7" s="7" t="s">
        <v>259</v>
      </c>
      <c r="D7" s="6" t="s">
        <v>261</v>
      </c>
      <c r="E7" s="6" t="s">
        <v>1129</v>
      </c>
      <c r="H7" s="8"/>
    </row>
    <row r="8" ht="15.95" customHeight="1" spans="1:8">
      <c r="A8" s="3" t="s">
        <v>1130</v>
      </c>
      <c r="B8" s="3">
        <v>6</v>
      </c>
      <c r="C8" s="4" t="s">
        <v>66</v>
      </c>
      <c r="D8" s="3">
        <v>4</v>
      </c>
      <c r="E8" s="3" t="s">
        <v>1131</v>
      </c>
      <c r="H8" s="8"/>
    </row>
  </sheetData>
  <conditionalFormatting sqref="A2:E8">
    <cfRule type="expression" priority="1">
      <formula>MOD(ROW(),2)=0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"/>
  <sheetViews>
    <sheetView topLeftCell="A142" workbookViewId="0">
      <selection activeCell="C154" sqref="C154"/>
    </sheetView>
  </sheetViews>
  <sheetFormatPr defaultColWidth="8.875" defaultRowHeight="18" customHeight="1" outlineLevelCol="4"/>
  <cols>
    <col min="1" max="1" width="35.375" style="14" customWidth="1"/>
    <col min="2" max="2" width="18" style="32" customWidth="1"/>
    <col min="3" max="3" width="47.125" style="33" customWidth="1"/>
    <col min="4" max="4" width="11.625" style="33" customWidth="1"/>
    <col min="5" max="5" width="72" style="34" customWidth="1"/>
    <col min="6" max="16384" width="8.875" style="14"/>
  </cols>
  <sheetData>
    <row r="1" s="18" customFormat="1" customHeight="1" spans="1:5">
      <c r="A1" s="35" t="s">
        <v>10</v>
      </c>
      <c r="B1" s="36"/>
      <c r="C1" s="36"/>
      <c r="D1" s="36"/>
      <c r="E1" s="37"/>
    </row>
    <row r="2" s="18" customFormat="1" customHeight="1" spans="1:5">
      <c r="A2" s="38"/>
      <c r="B2" s="39" t="s">
        <v>11</v>
      </c>
      <c r="C2" s="40" t="s">
        <v>12</v>
      </c>
      <c r="D2" s="40" t="s">
        <v>13</v>
      </c>
      <c r="E2" s="41" t="s">
        <v>2</v>
      </c>
    </row>
    <row r="3" customHeight="1" spans="1:5">
      <c r="A3" s="42" t="s">
        <v>14</v>
      </c>
      <c r="B3" s="43" t="s">
        <v>15</v>
      </c>
      <c r="C3" s="44" t="s">
        <v>16</v>
      </c>
      <c r="D3" s="44">
        <v>4</v>
      </c>
      <c r="E3" s="45" t="s">
        <v>17</v>
      </c>
    </row>
    <row r="4" customHeight="1" spans="1:5">
      <c r="A4" s="46"/>
      <c r="B4" s="47" t="s">
        <v>18</v>
      </c>
      <c r="C4" s="48" t="s">
        <v>19</v>
      </c>
      <c r="D4" s="48">
        <v>1</v>
      </c>
      <c r="E4" s="49" t="s">
        <v>20</v>
      </c>
    </row>
    <row r="5" customHeight="1" spans="1:5">
      <c r="A5" s="50" t="str">
        <f>"机器人模式数据子报文("&amp;SUM(D5:D23)&amp;"字节)"</f>
        <v>机器人模式数据子报文(53字节)</v>
      </c>
      <c r="B5" s="51" t="s">
        <v>15</v>
      </c>
      <c r="C5" s="52" t="s">
        <v>21</v>
      </c>
      <c r="D5" s="52">
        <v>4</v>
      </c>
      <c r="E5" s="53" t="s">
        <v>22</v>
      </c>
    </row>
    <row r="6" customHeight="1" spans="1:5">
      <c r="A6" s="54"/>
      <c r="B6" s="55" t="s">
        <v>18</v>
      </c>
      <c r="C6" s="56" t="s">
        <v>23</v>
      </c>
      <c r="D6" s="56">
        <v>1</v>
      </c>
      <c r="E6" s="57" t="s">
        <v>24</v>
      </c>
    </row>
    <row r="7" customHeight="1" spans="1:5">
      <c r="A7" s="54"/>
      <c r="B7" s="55" t="s">
        <v>25</v>
      </c>
      <c r="C7" s="56" t="s">
        <v>26</v>
      </c>
      <c r="D7" s="56">
        <v>8</v>
      </c>
      <c r="E7" s="57" t="s">
        <v>27</v>
      </c>
    </row>
    <row r="8" customHeight="1" spans="1:5">
      <c r="A8" s="54"/>
      <c r="B8" s="55" t="s">
        <v>28</v>
      </c>
      <c r="C8" s="56" t="s">
        <v>29</v>
      </c>
      <c r="D8" s="56">
        <v>1</v>
      </c>
      <c r="E8" s="57" t="s">
        <v>30</v>
      </c>
    </row>
    <row r="9" customHeight="1" spans="1:5">
      <c r="A9" s="54"/>
      <c r="B9" s="55" t="s">
        <v>28</v>
      </c>
      <c r="C9" s="56" t="s">
        <v>29</v>
      </c>
      <c r="D9" s="56">
        <v>1</v>
      </c>
      <c r="E9" s="57" t="s">
        <v>30</v>
      </c>
    </row>
    <row r="10" customHeight="1" spans="1:5">
      <c r="A10" s="54"/>
      <c r="B10" s="55" t="s">
        <v>28</v>
      </c>
      <c r="C10" s="56" t="s">
        <v>31</v>
      </c>
      <c r="D10" s="56">
        <v>1</v>
      </c>
      <c r="E10" s="57" t="s">
        <v>32</v>
      </c>
    </row>
    <row r="11" customHeight="1" spans="1:5">
      <c r="A11" s="54"/>
      <c r="B11" s="55" t="s">
        <v>28</v>
      </c>
      <c r="C11" s="56" t="s">
        <v>33</v>
      </c>
      <c r="D11" s="56">
        <v>1</v>
      </c>
      <c r="E11" s="57" t="s">
        <v>34</v>
      </c>
    </row>
    <row r="12" customHeight="1" spans="1:5">
      <c r="A12" s="54"/>
      <c r="B12" s="55" t="s">
        <v>28</v>
      </c>
      <c r="C12" s="56" t="s">
        <v>35</v>
      </c>
      <c r="D12" s="56">
        <v>1</v>
      </c>
      <c r="E12" s="57" t="s">
        <v>36</v>
      </c>
    </row>
    <row r="13" customHeight="1" spans="1:5">
      <c r="A13" s="54"/>
      <c r="B13" s="55" t="s">
        <v>28</v>
      </c>
      <c r="C13" s="56" t="s">
        <v>37</v>
      </c>
      <c r="D13" s="56">
        <v>1</v>
      </c>
      <c r="E13" s="57" t="s">
        <v>38</v>
      </c>
    </row>
    <row r="14" customHeight="1" spans="1:5">
      <c r="A14" s="54"/>
      <c r="B14" s="55" t="s">
        <v>28</v>
      </c>
      <c r="C14" s="56" t="s">
        <v>39</v>
      </c>
      <c r="D14" s="56">
        <v>1</v>
      </c>
      <c r="E14" s="57" t="s">
        <v>40</v>
      </c>
    </row>
    <row r="15" customHeight="1" spans="1:5">
      <c r="A15" s="54"/>
      <c r="B15" s="55" t="s">
        <v>18</v>
      </c>
      <c r="C15" s="56" t="s">
        <v>41</v>
      </c>
      <c r="D15" s="56">
        <v>1</v>
      </c>
      <c r="E15" s="58" t="s">
        <v>42</v>
      </c>
    </row>
    <row r="16" customHeight="1" spans="1:5">
      <c r="A16" s="54"/>
      <c r="B16" s="55" t="s">
        <v>18</v>
      </c>
      <c r="C16" s="56" t="s">
        <v>43</v>
      </c>
      <c r="D16" s="56">
        <v>1</v>
      </c>
      <c r="E16" s="58" t="s">
        <v>44</v>
      </c>
    </row>
    <row r="17" customHeight="1" spans="1:5">
      <c r="A17" s="54"/>
      <c r="B17" s="55" t="s">
        <v>45</v>
      </c>
      <c r="C17" s="56" t="s">
        <v>46</v>
      </c>
      <c r="D17" s="56">
        <v>8</v>
      </c>
      <c r="E17" s="57" t="s">
        <v>47</v>
      </c>
    </row>
    <row r="18" customHeight="1" spans="1:5">
      <c r="A18" s="54"/>
      <c r="B18" s="55" t="s">
        <v>45</v>
      </c>
      <c r="C18" s="56" t="s">
        <v>48</v>
      </c>
      <c r="D18" s="56">
        <v>8</v>
      </c>
      <c r="E18" s="57" t="s">
        <v>49</v>
      </c>
    </row>
    <row r="19" customHeight="1" spans="1:5">
      <c r="A19" s="54"/>
      <c r="B19" s="55" t="s">
        <v>45</v>
      </c>
      <c r="C19" s="56" t="s">
        <v>50</v>
      </c>
      <c r="D19" s="56">
        <v>8</v>
      </c>
      <c r="E19" s="57" t="s">
        <v>51</v>
      </c>
    </row>
    <row r="20" customHeight="1" spans="1:5">
      <c r="A20" s="54"/>
      <c r="B20" s="59" t="s">
        <v>18</v>
      </c>
      <c r="C20" s="60" t="s">
        <v>52</v>
      </c>
      <c r="D20" s="60">
        <v>1</v>
      </c>
      <c r="E20" s="143" t="s">
        <v>53</v>
      </c>
    </row>
    <row r="21" customHeight="1" spans="1:5">
      <c r="A21" s="54"/>
      <c r="B21" s="62" t="s">
        <v>28</v>
      </c>
      <c r="C21" s="63" t="s">
        <v>29</v>
      </c>
      <c r="D21" s="63">
        <v>1</v>
      </c>
      <c r="E21" s="64" t="s">
        <v>30</v>
      </c>
    </row>
    <row r="22" customHeight="1" spans="1:5">
      <c r="A22" s="54"/>
      <c r="B22" s="62" t="s">
        <v>28</v>
      </c>
      <c r="C22" s="63" t="s">
        <v>54</v>
      </c>
      <c r="D22" s="63">
        <v>1</v>
      </c>
      <c r="E22" s="64" t="s">
        <v>55</v>
      </c>
    </row>
    <row r="23" customHeight="1" spans="1:5">
      <c r="A23" s="65"/>
      <c r="B23" s="66" t="s">
        <v>15</v>
      </c>
      <c r="C23" s="67" t="s">
        <v>29</v>
      </c>
      <c r="D23" s="67">
        <v>4</v>
      </c>
      <c r="E23" s="68" t="s">
        <v>30</v>
      </c>
    </row>
    <row r="24" customHeight="1" spans="1:5">
      <c r="A24" s="69" t="str">
        <f>"关节数据子报文("&amp;SUM(D24:D25)+SUM(D27:D38)*6&amp;"字节)"</f>
        <v>关节数据子报文(347字节)</v>
      </c>
      <c r="B24" s="43" t="s">
        <v>15</v>
      </c>
      <c r="C24" s="44" t="s">
        <v>56</v>
      </c>
      <c r="D24" s="44">
        <v>4</v>
      </c>
      <c r="E24" s="45" t="s">
        <v>22</v>
      </c>
    </row>
    <row r="25" customHeight="1" spans="1:5">
      <c r="A25" s="70"/>
      <c r="B25" s="71" t="s">
        <v>18</v>
      </c>
      <c r="C25" s="72" t="s">
        <v>57</v>
      </c>
      <c r="D25" s="72">
        <v>1</v>
      </c>
      <c r="E25" s="73" t="s">
        <v>58</v>
      </c>
    </row>
    <row r="26" customHeight="1" spans="1:5">
      <c r="A26" s="70"/>
      <c r="B26" s="164" t="s">
        <v>59</v>
      </c>
      <c r="C26" s="165"/>
      <c r="D26" s="165"/>
      <c r="E26" s="166"/>
    </row>
    <row r="27" customHeight="1" spans="1:5">
      <c r="A27" s="70"/>
      <c r="B27" s="77" t="s">
        <v>45</v>
      </c>
      <c r="C27" s="72" t="s">
        <v>60</v>
      </c>
      <c r="D27" s="72">
        <v>8</v>
      </c>
      <c r="E27" s="73" t="s">
        <v>61</v>
      </c>
    </row>
    <row r="28" customHeight="1" spans="1:5">
      <c r="A28" s="70"/>
      <c r="B28" s="77" t="s">
        <v>45</v>
      </c>
      <c r="C28" s="72" t="s">
        <v>62</v>
      </c>
      <c r="D28" s="72">
        <v>8</v>
      </c>
      <c r="E28" s="73" t="s">
        <v>63</v>
      </c>
    </row>
    <row r="29" customHeight="1" spans="1:5">
      <c r="A29" s="70"/>
      <c r="B29" s="77" t="s">
        <v>45</v>
      </c>
      <c r="C29" s="72" t="s">
        <v>64</v>
      </c>
      <c r="D29" s="72">
        <v>8</v>
      </c>
      <c r="E29" s="73" t="s">
        <v>65</v>
      </c>
    </row>
    <row r="30" customHeight="1" spans="1:5">
      <c r="A30" s="70"/>
      <c r="B30" s="77" t="s">
        <v>66</v>
      </c>
      <c r="C30" s="72" t="s">
        <v>29</v>
      </c>
      <c r="D30" s="72">
        <v>4</v>
      </c>
      <c r="E30" s="73" t="s">
        <v>30</v>
      </c>
    </row>
    <row r="31" customHeight="1" spans="1:5">
      <c r="A31" s="70"/>
      <c r="B31" s="77" t="s">
        <v>66</v>
      </c>
      <c r="C31" s="72" t="s">
        <v>29</v>
      </c>
      <c r="D31" s="72">
        <v>4</v>
      </c>
      <c r="E31" s="73" t="s">
        <v>30</v>
      </c>
    </row>
    <row r="32" customHeight="1" spans="1:5">
      <c r="A32" s="70"/>
      <c r="B32" s="77" t="s">
        <v>66</v>
      </c>
      <c r="C32" s="72" t="s">
        <v>29</v>
      </c>
      <c r="D32" s="72">
        <v>4</v>
      </c>
      <c r="E32" s="73" t="s">
        <v>30</v>
      </c>
    </row>
    <row r="33" customHeight="1" spans="1:5">
      <c r="A33" s="70"/>
      <c r="B33" s="77" t="s">
        <v>67</v>
      </c>
      <c r="C33" s="72" t="s">
        <v>68</v>
      </c>
      <c r="D33" s="72">
        <v>4</v>
      </c>
      <c r="E33" s="73" t="s">
        <v>69</v>
      </c>
    </row>
    <row r="34" customHeight="1" spans="1:5">
      <c r="A34" s="70"/>
      <c r="B34" s="77" t="s">
        <v>67</v>
      </c>
      <c r="C34" s="72" t="s">
        <v>70</v>
      </c>
      <c r="D34" s="72">
        <v>4</v>
      </c>
      <c r="E34" s="73" t="s">
        <v>71</v>
      </c>
    </row>
    <row r="35" customHeight="1" spans="1:5">
      <c r="A35" s="70"/>
      <c r="B35" s="77" t="s">
        <v>67</v>
      </c>
      <c r="C35" s="72" t="s">
        <v>72</v>
      </c>
      <c r="D35" s="72">
        <v>4</v>
      </c>
      <c r="E35" s="73" t="s">
        <v>73</v>
      </c>
    </row>
    <row r="36" customHeight="1" spans="1:5">
      <c r="A36" s="70"/>
      <c r="B36" s="77" t="s">
        <v>67</v>
      </c>
      <c r="C36" s="72" t="s">
        <v>74</v>
      </c>
      <c r="D36" s="72">
        <v>4</v>
      </c>
      <c r="E36" s="73" t="s">
        <v>75</v>
      </c>
    </row>
    <row r="37" customHeight="1" spans="1:5">
      <c r="A37" s="70"/>
      <c r="B37" s="77" t="s">
        <v>18</v>
      </c>
      <c r="C37" s="72" t="s">
        <v>76</v>
      </c>
      <c r="D37" s="72">
        <v>1</v>
      </c>
      <c r="E37" s="78" t="s">
        <v>77</v>
      </c>
    </row>
    <row r="38" customHeight="1" spans="1:5">
      <c r="A38" s="70"/>
      <c r="B38" s="77" t="s">
        <v>66</v>
      </c>
      <c r="C38" s="72" t="s">
        <v>29</v>
      </c>
      <c r="D38" s="72">
        <v>4</v>
      </c>
      <c r="E38" s="73" t="s">
        <v>30</v>
      </c>
    </row>
    <row r="39" customHeight="1" spans="1:5">
      <c r="A39" s="79"/>
      <c r="B39" s="167" t="s">
        <v>78</v>
      </c>
      <c r="C39" s="168"/>
      <c r="D39" s="168"/>
      <c r="E39" s="169"/>
    </row>
    <row r="40" customHeight="1" spans="1:5">
      <c r="A40" s="83" t="str">
        <f>"笛卡尔数据子报文("&amp;SUM(D40:D53)&amp;"字节)"</f>
        <v>笛卡尔数据子报文(101字节)</v>
      </c>
      <c r="B40" s="84" t="s">
        <v>15</v>
      </c>
      <c r="C40" s="85" t="s">
        <v>79</v>
      </c>
      <c r="D40" s="85">
        <v>4</v>
      </c>
      <c r="E40" s="86" t="s">
        <v>22</v>
      </c>
    </row>
    <row r="41" customHeight="1" spans="1:5">
      <c r="A41" s="87"/>
      <c r="B41" s="55" t="s">
        <v>18</v>
      </c>
      <c r="C41" s="56" t="s">
        <v>80</v>
      </c>
      <c r="D41" s="56">
        <v>1</v>
      </c>
      <c r="E41" s="57" t="s">
        <v>81</v>
      </c>
    </row>
    <row r="42" customHeight="1" spans="1:5">
      <c r="A42" s="87"/>
      <c r="B42" s="55" t="s">
        <v>45</v>
      </c>
      <c r="C42" s="56" t="s">
        <v>82</v>
      </c>
      <c r="D42" s="56">
        <v>8</v>
      </c>
      <c r="E42" s="57" t="s">
        <v>83</v>
      </c>
    </row>
    <row r="43" customHeight="1" spans="1:5">
      <c r="A43" s="87"/>
      <c r="B43" s="55" t="s">
        <v>45</v>
      </c>
      <c r="C43" s="56" t="s">
        <v>84</v>
      </c>
      <c r="D43" s="56">
        <v>8</v>
      </c>
      <c r="E43" s="57" t="s">
        <v>85</v>
      </c>
    </row>
    <row r="44" customHeight="1" spans="1:5">
      <c r="A44" s="87"/>
      <c r="B44" s="55" t="s">
        <v>45</v>
      </c>
      <c r="C44" s="56" t="s">
        <v>86</v>
      </c>
      <c r="D44" s="56">
        <v>8</v>
      </c>
      <c r="E44" s="57" t="s">
        <v>87</v>
      </c>
    </row>
    <row r="45" customHeight="1" spans="1:5">
      <c r="A45" s="87"/>
      <c r="B45" s="55" t="s">
        <v>45</v>
      </c>
      <c r="C45" s="56" t="s">
        <v>88</v>
      </c>
      <c r="D45" s="56">
        <v>8</v>
      </c>
      <c r="E45" s="57" t="s">
        <v>89</v>
      </c>
    </row>
    <row r="46" customHeight="1" spans="1:5">
      <c r="A46" s="87"/>
      <c r="B46" s="55" t="s">
        <v>45</v>
      </c>
      <c r="C46" s="56" t="s">
        <v>90</v>
      </c>
      <c r="D46" s="56">
        <v>8</v>
      </c>
      <c r="E46" s="57" t="s">
        <v>91</v>
      </c>
    </row>
    <row r="47" customHeight="1" spans="1:5">
      <c r="A47" s="87"/>
      <c r="B47" s="55" t="s">
        <v>45</v>
      </c>
      <c r="C47" s="56" t="s">
        <v>92</v>
      </c>
      <c r="D47" s="56">
        <v>8</v>
      </c>
      <c r="E47" s="57" t="s">
        <v>93</v>
      </c>
    </row>
    <row r="48" customHeight="1" spans="1:5">
      <c r="A48" s="87"/>
      <c r="B48" s="55" t="s">
        <v>45</v>
      </c>
      <c r="C48" s="56" t="s">
        <v>94</v>
      </c>
      <c r="D48" s="56">
        <v>8</v>
      </c>
      <c r="E48" s="57" t="s">
        <v>95</v>
      </c>
    </row>
    <row r="49" customHeight="1" spans="1:5">
      <c r="A49" s="87"/>
      <c r="B49" s="55" t="s">
        <v>45</v>
      </c>
      <c r="C49" s="56" t="s">
        <v>96</v>
      </c>
      <c r="D49" s="56">
        <v>8</v>
      </c>
      <c r="E49" s="57" t="s">
        <v>97</v>
      </c>
    </row>
    <row r="50" customHeight="1" spans="1:5">
      <c r="A50" s="87"/>
      <c r="B50" s="55" t="s">
        <v>45</v>
      </c>
      <c r="C50" s="56" t="s">
        <v>98</v>
      </c>
      <c r="D50" s="56">
        <v>8</v>
      </c>
      <c r="E50" s="57" t="s">
        <v>99</v>
      </c>
    </row>
    <row r="51" customHeight="1" spans="1:5">
      <c r="A51" s="87"/>
      <c r="B51" s="55" t="s">
        <v>45</v>
      </c>
      <c r="C51" s="56" t="s">
        <v>100</v>
      </c>
      <c r="D51" s="56">
        <v>8</v>
      </c>
      <c r="E51" s="57" t="s">
        <v>101</v>
      </c>
    </row>
    <row r="52" customHeight="1" spans="1:5">
      <c r="A52" s="87"/>
      <c r="B52" s="55" t="s">
        <v>45</v>
      </c>
      <c r="C52" s="56" t="s">
        <v>102</v>
      </c>
      <c r="D52" s="56">
        <v>8</v>
      </c>
      <c r="E52" s="57" t="s">
        <v>103</v>
      </c>
    </row>
    <row r="53" customHeight="1" spans="1:5">
      <c r="A53" s="88"/>
      <c r="B53" s="89" t="s">
        <v>45</v>
      </c>
      <c r="C53" s="90" t="s">
        <v>104</v>
      </c>
      <c r="D53" s="56">
        <v>8</v>
      </c>
      <c r="E53" s="91" t="s">
        <v>105</v>
      </c>
    </row>
    <row r="54" customHeight="1" spans="1:5">
      <c r="A54" s="69" t="str">
        <f>"机器人配置数据子报文("&amp;SUM(D54:D55)+SUM(D57:D58)*6+SUM(D61:D62)*6+SUM(D64:D68)+D70*6+D73*6+D76*6+D79*6+SUM(D81:D84)&amp;"字节)"</f>
        <v>机器人配置数据子报文(445字节)</v>
      </c>
      <c r="B54" s="93" t="s">
        <v>15</v>
      </c>
      <c r="C54" s="94" t="s">
        <v>106</v>
      </c>
      <c r="D54" s="94">
        <v>4</v>
      </c>
      <c r="E54" s="95" t="s">
        <v>22</v>
      </c>
    </row>
    <row r="55" customHeight="1" spans="1:5">
      <c r="A55" s="70"/>
      <c r="B55" s="71" t="s">
        <v>18</v>
      </c>
      <c r="C55" s="72" t="s">
        <v>107</v>
      </c>
      <c r="D55" s="72">
        <v>1</v>
      </c>
      <c r="E55" s="73" t="s">
        <v>108</v>
      </c>
    </row>
    <row r="56" customHeight="1" spans="1:5">
      <c r="A56" s="70"/>
      <c r="B56" s="165" t="s">
        <v>59</v>
      </c>
      <c r="C56" s="170"/>
      <c r="D56" s="170"/>
      <c r="E56" s="171"/>
    </row>
    <row r="57" customHeight="1" spans="1:5">
      <c r="A57" s="70"/>
      <c r="B57" s="71" t="s">
        <v>45</v>
      </c>
      <c r="C57" s="72" t="s">
        <v>109</v>
      </c>
      <c r="D57" s="72">
        <v>8</v>
      </c>
      <c r="E57" s="73" t="s">
        <v>110</v>
      </c>
    </row>
    <row r="58" customHeight="1" spans="1:5">
      <c r="A58" s="70"/>
      <c r="B58" s="71" t="s">
        <v>45</v>
      </c>
      <c r="C58" s="72" t="s">
        <v>111</v>
      </c>
      <c r="D58" s="72">
        <v>8</v>
      </c>
      <c r="E58" s="73" t="s">
        <v>112</v>
      </c>
    </row>
    <row r="59" customHeight="1" spans="1:5">
      <c r="A59" s="70"/>
      <c r="B59" s="165" t="s">
        <v>78</v>
      </c>
      <c r="C59" s="170"/>
      <c r="D59" s="170"/>
      <c r="E59" s="171"/>
    </row>
    <row r="60" customHeight="1" spans="1:5">
      <c r="A60" s="70"/>
      <c r="B60" s="165" t="s">
        <v>59</v>
      </c>
      <c r="C60" s="170"/>
      <c r="D60" s="170"/>
      <c r="E60" s="171"/>
    </row>
    <row r="61" customHeight="1" spans="1:5">
      <c r="A61" s="70"/>
      <c r="B61" s="71" t="s">
        <v>45</v>
      </c>
      <c r="C61" s="72" t="s">
        <v>113</v>
      </c>
      <c r="D61" s="72">
        <v>8</v>
      </c>
      <c r="E61" s="73" t="s">
        <v>114</v>
      </c>
    </row>
    <row r="62" customHeight="1" spans="1:5">
      <c r="A62" s="70"/>
      <c r="B62" s="71" t="s">
        <v>45</v>
      </c>
      <c r="C62" s="72" t="s">
        <v>115</v>
      </c>
      <c r="D62" s="72">
        <v>8</v>
      </c>
      <c r="E62" s="73" t="s">
        <v>116</v>
      </c>
    </row>
    <row r="63" customHeight="1" spans="1:5">
      <c r="A63" s="70"/>
      <c r="B63" s="165" t="s">
        <v>78</v>
      </c>
      <c r="C63" s="170"/>
      <c r="D63" s="170"/>
      <c r="E63" s="171"/>
    </row>
    <row r="64" customHeight="1" spans="1:5">
      <c r="A64" s="70"/>
      <c r="B64" s="71" t="s">
        <v>45</v>
      </c>
      <c r="C64" s="72" t="s">
        <v>117</v>
      </c>
      <c r="D64" s="72">
        <v>8</v>
      </c>
      <c r="E64" s="73" t="s">
        <v>118</v>
      </c>
    </row>
    <row r="65" customHeight="1" spans="1:5">
      <c r="A65" s="70"/>
      <c r="B65" s="71" t="s">
        <v>45</v>
      </c>
      <c r="C65" s="72" t="s">
        <v>119</v>
      </c>
      <c r="D65" s="72">
        <v>8</v>
      </c>
      <c r="E65" s="73" t="s">
        <v>120</v>
      </c>
    </row>
    <row r="66" customHeight="1" spans="1:5">
      <c r="A66" s="70"/>
      <c r="B66" s="71" t="s">
        <v>45</v>
      </c>
      <c r="C66" s="72" t="s">
        <v>121</v>
      </c>
      <c r="D66" s="72">
        <v>8</v>
      </c>
      <c r="E66" s="73" t="s">
        <v>122</v>
      </c>
    </row>
    <row r="67" customHeight="1" spans="1:5">
      <c r="A67" s="70"/>
      <c r="B67" s="71" t="s">
        <v>45</v>
      </c>
      <c r="C67" s="72" t="s">
        <v>123</v>
      </c>
      <c r="D67" s="72">
        <v>8</v>
      </c>
      <c r="E67" s="73" t="s">
        <v>124</v>
      </c>
    </row>
    <row r="68" customHeight="1" spans="1:5">
      <c r="A68" s="70"/>
      <c r="B68" s="71" t="s">
        <v>45</v>
      </c>
      <c r="C68" s="72" t="s">
        <v>125</v>
      </c>
      <c r="D68" s="72">
        <v>8</v>
      </c>
      <c r="E68" s="73" t="s">
        <v>126</v>
      </c>
    </row>
    <row r="69" customHeight="1" spans="1:5">
      <c r="A69" s="70"/>
      <c r="B69" s="165" t="s">
        <v>59</v>
      </c>
      <c r="C69" s="170"/>
      <c r="D69" s="170"/>
      <c r="E69" s="171"/>
    </row>
    <row r="70" customHeight="1" spans="1:5">
      <c r="A70" s="70"/>
      <c r="B70" s="71" t="s">
        <v>45</v>
      </c>
      <c r="C70" s="72" t="s">
        <v>127</v>
      </c>
      <c r="D70" s="72">
        <v>8</v>
      </c>
      <c r="E70" s="73" t="s">
        <v>128</v>
      </c>
    </row>
    <row r="71" customHeight="1" spans="1:5">
      <c r="A71" s="70"/>
      <c r="B71" s="165" t="s">
        <v>78</v>
      </c>
      <c r="C71" s="170"/>
      <c r="D71" s="170"/>
      <c r="E71" s="171"/>
    </row>
    <row r="72" customHeight="1" spans="1:5">
      <c r="A72" s="70"/>
      <c r="B72" s="165" t="s">
        <v>59</v>
      </c>
      <c r="C72" s="170"/>
      <c r="D72" s="170"/>
      <c r="E72" s="171"/>
    </row>
    <row r="73" customHeight="1" spans="1:5">
      <c r="A73" s="70"/>
      <c r="B73" s="71" t="s">
        <v>45</v>
      </c>
      <c r="C73" s="72" t="s">
        <v>129</v>
      </c>
      <c r="D73" s="72">
        <v>8</v>
      </c>
      <c r="E73" s="73" t="s">
        <v>130</v>
      </c>
    </row>
    <row r="74" customHeight="1" spans="1:5">
      <c r="A74" s="70"/>
      <c r="B74" s="165" t="s">
        <v>78</v>
      </c>
      <c r="C74" s="170"/>
      <c r="D74" s="170"/>
      <c r="E74" s="171"/>
    </row>
    <row r="75" customHeight="1" spans="1:5">
      <c r="A75" s="70"/>
      <c r="B75" s="165" t="s">
        <v>59</v>
      </c>
      <c r="C75" s="170"/>
      <c r="D75" s="170"/>
      <c r="E75" s="171"/>
    </row>
    <row r="76" customHeight="1" spans="1:5">
      <c r="A76" s="70"/>
      <c r="B76" s="71" t="s">
        <v>45</v>
      </c>
      <c r="C76" s="72" t="s">
        <v>131</v>
      </c>
      <c r="D76" s="72">
        <v>8</v>
      </c>
      <c r="E76" s="73" t="s">
        <v>132</v>
      </c>
    </row>
    <row r="77" customHeight="1" spans="1:5">
      <c r="A77" s="70"/>
      <c r="B77" s="165" t="s">
        <v>78</v>
      </c>
      <c r="C77" s="170"/>
      <c r="D77" s="170"/>
      <c r="E77" s="171"/>
    </row>
    <row r="78" customHeight="1" spans="1:5">
      <c r="A78" s="70"/>
      <c r="B78" s="172" t="s">
        <v>59</v>
      </c>
      <c r="C78" s="173"/>
      <c r="D78" s="173"/>
      <c r="E78" s="174"/>
    </row>
    <row r="79" customHeight="1" spans="1:5">
      <c r="A79" s="70"/>
      <c r="B79" s="71" t="s">
        <v>45</v>
      </c>
      <c r="C79" s="72" t="s">
        <v>29</v>
      </c>
      <c r="D79" s="72">
        <v>8</v>
      </c>
      <c r="E79" s="73" t="s">
        <v>30</v>
      </c>
    </row>
    <row r="80" customHeight="1" spans="1:5">
      <c r="A80" s="70"/>
      <c r="B80" s="165" t="s">
        <v>78</v>
      </c>
      <c r="C80" s="170"/>
      <c r="D80" s="170"/>
      <c r="E80" s="171"/>
    </row>
    <row r="81" customHeight="1" spans="1:5">
      <c r="A81" s="70"/>
      <c r="B81" s="71" t="s">
        <v>15</v>
      </c>
      <c r="C81" s="72" t="s">
        <v>133</v>
      </c>
      <c r="D81" s="72">
        <v>4</v>
      </c>
      <c r="E81" s="73" t="s">
        <v>134</v>
      </c>
    </row>
    <row r="82" customHeight="1" spans="1:5">
      <c r="A82" s="70"/>
      <c r="B82" s="71" t="s">
        <v>15</v>
      </c>
      <c r="C82" s="72" t="s">
        <v>135</v>
      </c>
      <c r="D82" s="72">
        <v>4</v>
      </c>
      <c r="E82" s="73" t="s">
        <v>136</v>
      </c>
    </row>
    <row r="83" customHeight="1" spans="1:5">
      <c r="A83" s="70"/>
      <c r="B83" s="71" t="s">
        <v>15</v>
      </c>
      <c r="C83" s="72" t="s">
        <v>137</v>
      </c>
      <c r="D83" s="72">
        <v>4</v>
      </c>
      <c r="E83" s="78" t="s">
        <v>138</v>
      </c>
    </row>
    <row r="84" customHeight="1" spans="1:5">
      <c r="A84" s="79"/>
      <c r="B84" s="47" t="s">
        <v>15</v>
      </c>
      <c r="C84" s="48" t="s">
        <v>139</v>
      </c>
      <c r="D84" s="48">
        <v>4</v>
      </c>
      <c r="E84" s="100" t="s">
        <v>140</v>
      </c>
    </row>
    <row r="85" customHeight="1" spans="1:5">
      <c r="A85" s="83" t="str">
        <f>"机器人主板信息子报文("&amp;SUM(D85:D109)&amp;"字节)"</f>
        <v>机器人主板信息子报文(88字节)</v>
      </c>
      <c r="B85" s="84" t="s">
        <v>15</v>
      </c>
      <c r="C85" s="85" t="s">
        <v>141</v>
      </c>
      <c r="D85" s="85">
        <v>4</v>
      </c>
      <c r="E85" s="86" t="s">
        <v>22</v>
      </c>
    </row>
    <row r="86" customHeight="1" spans="1:5">
      <c r="A86" s="87"/>
      <c r="B86" s="55" t="s">
        <v>18</v>
      </c>
      <c r="C86" s="56" t="s">
        <v>142</v>
      </c>
      <c r="D86" s="56">
        <v>1</v>
      </c>
      <c r="E86" s="57" t="s">
        <v>143</v>
      </c>
    </row>
    <row r="87" customHeight="1" spans="1:5">
      <c r="A87" s="87"/>
      <c r="B87" s="55" t="s">
        <v>15</v>
      </c>
      <c r="C87" s="56" t="s">
        <v>144</v>
      </c>
      <c r="D87" s="56">
        <v>4</v>
      </c>
      <c r="E87" s="57" t="s">
        <v>145</v>
      </c>
    </row>
    <row r="88" customHeight="1" spans="1:5">
      <c r="A88" s="87"/>
      <c r="B88" s="55" t="s">
        <v>15</v>
      </c>
      <c r="C88" s="56" t="s">
        <v>146</v>
      </c>
      <c r="D88" s="56">
        <v>4</v>
      </c>
      <c r="E88" s="57" t="s">
        <v>147</v>
      </c>
    </row>
    <row r="89" customHeight="1" spans="1:5">
      <c r="A89" s="87"/>
      <c r="B89" s="55" t="s">
        <v>18</v>
      </c>
      <c r="C89" s="56" t="s">
        <v>148</v>
      </c>
      <c r="D89" s="56">
        <v>1</v>
      </c>
      <c r="E89" s="58" t="s">
        <v>149</v>
      </c>
    </row>
    <row r="90" customHeight="1" spans="1:5">
      <c r="A90" s="87"/>
      <c r="B90" s="55" t="s">
        <v>18</v>
      </c>
      <c r="C90" s="56" t="s">
        <v>150</v>
      </c>
      <c r="D90" s="56">
        <v>1</v>
      </c>
      <c r="E90" s="58" t="s">
        <v>151</v>
      </c>
    </row>
    <row r="91" customHeight="1" spans="1:5">
      <c r="A91" s="87"/>
      <c r="B91" s="55" t="s">
        <v>18</v>
      </c>
      <c r="C91" s="56" t="s">
        <v>152</v>
      </c>
      <c r="D91" s="56">
        <v>1</v>
      </c>
      <c r="E91" s="101" t="s">
        <v>153</v>
      </c>
    </row>
    <row r="92" customHeight="1" spans="1:5">
      <c r="A92" s="87"/>
      <c r="B92" s="55" t="s">
        <v>45</v>
      </c>
      <c r="C92" s="56" t="s">
        <v>154</v>
      </c>
      <c r="D92" s="56">
        <v>8</v>
      </c>
      <c r="E92" s="57" t="s">
        <v>155</v>
      </c>
    </row>
    <row r="93" customHeight="1" spans="1:5">
      <c r="A93" s="87"/>
      <c r="B93" s="55" t="s">
        <v>45</v>
      </c>
      <c r="C93" s="56" t="s">
        <v>156</v>
      </c>
      <c r="D93" s="56">
        <v>8</v>
      </c>
      <c r="E93" s="57" t="s">
        <v>157</v>
      </c>
    </row>
    <row r="94" customHeight="1" spans="1:5">
      <c r="A94" s="87"/>
      <c r="B94" s="55" t="s">
        <v>45</v>
      </c>
      <c r="C94" s="56" t="s">
        <v>158</v>
      </c>
      <c r="D94" s="56">
        <v>8</v>
      </c>
      <c r="E94" s="57" t="s">
        <v>159</v>
      </c>
    </row>
    <row r="95" customHeight="1" spans="1:5">
      <c r="A95" s="87"/>
      <c r="B95" s="55" t="s">
        <v>18</v>
      </c>
      <c r="C95" s="56" t="s">
        <v>160</v>
      </c>
      <c r="D95" s="56">
        <v>1</v>
      </c>
      <c r="E95" s="101" t="s">
        <v>161</v>
      </c>
    </row>
    <row r="96" customHeight="1" spans="1:5">
      <c r="A96" s="87"/>
      <c r="B96" s="55" t="s">
        <v>18</v>
      </c>
      <c r="C96" s="56" t="s">
        <v>162</v>
      </c>
      <c r="D96" s="56">
        <v>1</v>
      </c>
      <c r="E96" s="101" t="s">
        <v>163</v>
      </c>
    </row>
    <row r="97" customHeight="1" spans="1:5">
      <c r="A97" s="87"/>
      <c r="B97" s="55" t="s">
        <v>18</v>
      </c>
      <c r="C97" s="56" t="s">
        <v>164</v>
      </c>
      <c r="D97" s="56">
        <v>1</v>
      </c>
      <c r="E97" s="101" t="s">
        <v>165</v>
      </c>
    </row>
    <row r="98" customHeight="1" spans="1:5">
      <c r="A98" s="87"/>
      <c r="B98" s="55" t="s">
        <v>45</v>
      </c>
      <c r="C98" s="56" t="s">
        <v>166</v>
      </c>
      <c r="D98" s="56">
        <v>8</v>
      </c>
      <c r="E98" s="57" t="s">
        <v>167</v>
      </c>
    </row>
    <row r="99" customHeight="1" spans="1:5">
      <c r="A99" s="87"/>
      <c r="B99" s="55" t="s">
        <v>45</v>
      </c>
      <c r="C99" s="56" t="s">
        <v>168</v>
      </c>
      <c r="D99" s="56">
        <v>8</v>
      </c>
      <c r="E99" s="57" t="s">
        <v>169</v>
      </c>
    </row>
    <row r="100" customHeight="1" spans="1:5">
      <c r="A100" s="87"/>
      <c r="B100" s="55" t="s">
        <v>45</v>
      </c>
      <c r="C100" s="56" t="s">
        <v>170</v>
      </c>
      <c r="D100" s="56">
        <v>8</v>
      </c>
      <c r="E100" s="57" t="s">
        <v>171</v>
      </c>
    </row>
    <row r="101" customHeight="1" spans="1:5">
      <c r="A101" s="87"/>
      <c r="B101" s="55" t="s">
        <v>67</v>
      </c>
      <c r="C101" s="56" t="s">
        <v>172</v>
      </c>
      <c r="D101" s="56">
        <v>4</v>
      </c>
      <c r="E101" s="57" t="s">
        <v>173</v>
      </c>
    </row>
    <row r="102" customHeight="1" spans="1:5">
      <c r="A102" s="87"/>
      <c r="B102" s="55" t="s">
        <v>67</v>
      </c>
      <c r="C102" s="56" t="s">
        <v>174</v>
      </c>
      <c r="D102" s="56">
        <v>4</v>
      </c>
      <c r="E102" s="57" t="s">
        <v>175</v>
      </c>
    </row>
    <row r="103" customHeight="1" spans="1:5">
      <c r="A103" s="87"/>
      <c r="B103" s="55" t="s">
        <v>67</v>
      </c>
      <c r="C103" s="56" t="s">
        <v>176</v>
      </c>
      <c r="D103" s="56">
        <v>4</v>
      </c>
      <c r="E103" s="57" t="s">
        <v>177</v>
      </c>
    </row>
    <row r="104" customHeight="1" spans="1:5">
      <c r="A104" s="87"/>
      <c r="B104" s="55" t="s">
        <v>67</v>
      </c>
      <c r="C104" s="56" t="s">
        <v>178</v>
      </c>
      <c r="D104" s="56">
        <v>4</v>
      </c>
      <c r="E104" s="102" t="s">
        <v>179</v>
      </c>
    </row>
    <row r="105" customHeight="1" spans="1:5">
      <c r="A105" s="87"/>
      <c r="B105" s="55" t="s">
        <v>18</v>
      </c>
      <c r="C105" s="56" t="s">
        <v>180</v>
      </c>
      <c r="D105" s="56">
        <v>1</v>
      </c>
      <c r="E105" s="58" t="s">
        <v>181</v>
      </c>
    </row>
    <row r="106" customHeight="1" spans="1:5">
      <c r="A106" s="87"/>
      <c r="B106" s="55" t="s">
        <v>28</v>
      </c>
      <c r="C106" s="56" t="s">
        <v>182</v>
      </c>
      <c r="D106" s="56">
        <v>1</v>
      </c>
      <c r="E106" s="57" t="s">
        <v>183</v>
      </c>
    </row>
    <row r="107" customHeight="1" spans="1:5">
      <c r="A107" s="87"/>
      <c r="B107" s="55" t="s">
        <v>28</v>
      </c>
      <c r="C107" s="56" t="s">
        <v>184</v>
      </c>
      <c r="D107" s="56">
        <v>1</v>
      </c>
      <c r="E107" s="57" t="s">
        <v>185</v>
      </c>
    </row>
    <row r="108" customHeight="1" spans="1:5">
      <c r="A108" s="87"/>
      <c r="B108" s="55" t="s">
        <v>28</v>
      </c>
      <c r="C108" s="56" t="s">
        <v>186</v>
      </c>
      <c r="D108" s="56">
        <v>1</v>
      </c>
      <c r="E108" s="57" t="s">
        <v>187</v>
      </c>
    </row>
    <row r="109" customHeight="1" spans="1:5">
      <c r="A109" s="88"/>
      <c r="B109" s="89" t="s">
        <v>18</v>
      </c>
      <c r="C109" s="90" t="s">
        <v>188</v>
      </c>
      <c r="D109" s="90">
        <v>1</v>
      </c>
      <c r="E109" s="103" t="s">
        <v>189</v>
      </c>
    </row>
    <row r="110" customHeight="1" spans="1:5">
      <c r="A110" s="92" t="str">
        <f>"机器人附加信息子报文("&amp;SUM(D110:D116)&amp;"字节)"</f>
        <v>机器人附加信息子报文(10字节)</v>
      </c>
      <c r="B110" s="93" t="s">
        <v>15</v>
      </c>
      <c r="C110" s="94" t="s">
        <v>190</v>
      </c>
      <c r="D110" s="94">
        <v>4</v>
      </c>
      <c r="E110" s="95" t="s">
        <v>22</v>
      </c>
    </row>
    <row r="111" customHeight="1" spans="1:5">
      <c r="A111" s="96"/>
      <c r="B111" s="71" t="s">
        <v>18</v>
      </c>
      <c r="C111" s="72" t="s">
        <v>191</v>
      </c>
      <c r="D111" s="72">
        <v>1</v>
      </c>
      <c r="E111" s="73" t="s">
        <v>192</v>
      </c>
    </row>
    <row r="112" customHeight="1" spans="1:5">
      <c r="A112" s="96"/>
      <c r="B112" s="71" t="s">
        <v>28</v>
      </c>
      <c r="C112" s="72" t="s">
        <v>193</v>
      </c>
      <c r="D112" s="72">
        <v>1</v>
      </c>
      <c r="E112" s="73" t="s">
        <v>194</v>
      </c>
    </row>
    <row r="113" customHeight="1" spans="1:5">
      <c r="A113" s="96"/>
      <c r="B113" s="71" t="s">
        <v>28</v>
      </c>
      <c r="C113" s="72" t="s">
        <v>29</v>
      </c>
      <c r="D113" s="72">
        <v>1</v>
      </c>
      <c r="E113" s="73" t="s">
        <v>30</v>
      </c>
    </row>
    <row r="114" customHeight="1" spans="1:5">
      <c r="A114" s="96"/>
      <c r="B114" s="71" t="s">
        <v>28</v>
      </c>
      <c r="C114" s="72" t="s">
        <v>195</v>
      </c>
      <c r="D114" s="72">
        <v>1</v>
      </c>
      <c r="E114" s="73" t="s">
        <v>196</v>
      </c>
    </row>
    <row r="115" customHeight="1" spans="1:5">
      <c r="A115" s="104"/>
      <c r="B115" s="105" t="s">
        <v>28</v>
      </c>
      <c r="C115" s="106" t="s">
        <v>197</v>
      </c>
      <c r="D115" s="106">
        <v>1</v>
      </c>
      <c r="E115" s="107" t="s">
        <v>198</v>
      </c>
    </row>
    <row r="116" customHeight="1" spans="1:5">
      <c r="A116" s="46"/>
      <c r="B116" s="47" t="s">
        <v>18</v>
      </c>
      <c r="C116" s="48" t="s">
        <v>29</v>
      </c>
      <c r="D116" s="48">
        <v>1</v>
      </c>
      <c r="E116" s="108" t="s">
        <v>30</v>
      </c>
    </row>
    <row r="117" customHeight="1" spans="1:5">
      <c r="A117" s="148" t="str">
        <f>"机器人工具数据子报文("&amp;SUM(D117:D127)&amp;"字节)"</f>
        <v>机器人工具数据子报文(37字节)</v>
      </c>
      <c r="B117" s="149" t="s">
        <v>15</v>
      </c>
      <c r="C117" s="150" t="s">
        <v>199</v>
      </c>
      <c r="D117" s="150">
        <v>4</v>
      </c>
      <c r="E117" s="151" t="s">
        <v>22</v>
      </c>
    </row>
    <row r="118" customHeight="1" spans="1:5">
      <c r="A118" s="152"/>
      <c r="B118" s="153" t="s">
        <v>18</v>
      </c>
      <c r="C118" s="154" t="s">
        <v>200</v>
      </c>
      <c r="D118" s="154">
        <v>1</v>
      </c>
      <c r="E118" s="155" t="s">
        <v>201</v>
      </c>
    </row>
    <row r="119" customHeight="1" spans="1:5">
      <c r="A119" s="152"/>
      <c r="B119" s="153" t="s">
        <v>18</v>
      </c>
      <c r="C119" s="154" t="s">
        <v>164</v>
      </c>
      <c r="D119" s="154">
        <v>1</v>
      </c>
      <c r="E119" s="143" t="s">
        <v>165</v>
      </c>
    </row>
    <row r="120" customHeight="1" spans="1:5">
      <c r="A120" s="152"/>
      <c r="B120" s="153" t="s">
        <v>18</v>
      </c>
      <c r="C120" s="154" t="s">
        <v>152</v>
      </c>
      <c r="D120" s="154">
        <v>1</v>
      </c>
      <c r="E120" s="143" t="s">
        <v>202</v>
      </c>
    </row>
    <row r="121" customHeight="1" spans="1:5">
      <c r="A121" s="152"/>
      <c r="B121" s="153" t="s">
        <v>45</v>
      </c>
      <c r="C121" s="154" t="s">
        <v>170</v>
      </c>
      <c r="D121" s="154">
        <v>8</v>
      </c>
      <c r="E121" s="155" t="s">
        <v>203</v>
      </c>
    </row>
    <row r="122" customHeight="1" spans="1:5">
      <c r="A122" s="152"/>
      <c r="B122" s="153" t="s">
        <v>45</v>
      </c>
      <c r="C122" s="154" t="s">
        <v>158</v>
      </c>
      <c r="D122" s="154">
        <v>8</v>
      </c>
      <c r="E122" s="155" t="s">
        <v>204</v>
      </c>
    </row>
    <row r="123" customHeight="1" spans="1:5">
      <c r="A123" s="152"/>
      <c r="B123" s="153" t="s">
        <v>67</v>
      </c>
      <c r="C123" s="154" t="s">
        <v>205</v>
      </c>
      <c r="D123" s="154">
        <v>4</v>
      </c>
      <c r="E123" s="155" t="s">
        <v>206</v>
      </c>
    </row>
    <row r="124" customHeight="1" spans="1:5">
      <c r="A124" s="152"/>
      <c r="B124" s="153" t="s">
        <v>18</v>
      </c>
      <c r="C124" s="154" t="s">
        <v>207</v>
      </c>
      <c r="D124" s="154">
        <v>1</v>
      </c>
      <c r="E124" s="143" t="s">
        <v>208</v>
      </c>
    </row>
    <row r="125" customHeight="1" spans="1:5">
      <c r="A125" s="152"/>
      <c r="B125" s="153" t="s">
        <v>67</v>
      </c>
      <c r="C125" s="154" t="s">
        <v>209</v>
      </c>
      <c r="D125" s="154">
        <v>4</v>
      </c>
      <c r="E125" s="155" t="s">
        <v>210</v>
      </c>
    </row>
    <row r="126" customHeight="1" spans="1:5">
      <c r="A126" s="152"/>
      <c r="B126" s="153" t="s">
        <v>67</v>
      </c>
      <c r="C126" s="154" t="s">
        <v>211</v>
      </c>
      <c r="D126" s="154">
        <v>4</v>
      </c>
      <c r="E126" s="155" t="s">
        <v>212</v>
      </c>
    </row>
    <row r="127" customHeight="1" spans="1:5">
      <c r="A127" s="156"/>
      <c r="B127" s="157" t="s">
        <v>18</v>
      </c>
      <c r="C127" s="158" t="s">
        <v>213</v>
      </c>
      <c r="D127" s="158">
        <v>1</v>
      </c>
      <c r="E127" s="159" t="s">
        <v>214</v>
      </c>
    </row>
    <row r="128" customHeight="1" spans="1:5">
      <c r="A128" s="92" t="str">
        <f>"机器人安全状态子报文("&amp;SUM(D128:D136)&amp;"字节)"</f>
        <v>机器人安全状态子报文(43字节)</v>
      </c>
      <c r="B128" s="93" t="s">
        <v>15</v>
      </c>
      <c r="C128" s="94" t="s">
        <v>215</v>
      </c>
      <c r="D128" s="94">
        <v>4</v>
      </c>
      <c r="E128" s="95" t="s">
        <v>22</v>
      </c>
    </row>
    <row r="129" customHeight="1" spans="1:5">
      <c r="A129" s="96"/>
      <c r="B129" s="71" t="s">
        <v>18</v>
      </c>
      <c r="C129" s="72" t="s">
        <v>216</v>
      </c>
      <c r="D129" s="72">
        <v>1</v>
      </c>
      <c r="E129" s="73" t="s">
        <v>217</v>
      </c>
    </row>
    <row r="130" customHeight="1" spans="1:5">
      <c r="A130" s="96"/>
      <c r="B130" s="71" t="s">
        <v>15</v>
      </c>
      <c r="C130" s="72" t="s">
        <v>218</v>
      </c>
      <c r="D130" s="72">
        <v>4</v>
      </c>
      <c r="E130" s="73" t="s">
        <v>219</v>
      </c>
    </row>
    <row r="131" customHeight="1" spans="1:5">
      <c r="A131" s="96"/>
      <c r="B131" s="71" t="s">
        <v>220</v>
      </c>
      <c r="C131" s="72" t="s">
        <v>221</v>
      </c>
      <c r="D131" s="72">
        <v>1</v>
      </c>
      <c r="E131" s="78" t="s">
        <v>222</v>
      </c>
    </row>
    <row r="132" customHeight="1" spans="1:5">
      <c r="A132" s="96"/>
      <c r="B132" s="71" t="s">
        <v>18</v>
      </c>
      <c r="C132" s="72" t="s">
        <v>29</v>
      </c>
      <c r="D132" s="72">
        <v>1</v>
      </c>
      <c r="E132" s="73" t="s">
        <v>30</v>
      </c>
    </row>
    <row r="133" customHeight="1" spans="1:5">
      <c r="A133" s="96"/>
      <c r="B133" s="71" t="s">
        <v>45</v>
      </c>
      <c r="C133" s="72" t="s">
        <v>223</v>
      </c>
      <c r="D133" s="72">
        <v>8</v>
      </c>
      <c r="E133" s="73" t="s">
        <v>224</v>
      </c>
    </row>
    <row r="134" customHeight="1" spans="1:5">
      <c r="A134" s="96"/>
      <c r="B134" s="71" t="s">
        <v>45</v>
      </c>
      <c r="C134" s="72" t="s">
        <v>225</v>
      </c>
      <c r="D134" s="72">
        <v>8</v>
      </c>
      <c r="E134" s="73" t="s">
        <v>226</v>
      </c>
    </row>
    <row r="135" customHeight="1" spans="1:5">
      <c r="A135" s="96"/>
      <c r="B135" s="71" t="s">
        <v>45</v>
      </c>
      <c r="C135" s="72" t="s">
        <v>227</v>
      </c>
      <c r="D135" s="72">
        <v>8</v>
      </c>
      <c r="E135" s="73" t="s">
        <v>228</v>
      </c>
    </row>
    <row r="136" customHeight="1" spans="1:5">
      <c r="A136" s="46"/>
      <c r="B136" s="47" t="s">
        <v>45</v>
      </c>
      <c r="C136" s="48" t="s">
        <v>229</v>
      </c>
      <c r="D136" s="48">
        <v>8</v>
      </c>
      <c r="E136" s="49" t="s">
        <v>230</v>
      </c>
    </row>
    <row r="137" customHeight="1" spans="1:5">
      <c r="A137" s="148" t="str">
        <f>"机器人工具通讯子报文("&amp;SUM(D137:D146)&amp;"字节)"</f>
        <v>机器人工具通讯子报文(28字节)</v>
      </c>
      <c r="B137" s="149" t="s">
        <v>15</v>
      </c>
      <c r="C137" s="150" t="s">
        <v>231</v>
      </c>
      <c r="D137" s="150">
        <v>4</v>
      </c>
      <c r="E137" s="151" t="s">
        <v>22</v>
      </c>
    </row>
    <row r="138" customHeight="1" spans="1:5">
      <c r="A138" s="152"/>
      <c r="B138" s="153" t="s">
        <v>18</v>
      </c>
      <c r="C138" s="154" t="s">
        <v>232</v>
      </c>
      <c r="D138" s="154">
        <v>1</v>
      </c>
      <c r="E138" s="155" t="s">
        <v>233</v>
      </c>
    </row>
    <row r="139" customHeight="1" spans="1:5">
      <c r="A139" s="152"/>
      <c r="B139" s="153" t="s">
        <v>28</v>
      </c>
      <c r="C139" s="154" t="s">
        <v>234</v>
      </c>
      <c r="D139" s="154">
        <v>1</v>
      </c>
      <c r="E139" s="155" t="s">
        <v>235</v>
      </c>
    </row>
    <row r="140" customHeight="1" spans="1:5">
      <c r="A140" s="152"/>
      <c r="B140" s="153" t="s">
        <v>15</v>
      </c>
      <c r="C140" s="154" t="s">
        <v>236</v>
      </c>
      <c r="D140" s="154">
        <v>4</v>
      </c>
      <c r="E140" s="155" t="s">
        <v>237</v>
      </c>
    </row>
    <row r="141" customHeight="1" spans="1:5">
      <c r="A141" s="152"/>
      <c r="B141" s="153" t="s">
        <v>15</v>
      </c>
      <c r="C141" s="154" t="s">
        <v>238</v>
      </c>
      <c r="D141" s="154">
        <v>4</v>
      </c>
      <c r="E141" s="160" t="s">
        <v>239</v>
      </c>
    </row>
    <row r="142" customHeight="1" spans="1:5">
      <c r="A142" s="152"/>
      <c r="B142" s="153" t="s">
        <v>15</v>
      </c>
      <c r="C142" s="154" t="s">
        <v>240</v>
      </c>
      <c r="D142" s="154">
        <v>4</v>
      </c>
      <c r="E142" s="160" t="s">
        <v>241</v>
      </c>
    </row>
    <row r="143" customHeight="1" spans="1:5">
      <c r="A143" s="152"/>
      <c r="B143" s="153" t="s">
        <v>28</v>
      </c>
      <c r="C143" s="154" t="s">
        <v>242</v>
      </c>
      <c r="D143" s="154">
        <v>1</v>
      </c>
      <c r="E143" s="160" t="s">
        <v>243</v>
      </c>
    </row>
    <row r="144" customHeight="1" spans="1:5">
      <c r="A144" s="152"/>
      <c r="B144" s="153" t="s">
        <v>18</v>
      </c>
      <c r="C144" s="154" t="s">
        <v>244</v>
      </c>
      <c r="D144" s="154">
        <v>1</v>
      </c>
      <c r="E144" s="160" t="s">
        <v>245</v>
      </c>
    </row>
    <row r="145" customHeight="1" spans="1:5">
      <c r="A145" s="152"/>
      <c r="B145" s="153" t="s">
        <v>67</v>
      </c>
      <c r="C145" s="154" t="s">
        <v>29</v>
      </c>
      <c r="D145" s="154">
        <v>4</v>
      </c>
      <c r="E145" s="155" t="s">
        <v>30</v>
      </c>
    </row>
    <row r="146" customHeight="1" spans="1:5">
      <c r="A146" s="156"/>
      <c r="B146" s="157" t="s">
        <v>67</v>
      </c>
      <c r="C146" s="158" t="s">
        <v>29</v>
      </c>
      <c r="D146" s="158">
        <v>4</v>
      </c>
      <c r="E146" s="161" t="s">
        <v>30</v>
      </c>
    </row>
    <row r="147" customHeight="1" spans="2:4">
      <c r="B147" s="162"/>
      <c r="C147" s="163"/>
      <c r="D147" s="163"/>
    </row>
    <row r="148" customHeight="1" spans="2:4">
      <c r="B148" s="162"/>
      <c r="C148" s="163"/>
      <c r="D148" s="163"/>
    </row>
    <row r="149" customHeight="1" spans="1:5">
      <c r="A149" s="175" t="s">
        <v>246</v>
      </c>
      <c r="B149" s="175"/>
      <c r="C149" s="175"/>
      <c r="D149" s="175"/>
      <c r="E149" s="176"/>
    </row>
    <row r="150" customHeight="1" spans="1:5">
      <c r="A150" s="177"/>
      <c r="B150" s="178" t="s">
        <v>11</v>
      </c>
      <c r="C150" s="178" t="s">
        <v>12</v>
      </c>
      <c r="D150" s="178" t="s">
        <v>13</v>
      </c>
      <c r="E150" s="179" t="s">
        <v>2</v>
      </c>
    </row>
    <row r="151" customHeight="1" spans="1:5">
      <c r="A151" s="92" t="s">
        <v>247</v>
      </c>
      <c r="B151" s="180" t="s">
        <v>15</v>
      </c>
      <c r="C151" s="181" t="s">
        <v>248</v>
      </c>
      <c r="D151" s="181">
        <v>4</v>
      </c>
      <c r="E151" s="95" t="s">
        <v>17</v>
      </c>
    </row>
    <row r="152" customHeight="1" spans="1:5">
      <c r="A152" s="46"/>
      <c r="B152" s="182" t="s">
        <v>18</v>
      </c>
      <c r="C152" s="183" t="s">
        <v>249</v>
      </c>
      <c r="D152" s="183">
        <v>1</v>
      </c>
      <c r="E152" s="49" t="s">
        <v>250</v>
      </c>
    </row>
    <row r="153" customHeight="1" spans="1:5">
      <c r="A153" s="184" t="s">
        <v>251</v>
      </c>
      <c r="B153" s="185" t="s">
        <v>25</v>
      </c>
      <c r="C153" s="186" t="s">
        <v>26</v>
      </c>
      <c r="D153" s="186">
        <v>8</v>
      </c>
      <c r="E153" s="187" t="s">
        <v>252</v>
      </c>
    </row>
    <row r="154" customHeight="1" spans="1:5">
      <c r="A154" s="188"/>
      <c r="B154" s="189" t="s">
        <v>18</v>
      </c>
      <c r="C154" s="190" t="s">
        <v>264</v>
      </c>
      <c r="D154" s="190">
        <v>1</v>
      </c>
      <c r="E154" s="191" t="s">
        <v>279</v>
      </c>
    </row>
    <row r="155" customHeight="1" spans="1:5">
      <c r="A155" s="188"/>
      <c r="B155" s="189" t="s">
        <v>18</v>
      </c>
      <c r="C155" s="190" t="s">
        <v>253</v>
      </c>
      <c r="D155" s="190">
        <v>1</v>
      </c>
      <c r="E155" s="191" t="s">
        <v>254</v>
      </c>
    </row>
    <row r="156" customHeight="1" spans="1:5">
      <c r="A156" s="188"/>
      <c r="B156" s="189" t="s">
        <v>66</v>
      </c>
      <c r="C156" s="190" t="s">
        <v>255</v>
      </c>
      <c r="D156" s="190">
        <v>4</v>
      </c>
      <c r="E156" s="191" t="s">
        <v>256</v>
      </c>
    </row>
    <row r="157" customHeight="1" spans="1:5">
      <c r="A157" s="188"/>
      <c r="B157" s="189" t="s">
        <v>66</v>
      </c>
      <c r="C157" s="190" t="s">
        <v>257</v>
      </c>
      <c r="D157" s="190">
        <v>4</v>
      </c>
      <c r="E157" s="191" t="s">
        <v>258</v>
      </c>
    </row>
    <row r="158" customHeight="1" spans="1:5">
      <c r="A158" s="192"/>
      <c r="B158" s="193" t="s">
        <v>259</v>
      </c>
      <c r="C158" s="194" t="s">
        <v>260</v>
      </c>
      <c r="D158" s="194" t="s">
        <v>261</v>
      </c>
      <c r="E158" s="195" t="s">
        <v>262</v>
      </c>
    </row>
    <row r="159" customHeight="1" spans="2:4">
      <c r="B159" s="162"/>
      <c r="C159" s="163"/>
      <c r="D159" s="163"/>
    </row>
    <row r="160" customHeight="1" spans="2:4">
      <c r="B160" s="162"/>
      <c r="C160" s="163"/>
      <c r="D160" s="163"/>
    </row>
    <row r="161" customHeight="1" spans="1:5">
      <c r="A161" s="196" t="s">
        <v>263</v>
      </c>
      <c r="B161" s="197"/>
      <c r="C161" s="197"/>
      <c r="D161" s="197"/>
      <c r="E161" s="198"/>
    </row>
    <row r="162" customHeight="1" spans="1:5">
      <c r="A162" s="199"/>
      <c r="B162" s="200" t="s">
        <v>11</v>
      </c>
      <c r="C162" s="200" t="s">
        <v>12</v>
      </c>
      <c r="D162" s="200" t="s">
        <v>13</v>
      </c>
      <c r="E162" s="201" t="s">
        <v>2</v>
      </c>
    </row>
    <row r="163" customHeight="1" spans="1:5">
      <c r="A163" s="92" t="s">
        <v>247</v>
      </c>
      <c r="B163" s="180" t="s">
        <v>15</v>
      </c>
      <c r="C163" s="181" t="s">
        <v>248</v>
      </c>
      <c r="D163" s="181">
        <v>4</v>
      </c>
      <c r="E163" s="95" t="s">
        <v>17</v>
      </c>
    </row>
    <row r="164" customHeight="1" spans="1:5">
      <c r="A164" s="46"/>
      <c r="B164" s="182" t="s">
        <v>18</v>
      </c>
      <c r="C164" s="183" t="s">
        <v>249</v>
      </c>
      <c r="D164" s="183">
        <v>1</v>
      </c>
      <c r="E164" s="49" t="s">
        <v>250</v>
      </c>
    </row>
    <row r="165" customHeight="1" spans="1:5">
      <c r="A165" s="202" t="s">
        <v>251</v>
      </c>
      <c r="B165" s="203" t="s">
        <v>25</v>
      </c>
      <c r="C165" s="204" t="s">
        <v>26</v>
      </c>
      <c r="D165" s="204">
        <v>8</v>
      </c>
      <c r="E165" s="205" t="s">
        <v>252</v>
      </c>
    </row>
    <row r="166" customHeight="1" spans="1:5">
      <c r="A166" s="188"/>
      <c r="B166" s="189" t="s">
        <v>18</v>
      </c>
      <c r="C166" s="190" t="s">
        <v>264</v>
      </c>
      <c r="D166" s="190">
        <v>1</v>
      </c>
      <c r="E166" s="206" t="s">
        <v>265</v>
      </c>
    </row>
    <row r="167" customHeight="1" spans="1:5">
      <c r="A167" s="188"/>
      <c r="B167" s="189" t="s">
        <v>18</v>
      </c>
      <c r="C167" s="190" t="s">
        <v>253</v>
      </c>
      <c r="D167" s="190">
        <v>1</v>
      </c>
      <c r="E167" s="191" t="s">
        <v>266</v>
      </c>
    </row>
    <row r="168" customHeight="1" spans="1:5">
      <c r="A168" s="188"/>
      <c r="B168" s="189" t="s">
        <v>66</v>
      </c>
      <c r="C168" s="190" t="s">
        <v>267</v>
      </c>
      <c r="D168" s="190">
        <v>4</v>
      </c>
      <c r="E168" s="206" t="s">
        <v>268</v>
      </c>
    </row>
    <row r="169" customHeight="1" spans="1:5">
      <c r="A169" s="188"/>
      <c r="B169" s="189" t="s">
        <v>66</v>
      </c>
      <c r="C169" s="190" t="s">
        <v>269</v>
      </c>
      <c r="D169" s="190">
        <v>4</v>
      </c>
      <c r="E169" s="206" t="s">
        <v>270</v>
      </c>
    </row>
    <row r="170" customHeight="1" spans="1:5">
      <c r="A170" s="188"/>
      <c r="B170" s="189" t="s">
        <v>66</v>
      </c>
      <c r="C170" s="190" t="s">
        <v>271</v>
      </c>
      <c r="D170" s="190">
        <v>4</v>
      </c>
      <c r="E170" s="207" t="s">
        <v>272</v>
      </c>
    </row>
    <row r="171" customHeight="1" spans="1:5">
      <c r="A171" s="188"/>
      <c r="B171" s="189" t="s">
        <v>273</v>
      </c>
      <c r="C171" s="190" t="s">
        <v>274</v>
      </c>
      <c r="D171" s="190">
        <v>4</v>
      </c>
      <c r="E171" s="207" t="s">
        <v>275</v>
      </c>
    </row>
    <row r="172" customHeight="1" spans="1:5">
      <c r="A172" s="192"/>
      <c r="B172" s="193" t="s">
        <v>276</v>
      </c>
      <c r="C172" s="194" t="s">
        <v>277</v>
      </c>
      <c r="D172" s="194" t="s">
        <v>261</v>
      </c>
      <c r="E172" s="195" t="s">
        <v>278</v>
      </c>
    </row>
  </sheetData>
  <mergeCells count="31">
    <mergeCell ref="A1:E1"/>
    <mergeCell ref="B26:E26"/>
    <mergeCell ref="B39:E39"/>
    <mergeCell ref="B56:E56"/>
    <mergeCell ref="B59:E59"/>
    <mergeCell ref="B60:E60"/>
    <mergeCell ref="B63:E63"/>
    <mergeCell ref="B69:E69"/>
    <mergeCell ref="B71:E71"/>
    <mergeCell ref="B72:E72"/>
    <mergeCell ref="B74:E74"/>
    <mergeCell ref="B75:E75"/>
    <mergeCell ref="B77:E77"/>
    <mergeCell ref="B78:E78"/>
    <mergeCell ref="B80:E80"/>
    <mergeCell ref="A149:E149"/>
    <mergeCell ref="A161:E161"/>
    <mergeCell ref="A3:A4"/>
    <mergeCell ref="A5:A23"/>
    <mergeCell ref="A24:A39"/>
    <mergeCell ref="A40:A53"/>
    <mergeCell ref="A54:A84"/>
    <mergeCell ref="A85:A109"/>
    <mergeCell ref="A110:A116"/>
    <mergeCell ref="A117:A127"/>
    <mergeCell ref="A128:A136"/>
    <mergeCell ref="A137:A146"/>
    <mergeCell ref="A151:A152"/>
    <mergeCell ref="A153:A158"/>
    <mergeCell ref="A163:A164"/>
    <mergeCell ref="A165:A172"/>
  </mergeCells>
  <hyperlinks>
    <hyperlink ref="E15" location="ROBOT_MODE!A1" display="机器人模式：详见 ROBOT_MODE"/>
    <hyperlink ref="E16" location="ROBOT_CONTROL_MODE!A1" display="机器人控制模式：详见 ROBOT_CONTROL_MODE"/>
    <hyperlink ref="E37" location="JOINT_AND_TOOL_MODE!A1" display="关节模式：详见JOINT_AND_TOOL_MODE"/>
    <hyperlink ref="E83" location="ROBOT_TYPE!A1" display="机器人类型，详见：ROBOT_TYPE"/>
    <hyperlink ref="E84" location="ROBOT_STRUCTURE_TYPE!A1" display="机器人构型，详见：ROBOT_STRUCTURE_TYPE"/>
    <hyperlink ref="E89:E90" location="ANALOG_DOMAIN!A1" display="模拟输入IO0的配置，详见：ANALOG_DOMAIN"/>
    <hyperlink ref="E91" location="ANALOG_DOMAIN!A1" display="工具模拟IO输入的配置，详见：ANALOG_DOMAIN"/>
    <hyperlink ref="E95:E96" location="ANALOG_DOMAIN!A1" display="模拟输出io0的配置，详见：ANALOG_DOMAIN"/>
    <hyperlink ref="E97" location="ANALOG_DOMAIN!A1" display="工具模拟io输出的配置，详见：ANALOG_DOMAIN"/>
    <hyperlink ref="E105" location="SAFETY_MODE!A1" display="主板综合安全模式，详见：SAFETY_MODE"/>
    <hyperlink ref="E127" location="JOINT_AND_TOOL_MODE!A1" display="工具模式，详见：JOINT_AND_TOOL_MODE"/>
    <hyperlink ref="E119" location="ANALOG_DOMAIN!A1" display="工具模拟io输出的配置，详见：ANALOG_DOMAIN"/>
    <hyperlink ref="E120" location="ANALOG_DOMAIN!A1" display="工具模拟io输入的配置，详见：ANALOG_DOMAIN"/>
    <hyperlink ref="E124" location="TOOL_OUTPUT_VOLTAGE!A1" display="工具输出电压，详见：TOOL_OUTPUT_VOLTAGE"/>
    <hyperlink ref="A1:E1" location="报文格式!A1" display="机器人状态报文（格式详见：报文格式）"/>
    <hyperlink ref="E131" location="SAFETY_OPERATIONAL_MODE!A1" display="机器人安全操作模式，详见：SAFETY_OPERATIONAL_MODE"/>
    <hyperlink ref="E109" location="SAFETY_MODE!A1" display="主板安全模式,详见：SAFETY_MODE"/>
    <hyperlink ref="E20" location="ROBOT_SPEED_MODE!A1" display="机器人速度模式，详见：ROBOT_SPEED_MODE"/>
    <hyperlink ref="E171" location="异常数据类型!A1" display="异常数据类型"/>
    <hyperlink ref="E170" location="异常等级!A1" display="异常等级"/>
    <hyperlink ref="E168" location="异常码!A1" display="异常码"/>
    <hyperlink ref="E169" location="异常码!A1" display="异常子码"/>
    <hyperlink ref="E166" location="消息来源!A1" display="消息来源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"/>
  <sheetViews>
    <sheetView workbookViewId="0">
      <selection activeCell="E13" sqref="E13"/>
    </sheetView>
  </sheetViews>
  <sheetFormatPr defaultColWidth="8.875" defaultRowHeight="18" customHeight="1" outlineLevelCol="4"/>
  <cols>
    <col min="1" max="1" width="35.625" style="14" customWidth="1"/>
    <col min="2" max="2" width="18" style="32" customWidth="1"/>
    <col min="3" max="3" width="47.125" style="33" customWidth="1"/>
    <col min="4" max="4" width="11.625" style="33" customWidth="1"/>
    <col min="5" max="5" width="72" style="34" customWidth="1"/>
    <col min="6" max="16384" width="8.875" style="14"/>
  </cols>
  <sheetData>
    <row r="1" s="18" customFormat="1" customHeight="1" spans="1:5">
      <c r="A1" s="35" t="s">
        <v>10</v>
      </c>
      <c r="B1" s="36"/>
      <c r="C1" s="36"/>
      <c r="D1" s="36"/>
      <c r="E1" s="37"/>
    </row>
    <row r="2" s="18" customFormat="1" customHeight="1" spans="1:5">
      <c r="A2" s="38"/>
      <c r="B2" s="39" t="s">
        <v>11</v>
      </c>
      <c r="C2" s="40" t="s">
        <v>12</v>
      </c>
      <c r="D2" s="40" t="s">
        <v>13</v>
      </c>
      <c r="E2" s="41" t="s">
        <v>2</v>
      </c>
    </row>
    <row r="3" customHeight="1" spans="1:5">
      <c r="A3" s="42" t="s">
        <v>14</v>
      </c>
      <c r="B3" s="43" t="s">
        <v>15</v>
      </c>
      <c r="C3" s="44" t="s">
        <v>16</v>
      </c>
      <c r="D3" s="44">
        <v>4</v>
      </c>
      <c r="E3" s="45" t="s">
        <v>17</v>
      </c>
    </row>
    <row r="4" customHeight="1" spans="1:5">
      <c r="A4" s="46"/>
      <c r="B4" s="47" t="s">
        <v>18</v>
      </c>
      <c r="C4" s="48" t="s">
        <v>19</v>
      </c>
      <c r="D4" s="48">
        <v>1</v>
      </c>
      <c r="E4" s="49" t="s">
        <v>20</v>
      </c>
    </row>
    <row r="5" customHeight="1" spans="1:5">
      <c r="A5" s="50" t="str">
        <f>"机器人模式数据子报文("&amp;SUM(D5:D23)&amp;"字节)"</f>
        <v>机器人模式数据子报文(53字节)</v>
      </c>
      <c r="B5" s="51" t="s">
        <v>15</v>
      </c>
      <c r="C5" s="52" t="s">
        <v>21</v>
      </c>
      <c r="D5" s="52">
        <v>4</v>
      </c>
      <c r="E5" s="53" t="s">
        <v>22</v>
      </c>
    </row>
    <row r="6" customHeight="1" spans="1:5">
      <c r="A6" s="54"/>
      <c r="B6" s="55" t="s">
        <v>18</v>
      </c>
      <c r="C6" s="56" t="s">
        <v>23</v>
      </c>
      <c r="D6" s="56">
        <v>1</v>
      </c>
      <c r="E6" s="57" t="s">
        <v>24</v>
      </c>
    </row>
    <row r="7" customHeight="1" spans="1:5">
      <c r="A7" s="54"/>
      <c r="B7" s="55" t="s">
        <v>25</v>
      </c>
      <c r="C7" s="56" t="s">
        <v>26</v>
      </c>
      <c r="D7" s="56">
        <v>8</v>
      </c>
      <c r="E7" s="57" t="s">
        <v>27</v>
      </c>
    </row>
    <row r="8" customHeight="1" spans="1:5">
      <c r="A8" s="54"/>
      <c r="B8" s="55" t="s">
        <v>28</v>
      </c>
      <c r="C8" s="56" t="s">
        <v>29</v>
      </c>
      <c r="D8" s="56">
        <v>1</v>
      </c>
      <c r="E8" s="57" t="s">
        <v>30</v>
      </c>
    </row>
    <row r="9" customHeight="1" spans="1:5">
      <c r="A9" s="54"/>
      <c r="B9" s="55" t="s">
        <v>28</v>
      </c>
      <c r="C9" s="56" t="s">
        <v>29</v>
      </c>
      <c r="D9" s="56">
        <v>1</v>
      </c>
      <c r="E9" s="57" t="s">
        <v>30</v>
      </c>
    </row>
    <row r="10" customHeight="1" spans="1:5">
      <c r="A10" s="54"/>
      <c r="B10" s="55" t="s">
        <v>28</v>
      </c>
      <c r="C10" s="56" t="s">
        <v>31</v>
      </c>
      <c r="D10" s="56">
        <v>1</v>
      </c>
      <c r="E10" s="57" t="s">
        <v>32</v>
      </c>
    </row>
    <row r="11" customHeight="1" spans="1:5">
      <c r="A11" s="54"/>
      <c r="B11" s="55" t="s">
        <v>28</v>
      </c>
      <c r="C11" s="56" t="s">
        <v>33</v>
      </c>
      <c r="D11" s="56">
        <v>1</v>
      </c>
      <c r="E11" s="57" t="s">
        <v>34</v>
      </c>
    </row>
    <row r="12" customHeight="1" spans="1:5">
      <c r="A12" s="54"/>
      <c r="B12" s="55" t="s">
        <v>28</v>
      </c>
      <c r="C12" s="56" t="s">
        <v>35</v>
      </c>
      <c r="D12" s="56">
        <v>1</v>
      </c>
      <c r="E12" s="57" t="s">
        <v>36</v>
      </c>
    </row>
    <row r="13" customHeight="1" spans="1:5">
      <c r="A13" s="54"/>
      <c r="B13" s="55" t="s">
        <v>28</v>
      </c>
      <c r="C13" s="56" t="s">
        <v>280</v>
      </c>
      <c r="D13" s="56">
        <v>1</v>
      </c>
      <c r="E13" s="57" t="s">
        <v>281</v>
      </c>
    </row>
    <row r="14" customHeight="1" spans="1:5">
      <c r="A14" s="54"/>
      <c r="B14" s="55" t="s">
        <v>28</v>
      </c>
      <c r="C14" s="56" t="s">
        <v>282</v>
      </c>
      <c r="D14" s="56">
        <v>1</v>
      </c>
      <c r="E14" s="57" t="s">
        <v>283</v>
      </c>
    </row>
    <row r="15" customHeight="1" spans="1:5">
      <c r="A15" s="54"/>
      <c r="B15" s="55" t="s">
        <v>18</v>
      </c>
      <c r="C15" s="56" t="s">
        <v>41</v>
      </c>
      <c r="D15" s="56">
        <v>1</v>
      </c>
      <c r="E15" s="58" t="s">
        <v>42</v>
      </c>
    </row>
    <row r="16" customHeight="1" spans="1:5">
      <c r="A16" s="54"/>
      <c r="B16" s="55" t="s">
        <v>18</v>
      </c>
      <c r="C16" s="56" t="s">
        <v>43</v>
      </c>
      <c r="D16" s="56">
        <v>1</v>
      </c>
      <c r="E16" s="58" t="s">
        <v>44</v>
      </c>
    </row>
    <row r="17" customHeight="1" spans="1:5">
      <c r="A17" s="54"/>
      <c r="B17" s="55" t="s">
        <v>45</v>
      </c>
      <c r="C17" s="56" t="s">
        <v>46</v>
      </c>
      <c r="D17" s="56">
        <v>8</v>
      </c>
      <c r="E17" s="57" t="s">
        <v>47</v>
      </c>
    </row>
    <row r="18" customHeight="1" spans="1:5">
      <c r="A18" s="54"/>
      <c r="B18" s="55" t="s">
        <v>45</v>
      </c>
      <c r="C18" s="56" t="s">
        <v>48</v>
      </c>
      <c r="D18" s="56">
        <v>8</v>
      </c>
      <c r="E18" s="57" t="s">
        <v>49</v>
      </c>
    </row>
    <row r="19" customHeight="1" spans="1:5">
      <c r="A19" s="54"/>
      <c r="B19" s="55" t="s">
        <v>45</v>
      </c>
      <c r="C19" s="56" t="s">
        <v>50</v>
      </c>
      <c r="D19" s="56">
        <v>8</v>
      </c>
      <c r="E19" s="57" t="s">
        <v>51</v>
      </c>
    </row>
    <row r="20" customHeight="1" spans="1:5">
      <c r="A20" s="54"/>
      <c r="B20" s="59" t="s">
        <v>18</v>
      </c>
      <c r="C20" s="60" t="s">
        <v>52</v>
      </c>
      <c r="D20" s="60">
        <v>1</v>
      </c>
      <c r="E20" s="143" t="s">
        <v>53</v>
      </c>
    </row>
    <row r="21" customHeight="1" spans="1:5">
      <c r="A21" s="54"/>
      <c r="B21" s="62" t="s">
        <v>28</v>
      </c>
      <c r="C21" s="63" t="s">
        <v>284</v>
      </c>
      <c r="D21" s="63">
        <v>1</v>
      </c>
      <c r="E21" s="64" t="s">
        <v>285</v>
      </c>
    </row>
    <row r="22" customHeight="1" spans="1:5">
      <c r="A22" s="54"/>
      <c r="B22" s="62" t="s">
        <v>28</v>
      </c>
      <c r="C22" s="63" t="s">
        <v>54</v>
      </c>
      <c r="D22" s="63">
        <v>1</v>
      </c>
      <c r="E22" s="64" t="s">
        <v>55</v>
      </c>
    </row>
    <row r="23" customHeight="1" spans="1:5">
      <c r="A23" s="65"/>
      <c r="B23" s="66" t="s">
        <v>15</v>
      </c>
      <c r="C23" s="67" t="s">
        <v>29</v>
      </c>
      <c r="D23" s="67">
        <v>4</v>
      </c>
      <c r="E23" s="68" t="s">
        <v>30</v>
      </c>
    </row>
    <row r="24" customHeight="1" spans="1:5">
      <c r="A24" s="69" t="str">
        <f>"关节数据子报文("&amp;SUM(D24:D25)+SUM(D27:D38)*6&amp;"字节)"</f>
        <v>关节数据子报文(347字节)</v>
      </c>
      <c r="B24" s="43" t="s">
        <v>15</v>
      </c>
      <c r="C24" s="44" t="s">
        <v>56</v>
      </c>
      <c r="D24" s="44">
        <v>4</v>
      </c>
      <c r="E24" s="45" t="s">
        <v>22</v>
      </c>
    </row>
    <row r="25" customHeight="1" spans="1:5">
      <c r="A25" s="70"/>
      <c r="B25" s="71" t="s">
        <v>18</v>
      </c>
      <c r="C25" s="72" t="s">
        <v>57</v>
      </c>
      <c r="D25" s="72">
        <v>1</v>
      </c>
      <c r="E25" s="73" t="s">
        <v>58</v>
      </c>
    </row>
    <row r="26" customHeight="1" spans="1:5">
      <c r="A26" s="70"/>
      <c r="B26" s="74" t="s">
        <v>59</v>
      </c>
      <c r="C26" s="75"/>
      <c r="D26" s="75"/>
      <c r="E26" s="76"/>
    </row>
    <row r="27" customHeight="1" spans="1:5">
      <c r="A27" s="70"/>
      <c r="B27" s="77" t="s">
        <v>45</v>
      </c>
      <c r="C27" s="72" t="s">
        <v>60</v>
      </c>
      <c r="D27" s="72">
        <v>8</v>
      </c>
      <c r="E27" s="73" t="s">
        <v>61</v>
      </c>
    </row>
    <row r="28" customHeight="1" spans="1:5">
      <c r="A28" s="70"/>
      <c r="B28" s="77" t="s">
        <v>45</v>
      </c>
      <c r="C28" s="72" t="s">
        <v>62</v>
      </c>
      <c r="D28" s="72">
        <v>8</v>
      </c>
      <c r="E28" s="73" t="s">
        <v>63</v>
      </c>
    </row>
    <row r="29" customHeight="1" spans="1:5">
      <c r="A29" s="70"/>
      <c r="B29" s="77" t="s">
        <v>45</v>
      </c>
      <c r="C29" s="72" t="s">
        <v>64</v>
      </c>
      <c r="D29" s="72">
        <v>8</v>
      </c>
      <c r="E29" s="73" t="s">
        <v>65</v>
      </c>
    </row>
    <row r="30" customHeight="1" spans="1:5">
      <c r="A30" s="70"/>
      <c r="B30" s="77" t="s">
        <v>66</v>
      </c>
      <c r="C30" s="72" t="s">
        <v>29</v>
      </c>
      <c r="D30" s="72">
        <v>4</v>
      </c>
      <c r="E30" s="73" t="s">
        <v>30</v>
      </c>
    </row>
    <row r="31" customHeight="1" spans="1:5">
      <c r="A31" s="70"/>
      <c r="B31" s="77" t="s">
        <v>66</v>
      </c>
      <c r="C31" s="72" t="s">
        <v>29</v>
      </c>
      <c r="D31" s="72">
        <v>4</v>
      </c>
      <c r="E31" s="73" t="s">
        <v>30</v>
      </c>
    </row>
    <row r="32" customHeight="1" spans="1:5">
      <c r="A32" s="70"/>
      <c r="B32" s="77" t="s">
        <v>66</v>
      </c>
      <c r="C32" s="72" t="s">
        <v>29</v>
      </c>
      <c r="D32" s="72">
        <v>4</v>
      </c>
      <c r="E32" s="73" t="s">
        <v>30</v>
      </c>
    </row>
    <row r="33" customHeight="1" spans="1:5">
      <c r="A33" s="70"/>
      <c r="B33" s="77" t="s">
        <v>67</v>
      </c>
      <c r="C33" s="72" t="s">
        <v>68</v>
      </c>
      <c r="D33" s="72">
        <v>4</v>
      </c>
      <c r="E33" s="73" t="s">
        <v>69</v>
      </c>
    </row>
    <row r="34" customHeight="1" spans="1:5">
      <c r="A34" s="70"/>
      <c r="B34" s="77" t="s">
        <v>67</v>
      </c>
      <c r="C34" s="72" t="s">
        <v>70</v>
      </c>
      <c r="D34" s="72">
        <v>4</v>
      </c>
      <c r="E34" s="73" t="s">
        <v>71</v>
      </c>
    </row>
    <row r="35" customHeight="1" spans="1:5">
      <c r="A35" s="70"/>
      <c r="B35" s="77" t="s">
        <v>67</v>
      </c>
      <c r="C35" s="72" t="s">
        <v>72</v>
      </c>
      <c r="D35" s="72">
        <v>4</v>
      </c>
      <c r="E35" s="73" t="s">
        <v>73</v>
      </c>
    </row>
    <row r="36" customHeight="1" spans="1:5">
      <c r="A36" s="70"/>
      <c r="B36" s="77" t="s">
        <v>67</v>
      </c>
      <c r="C36" s="72" t="s">
        <v>74</v>
      </c>
      <c r="D36" s="72">
        <v>4</v>
      </c>
      <c r="E36" s="73" t="s">
        <v>75</v>
      </c>
    </row>
    <row r="37" customHeight="1" spans="1:5">
      <c r="A37" s="70"/>
      <c r="B37" s="77" t="s">
        <v>18</v>
      </c>
      <c r="C37" s="72" t="s">
        <v>76</v>
      </c>
      <c r="D37" s="72">
        <v>1</v>
      </c>
      <c r="E37" s="78" t="s">
        <v>77</v>
      </c>
    </row>
    <row r="38" customHeight="1" spans="1:5">
      <c r="A38" s="70"/>
      <c r="B38" s="77" t="s">
        <v>66</v>
      </c>
      <c r="C38" s="72" t="s">
        <v>29</v>
      </c>
      <c r="D38" s="72">
        <v>4</v>
      </c>
      <c r="E38" s="73" t="s">
        <v>30</v>
      </c>
    </row>
    <row r="39" customHeight="1" spans="1:5">
      <c r="A39" s="79"/>
      <c r="B39" s="80" t="s">
        <v>78</v>
      </c>
      <c r="C39" s="81"/>
      <c r="D39" s="81"/>
      <c r="E39" s="82"/>
    </row>
    <row r="40" customHeight="1" spans="1:5">
      <c r="A40" s="83" t="str">
        <f>"笛卡尔数据子报文("&amp;SUM(D40:D53)&amp;"字节)"</f>
        <v>笛卡尔数据子报文(101字节)</v>
      </c>
      <c r="B40" s="84" t="s">
        <v>15</v>
      </c>
      <c r="C40" s="85" t="s">
        <v>79</v>
      </c>
      <c r="D40" s="85">
        <v>4</v>
      </c>
      <c r="E40" s="86" t="s">
        <v>22</v>
      </c>
    </row>
    <row r="41" customHeight="1" spans="1:5">
      <c r="A41" s="87"/>
      <c r="B41" s="55" t="s">
        <v>18</v>
      </c>
      <c r="C41" s="56" t="s">
        <v>80</v>
      </c>
      <c r="D41" s="56">
        <v>1</v>
      </c>
      <c r="E41" s="57" t="s">
        <v>81</v>
      </c>
    </row>
    <row r="42" customHeight="1" spans="1:5">
      <c r="A42" s="87"/>
      <c r="B42" s="55" t="s">
        <v>45</v>
      </c>
      <c r="C42" s="56" t="s">
        <v>82</v>
      </c>
      <c r="D42" s="56">
        <v>8</v>
      </c>
      <c r="E42" s="57" t="s">
        <v>83</v>
      </c>
    </row>
    <row r="43" customHeight="1" spans="1:5">
      <c r="A43" s="87"/>
      <c r="B43" s="55" t="s">
        <v>45</v>
      </c>
      <c r="C43" s="56" t="s">
        <v>84</v>
      </c>
      <c r="D43" s="56">
        <v>8</v>
      </c>
      <c r="E43" s="57" t="s">
        <v>85</v>
      </c>
    </row>
    <row r="44" customHeight="1" spans="1:5">
      <c r="A44" s="87"/>
      <c r="B44" s="55" t="s">
        <v>45</v>
      </c>
      <c r="C44" s="56" t="s">
        <v>86</v>
      </c>
      <c r="D44" s="56">
        <v>8</v>
      </c>
      <c r="E44" s="57" t="s">
        <v>87</v>
      </c>
    </row>
    <row r="45" customHeight="1" spans="1:5">
      <c r="A45" s="87"/>
      <c r="B45" s="55" t="s">
        <v>45</v>
      </c>
      <c r="C45" s="56" t="s">
        <v>88</v>
      </c>
      <c r="D45" s="56">
        <v>8</v>
      </c>
      <c r="E45" s="57" t="s">
        <v>89</v>
      </c>
    </row>
    <row r="46" customHeight="1" spans="1:5">
      <c r="A46" s="87"/>
      <c r="B46" s="55" t="s">
        <v>45</v>
      </c>
      <c r="C46" s="56" t="s">
        <v>90</v>
      </c>
      <c r="D46" s="56">
        <v>8</v>
      </c>
      <c r="E46" s="57" t="s">
        <v>91</v>
      </c>
    </row>
    <row r="47" customHeight="1" spans="1:5">
      <c r="A47" s="87"/>
      <c r="B47" s="55" t="s">
        <v>45</v>
      </c>
      <c r="C47" s="56" t="s">
        <v>92</v>
      </c>
      <c r="D47" s="56">
        <v>8</v>
      </c>
      <c r="E47" s="57" t="s">
        <v>93</v>
      </c>
    </row>
    <row r="48" customHeight="1" spans="1:5">
      <c r="A48" s="87"/>
      <c r="B48" s="55" t="s">
        <v>45</v>
      </c>
      <c r="C48" s="56" t="s">
        <v>94</v>
      </c>
      <c r="D48" s="56">
        <v>8</v>
      </c>
      <c r="E48" s="57" t="s">
        <v>95</v>
      </c>
    </row>
    <row r="49" customHeight="1" spans="1:5">
      <c r="A49" s="87"/>
      <c r="B49" s="55" t="s">
        <v>45</v>
      </c>
      <c r="C49" s="56" t="s">
        <v>96</v>
      </c>
      <c r="D49" s="56">
        <v>8</v>
      </c>
      <c r="E49" s="57" t="s">
        <v>97</v>
      </c>
    </row>
    <row r="50" customHeight="1" spans="1:5">
      <c r="A50" s="87"/>
      <c r="B50" s="55" t="s">
        <v>45</v>
      </c>
      <c r="C50" s="56" t="s">
        <v>98</v>
      </c>
      <c r="D50" s="56">
        <v>8</v>
      </c>
      <c r="E50" s="57" t="s">
        <v>99</v>
      </c>
    </row>
    <row r="51" customHeight="1" spans="1:5">
      <c r="A51" s="87"/>
      <c r="B51" s="55" t="s">
        <v>45</v>
      </c>
      <c r="C51" s="56" t="s">
        <v>100</v>
      </c>
      <c r="D51" s="56">
        <v>8</v>
      </c>
      <c r="E51" s="57" t="s">
        <v>101</v>
      </c>
    </row>
    <row r="52" customHeight="1" spans="1:5">
      <c r="A52" s="87"/>
      <c r="B52" s="55" t="s">
        <v>45</v>
      </c>
      <c r="C52" s="56" t="s">
        <v>102</v>
      </c>
      <c r="D52" s="56">
        <v>8</v>
      </c>
      <c r="E52" s="57" t="s">
        <v>103</v>
      </c>
    </row>
    <row r="53" customHeight="1" spans="1:5">
      <c r="A53" s="88"/>
      <c r="B53" s="89" t="s">
        <v>45</v>
      </c>
      <c r="C53" s="90" t="s">
        <v>104</v>
      </c>
      <c r="D53" s="56">
        <v>8</v>
      </c>
      <c r="E53" s="91" t="s">
        <v>105</v>
      </c>
    </row>
    <row r="54" customHeight="1" spans="1:5">
      <c r="A54" s="69" t="str">
        <f>"机器人配置数据子报文("&amp;SUM(D54:D55)+SUM(D57:D58)*6+SUM(D61:D62)*6+SUM(D64:D68)+D70*6+D73*6+D76*6+D79*6+SUM(D81:D84)&amp;"字节)"</f>
        <v>机器人配置数据子报文(445字节)</v>
      </c>
      <c r="B54" s="93" t="s">
        <v>15</v>
      </c>
      <c r="C54" s="94" t="s">
        <v>106</v>
      </c>
      <c r="D54" s="94">
        <v>4</v>
      </c>
      <c r="E54" s="95" t="s">
        <v>22</v>
      </c>
    </row>
    <row r="55" customHeight="1" spans="1:5">
      <c r="A55" s="70"/>
      <c r="B55" s="71" t="s">
        <v>18</v>
      </c>
      <c r="C55" s="72" t="s">
        <v>107</v>
      </c>
      <c r="D55" s="72">
        <v>1</v>
      </c>
      <c r="E55" s="73" t="s">
        <v>108</v>
      </c>
    </row>
    <row r="56" customHeight="1" spans="1:5">
      <c r="A56" s="70"/>
      <c r="B56" s="75" t="s">
        <v>59</v>
      </c>
      <c r="C56" s="144"/>
      <c r="D56" s="144"/>
      <c r="E56" s="145"/>
    </row>
    <row r="57" customHeight="1" spans="1:5">
      <c r="A57" s="70"/>
      <c r="B57" s="71" t="s">
        <v>45</v>
      </c>
      <c r="C57" s="72" t="s">
        <v>109</v>
      </c>
      <c r="D57" s="72">
        <v>8</v>
      </c>
      <c r="E57" s="73" t="s">
        <v>110</v>
      </c>
    </row>
    <row r="58" customHeight="1" spans="1:5">
      <c r="A58" s="70"/>
      <c r="B58" s="71" t="s">
        <v>45</v>
      </c>
      <c r="C58" s="72" t="s">
        <v>111</v>
      </c>
      <c r="D58" s="72">
        <v>8</v>
      </c>
      <c r="E58" s="73" t="s">
        <v>112</v>
      </c>
    </row>
    <row r="59" customHeight="1" spans="1:5">
      <c r="A59" s="70"/>
      <c r="B59" s="75" t="s">
        <v>78</v>
      </c>
      <c r="C59" s="144"/>
      <c r="D59" s="144"/>
      <c r="E59" s="145"/>
    </row>
    <row r="60" customHeight="1" spans="1:5">
      <c r="A60" s="70"/>
      <c r="B60" s="75" t="s">
        <v>59</v>
      </c>
      <c r="C60" s="144"/>
      <c r="D60" s="144"/>
      <c r="E60" s="145"/>
    </row>
    <row r="61" customHeight="1" spans="1:5">
      <c r="A61" s="70"/>
      <c r="B61" s="71" t="s">
        <v>45</v>
      </c>
      <c r="C61" s="72" t="s">
        <v>113</v>
      </c>
      <c r="D61" s="72">
        <v>8</v>
      </c>
      <c r="E61" s="73" t="s">
        <v>114</v>
      </c>
    </row>
    <row r="62" customHeight="1" spans="1:5">
      <c r="A62" s="70"/>
      <c r="B62" s="71" t="s">
        <v>45</v>
      </c>
      <c r="C62" s="72" t="s">
        <v>115</v>
      </c>
      <c r="D62" s="72">
        <v>8</v>
      </c>
      <c r="E62" s="73" t="s">
        <v>116</v>
      </c>
    </row>
    <row r="63" customHeight="1" spans="1:5">
      <c r="A63" s="70"/>
      <c r="B63" s="75" t="s">
        <v>78</v>
      </c>
      <c r="C63" s="144"/>
      <c r="D63" s="144"/>
      <c r="E63" s="145"/>
    </row>
    <row r="64" customHeight="1" spans="1:5">
      <c r="A64" s="70"/>
      <c r="B64" s="71" t="s">
        <v>45</v>
      </c>
      <c r="C64" s="72" t="s">
        <v>117</v>
      </c>
      <c r="D64" s="72">
        <v>8</v>
      </c>
      <c r="E64" s="73" t="s">
        <v>118</v>
      </c>
    </row>
    <row r="65" customHeight="1" spans="1:5">
      <c r="A65" s="70"/>
      <c r="B65" s="71" t="s">
        <v>45</v>
      </c>
      <c r="C65" s="72" t="s">
        <v>119</v>
      </c>
      <c r="D65" s="72">
        <v>8</v>
      </c>
      <c r="E65" s="73" t="s">
        <v>120</v>
      </c>
    </row>
    <row r="66" customHeight="1" spans="1:5">
      <c r="A66" s="70"/>
      <c r="B66" s="71" t="s">
        <v>45</v>
      </c>
      <c r="C66" s="72" t="s">
        <v>121</v>
      </c>
      <c r="D66" s="72">
        <v>8</v>
      </c>
      <c r="E66" s="73" t="s">
        <v>122</v>
      </c>
    </row>
    <row r="67" customHeight="1" spans="1:5">
      <c r="A67" s="70"/>
      <c r="B67" s="71" t="s">
        <v>45</v>
      </c>
      <c r="C67" s="72" t="s">
        <v>123</v>
      </c>
      <c r="D67" s="72">
        <v>8</v>
      </c>
      <c r="E67" s="73" t="s">
        <v>124</v>
      </c>
    </row>
    <row r="68" customHeight="1" spans="1:5">
      <c r="A68" s="70"/>
      <c r="B68" s="71" t="s">
        <v>45</v>
      </c>
      <c r="C68" s="72" t="s">
        <v>125</v>
      </c>
      <c r="D68" s="72">
        <v>8</v>
      </c>
      <c r="E68" s="73" t="s">
        <v>126</v>
      </c>
    </row>
    <row r="69" customHeight="1" spans="1:5">
      <c r="A69" s="70"/>
      <c r="B69" s="75" t="s">
        <v>59</v>
      </c>
      <c r="C69" s="144"/>
      <c r="D69" s="144"/>
      <c r="E69" s="145"/>
    </row>
    <row r="70" customHeight="1" spans="1:5">
      <c r="A70" s="70"/>
      <c r="B70" s="71" t="s">
        <v>45</v>
      </c>
      <c r="C70" s="72" t="s">
        <v>127</v>
      </c>
      <c r="D70" s="72">
        <v>8</v>
      </c>
      <c r="E70" s="73" t="s">
        <v>128</v>
      </c>
    </row>
    <row r="71" customHeight="1" spans="1:5">
      <c r="A71" s="70"/>
      <c r="B71" s="75" t="s">
        <v>78</v>
      </c>
      <c r="C71" s="144"/>
      <c r="D71" s="144"/>
      <c r="E71" s="145"/>
    </row>
    <row r="72" customHeight="1" spans="1:5">
      <c r="A72" s="70"/>
      <c r="B72" s="75" t="s">
        <v>59</v>
      </c>
      <c r="C72" s="144"/>
      <c r="D72" s="144"/>
      <c r="E72" s="145"/>
    </row>
    <row r="73" customHeight="1" spans="1:5">
      <c r="A73" s="70"/>
      <c r="B73" s="71" t="s">
        <v>45</v>
      </c>
      <c r="C73" s="72" t="s">
        <v>129</v>
      </c>
      <c r="D73" s="72">
        <v>8</v>
      </c>
      <c r="E73" s="73" t="s">
        <v>130</v>
      </c>
    </row>
    <row r="74" customHeight="1" spans="1:5">
      <c r="A74" s="70"/>
      <c r="B74" s="75" t="s">
        <v>78</v>
      </c>
      <c r="C74" s="144"/>
      <c r="D74" s="144"/>
      <c r="E74" s="145"/>
    </row>
    <row r="75" customHeight="1" spans="1:5">
      <c r="A75" s="70"/>
      <c r="B75" s="75" t="s">
        <v>59</v>
      </c>
      <c r="C75" s="144"/>
      <c r="D75" s="144"/>
      <c r="E75" s="145"/>
    </row>
    <row r="76" customHeight="1" spans="1:5">
      <c r="A76" s="70"/>
      <c r="B76" s="71" t="s">
        <v>45</v>
      </c>
      <c r="C76" s="72" t="s">
        <v>131</v>
      </c>
      <c r="D76" s="72">
        <v>8</v>
      </c>
      <c r="E76" s="73" t="s">
        <v>132</v>
      </c>
    </row>
    <row r="77" customHeight="1" spans="1:5">
      <c r="A77" s="70"/>
      <c r="B77" s="75" t="s">
        <v>78</v>
      </c>
      <c r="C77" s="144"/>
      <c r="D77" s="144"/>
      <c r="E77" s="145"/>
    </row>
    <row r="78" customHeight="1" spans="1:5">
      <c r="A78" s="70"/>
      <c r="B78" s="97" t="s">
        <v>59</v>
      </c>
      <c r="C78" s="146"/>
      <c r="D78" s="146"/>
      <c r="E78" s="147"/>
    </row>
    <row r="79" customHeight="1" spans="1:5">
      <c r="A79" s="70"/>
      <c r="B79" s="71" t="s">
        <v>45</v>
      </c>
      <c r="C79" s="72" t="s">
        <v>29</v>
      </c>
      <c r="D79" s="72">
        <v>8</v>
      </c>
      <c r="E79" s="73" t="s">
        <v>30</v>
      </c>
    </row>
    <row r="80" customHeight="1" spans="1:5">
      <c r="A80" s="70"/>
      <c r="B80" s="75" t="s">
        <v>78</v>
      </c>
      <c r="C80" s="144"/>
      <c r="D80" s="144"/>
      <c r="E80" s="145"/>
    </row>
    <row r="81" customHeight="1" spans="1:5">
      <c r="A81" s="70"/>
      <c r="B81" s="71" t="s">
        <v>15</v>
      </c>
      <c r="C81" s="72" t="s">
        <v>133</v>
      </c>
      <c r="D81" s="72">
        <v>4</v>
      </c>
      <c r="E81" s="73" t="s">
        <v>134</v>
      </c>
    </row>
    <row r="82" customHeight="1" spans="1:5">
      <c r="A82" s="70"/>
      <c r="B82" s="71" t="s">
        <v>15</v>
      </c>
      <c r="C82" s="72" t="s">
        <v>135</v>
      </c>
      <c r="D82" s="72">
        <v>4</v>
      </c>
      <c r="E82" s="73" t="s">
        <v>136</v>
      </c>
    </row>
    <row r="83" customHeight="1" spans="1:5">
      <c r="A83" s="70"/>
      <c r="B83" s="71" t="s">
        <v>15</v>
      </c>
      <c r="C83" s="72" t="s">
        <v>137</v>
      </c>
      <c r="D83" s="72">
        <v>4</v>
      </c>
      <c r="E83" s="78" t="s">
        <v>138</v>
      </c>
    </row>
    <row r="84" customHeight="1" spans="1:5">
      <c r="A84" s="79"/>
      <c r="B84" s="47" t="s">
        <v>15</v>
      </c>
      <c r="C84" s="48" t="s">
        <v>139</v>
      </c>
      <c r="D84" s="48">
        <v>4</v>
      </c>
      <c r="E84" s="100" t="s">
        <v>140</v>
      </c>
    </row>
    <row r="85" customHeight="1" spans="1:5">
      <c r="A85" s="83" t="str">
        <f>"机器人主板信息子报文("&amp;SUM(D85:D109)&amp;"字节)"</f>
        <v>机器人主板信息子报文(88字节)</v>
      </c>
      <c r="B85" s="84" t="s">
        <v>15</v>
      </c>
      <c r="C85" s="85" t="s">
        <v>141</v>
      </c>
      <c r="D85" s="85">
        <v>4</v>
      </c>
      <c r="E85" s="86" t="s">
        <v>22</v>
      </c>
    </row>
    <row r="86" customHeight="1" spans="1:5">
      <c r="A86" s="87"/>
      <c r="B86" s="55" t="s">
        <v>18</v>
      </c>
      <c r="C86" s="56" t="s">
        <v>142</v>
      </c>
      <c r="D86" s="56">
        <v>1</v>
      </c>
      <c r="E86" s="57" t="s">
        <v>143</v>
      </c>
    </row>
    <row r="87" customHeight="1" spans="1:5">
      <c r="A87" s="87"/>
      <c r="B87" s="55" t="s">
        <v>15</v>
      </c>
      <c r="C87" s="56" t="s">
        <v>144</v>
      </c>
      <c r="D87" s="56">
        <v>4</v>
      </c>
      <c r="E87" s="57" t="s">
        <v>145</v>
      </c>
    </row>
    <row r="88" customHeight="1" spans="1:5">
      <c r="A88" s="87"/>
      <c r="B88" s="55" t="s">
        <v>15</v>
      </c>
      <c r="C88" s="56" t="s">
        <v>146</v>
      </c>
      <c r="D88" s="56">
        <v>4</v>
      </c>
      <c r="E88" s="57" t="s">
        <v>147</v>
      </c>
    </row>
    <row r="89" customHeight="1" spans="1:5">
      <c r="A89" s="87"/>
      <c r="B89" s="55" t="s">
        <v>18</v>
      </c>
      <c r="C89" s="56" t="s">
        <v>148</v>
      </c>
      <c r="D89" s="56">
        <v>1</v>
      </c>
      <c r="E89" s="58" t="s">
        <v>149</v>
      </c>
    </row>
    <row r="90" customHeight="1" spans="1:5">
      <c r="A90" s="87"/>
      <c r="B90" s="55" t="s">
        <v>18</v>
      </c>
      <c r="C90" s="56" t="s">
        <v>150</v>
      </c>
      <c r="D90" s="56">
        <v>1</v>
      </c>
      <c r="E90" s="58" t="s">
        <v>151</v>
      </c>
    </row>
    <row r="91" customHeight="1" spans="1:5">
      <c r="A91" s="87"/>
      <c r="B91" s="55" t="s">
        <v>18</v>
      </c>
      <c r="C91" s="56" t="s">
        <v>152</v>
      </c>
      <c r="D91" s="56">
        <v>1</v>
      </c>
      <c r="E91" s="101" t="s">
        <v>153</v>
      </c>
    </row>
    <row r="92" customHeight="1" spans="1:5">
      <c r="A92" s="87"/>
      <c r="B92" s="55" t="s">
        <v>45</v>
      </c>
      <c r="C92" s="56" t="s">
        <v>154</v>
      </c>
      <c r="D92" s="56">
        <v>8</v>
      </c>
      <c r="E92" s="57" t="s">
        <v>155</v>
      </c>
    </row>
    <row r="93" customHeight="1" spans="1:5">
      <c r="A93" s="87"/>
      <c r="B93" s="55" t="s">
        <v>45</v>
      </c>
      <c r="C93" s="56" t="s">
        <v>156</v>
      </c>
      <c r="D93" s="56">
        <v>8</v>
      </c>
      <c r="E93" s="57" t="s">
        <v>157</v>
      </c>
    </row>
    <row r="94" customHeight="1" spans="1:5">
      <c r="A94" s="87"/>
      <c r="B94" s="55" t="s">
        <v>45</v>
      </c>
      <c r="C94" s="56" t="s">
        <v>158</v>
      </c>
      <c r="D94" s="56">
        <v>8</v>
      </c>
      <c r="E94" s="57" t="s">
        <v>159</v>
      </c>
    </row>
    <row r="95" customHeight="1" spans="1:5">
      <c r="A95" s="87"/>
      <c r="B95" s="55" t="s">
        <v>18</v>
      </c>
      <c r="C95" s="56" t="s">
        <v>160</v>
      </c>
      <c r="D95" s="56">
        <v>1</v>
      </c>
      <c r="E95" s="101" t="s">
        <v>161</v>
      </c>
    </row>
    <row r="96" customHeight="1" spans="1:5">
      <c r="A96" s="87"/>
      <c r="B96" s="55" t="s">
        <v>18</v>
      </c>
      <c r="C96" s="56" t="s">
        <v>162</v>
      </c>
      <c r="D96" s="56">
        <v>1</v>
      </c>
      <c r="E96" s="101" t="s">
        <v>163</v>
      </c>
    </row>
    <row r="97" customHeight="1" spans="1:5">
      <c r="A97" s="87"/>
      <c r="B97" s="55" t="s">
        <v>18</v>
      </c>
      <c r="C97" s="56" t="s">
        <v>164</v>
      </c>
      <c r="D97" s="56">
        <v>1</v>
      </c>
      <c r="E97" s="101" t="s">
        <v>165</v>
      </c>
    </row>
    <row r="98" customHeight="1" spans="1:5">
      <c r="A98" s="87"/>
      <c r="B98" s="55" t="s">
        <v>45</v>
      </c>
      <c r="C98" s="56" t="s">
        <v>166</v>
      </c>
      <c r="D98" s="56">
        <v>8</v>
      </c>
      <c r="E98" s="57" t="s">
        <v>167</v>
      </c>
    </row>
    <row r="99" customHeight="1" spans="1:5">
      <c r="A99" s="87"/>
      <c r="B99" s="55" t="s">
        <v>45</v>
      </c>
      <c r="C99" s="56" t="s">
        <v>168</v>
      </c>
      <c r="D99" s="56">
        <v>8</v>
      </c>
      <c r="E99" s="57" t="s">
        <v>169</v>
      </c>
    </row>
    <row r="100" customHeight="1" spans="1:5">
      <c r="A100" s="87"/>
      <c r="B100" s="55" t="s">
        <v>45</v>
      </c>
      <c r="C100" s="56" t="s">
        <v>170</v>
      </c>
      <c r="D100" s="56">
        <v>8</v>
      </c>
      <c r="E100" s="57" t="s">
        <v>171</v>
      </c>
    </row>
    <row r="101" customHeight="1" spans="1:5">
      <c r="A101" s="87"/>
      <c r="B101" s="55" t="s">
        <v>67</v>
      </c>
      <c r="C101" s="56" t="s">
        <v>172</v>
      </c>
      <c r="D101" s="56">
        <v>4</v>
      </c>
      <c r="E101" s="57" t="s">
        <v>173</v>
      </c>
    </row>
    <row r="102" customHeight="1" spans="1:5">
      <c r="A102" s="87"/>
      <c r="B102" s="55" t="s">
        <v>67</v>
      </c>
      <c r="C102" s="56" t="s">
        <v>174</v>
      </c>
      <c r="D102" s="56">
        <v>4</v>
      </c>
      <c r="E102" s="57" t="s">
        <v>175</v>
      </c>
    </row>
    <row r="103" customHeight="1" spans="1:5">
      <c r="A103" s="87"/>
      <c r="B103" s="55" t="s">
        <v>67</v>
      </c>
      <c r="C103" s="56" t="s">
        <v>176</v>
      </c>
      <c r="D103" s="56">
        <v>4</v>
      </c>
      <c r="E103" s="57" t="s">
        <v>177</v>
      </c>
    </row>
    <row r="104" customHeight="1" spans="1:5">
      <c r="A104" s="87"/>
      <c r="B104" s="55" t="s">
        <v>67</v>
      </c>
      <c r="C104" s="56" t="s">
        <v>178</v>
      </c>
      <c r="D104" s="56">
        <v>4</v>
      </c>
      <c r="E104" s="102" t="s">
        <v>179</v>
      </c>
    </row>
    <row r="105" customHeight="1" spans="1:5">
      <c r="A105" s="87"/>
      <c r="B105" s="55" t="s">
        <v>18</v>
      </c>
      <c r="C105" s="56" t="s">
        <v>180</v>
      </c>
      <c r="D105" s="56">
        <v>1</v>
      </c>
      <c r="E105" s="58" t="s">
        <v>181</v>
      </c>
    </row>
    <row r="106" customHeight="1" spans="1:5">
      <c r="A106" s="87"/>
      <c r="B106" s="55" t="s">
        <v>28</v>
      </c>
      <c r="C106" s="56" t="s">
        <v>182</v>
      </c>
      <c r="D106" s="56">
        <v>1</v>
      </c>
      <c r="E106" s="57" t="s">
        <v>183</v>
      </c>
    </row>
    <row r="107" customHeight="1" spans="1:5">
      <c r="A107" s="87"/>
      <c r="B107" s="55" t="s">
        <v>28</v>
      </c>
      <c r="C107" s="56" t="s">
        <v>184</v>
      </c>
      <c r="D107" s="56">
        <v>1</v>
      </c>
      <c r="E107" s="57" t="s">
        <v>185</v>
      </c>
    </row>
    <row r="108" customHeight="1" spans="1:5">
      <c r="A108" s="87"/>
      <c r="B108" s="55" t="s">
        <v>28</v>
      </c>
      <c r="C108" s="56" t="s">
        <v>186</v>
      </c>
      <c r="D108" s="56">
        <v>1</v>
      </c>
      <c r="E108" s="57" t="s">
        <v>187</v>
      </c>
    </row>
    <row r="109" customHeight="1" spans="1:5">
      <c r="A109" s="88"/>
      <c r="B109" s="89" t="s">
        <v>18</v>
      </c>
      <c r="C109" s="90" t="s">
        <v>188</v>
      </c>
      <c r="D109" s="90">
        <v>1</v>
      </c>
      <c r="E109" s="103" t="s">
        <v>189</v>
      </c>
    </row>
    <row r="110" customHeight="1" spans="1:5">
      <c r="A110" s="92" t="str">
        <f>"机器人附加信息子报文("&amp;SUM(D110:D116)&amp;"字节)"</f>
        <v>机器人附加信息子报文(10字节)</v>
      </c>
      <c r="B110" s="93" t="s">
        <v>15</v>
      </c>
      <c r="C110" s="94" t="s">
        <v>190</v>
      </c>
      <c r="D110" s="94">
        <v>4</v>
      </c>
      <c r="E110" s="95" t="s">
        <v>22</v>
      </c>
    </row>
    <row r="111" customHeight="1" spans="1:5">
      <c r="A111" s="96"/>
      <c r="B111" s="71" t="s">
        <v>18</v>
      </c>
      <c r="C111" s="72" t="s">
        <v>191</v>
      </c>
      <c r="D111" s="72">
        <v>1</v>
      </c>
      <c r="E111" s="73" t="s">
        <v>192</v>
      </c>
    </row>
    <row r="112" customHeight="1" spans="1:5">
      <c r="A112" s="96"/>
      <c r="B112" s="71" t="s">
        <v>28</v>
      </c>
      <c r="C112" s="72" t="s">
        <v>193</v>
      </c>
      <c r="D112" s="72">
        <v>1</v>
      </c>
      <c r="E112" s="73" t="s">
        <v>194</v>
      </c>
    </row>
    <row r="113" customHeight="1" spans="1:5">
      <c r="A113" s="96"/>
      <c r="B113" s="71" t="s">
        <v>28</v>
      </c>
      <c r="C113" s="72" t="s">
        <v>29</v>
      </c>
      <c r="D113" s="72">
        <v>1</v>
      </c>
      <c r="E113" s="73" t="s">
        <v>30</v>
      </c>
    </row>
    <row r="114" customHeight="1" spans="1:5">
      <c r="A114" s="96"/>
      <c r="B114" s="71" t="s">
        <v>28</v>
      </c>
      <c r="C114" s="72" t="s">
        <v>195</v>
      </c>
      <c r="D114" s="72">
        <v>1</v>
      </c>
      <c r="E114" s="73" t="s">
        <v>196</v>
      </c>
    </row>
    <row r="115" customHeight="1" spans="1:5">
      <c r="A115" s="104"/>
      <c r="B115" s="105" t="s">
        <v>28</v>
      </c>
      <c r="C115" s="106" t="s">
        <v>197</v>
      </c>
      <c r="D115" s="106">
        <v>1</v>
      </c>
      <c r="E115" s="107" t="s">
        <v>198</v>
      </c>
    </row>
    <row r="116" customHeight="1" spans="1:5">
      <c r="A116" s="46"/>
      <c r="B116" s="47" t="s">
        <v>18</v>
      </c>
      <c r="C116" s="48" t="s">
        <v>29</v>
      </c>
      <c r="D116" s="48">
        <v>1</v>
      </c>
      <c r="E116" s="108" t="s">
        <v>30</v>
      </c>
    </row>
    <row r="117" customHeight="1" spans="1:5">
      <c r="A117" s="148" t="str">
        <f>"机器人工具数据子报文("&amp;SUM(D117:D127)&amp;"字节)"</f>
        <v>机器人工具数据子报文(37字节)</v>
      </c>
      <c r="B117" s="149" t="s">
        <v>15</v>
      </c>
      <c r="C117" s="150" t="s">
        <v>199</v>
      </c>
      <c r="D117" s="150">
        <v>4</v>
      </c>
      <c r="E117" s="151" t="s">
        <v>22</v>
      </c>
    </row>
    <row r="118" customHeight="1" spans="1:5">
      <c r="A118" s="152"/>
      <c r="B118" s="153" t="s">
        <v>18</v>
      </c>
      <c r="C118" s="154" t="s">
        <v>200</v>
      </c>
      <c r="D118" s="154">
        <v>1</v>
      </c>
      <c r="E118" s="155" t="s">
        <v>201</v>
      </c>
    </row>
    <row r="119" customHeight="1" spans="1:5">
      <c r="A119" s="152"/>
      <c r="B119" s="153" t="s">
        <v>18</v>
      </c>
      <c r="C119" s="154" t="s">
        <v>164</v>
      </c>
      <c r="D119" s="154">
        <v>1</v>
      </c>
      <c r="E119" s="143" t="s">
        <v>165</v>
      </c>
    </row>
    <row r="120" customHeight="1" spans="1:5">
      <c r="A120" s="152"/>
      <c r="B120" s="153" t="s">
        <v>18</v>
      </c>
      <c r="C120" s="154" t="s">
        <v>152</v>
      </c>
      <c r="D120" s="154">
        <v>1</v>
      </c>
      <c r="E120" s="143" t="s">
        <v>202</v>
      </c>
    </row>
    <row r="121" customHeight="1" spans="1:5">
      <c r="A121" s="152"/>
      <c r="B121" s="153" t="s">
        <v>45</v>
      </c>
      <c r="C121" s="154" t="s">
        <v>170</v>
      </c>
      <c r="D121" s="154">
        <v>8</v>
      </c>
      <c r="E121" s="155" t="s">
        <v>203</v>
      </c>
    </row>
    <row r="122" customHeight="1" spans="1:5">
      <c r="A122" s="152"/>
      <c r="B122" s="153" t="s">
        <v>45</v>
      </c>
      <c r="C122" s="154" t="s">
        <v>158</v>
      </c>
      <c r="D122" s="154">
        <v>8</v>
      </c>
      <c r="E122" s="155" t="s">
        <v>204</v>
      </c>
    </row>
    <row r="123" customHeight="1" spans="1:5">
      <c r="A123" s="152"/>
      <c r="B123" s="153" t="s">
        <v>67</v>
      </c>
      <c r="C123" s="154" t="s">
        <v>205</v>
      </c>
      <c r="D123" s="154">
        <v>4</v>
      </c>
      <c r="E123" s="155" t="s">
        <v>206</v>
      </c>
    </row>
    <row r="124" customHeight="1" spans="1:5">
      <c r="A124" s="152"/>
      <c r="B124" s="153" t="s">
        <v>18</v>
      </c>
      <c r="C124" s="154" t="s">
        <v>207</v>
      </c>
      <c r="D124" s="154">
        <v>1</v>
      </c>
      <c r="E124" s="143" t="s">
        <v>208</v>
      </c>
    </row>
    <row r="125" customHeight="1" spans="1:5">
      <c r="A125" s="152"/>
      <c r="B125" s="153" t="s">
        <v>67</v>
      </c>
      <c r="C125" s="154" t="s">
        <v>209</v>
      </c>
      <c r="D125" s="154">
        <v>4</v>
      </c>
      <c r="E125" s="155" t="s">
        <v>210</v>
      </c>
    </row>
    <row r="126" customHeight="1" spans="1:5">
      <c r="A126" s="152"/>
      <c r="B126" s="153" t="s">
        <v>67</v>
      </c>
      <c r="C126" s="154" t="s">
        <v>211</v>
      </c>
      <c r="D126" s="154">
        <v>4</v>
      </c>
      <c r="E126" s="155" t="s">
        <v>212</v>
      </c>
    </row>
    <row r="127" customHeight="1" spans="1:5">
      <c r="A127" s="156"/>
      <c r="B127" s="157" t="s">
        <v>18</v>
      </c>
      <c r="C127" s="158" t="s">
        <v>213</v>
      </c>
      <c r="D127" s="158">
        <v>1</v>
      </c>
      <c r="E127" s="159" t="s">
        <v>214</v>
      </c>
    </row>
    <row r="128" customHeight="1" spans="1:5">
      <c r="A128" s="92" t="str">
        <f>"机器人安全状态子报文("&amp;SUM(D128:D136)&amp;"字节)"</f>
        <v>机器人安全状态子报文(43字节)</v>
      </c>
      <c r="B128" s="93" t="s">
        <v>15</v>
      </c>
      <c r="C128" s="94" t="s">
        <v>215</v>
      </c>
      <c r="D128" s="94">
        <v>4</v>
      </c>
      <c r="E128" s="95" t="s">
        <v>22</v>
      </c>
    </row>
    <row r="129" customHeight="1" spans="1:5">
      <c r="A129" s="96"/>
      <c r="B129" s="71" t="s">
        <v>18</v>
      </c>
      <c r="C129" s="72" t="s">
        <v>216</v>
      </c>
      <c r="D129" s="72">
        <v>1</v>
      </c>
      <c r="E129" s="73" t="s">
        <v>217</v>
      </c>
    </row>
    <row r="130" customHeight="1" spans="1:5">
      <c r="A130" s="96"/>
      <c r="B130" s="71" t="s">
        <v>15</v>
      </c>
      <c r="C130" s="72" t="s">
        <v>218</v>
      </c>
      <c r="D130" s="72">
        <v>4</v>
      </c>
      <c r="E130" s="73" t="s">
        <v>219</v>
      </c>
    </row>
    <row r="131" customHeight="1" spans="1:5">
      <c r="A131" s="96"/>
      <c r="B131" s="71" t="s">
        <v>220</v>
      </c>
      <c r="C131" s="72" t="s">
        <v>221</v>
      </c>
      <c r="D131" s="72">
        <v>1</v>
      </c>
      <c r="E131" s="78" t="s">
        <v>222</v>
      </c>
    </row>
    <row r="132" customHeight="1" spans="1:5">
      <c r="A132" s="96"/>
      <c r="B132" s="71" t="s">
        <v>18</v>
      </c>
      <c r="C132" s="72" t="s">
        <v>29</v>
      </c>
      <c r="D132" s="72">
        <v>1</v>
      </c>
      <c r="E132" s="73" t="s">
        <v>30</v>
      </c>
    </row>
    <row r="133" customHeight="1" spans="1:5">
      <c r="A133" s="96"/>
      <c r="B133" s="71" t="s">
        <v>45</v>
      </c>
      <c r="C133" s="72" t="s">
        <v>223</v>
      </c>
      <c r="D133" s="72">
        <v>8</v>
      </c>
      <c r="E133" s="73" t="s">
        <v>224</v>
      </c>
    </row>
    <row r="134" customHeight="1" spans="1:5">
      <c r="A134" s="96"/>
      <c r="B134" s="71" t="s">
        <v>45</v>
      </c>
      <c r="C134" s="72" t="s">
        <v>225</v>
      </c>
      <c r="D134" s="72">
        <v>8</v>
      </c>
      <c r="E134" s="73" t="s">
        <v>226</v>
      </c>
    </row>
    <row r="135" customHeight="1" spans="1:5">
      <c r="A135" s="96"/>
      <c r="B135" s="71" t="s">
        <v>45</v>
      </c>
      <c r="C135" s="72" t="s">
        <v>227</v>
      </c>
      <c r="D135" s="72">
        <v>8</v>
      </c>
      <c r="E135" s="73" t="s">
        <v>228</v>
      </c>
    </row>
    <row r="136" customHeight="1" spans="1:5">
      <c r="A136" s="46"/>
      <c r="B136" s="47" t="s">
        <v>45</v>
      </c>
      <c r="C136" s="48" t="s">
        <v>229</v>
      </c>
      <c r="D136" s="48">
        <v>8</v>
      </c>
      <c r="E136" s="49" t="s">
        <v>230</v>
      </c>
    </row>
    <row r="137" customHeight="1" spans="1:5">
      <c r="A137" s="148" t="str">
        <f>"机器人工具通讯子报文("&amp;SUM(D137:D145)&amp;"字节)"</f>
        <v>机器人工具通讯子报文(27字节)</v>
      </c>
      <c r="B137" s="149" t="s">
        <v>15</v>
      </c>
      <c r="C137" s="150" t="s">
        <v>231</v>
      </c>
      <c r="D137" s="150">
        <v>4</v>
      </c>
      <c r="E137" s="151" t="s">
        <v>22</v>
      </c>
    </row>
    <row r="138" customHeight="1" spans="1:5">
      <c r="A138" s="152"/>
      <c r="B138" s="153" t="s">
        <v>18</v>
      </c>
      <c r="C138" s="154" t="s">
        <v>232</v>
      </c>
      <c r="D138" s="154">
        <v>1</v>
      </c>
      <c r="E138" s="155" t="s">
        <v>233</v>
      </c>
    </row>
    <row r="139" customHeight="1" spans="1:5">
      <c r="A139" s="152"/>
      <c r="B139" s="153" t="s">
        <v>28</v>
      </c>
      <c r="C139" s="154" t="s">
        <v>234</v>
      </c>
      <c r="D139" s="154">
        <v>1</v>
      </c>
      <c r="E139" s="155" t="s">
        <v>235</v>
      </c>
    </row>
    <row r="140" customHeight="1" spans="1:5">
      <c r="A140" s="152"/>
      <c r="B140" s="153" t="s">
        <v>15</v>
      </c>
      <c r="C140" s="154" t="s">
        <v>236</v>
      </c>
      <c r="D140" s="154">
        <v>4</v>
      </c>
      <c r="E140" s="155" t="s">
        <v>237</v>
      </c>
    </row>
    <row r="141" customHeight="1" spans="1:5">
      <c r="A141" s="152"/>
      <c r="B141" s="153" t="s">
        <v>15</v>
      </c>
      <c r="C141" s="154" t="s">
        <v>238</v>
      </c>
      <c r="D141" s="154">
        <v>4</v>
      </c>
      <c r="E141" s="160" t="s">
        <v>239</v>
      </c>
    </row>
    <row r="142" customHeight="1" spans="1:5">
      <c r="A142" s="152"/>
      <c r="B142" s="153" t="s">
        <v>15</v>
      </c>
      <c r="C142" s="154" t="s">
        <v>240</v>
      </c>
      <c r="D142" s="154">
        <v>4</v>
      </c>
      <c r="E142" s="160" t="s">
        <v>241</v>
      </c>
    </row>
    <row r="143" customHeight="1" spans="1:5">
      <c r="A143" s="152"/>
      <c r="B143" s="153" t="s">
        <v>28</v>
      </c>
      <c r="C143" s="154" t="s">
        <v>242</v>
      </c>
      <c r="D143" s="154">
        <v>1</v>
      </c>
      <c r="E143" s="160" t="s">
        <v>243</v>
      </c>
    </row>
    <row r="144" customHeight="1" spans="1:5">
      <c r="A144" s="152"/>
      <c r="B144" s="153" t="s">
        <v>67</v>
      </c>
      <c r="C144" s="154" t="s">
        <v>29</v>
      </c>
      <c r="D144" s="154">
        <v>4</v>
      </c>
      <c r="E144" s="155" t="s">
        <v>30</v>
      </c>
    </row>
    <row r="145" customHeight="1" spans="1:5">
      <c r="A145" s="156"/>
      <c r="B145" s="157" t="s">
        <v>67</v>
      </c>
      <c r="C145" s="158" t="s">
        <v>29</v>
      </c>
      <c r="D145" s="158">
        <v>4</v>
      </c>
      <c r="E145" s="161" t="s">
        <v>30</v>
      </c>
    </row>
    <row r="146" customHeight="1" spans="2:4">
      <c r="B146" s="162"/>
      <c r="C146" s="163"/>
      <c r="D146" s="163"/>
    </row>
    <row r="147" customHeight="1" spans="2:4">
      <c r="B147" s="162"/>
      <c r="C147" s="163"/>
      <c r="D147" s="163"/>
    </row>
    <row r="148" customHeight="1" spans="2:4">
      <c r="B148" s="162"/>
      <c r="C148" s="163"/>
      <c r="D148" s="163"/>
    </row>
    <row r="149" customHeight="1" spans="2:4">
      <c r="B149" s="162"/>
      <c r="C149" s="163"/>
      <c r="D149" s="163"/>
    </row>
    <row r="150" customHeight="1" spans="2:4">
      <c r="B150" s="162"/>
      <c r="C150" s="163"/>
      <c r="D150" s="163"/>
    </row>
    <row r="151" customHeight="1" spans="2:4">
      <c r="B151" s="162"/>
      <c r="C151" s="163"/>
      <c r="D151" s="163"/>
    </row>
    <row r="152" customHeight="1" spans="2:4">
      <c r="B152" s="162"/>
      <c r="C152" s="163"/>
      <c r="D152" s="163"/>
    </row>
    <row r="153" customHeight="1" spans="2:4">
      <c r="B153" s="162"/>
      <c r="C153" s="163"/>
      <c r="D153" s="163"/>
    </row>
    <row r="154" customHeight="1" spans="2:4">
      <c r="B154" s="162"/>
      <c r="C154" s="163"/>
      <c r="D154" s="163"/>
    </row>
    <row r="155" customHeight="1" spans="2:4">
      <c r="B155" s="162"/>
      <c r="C155" s="163"/>
      <c r="D155" s="163"/>
    </row>
    <row r="156" customHeight="1" spans="2:4">
      <c r="B156" s="162"/>
      <c r="C156" s="163"/>
      <c r="D156" s="163"/>
    </row>
    <row r="157" customHeight="1" spans="2:4">
      <c r="B157" s="162"/>
      <c r="C157" s="163"/>
      <c r="D157" s="163"/>
    </row>
    <row r="158" customHeight="1" spans="2:4">
      <c r="B158" s="162"/>
      <c r="C158" s="163"/>
      <c r="D158" s="163"/>
    </row>
    <row r="159" customHeight="1" spans="2:4">
      <c r="B159" s="162"/>
      <c r="C159" s="163"/>
      <c r="D159" s="163"/>
    </row>
  </sheetData>
  <mergeCells count="25">
    <mergeCell ref="A1:E1"/>
    <mergeCell ref="B26:E26"/>
    <mergeCell ref="B39:E39"/>
    <mergeCell ref="B56:E56"/>
    <mergeCell ref="B59:E59"/>
    <mergeCell ref="B60:E60"/>
    <mergeCell ref="B63:E63"/>
    <mergeCell ref="B69:E69"/>
    <mergeCell ref="B71:E71"/>
    <mergeCell ref="B72:E72"/>
    <mergeCell ref="B74:E74"/>
    <mergeCell ref="B75:E75"/>
    <mergeCell ref="B77:E77"/>
    <mergeCell ref="B78:E78"/>
    <mergeCell ref="B80:E80"/>
    <mergeCell ref="A3:A4"/>
    <mergeCell ref="A5:A23"/>
    <mergeCell ref="A24:A39"/>
    <mergeCell ref="A40:A53"/>
    <mergeCell ref="A54:A84"/>
    <mergeCell ref="A85:A109"/>
    <mergeCell ref="A110:A116"/>
    <mergeCell ref="A117:A127"/>
    <mergeCell ref="A128:A136"/>
    <mergeCell ref="A137:A145"/>
  </mergeCells>
  <hyperlinks>
    <hyperlink ref="E15" location="ROBOT_MODE!A1" display="机器人模式：详见 ROBOT_MODE"/>
    <hyperlink ref="E16" location="ROBOT_CONTROL_MODE!A1" display="机器人控制模式：详见 ROBOT_CONTROL_MODE"/>
    <hyperlink ref="E37" location="JOINT_AND_TOOL_MODE!A1" display="关节模式：详见JOINT_AND_TOOL_MODE"/>
    <hyperlink ref="E83" location="ROBOT_TYPE!A1" display="机器人类型，详见：ROBOT_TYPE"/>
    <hyperlink ref="E84" location="ROBOT_STRUCTURE_TYPE!A1" display="机器人构型，详见：ROBOT_STRUCTURE_TYPE"/>
    <hyperlink ref="E89:E90" location="ANALOG_DOMAIN!A1" display="模拟输入IO0的配置，详见：ANALOG_DOMAIN"/>
    <hyperlink ref="E91" location="ANALOG_DOMAIN!A1" display="工具模拟IO输入的配置，详见：ANALOG_DOMAIN"/>
    <hyperlink ref="E95:E96" location="ANALOG_DOMAIN!A1" display="模拟输出io0的配置，详见：ANALOG_DOMAIN"/>
    <hyperlink ref="E97" location="ANALOG_DOMAIN!A1" display="工具模拟io输出的配置，详见：ANALOG_DOMAIN"/>
    <hyperlink ref="E105" location="SAFETY_MODE!A1" display="主板综合安全模式，详见：SAFETY_MODE"/>
    <hyperlink ref="E127" location="JOINT_AND_TOOL_MODE!A1" display="工具模式，详见：JOINT_AND_TOOL_MODE"/>
    <hyperlink ref="E119" location="ANALOG_DOMAIN!A1" display="工具模拟io输出的配置，详见：ANALOG_DOMAIN"/>
    <hyperlink ref="E120" location="ANALOG_DOMAIN!A1" display="工具模拟io输入的配置，详见：ANALOG_DOMAIN"/>
    <hyperlink ref="E124" location="TOOL_OUTPUT_VOLTAGE!A1" display="工具输出电压，详见：TOOL_OUTPUT_VOLTAGE"/>
    <hyperlink ref="A1:E1" location="报文格式!A1" display="机器人状态报文（格式详见：报文格式）"/>
    <hyperlink ref="E131" location="SAFETY_OPERATIONAL_MODE!A1" display="机器人安全操作模式，详见：SAFETY_OPERATIONAL_MODE"/>
    <hyperlink ref="E109" location="SAFETY_MODE!A1" display="主板安全模式,详见：SAFETY_MODE"/>
    <hyperlink ref="E20" location="ROBOT_SPEED_MODE!A1" display="机器人速度模式，详见：ROBOT_SPEED_MODE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workbookViewId="0">
      <selection activeCell="E12" sqref="E12"/>
    </sheetView>
  </sheetViews>
  <sheetFormatPr defaultColWidth="8.875" defaultRowHeight="18" customHeight="1" outlineLevelCol="4"/>
  <cols>
    <col min="1" max="1" width="37.625" style="14" customWidth="1"/>
    <col min="2" max="2" width="18.125" style="32" customWidth="1"/>
    <col min="3" max="3" width="31.5" style="33" customWidth="1"/>
    <col min="4" max="4" width="9.75" style="33" customWidth="1"/>
    <col min="5" max="5" width="72" style="34" customWidth="1"/>
    <col min="6" max="16384" width="8.875" style="14"/>
  </cols>
  <sheetData>
    <row r="1" s="18" customFormat="1" customHeight="1" spans="1:5">
      <c r="A1" s="35" t="s">
        <v>10</v>
      </c>
      <c r="B1" s="36"/>
      <c r="C1" s="36"/>
      <c r="D1" s="36"/>
      <c r="E1" s="37"/>
    </row>
    <row r="2" s="18" customFormat="1" customHeight="1" spans="1:5">
      <c r="A2" s="38"/>
      <c r="B2" s="39" t="s">
        <v>11</v>
      </c>
      <c r="C2" s="40" t="s">
        <v>12</v>
      </c>
      <c r="D2" s="40" t="s">
        <v>13</v>
      </c>
      <c r="E2" s="41" t="s">
        <v>2</v>
      </c>
    </row>
    <row r="3" customHeight="1" spans="1:5">
      <c r="A3" s="42" t="s">
        <v>286</v>
      </c>
      <c r="B3" s="43" t="s">
        <v>15</v>
      </c>
      <c r="C3" s="44" t="s">
        <v>16</v>
      </c>
      <c r="D3" s="44">
        <v>4</v>
      </c>
      <c r="E3" s="45" t="s">
        <v>17</v>
      </c>
    </row>
    <row r="4" customHeight="1" spans="1:5">
      <c r="A4" s="46"/>
      <c r="B4" s="47" t="s">
        <v>18</v>
      </c>
      <c r="C4" s="48" t="s">
        <v>19</v>
      </c>
      <c r="D4" s="48">
        <v>1</v>
      </c>
      <c r="E4" s="49" t="s">
        <v>20</v>
      </c>
    </row>
    <row r="5" customHeight="1" spans="1:5">
      <c r="A5" s="50" t="str">
        <f>"机器人模式数据子报文("&amp;SUM(D5:D23)&amp;"字节)"</f>
        <v>机器人模式数据子报文(53字节)</v>
      </c>
      <c r="B5" s="51" t="s">
        <v>15</v>
      </c>
      <c r="C5" s="52" t="s">
        <v>21</v>
      </c>
      <c r="D5" s="52">
        <v>4</v>
      </c>
      <c r="E5" s="53" t="s">
        <v>22</v>
      </c>
    </row>
    <row r="6" customHeight="1" spans="1:5">
      <c r="A6" s="54"/>
      <c r="B6" s="55" t="s">
        <v>18</v>
      </c>
      <c r="C6" s="56" t="s">
        <v>23</v>
      </c>
      <c r="D6" s="56">
        <v>1</v>
      </c>
      <c r="E6" s="57" t="s">
        <v>24</v>
      </c>
    </row>
    <row r="7" customHeight="1" spans="1:5">
      <c r="A7" s="54"/>
      <c r="B7" s="55" t="s">
        <v>25</v>
      </c>
      <c r="C7" s="56" t="s">
        <v>26</v>
      </c>
      <c r="D7" s="56">
        <v>8</v>
      </c>
      <c r="E7" s="57" t="s">
        <v>27</v>
      </c>
    </row>
    <row r="8" customHeight="1" spans="1:5">
      <c r="A8" s="54"/>
      <c r="B8" s="55" t="s">
        <v>28</v>
      </c>
      <c r="C8" s="56" t="s">
        <v>29</v>
      </c>
      <c r="D8" s="56">
        <v>1</v>
      </c>
      <c r="E8" s="57" t="s">
        <v>30</v>
      </c>
    </row>
    <row r="9" customHeight="1" spans="1:5">
      <c r="A9" s="54"/>
      <c r="B9" s="55" t="s">
        <v>28</v>
      </c>
      <c r="C9" s="56" t="s">
        <v>29</v>
      </c>
      <c r="D9" s="56">
        <v>1</v>
      </c>
      <c r="E9" s="57" t="s">
        <v>30</v>
      </c>
    </row>
    <row r="10" customHeight="1" spans="1:5">
      <c r="A10" s="54"/>
      <c r="B10" s="55" t="s">
        <v>28</v>
      </c>
      <c r="C10" s="56" t="s">
        <v>31</v>
      </c>
      <c r="D10" s="56">
        <v>1</v>
      </c>
      <c r="E10" s="57" t="s">
        <v>32</v>
      </c>
    </row>
    <row r="11" customHeight="1" spans="1:5">
      <c r="A11" s="54"/>
      <c r="B11" s="55" t="s">
        <v>28</v>
      </c>
      <c r="C11" s="56" t="s">
        <v>33</v>
      </c>
      <c r="D11" s="56">
        <v>1</v>
      </c>
      <c r="E11" s="57" t="s">
        <v>34</v>
      </c>
    </row>
    <row r="12" customHeight="1" spans="1:5">
      <c r="A12" s="54"/>
      <c r="B12" s="55" t="s">
        <v>28</v>
      </c>
      <c r="C12" s="56" t="s">
        <v>35</v>
      </c>
      <c r="D12" s="56">
        <v>1</v>
      </c>
      <c r="E12" s="57" t="s">
        <v>36</v>
      </c>
    </row>
    <row r="13" customHeight="1" spans="1:5">
      <c r="A13" s="54"/>
      <c r="B13" s="55" t="s">
        <v>28</v>
      </c>
      <c r="C13" s="56" t="s">
        <v>280</v>
      </c>
      <c r="D13" s="56">
        <v>1</v>
      </c>
      <c r="E13" s="57" t="s">
        <v>287</v>
      </c>
    </row>
    <row r="14" customHeight="1" spans="1:5">
      <c r="A14" s="54"/>
      <c r="B14" s="55" t="s">
        <v>28</v>
      </c>
      <c r="C14" s="56" t="s">
        <v>282</v>
      </c>
      <c r="D14" s="56">
        <v>1</v>
      </c>
      <c r="E14" s="57" t="s">
        <v>288</v>
      </c>
    </row>
    <row r="15" customHeight="1" spans="1:5">
      <c r="A15" s="54"/>
      <c r="B15" s="55" t="s">
        <v>18</v>
      </c>
      <c r="C15" s="56" t="s">
        <v>41</v>
      </c>
      <c r="D15" s="56">
        <v>1</v>
      </c>
      <c r="E15" s="58" t="s">
        <v>42</v>
      </c>
    </row>
    <row r="16" customHeight="1" spans="1:5">
      <c r="A16" s="54"/>
      <c r="B16" s="55" t="s">
        <v>18</v>
      </c>
      <c r="C16" s="56" t="s">
        <v>43</v>
      </c>
      <c r="D16" s="56">
        <v>1</v>
      </c>
      <c r="E16" s="58" t="s">
        <v>44</v>
      </c>
    </row>
    <row r="17" customHeight="1" spans="1:5">
      <c r="A17" s="54"/>
      <c r="B17" s="55" t="s">
        <v>45</v>
      </c>
      <c r="C17" s="56" t="s">
        <v>46</v>
      </c>
      <c r="D17" s="56">
        <v>8</v>
      </c>
      <c r="E17" s="57" t="s">
        <v>47</v>
      </c>
    </row>
    <row r="18" customHeight="1" spans="1:5">
      <c r="A18" s="54"/>
      <c r="B18" s="55" t="s">
        <v>45</v>
      </c>
      <c r="C18" s="56" t="s">
        <v>48</v>
      </c>
      <c r="D18" s="56">
        <v>8</v>
      </c>
      <c r="E18" s="57" t="s">
        <v>49</v>
      </c>
    </row>
    <row r="19" customHeight="1" spans="1:5">
      <c r="A19" s="54"/>
      <c r="B19" s="55" t="s">
        <v>45</v>
      </c>
      <c r="C19" s="56" t="s">
        <v>50</v>
      </c>
      <c r="D19" s="56">
        <v>8</v>
      </c>
      <c r="E19" s="57" t="s">
        <v>51</v>
      </c>
    </row>
    <row r="20" customHeight="1" spans="1:5">
      <c r="A20" s="54"/>
      <c r="B20" s="59" t="s">
        <v>18</v>
      </c>
      <c r="C20" s="60" t="s">
        <v>52</v>
      </c>
      <c r="D20" s="60">
        <v>1</v>
      </c>
      <c r="E20" s="61" t="s">
        <v>53</v>
      </c>
    </row>
    <row r="21" customHeight="1" spans="1:5">
      <c r="A21" s="54"/>
      <c r="B21" s="62" t="s">
        <v>28</v>
      </c>
      <c r="C21" s="63" t="s">
        <v>284</v>
      </c>
      <c r="D21" s="63">
        <v>1</v>
      </c>
      <c r="E21" s="64" t="s">
        <v>285</v>
      </c>
    </row>
    <row r="22" customHeight="1" spans="1:5">
      <c r="A22" s="54"/>
      <c r="B22" s="62" t="s">
        <v>28</v>
      </c>
      <c r="C22" s="63" t="s">
        <v>54</v>
      </c>
      <c r="D22" s="63">
        <v>1</v>
      </c>
      <c r="E22" s="64" t="s">
        <v>55</v>
      </c>
    </row>
    <row r="23" customHeight="1" spans="1:5">
      <c r="A23" s="65"/>
      <c r="B23" s="66" t="s">
        <v>15</v>
      </c>
      <c r="C23" s="67" t="s">
        <v>29</v>
      </c>
      <c r="D23" s="67">
        <v>4</v>
      </c>
      <c r="E23" s="68" t="s">
        <v>30</v>
      </c>
    </row>
    <row r="24" customHeight="1" spans="1:5">
      <c r="A24" s="69" t="str">
        <f>"关节数据子报文("&amp;SUM(D24:D25)+SUM(D27:D38)*6&amp;"字节)"</f>
        <v>关节数据子报文(347字节)</v>
      </c>
      <c r="B24" s="43" t="s">
        <v>15</v>
      </c>
      <c r="C24" s="44" t="s">
        <v>56</v>
      </c>
      <c r="D24" s="44">
        <v>4</v>
      </c>
      <c r="E24" s="45" t="s">
        <v>22</v>
      </c>
    </row>
    <row r="25" customHeight="1" spans="1:5">
      <c r="A25" s="70"/>
      <c r="B25" s="71" t="s">
        <v>18</v>
      </c>
      <c r="C25" s="72" t="s">
        <v>57</v>
      </c>
      <c r="D25" s="72">
        <v>1</v>
      </c>
      <c r="E25" s="73" t="s">
        <v>58</v>
      </c>
    </row>
    <row r="26" customHeight="1" spans="1:5">
      <c r="A26" s="70"/>
      <c r="B26" s="74" t="s">
        <v>59</v>
      </c>
      <c r="C26" s="75"/>
      <c r="D26" s="75"/>
      <c r="E26" s="76"/>
    </row>
    <row r="27" customHeight="1" spans="1:5">
      <c r="A27" s="70"/>
      <c r="B27" s="77" t="s">
        <v>45</v>
      </c>
      <c r="C27" s="72" t="s">
        <v>60</v>
      </c>
      <c r="D27" s="72">
        <v>8</v>
      </c>
      <c r="E27" s="73" t="s">
        <v>61</v>
      </c>
    </row>
    <row r="28" customHeight="1" spans="1:5">
      <c r="A28" s="70"/>
      <c r="B28" s="77" t="s">
        <v>45</v>
      </c>
      <c r="C28" s="72" t="s">
        <v>62</v>
      </c>
      <c r="D28" s="72">
        <v>8</v>
      </c>
      <c r="E28" s="73" t="s">
        <v>63</v>
      </c>
    </row>
    <row r="29" customHeight="1" spans="1:5">
      <c r="A29" s="70"/>
      <c r="B29" s="77" t="s">
        <v>45</v>
      </c>
      <c r="C29" s="72" t="s">
        <v>64</v>
      </c>
      <c r="D29" s="72">
        <v>8</v>
      </c>
      <c r="E29" s="73" t="s">
        <v>65</v>
      </c>
    </row>
    <row r="30" customHeight="1" spans="1:5">
      <c r="A30" s="70"/>
      <c r="B30" s="77" t="s">
        <v>66</v>
      </c>
      <c r="C30" s="72" t="s">
        <v>29</v>
      </c>
      <c r="D30" s="72">
        <v>4</v>
      </c>
      <c r="E30" s="73" t="s">
        <v>30</v>
      </c>
    </row>
    <row r="31" customHeight="1" spans="1:5">
      <c r="A31" s="70"/>
      <c r="B31" s="77" t="s">
        <v>66</v>
      </c>
      <c r="C31" s="72" t="s">
        <v>29</v>
      </c>
      <c r="D31" s="72">
        <v>4</v>
      </c>
      <c r="E31" s="73" t="s">
        <v>30</v>
      </c>
    </row>
    <row r="32" customHeight="1" spans="1:5">
      <c r="A32" s="70"/>
      <c r="B32" s="77" t="s">
        <v>66</v>
      </c>
      <c r="C32" s="72" t="s">
        <v>29</v>
      </c>
      <c r="D32" s="72">
        <v>4</v>
      </c>
      <c r="E32" s="73" t="s">
        <v>30</v>
      </c>
    </row>
    <row r="33" customHeight="1" spans="1:5">
      <c r="A33" s="70"/>
      <c r="B33" s="77" t="s">
        <v>67</v>
      </c>
      <c r="C33" s="72" t="s">
        <v>68</v>
      </c>
      <c r="D33" s="72">
        <v>4</v>
      </c>
      <c r="E33" s="73" t="s">
        <v>69</v>
      </c>
    </row>
    <row r="34" customHeight="1" spans="1:5">
      <c r="A34" s="70"/>
      <c r="B34" s="77" t="s">
        <v>67</v>
      </c>
      <c r="C34" s="72" t="s">
        <v>70</v>
      </c>
      <c r="D34" s="72">
        <v>4</v>
      </c>
      <c r="E34" s="73" t="s">
        <v>71</v>
      </c>
    </row>
    <row r="35" customHeight="1" spans="1:5">
      <c r="A35" s="70"/>
      <c r="B35" s="77" t="s">
        <v>67</v>
      </c>
      <c r="C35" s="72" t="s">
        <v>72</v>
      </c>
      <c r="D35" s="72">
        <v>4</v>
      </c>
      <c r="E35" s="73" t="s">
        <v>73</v>
      </c>
    </row>
    <row r="36" customHeight="1" spans="1:5">
      <c r="A36" s="70"/>
      <c r="B36" s="77" t="s">
        <v>67</v>
      </c>
      <c r="C36" s="72" t="s">
        <v>74</v>
      </c>
      <c r="D36" s="72">
        <v>4</v>
      </c>
      <c r="E36" s="73" t="s">
        <v>75</v>
      </c>
    </row>
    <row r="37" customHeight="1" spans="1:5">
      <c r="A37" s="70"/>
      <c r="B37" s="77" t="s">
        <v>18</v>
      </c>
      <c r="C37" s="72" t="s">
        <v>76</v>
      </c>
      <c r="D37" s="72">
        <v>1</v>
      </c>
      <c r="E37" s="78" t="s">
        <v>77</v>
      </c>
    </row>
    <row r="38" customHeight="1" spans="1:5">
      <c r="A38" s="70"/>
      <c r="B38" s="77" t="s">
        <v>15</v>
      </c>
      <c r="C38" s="72" t="s">
        <v>29</v>
      </c>
      <c r="D38" s="72">
        <v>4</v>
      </c>
      <c r="E38" s="73" t="s">
        <v>30</v>
      </c>
    </row>
    <row r="39" customHeight="1" spans="1:5">
      <c r="A39" s="79"/>
      <c r="B39" s="80" t="s">
        <v>78</v>
      </c>
      <c r="C39" s="81"/>
      <c r="D39" s="81"/>
      <c r="E39" s="82"/>
    </row>
    <row r="40" customHeight="1" spans="1:5">
      <c r="A40" s="83" t="str">
        <f>"笛卡尔数据子报文("&amp;SUM(D40:D53)&amp;"字节)"</f>
        <v>笛卡尔数据子报文(101字节)</v>
      </c>
      <c r="B40" s="84" t="s">
        <v>15</v>
      </c>
      <c r="C40" s="85" t="s">
        <v>79</v>
      </c>
      <c r="D40" s="85">
        <v>4</v>
      </c>
      <c r="E40" s="86" t="s">
        <v>22</v>
      </c>
    </row>
    <row r="41" customHeight="1" spans="1:5">
      <c r="A41" s="87"/>
      <c r="B41" s="55" t="s">
        <v>18</v>
      </c>
      <c r="C41" s="56" t="s">
        <v>80</v>
      </c>
      <c r="D41" s="56">
        <v>1</v>
      </c>
      <c r="E41" s="57" t="s">
        <v>81</v>
      </c>
    </row>
    <row r="42" customHeight="1" spans="1:5">
      <c r="A42" s="87"/>
      <c r="B42" s="55" t="s">
        <v>45</v>
      </c>
      <c r="C42" s="56" t="s">
        <v>82</v>
      </c>
      <c r="D42" s="56">
        <v>8</v>
      </c>
      <c r="E42" s="57" t="s">
        <v>83</v>
      </c>
    </row>
    <row r="43" customHeight="1" spans="1:5">
      <c r="A43" s="87"/>
      <c r="B43" s="55" t="s">
        <v>45</v>
      </c>
      <c r="C43" s="56" t="s">
        <v>84</v>
      </c>
      <c r="D43" s="56">
        <v>8</v>
      </c>
      <c r="E43" s="57" t="s">
        <v>85</v>
      </c>
    </row>
    <row r="44" customHeight="1" spans="1:5">
      <c r="A44" s="87"/>
      <c r="B44" s="55" t="s">
        <v>45</v>
      </c>
      <c r="C44" s="56" t="s">
        <v>86</v>
      </c>
      <c r="D44" s="56">
        <v>8</v>
      </c>
      <c r="E44" s="57" t="s">
        <v>87</v>
      </c>
    </row>
    <row r="45" customHeight="1" spans="1:5">
      <c r="A45" s="87"/>
      <c r="B45" s="55" t="s">
        <v>45</v>
      </c>
      <c r="C45" s="56" t="s">
        <v>88</v>
      </c>
      <c r="D45" s="56">
        <v>8</v>
      </c>
      <c r="E45" s="57" t="s">
        <v>89</v>
      </c>
    </row>
    <row r="46" customHeight="1" spans="1:5">
      <c r="A46" s="87"/>
      <c r="B46" s="55" t="s">
        <v>45</v>
      </c>
      <c r="C46" s="56" t="s">
        <v>90</v>
      </c>
      <c r="D46" s="56">
        <v>8</v>
      </c>
      <c r="E46" s="57" t="s">
        <v>91</v>
      </c>
    </row>
    <row r="47" customHeight="1" spans="1:5">
      <c r="A47" s="87"/>
      <c r="B47" s="55" t="s">
        <v>45</v>
      </c>
      <c r="C47" s="56" t="s">
        <v>92</v>
      </c>
      <c r="D47" s="56">
        <v>8</v>
      </c>
      <c r="E47" s="57" t="s">
        <v>93</v>
      </c>
    </row>
    <row r="48" customHeight="1" spans="1:5">
      <c r="A48" s="87"/>
      <c r="B48" s="55" t="s">
        <v>45</v>
      </c>
      <c r="C48" s="56" t="s">
        <v>94</v>
      </c>
      <c r="D48" s="56">
        <v>8</v>
      </c>
      <c r="E48" s="57" t="s">
        <v>95</v>
      </c>
    </row>
    <row r="49" customHeight="1" spans="1:5">
      <c r="A49" s="87"/>
      <c r="B49" s="55" t="s">
        <v>45</v>
      </c>
      <c r="C49" s="56" t="s">
        <v>96</v>
      </c>
      <c r="D49" s="56">
        <v>8</v>
      </c>
      <c r="E49" s="57" t="s">
        <v>97</v>
      </c>
    </row>
    <row r="50" customHeight="1" spans="1:5">
      <c r="A50" s="87"/>
      <c r="B50" s="55" t="s">
        <v>45</v>
      </c>
      <c r="C50" s="56" t="s">
        <v>98</v>
      </c>
      <c r="D50" s="56">
        <v>8</v>
      </c>
      <c r="E50" s="57" t="s">
        <v>99</v>
      </c>
    </row>
    <row r="51" customHeight="1" spans="1:5">
      <c r="A51" s="87"/>
      <c r="B51" s="55" t="s">
        <v>45</v>
      </c>
      <c r="C51" s="56" t="s">
        <v>100</v>
      </c>
      <c r="D51" s="56">
        <v>8</v>
      </c>
      <c r="E51" s="57" t="s">
        <v>101</v>
      </c>
    </row>
    <row r="52" customHeight="1" spans="1:5">
      <c r="A52" s="87"/>
      <c r="B52" s="55" t="s">
        <v>45</v>
      </c>
      <c r="C52" s="56" t="s">
        <v>102</v>
      </c>
      <c r="D52" s="56">
        <v>8</v>
      </c>
      <c r="E52" s="57" t="s">
        <v>103</v>
      </c>
    </row>
    <row r="53" customHeight="1" spans="1:5">
      <c r="A53" s="88"/>
      <c r="B53" s="89" t="s">
        <v>45</v>
      </c>
      <c r="C53" s="90" t="s">
        <v>104</v>
      </c>
      <c r="D53" s="56">
        <v>8</v>
      </c>
      <c r="E53" s="91" t="s">
        <v>105</v>
      </c>
    </row>
    <row r="54" customHeight="1" spans="1:5">
      <c r="A54" s="92" t="str">
        <f>"机器人配置数据子报文("&amp;SUM(D54:D55)+SUM(D57:D58)*6+SUM(D61:D62)*6+SUM(D64:D68)+D70*6+D73*6+D76*6+D79*6+SUM(D81:D84)&amp;"字节)"</f>
        <v>机器人配置数据子报文(445字节)</v>
      </c>
      <c r="B54" s="93" t="s">
        <v>15</v>
      </c>
      <c r="C54" s="94" t="s">
        <v>106</v>
      </c>
      <c r="D54" s="94">
        <v>4</v>
      </c>
      <c r="E54" s="95" t="s">
        <v>22</v>
      </c>
    </row>
    <row r="55" customHeight="1" spans="1:5">
      <c r="A55" s="96"/>
      <c r="B55" s="71" t="s">
        <v>18</v>
      </c>
      <c r="C55" s="72" t="s">
        <v>107</v>
      </c>
      <c r="D55" s="72">
        <v>1</v>
      </c>
      <c r="E55" s="73" t="s">
        <v>108</v>
      </c>
    </row>
    <row r="56" customHeight="1" spans="1:5">
      <c r="A56" s="96"/>
      <c r="B56" s="74" t="s">
        <v>59</v>
      </c>
      <c r="C56" s="75"/>
      <c r="D56" s="75"/>
      <c r="E56" s="76"/>
    </row>
    <row r="57" customHeight="1" spans="1:5">
      <c r="A57" s="96"/>
      <c r="B57" s="71" t="s">
        <v>45</v>
      </c>
      <c r="C57" s="72" t="s">
        <v>109</v>
      </c>
      <c r="D57" s="72">
        <v>8</v>
      </c>
      <c r="E57" s="73" t="s">
        <v>110</v>
      </c>
    </row>
    <row r="58" customHeight="1" spans="1:5">
      <c r="A58" s="96"/>
      <c r="B58" s="71" t="s">
        <v>45</v>
      </c>
      <c r="C58" s="72" t="s">
        <v>111</v>
      </c>
      <c r="D58" s="72">
        <v>8</v>
      </c>
      <c r="E58" s="73" t="s">
        <v>112</v>
      </c>
    </row>
    <row r="59" customHeight="1" spans="1:5">
      <c r="A59" s="96"/>
      <c r="B59" s="74" t="s">
        <v>78</v>
      </c>
      <c r="C59" s="75"/>
      <c r="D59" s="75"/>
      <c r="E59" s="76"/>
    </row>
    <row r="60" customHeight="1" spans="1:5">
      <c r="A60" s="96"/>
      <c r="B60" s="74" t="s">
        <v>59</v>
      </c>
      <c r="C60" s="75"/>
      <c r="D60" s="75"/>
      <c r="E60" s="76"/>
    </row>
    <row r="61" customHeight="1" spans="1:5">
      <c r="A61" s="96"/>
      <c r="B61" s="71" t="s">
        <v>45</v>
      </c>
      <c r="C61" s="72" t="s">
        <v>113</v>
      </c>
      <c r="D61" s="72">
        <v>8</v>
      </c>
      <c r="E61" s="73" t="s">
        <v>114</v>
      </c>
    </row>
    <row r="62" customHeight="1" spans="1:5">
      <c r="A62" s="96"/>
      <c r="B62" s="71" t="s">
        <v>45</v>
      </c>
      <c r="C62" s="72" t="s">
        <v>115</v>
      </c>
      <c r="D62" s="72">
        <v>8</v>
      </c>
      <c r="E62" s="73" t="s">
        <v>116</v>
      </c>
    </row>
    <row r="63" customHeight="1" spans="1:5">
      <c r="A63" s="96"/>
      <c r="B63" s="74" t="s">
        <v>78</v>
      </c>
      <c r="C63" s="75"/>
      <c r="D63" s="75"/>
      <c r="E63" s="76"/>
    </row>
    <row r="64" customHeight="1" spans="1:5">
      <c r="A64" s="96"/>
      <c r="B64" s="71" t="s">
        <v>45</v>
      </c>
      <c r="C64" s="72" t="s">
        <v>117</v>
      </c>
      <c r="D64" s="72">
        <v>8</v>
      </c>
      <c r="E64" s="73" t="s">
        <v>118</v>
      </c>
    </row>
    <row r="65" customHeight="1" spans="1:5">
      <c r="A65" s="96"/>
      <c r="B65" s="71" t="s">
        <v>45</v>
      </c>
      <c r="C65" s="72" t="s">
        <v>119</v>
      </c>
      <c r="D65" s="72">
        <v>8</v>
      </c>
      <c r="E65" s="73" t="s">
        <v>120</v>
      </c>
    </row>
    <row r="66" customHeight="1" spans="1:5">
      <c r="A66" s="96"/>
      <c r="B66" s="71" t="s">
        <v>45</v>
      </c>
      <c r="C66" s="72" t="s">
        <v>121</v>
      </c>
      <c r="D66" s="72">
        <v>8</v>
      </c>
      <c r="E66" s="73" t="s">
        <v>122</v>
      </c>
    </row>
    <row r="67" customHeight="1" spans="1:5">
      <c r="A67" s="96"/>
      <c r="B67" s="71" t="s">
        <v>45</v>
      </c>
      <c r="C67" s="72" t="s">
        <v>123</v>
      </c>
      <c r="D67" s="72">
        <v>8</v>
      </c>
      <c r="E67" s="73" t="s">
        <v>124</v>
      </c>
    </row>
    <row r="68" customHeight="1" spans="1:5">
      <c r="A68" s="96"/>
      <c r="B68" s="71" t="s">
        <v>45</v>
      </c>
      <c r="C68" s="72" t="s">
        <v>125</v>
      </c>
      <c r="D68" s="72">
        <v>8</v>
      </c>
      <c r="E68" s="73" t="s">
        <v>126</v>
      </c>
    </row>
    <row r="69" customHeight="1" spans="1:5">
      <c r="A69" s="96"/>
      <c r="B69" s="74" t="s">
        <v>59</v>
      </c>
      <c r="C69" s="75"/>
      <c r="D69" s="75"/>
      <c r="E69" s="76"/>
    </row>
    <row r="70" customHeight="1" spans="1:5">
      <c r="A70" s="96"/>
      <c r="B70" s="71" t="s">
        <v>45</v>
      </c>
      <c r="C70" s="72" t="s">
        <v>127</v>
      </c>
      <c r="D70" s="72">
        <v>8</v>
      </c>
      <c r="E70" s="73" t="s">
        <v>128</v>
      </c>
    </row>
    <row r="71" customHeight="1" spans="1:5">
      <c r="A71" s="96"/>
      <c r="B71" s="74" t="s">
        <v>78</v>
      </c>
      <c r="C71" s="75"/>
      <c r="D71" s="75"/>
      <c r="E71" s="76"/>
    </row>
    <row r="72" customHeight="1" spans="1:5">
      <c r="A72" s="96"/>
      <c r="B72" s="74" t="s">
        <v>59</v>
      </c>
      <c r="C72" s="75"/>
      <c r="D72" s="75"/>
      <c r="E72" s="76"/>
    </row>
    <row r="73" customHeight="1" spans="1:5">
      <c r="A73" s="96"/>
      <c r="B73" s="71" t="s">
        <v>45</v>
      </c>
      <c r="C73" s="72" t="s">
        <v>129</v>
      </c>
      <c r="D73" s="72">
        <v>8</v>
      </c>
      <c r="E73" s="73" t="s">
        <v>130</v>
      </c>
    </row>
    <row r="74" customHeight="1" spans="1:5">
      <c r="A74" s="96"/>
      <c r="B74" s="74" t="s">
        <v>78</v>
      </c>
      <c r="C74" s="75"/>
      <c r="D74" s="75"/>
      <c r="E74" s="76"/>
    </row>
    <row r="75" customHeight="1" spans="1:5">
      <c r="A75" s="96"/>
      <c r="B75" s="74" t="s">
        <v>59</v>
      </c>
      <c r="C75" s="75"/>
      <c r="D75" s="75"/>
      <c r="E75" s="76"/>
    </row>
    <row r="76" customHeight="1" spans="1:5">
      <c r="A76" s="96"/>
      <c r="B76" s="71" t="s">
        <v>45</v>
      </c>
      <c r="C76" s="72" t="s">
        <v>131</v>
      </c>
      <c r="D76" s="72">
        <v>8</v>
      </c>
      <c r="E76" s="73" t="s">
        <v>132</v>
      </c>
    </row>
    <row r="77" customHeight="1" spans="1:5">
      <c r="A77" s="96"/>
      <c r="B77" s="74" t="s">
        <v>78</v>
      </c>
      <c r="C77" s="75"/>
      <c r="D77" s="75"/>
      <c r="E77" s="76"/>
    </row>
    <row r="78" customHeight="1" spans="1:5">
      <c r="A78" s="96"/>
      <c r="B78" s="97" t="s">
        <v>59</v>
      </c>
      <c r="C78" s="98"/>
      <c r="D78" s="98"/>
      <c r="E78" s="99"/>
    </row>
    <row r="79" customHeight="1" spans="1:5">
      <c r="A79" s="96"/>
      <c r="B79" s="71" t="s">
        <v>45</v>
      </c>
      <c r="C79" s="72" t="s">
        <v>29</v>
      </c>
      <c r="D79" s="72">
        <v>8</v>
      </c>
      <c r="E79" s="73" t="s">
        <v>30</v>
      </c>
    </row>
    <row r="80" customHeight="1" spans="1:5">
      <c r="A80" s="96"/>
      <c r="B80" s="74" t="s">
        <v>78</v>
      </c>
      <c r="C80" s="75"/>
      <c r="D80" s="75"/>
      <c r="E80" s="76"/>
    </row>
    <row r="81" customHeight="1" spans="1:5">
      <c r="A81" s="96"/>
      <c r="B81" s="71" t="s">
        <v>15</v>
      </c>
      <c r="C81" s="72" t="s">
        <v>133</v>
      </c>
      <c r="D81" s="72">
        <v>4</v>
      </c>
      <c r="E81" s="73" t="s">
        <v>134</v>
      </c>
    </row>
    <row r="82" customHeight="1" spans="1:5">
      <c r="A82" s="96"/>
      <c r="B82" s="71" t="s">
        <v>15</v>
      </c>
      <c r="C82" s="72" t="s">
        <v>135</v>
      </c>
      <c r="D82" s="72">
        <v>4</v>
      </c>
      <c r="E82" s="73" t="s">
        <v>136</v>
      </c>
    </row>
    <row r="83" customHeight="1" spans="1:5">
      <c r="A83" s="96"/>
      <c r="B83" s="71" t="s">
        <v>15</v>
      </c>
      <c r="C83" s="72" t="s">
        <v>137</v>
      </c>
      <c r="D83" s="72">
        <v>4</v>
      </c>
      <c r="E83" s="78" t="s">
        <v>138</v>
      </c>
    </row>
    <row r="84" customHeight="1" spans="1:5">
      <c r="A84" s="46"/>
      <c r="B84" s="47" t="s">
        <v>15</v>
      </c>
      <c r="C84" s="48" t="s">
        <v>139</v>
      </c>
      <c r="D84" s="48">
        <v>4</v>
      </c>
      <c r="E84" s="100" t="s">
        <v>140</v>
      </c>
    </row>
    <row r="85" customHeight="1" spans="1:5">
      <c r="A85" s="83" t="str">
        <f>"机器人主板信息子报文("&amp;SUM(D85:D109)&amp;"字节)"</f>
        <v>机器人主板信息子报文(88字节)</v>
      </c>
      <c r="B85" s="84" t="s">
        <v>15</v>
      </c>
      <c r="C85" s="85" t="s">
        <v>141</v>
      </c>
      <c r="D85" s="85">
        <v>4</v>
      </c>
      <c r="E85" s="86" t="s">
        <v>22</v>
      </c>
    </row>
    <row r="86" customHeight="1" spans="1:5">
      <c r="A86" s="87"/>
      <c r="B86" s="55" t="s">
        <v>18</v>
      </c>
      <c r="C86" s="56" t="s">
        <v>142</v>
      </c>
      <c r="D86" s="56">
        <v>1</v>
      </c>
      <c r="E86" s="57" t="s">
        <v>143</v>
      </c>
    </row>
    <row r="87" customHeight="1" spans="1:5">
      <c r="A87" s="87"/>
      <c r="B87" s="55" t="s">
        <v>15</v>
      </c>
      <c r="C87" s="56" t="s">
        <v>144</v>
      </c>
      <c r="D87" s="56">
        <v>4</v>
      </c>
      <c r="E87" s="57" t="s">
        <v>145</v>
      </c>
    </row>
    <row r="88" customHeight="1" spans="1:5">
      <c r="A88" s="87"/>
      <c r="B88" s="55" t="s">
        <v>15</v>
      </c>
      <c r="C88" s="56" t="s">
        <v>146</v>
      </c>
      <c r="D88" s="56">
        <v>4</v>
      </c>
      <c r="E88" s="57" t="s">
        <v>147</v>
      </c>
    </row>
    <row r="89" customHeight="1" spans="1:5">
      <c r="A89" s="87"/>
      <c r="B89" s="55" t="s">
        <v>18</v>
      </c>
      <c r="C89" s="56" t="s">
        <v>148</v>
      </c>
      <c r="D89" s="56">
        <v>1</v>
      </c>
      <c r="E89" s="58" t="s">
        <v>149</v>
      </c>
    </row>
    <row r="90" customHeight="1" spans="1:5">
      <c r="A90" s="87"/>
      <c r="B90" s="55" t="s">
        <v>18</v>
      </c>
      <c r="C90" s="56" t="s">
        <v>150</v>
      </c>
      <c r="D90" s="56">
        <v>1</v>
      </c>
      <c r="E90" s="58" t="s">
        <v>151</v>
      </c>
    </row>
    <row r="91" customHeight="1" spans="1:5">
      <c r="A91" s="87"/>
      <c r="B91" s="55" t="s">
        <v>18</v>
      </c>
      <c r="C91" s="56" t="s">
        <v>152</v>
      </c>
      <c r="D91" s="56">
        <v>1</v>
      </c>
      <c r="E91" s="101" t="s">
        <v>153</v>
      </c>
    </row>
    <row r="92" customHeight="1" spans="1:5">
      <c r="A92" s="87"/>
      <c r="B92" s="55" t="s">
        <v>45</v>
      </c>
      <c r="C92" s="56" t="s">
        <v>154</v>
      </c>
      <c r="D92" s="56">
        <v>8</v>
      </c>
      <c r="E92" s="57" t="s">
        <v>155</v>
      </c>
    </row>
    <row r="93" customHeight="1" spans="1:5">
      <c r="A93" s="87"/>
      <c r="B93" s="55" t="s">
        <v>45</v>
      </c>
      <c r="C93" s="56" t="s">
        <v>156</v>
      </c>
      <c r="D93" s="56">
        <v>8</v>
      </c>
      <c r="E93" s="57" t="s">
        <v>157</v>
      </c>
    </row>
    <row r="94" customHeight="1" spans="1:5">
      <c r="A94" s="87"/>
      <c r="B94" s="55" t="s">
        <v>45</v>
      </c>
      <c r="C94" s="56" t="s">
        <v>158</v>
      </c>
      <c r="D94" s="56">
        <v>8</v>
      </c>
      <c r="E94" s="57" t="s">
        <v>159</v>
      </c>
    </row>
    <row r="95" customHeight="1" spans="1:5">
      <c r="A95" s="87"/>
      <c r="B95" s="55" t="s">
        <v>18</v>
      </c>
      <c r="C95" s="56" t="s">
        <v>160</v>
      </c>
      <c r="D95" s="56">
        <v>1</v>
      </c>
      <c r="E95" s="101" t="s">
        <v>161</v>
      </c>
    </row>
    <row r="96" customHeight="1" spans="1:5">
      <c r="A96" s="87"/>
      <c r="B96" s="55" t="s">
        <v>18</v>
      </c>
      <c r="C96" s="56" t="s">
        <v>162</v>
      </c>
      <c r="D96" s="56">
        <v>1</v>
      </c>
      <c r="E96" s="101" t="s">
        <v>163</v>
      </c>
    </row>
    <row r="97" customHeight="1" spans="1:5">
      <c r="A97" s="87"/>
      <c r="B97" s="55" t="s">
        <v>18</v>
      </c>
      <c r="C97" s="56" t="s">
        <v>164</v>
      </c>
      <c r="D97" s="56">
        <v>1</v>
      </c>
      <c r="E97" s="101" t="s">
        <v>165</v>
      </c>
    </row>
    <row r="98" customHeight="1" spans="1:5">
      <c r="A98" s="87"/>
      <c r="B98" s="55" t="s">
        <v>45</v>
      </c>
      <c r="C98" s="56" t="s">
        <v>166</v>
      </c>
      <c r="D98" s="56">
        <v>8</v>
      </c>
      <c r="E98" s="57" t="s">
        <v>167</v>
      </c>
    </row>
    <row r="99" customHeight="1" spans="1:5">
      <c r="A99" s="87"/>
      <c r="B99" s="55" t="s">
        <v>45</v>
      </c>
      <c r="C99" s="56" t="s">
        <v>168</v>
      </c>
      <c r="D99" s="56">
        <v>8</v>
      </c>
      <c r="E99" s="57" t="s">
        <v>169</v>
      </c>
    </row>
    <row r="100" customHeight="1" spans="1:5">
      <c r="A100" s="87"/>
      <c r="B100" s="55" t="s">
        <v>45</v>
      </c>
      <c r="C100" s="56" t="s">
        <v>170</v>
      </c>
      <c r="D100" s="56">
        <v>8</v>
      </c>
      <c r="E100" s="57" t="s">
        <v>171</v>
      </c>
    </row>
    <row r="101" customHeight="1" spans="1:5">
      <c r="A101" s="87"/>
      <c r="B101" s="55" t="s">
        <v>67</v>
      </c>
      <c r="C101" s="56" t="s">
        <v>172</v>
      </c>
      <c r="D101" s="56">
        <v>4</v>
      </c>
      <c r="E101" s="57" t="s">
        <v>173</v>
      </c>
    </row>
    <row r="102" customHeight="1" spans="1:5">
      <c r="A102" s="87"/>
      <c r="B102" s="55" t="s">
        <v>67</v>
      </c>
      <c r="C102" s="56" t="s">
        <v>174</v>
      </c>
      <c r="D102" s="56">
        <v>4</v>
      </c>
      <c r="E102" s="57" t="s">
        <v>175</v>
      </c>
    </row>
    <row r="103" customHeight="1" spans="1:5">
      <c r="A103" s="87"/>
      <c r="B103" s="55" t="s">
        <v>67</v>
      </c>
      <c r="C103" s="56" t="s">
        <v>176</v>
      </c>
      <c r="D103" s="56">
        <v>4</v>
      </c>
      <c r="E103" s="57" t="s">
        <v>177</v>
      </c>
    </row>
    <row r="104" customHeight="1" spans="1:5">
      <c r="A104" s="87"/>
      <c r="B104" s="55" t="s">
        <v>67</v>
      </c>
      <c r="C104" s="56" t="s">
        <v>178</v>
      </c>
      <c r="D104" s="56">
        <v>4</v>
      </c>
      <c r="E104" s="102" t="s">
        <v>179</v>
      </c>
    </row>
    <row r="105" customHeight="1" spans="1:5">
      <c r="A105" s="87"/>
      <c r="B105" s="55" t="s">
        <v>18</v>
      </c>
      <c r="C105" s="56" t="s">
        <v>180</v>
      </c>
      <c r="D105" s="56">
        <v>1</v>
      </c>
      <c r="E105" s="58" t="s">
        <v>181</v>
      </c>
    </row>
    <row r="106" customHeight="1" spans="1:5">
      <c r="A106" s="87"/>
      <c r="B106" s="55" t="s">
        <v>28</v>
      </c>
      <c r="C106" s="56" t="s">
        <v>182</v>
      </c>
      <c r="D106" s="56">
        <v>1</v>
      </c>
      <c r="E106" s="57" t="s">
        <v>183</v>
      </c>
    </row>
    <row r="107" customHeight="1" spans="1:5">
      <c r="A107" s="87"/>
      <c r="B107" s="55" t="s">
        <v>28</v>
      </c>
      <c r="C107" s="56" t="s">
        <v>184</v>
      </c>
      <c r="D107" s="56">
        <v>1</v>
      </c>
      <c r="E107" s="57" t="s">
        <v>185</v>
      </c>
    </row>
    <row r="108" customHeight="1" spans="1:5">
      <c r="A108" s="87"/>
      <c r="B108" s="55" t="s">
        <v>28</v>
      </c>
      <c r="C108" s="56" t="s">
        <v>186</v>
      </c>
      <c r="D108" s="56">
        <v>1</v>
      </c>
      <c r="E108" s="57" t="s">
        <v>187</v>
      </c>
    </row>
    <row r="109" customHeight="1" spans="1:5">
      <c r="A109" s="88"/>
      <c r="B109" s="89" t="s">
        <v>18</v>
      </c>
      <c r="C109" s="90" t="s">
        <v>188</v>
      </c>
      <c r="D109" s="90">
        <v>1</v>
      </c>
      <c r="E109" s="103" t="s">
        <v>189</v>
      </c>
    </row>
    <row r="110" customHeight="1" spans="1:5">
      <c r="A110" s="92" t="str">
        <f>"机器人附加信息子报文("&amp;SUM(D110:D116)&amp;"字节)"</f>
        <v>机器人附加信息子报文(10字节)</v>
      </c>
      <c r="B110" s="93" t="s">
        <v>15</v>
      </c>
      <c r="C110" s="94" t="s">
        <v>190</v>
      </c>
      <c r="D110" s="94">
        <v>4</v>
      </c>
      <c r="E110" s="95" t="s">
        <v>22</v>
      </c>
    </row>
    <row r="111" customHeight="1" spans="1:5">
      <c r="A111" s="96"/>
      <c r="B111" s="71" t="s">
        <v>18</v>
      </c>
      <c r="C111" s="72" t="s">
        <v>191</v>
      </c>
      <c r="D111" s="72">
        <v>1</v>
      </c>
      <c r="E111" s="73" t="s">
        <v>192</v>
      </c>
    </row>
    <row r="112" customHeight="1" spans="1:5">
      <c r="A112" s="96"/>
      <c r="B112" s="71" t="s">
        <v>28</v>
      </c>
      <c r="C112" s="72" t="s">
        <v>193</v>
      </c>
      <c r="D112" s="72">
        <v>1</v>
      </c>
      <c r="E112" s="73" t="s">
        <v>194</v>
      </c>
    </row>
    <row r="113" customHeight="1" spans="1:5">
      <c r="A113" s="96"/>
      <c r="B113" s="71" t="s">
        <v>28</v>
      </c>
      <c r="C113" s="72" t="s">
        <v>29</v>
      </c>
      <c r="D113" s="72">
        <v>1</v>
      </c>
      <c r="E113" s="73" t="s">
        <v>30</v>
      </c>
    </row>
    <row r="114" customHeight="1" spans="1:5">
      <c r="A114" s="96"/>
      <c r="B114" s="71" t="s">
        <v>28</v>
      </c>
      <c r="C114" s="72" t="s">
        <v>195</v>
      </c>
      <c r="D114" s="72">
        <v>1</v>
      </c>
      <c r="E114" s="73" t="s">
        <v>196</v>
      </c>
    </row>
    <row r="115" customHeight="1" spans="1:5">
      <c r="A115" s="104"/>
      <c r="B115" s="105" t="s">
        <v>28</v>
      </c>
      <c r="C115" s="106" t="s">
        <v>197</v>
      </c>
      <c r="D115" s="106">
        <v>1</v>
      </c>
      <c r="E115" s="107" t="s">
        <v>198</v>
      </c>
    </row>
    <row r="116" customHeight="1" spans="1:5">
      <c r="A116" s="46"/>
      <c r="B116" s="47" t="s">
        <v>18</v>
      </c>
      <c r="C116" s="48" t="s">
        <v>29</v>
      </c>
      <c r="D116" s="48">
        <v>1</v>
      </c>
      <c r="E116" s="108" t="s">
        <v>30</v>
      </c>
    </row>
    <row r="117" customHeight="1" spans="1:5">
      <c r="A117" s="109" t="str">
        <f>"内部使用子报文("&amp;SUM(D117:D119)&amp;"字节)"</f>
        <v>内部使用子报文(12字节)</v>
      </c>
      <c r="B117" s="110" t="s">
        <v>15</v>
      </c>
      <c r="C117" s="111" t="s">
        <v>289</v>
      </c>
      <c r="D117" s="111">
        <v>4</v>
      </c>
      <c r="E117" s="112" t="s">
        <v>22</v>
      </c>
    </row>
    <row r="118" customHeight="1" spans="1:5">
      <c r="A118" s="113"/>
      <c r="B118" s="55" t="s">
        <v>18</v>
      </c>
      <c r="C118" s="56" t="s">
        <v>290</v>
      </c>
      <c r="D118" s="56">
        <v>1</v>
      </c>
      <c r="E118" s="114" t="s">
        <v>291</v>
      </c>
    </row>
    <row r="119" customHeight="1" spans="1:5">
      <c r="A119" s="115"/>
      <c r="B119" s="116" t="s">
        <v>292</v>
      </c>
      <c r="C119" s="117" t="s">
        <v>293</v>
      </c>
      <c r="D119" s="117">
        <v>7</v>
      </c>
      <c r="E119" s="118" t="s">
        <v>294</v>
      </c>
    </row>
    <row r="120" customHeight="1" spans="1:5">
      <c r="A120" s="92" t="str">
        <f>"机器人工具数据子报文("&amp;SUM(D120:D130)&amp;"字节)"</f>
        <v>机器人工具数据子报文(37字节)</v>
      </c>
      <c r="B120" s="93" t="s">
        <v>15</v>
      </c>
      <c r="C120" s="94" t="s">
        <v>199</v>
      </c>
      <c r="D120" s="94">
        <v>4</v>
      </c>
      <c r="E120" s="95" t="s">
        <v>22</v>
      </c>
    </row>
    <row r="121" customHeight="1" spans="1:5">
      <c r="A121" s="96"/>
      <c r="B121" s="71" t="s">
        <v>18</v>
      </c>
      <c r="C121" s="72" t="s">
        <v>200</v>
      </c>
      <c r="D121" s="72">
        <v>1</v>
      </c>
      <c r="E121" s="73" t="s">
        <v>201</v>
      </c>
    </row>
    <row r="122" customHeight="1" spans="1:5">
      <c r="A122" s="96"/>
      <c r="B122" s="71" t="s">
        <v>18</v>
      </c>
      <c r="C122" s="72" t="s">
        <v>164</v>
      </c>
      <c r="D122" s="72">
        <v>1</v>
      </c>
      <c r="E122" s="119" t="s">
        <v>165</v>
      </c>
    </row>
    <row r="123" customHeight="1" spans="1:5">
      <c r="A123" s="96"/>
      <c r="B123" s="71" t="s">
        <v>18</v>
      </c>
      <c r="C123" s="72" t="s">
        <v>152</v>
      </c>
      <c r="D123" s="72">
        <v>1</v>
      </c>
      <c r="E123" s="119" t="s">
        <v>202</v>
      </c>
    </row>
    <row r="124" customHeight="1" spans="1:5">
      <c r="A124" s="96"/>
      <c r="B124" s="71" t="s">
        <v>45</v>
      </c>
      <c r="C124" s="72" t="s">
        <v>170</v>
      </c>
      <c r="D124" s="72">
        <v>8</v>
      </c>
      <c r="E124" s="73" t="s">
        <v>203</v>
      </c>
    </row>
    <row r="125" customHeight="1" spans="1:5">
      <c r="A125" s="96"/>
      <c r="B125" s="71" t="s">
        <v>45</v>
      </c>
      <c r="C125" s="72" t="s">
        <v>158</v>
      </c>
      <c r="D125" s="72">
        <v>8</v>
      </c>
      <c r="E125" s="73" t="s">
        <v>204</v>
      </c>
    </row>
    <row r="126" customHeight="1" spans="1:5">
      <c r="A126" s="96"/>
      <c r="B126" s="71" t="s">
        <v>67</v>
      </c>
      <c r="C126" s="72" t="s">
        <v>205</v>
      </c>
      <c r="D126" s="72">
        <v>4</v>
      </c>
      <c r="E126" s="73" t="s">
        <v>206</v>
      </c>
    </row>
    <row r="127" customHeight="1" spans="1:5">
      <c r="A127" s="96"/>
      <c r="B127" s="71" t="s">
        <v>18</v>
      </c>
      <c r="C127" s="72" t="s">
        <v>207</v>
      </c>
      <c r="D127" s="72">
        <v>1</v>
      </c>
      <c r="E127" s="119" t="s">
        <v>208</v>
      </c>
    </row>
    <row r="128" customHeight="1" spans="1:5">
      <c r="A128" s="96"/>
      <c r="B128" s="71" t="s">
        <v>67</v>
      </c>
      <c r="C128" s="72" t="s">
        <v>209</v>
      </c>
      <c r="D128" s="72">
        <v>4</v>
      </c>
      <c r="E128" s="73" t="s">
        <v>210</v>
      </c>
    </row>
    <row r="129" customHeight="1" spans="1:5">
      <c r="A129" s="96"/>
      <c r="B129" s="71" t="s">
        <v>67</v>
      </c>
      <c r="C129" s="72" t="s">
        <v>211</v>
      </c>
      <c r="D129" s="72">
        <v>4</v>
      </c>
      <c r="E129" s="73" t="s">
        <v>212</v>
      </c>
    </row>
    <row r="130" customHeight="1" spans="1:5">
      <c r="A130" s="46"/>
      <c r="B130" s="47" t="s">
        <v>18</v>
      </c>
      <c r="C130" s="48" t="s">
        <v>213</v>
      </c>
      <c r="D130" s="48">
        <v>1</v>
      </c>
      <c r="E130" s="100" t="s">
        <v>214</v>
      </c>
    </row>
    <row r="131" customHeight="1" spans="1:5">
      <c r="A131" s="120" t="str">
        <f>"机器人安全状态子报文("&amp;SUM(D131:D139)&amp;"字节)"</f>
        <v>机器人安全状态子报文(43字节)</v>
      </c>
      <c r="B131" s="121" t="s">
        <v>15</v>
      </c>
      <c r="C131" s="122" t="s">
        <v>215</v>
      </c>
      <c r="D131" s="122">
        <v>4</v>
      </c>
      <c r="E131" s="123" t="s">
        <v>22</v>
      </c>
    </row>
    <row r="132" customHeight="1" spans="1:5">
      <c r="A132" s="124"/>
      <c r="B132" s="125" t="s">
        <v>18</v>
      </c>
      <c r="C132" s="126" t="s">
        <v>216</v>
      </c>
      <c r="D132" s="126">
        <v>1</v>
      </c>
      <c r="E132" s="114" t="s">
        <v>217</v>
      </c>
    </row>
    <row r="133" customHeight="1" spans="1:5">
      <c r="A133" s="124"/>
      <c r="B133" s="125" t="s">
        <v>15</v>
      </c>
      <c r="C133" s="126" t="s">
        <v>218</v>
      </c>
      <c r="D133" s="126">
        <v>4</v>
      </c>
      <c r="E133" s="114" t="s">
        <v>219</v>
      </c>
    </row>
    <row r="134" customHeight="1" spans="1:5">
      <c r="A134" s="124"/>
      <c r="B134" s="125" t="s">
        <v>220</v>
      </c>
      <c r="C134" s="126" t="s">
        <v>221</v>
      </c>
      <c r="D134" s="126">
        <v>1</v>
      </c>
      <c r="E134" s="127" t="s">
        <v>222</v>
      </c>
    </row>
    <row r="135" customHeight="1" spans="1:5">
      <c r="A135" s="124"/>
      <c r="B135" s="125" t="s">
        <v>18</v>
      </c>
      <c r="C135" s="126" t="s">
        <v>29</v>
      </c>
      <c r="D135" s="126">
        <v>1</v>
      </c>
      <c r="E135" s="114" t="s">
        <v>30</v>
      </c>
    </row>
    <row r="136" customHeight="1" spans="1:5">
      <c r="A136" s="124"/>
      <c r="B136" s="125" t="s">
        <v>45</v>
      </c>
      <c r="C136" s="126" t="s">
        <v>223</v>
      </c>
      <c r="D136" s="126">
        <v>8</v>
      </c>
      <c r="E136" s="114" t="s">
        <v>224</v>
      </c>
    </row>
    <row r="137" customHeight="1" spans="1:5">
      <c r="A137" s="124"/>
      <c r="B137" s="125" t="s">
        <v>45</v>
      </c>
      <c r="C137" s="126" t="s">
        <v>225</v>
      </c>
      <c r="D137" s="126">
        <v>8</v>
      </c>
      <c r="E137" s="114" t="s">
        <v>226</v>
      </c>
    </row>
    <row r="138" customHeight="1" spans="1:5">
      <c r="A138" s="124"/>
      <c r="B138" s="125" t="s">
        <v>45</v>
      </c>
      <c r="C138" s="126" t="s">
        <v>227</v>
      </c>
      <c r="D138" s="126">
        <v>8</v>
      </c>
      <c r="E138" s="114" t="s">
        <v>228</v>
      </c>
    </row>
    <row r="139" customHeight="1" spans="1:5">
      <c r="A139" s="128"/>
      <c r="B139" s="66" t="s">
        <v>45</v>
      </c>
      <c r="C139" s="67" t="s">
        <v>229</v>
      </c>
      <c r="D139" s="67">
        <v>8</v>
      </c>
      <c r="E139" s="129" t="s">
        <v>230</v>
      </c>
    </row>
    <row r="140" customHeight="1" spans="1:5">
      <c r="A140" s="92" t="str">
        <f>"机器人工具通讯子报文("&amp;SUM(D140:D148)&amp;"字节)"</f>
        <v>机器人工具通讯子报文(27字节)</v>
      </c>
      <c r="B140" s="93" t="s">
        <v>15</v>
      </c>
      <c r="C140" s="94" t="s">
        <v>231</v>
      </c>
      <c r="D140" s="94">
        <v>4</v>
      </c>
      <c r="E140" s="95" t="s">
        <v>22</v>
      </c>
    </row>
    <row r="141" customHeight="1" spans="1:5">
      <c r="A141" s="96"/>
      <c r="B141" s="71" t="s">
        <v>18</v>
      </c>
      <c r="C141" s="72" t="s">
        <v>232</v>
      </c>
      <c r="D141" s="72">
        <v>1</v>
      </c>
      <c r="E141" s="73" t="s">
        <v>233</v>
      </c>
    </row>
    <row r="142" customHeight="1" spans="1:5">
      <c r="A142" s="96"/>
      <c r="B142" s="71" t="s">
        <v>28</v>
      </c>
      <c r="C142" s="72" t="s">
        <v>234</v>
      </c>
      <c r="D142" s="72">
        <v>1</v>
      </c>
      <c r="E142" s="73" t="s">
        <v>235</v>
      </c>
    </row>
    <row r="143" customHeight="1" spans="1:5">
      <c r="A143" s="96"/>
      <c r="B143" s="71" t="s">
        <v>15</v>
      </c>
      <c r="C143" s="72" t="s">
        <v>236</v>
      </c>
      <c r="D143" s="72">
        <v>4</v>
      </c>
      <c r="E143" s="73" t="s">
        <v>237</v>
      </c>
    </row>
    <row r="144" customHeight="1" spans="1:5">
      <c r="A144" s="96"/>
      <c r="B144" s="71" t="s">
        <v>15</v>
      </c>
      <c r="C144" s="72" t="s">
        <v>238</v>
      </c>
      <c r="D144" s="72">
        <v>4</v>
      </c>
      <c r="E144" s="130" t="s">
        <v>239</v>
      </c>
    </row>
    <row r="145" customHeight="1" spans="1:5">
      <c r="A145" s="96"/>
      <c r="B145" s="71" t="s">
        <v>15</v>
      </c>
      <c r="C145" s="72" t="s">
        <v>240</v>
      </c>
      <c r="D145" s="72">
        <v>4</v>
      </c>
      <c r="E145" s="130" t="s">
        <v>241</v>
      </c>
    </row>
    <row r="146" customHeight="1" spans="1:5">
      <c r="A146" s="96"/>
      <c r="B146" s="71" t="s">
        <v>28</v>
      </c>
      <c r="C146" s="72" t="s">
        <v>242</v>
      </c>
      <c r="D146" s="72">
        <v>1</v>
      </c>
      <c r="E146" s="130" t="s">
        <v>243</v>
      </c>
    </row>
    <row r="147" customHeight="1" spans="1:5">
      <c r="A147" s="96"/>
      <c r="B147" s="71" t="s">
        <v>67</v>
      </c>
      <c r="C147" s="72" t="s">
        <v>29</v>
      </c>
      <c r="D147" s="72">
        <v>4</v>
      </c>
      <c r="E147" s="73" t="s">
        <v>30</v>
      </c>
    </row>
    <row r="148" customHeight="1" spans="1:5">
      <c r="A148" s="46"/>
      <c r="B148" s="47" t="s">
        <v>67</v>
      </c>
      <c r="C148" s="48" t="s">
        <v>29</v>
      </c>
      <c r="D148" s="48">
        <v>4</v>
      </c>
      <c r="E148" s="49" t="s">
        <v>30</v>
      </c>
    </row>
    <row r="149" customHeight="1" spans="1:5">
      <c r="A149" s="131" t="str">
        <f>"内部使用子报文("&amp;SUM(D149:D151)&amp;"字节)"</f>
        <v>内部使用子报文(360字节)</v>
      </c>
      <c r="B149" s="132" t="s">
        <v>15</v>
      </c>
      <c r="C149" s="133" t="s">
        <v>295</v>
      </c>
      <c r="D149" s="134">
        <v>4</v>
      </c>
      <c r="E149" s="135" t="s">
        <v>22</v>
      </c>
    </row>
    <row r="150" customHeight="1" spans="1:5">
      <c r="A150" s="136"/>
      <c r="B150" s="137" t="s">
        <v>18</v>
      </c>
      <c r="C150" s="138" t="s">
        <v>296</v>
      </c>
      <c r="D150" s="139">
        <v>1</v>
      </c>
      <c r="E150" s="114" t="s">
        <v>297</v>
      </c>
    </row>
    <row r="151" customHeight="1" spans="1:5">
      <c r="A151" s="140"/>
      <c r="B151" s="141" t="s">
        <v>292</v>
      </c>
      <c r="C151" s="142" t="s">
        <v>293</v>
      </c>
      <c r="D151" s="142">
        <v>355</v>
      </c>
      <c r="E151" s="129" t="s">
        <v>294</v>
      </c>
    </row>
  </sheetData>
  <mergeCells count="27">
    <mergeCell ref="A1:E1"/>
    <mergeCell ref="B26:E26"/>
    <mergeCell ref="B39:E39"/>
    <mergeCell ref="B56:E56"/>
    <mergeCell ref="B59:E59"/>
    <mergeCell ref="B60:E60"/>
    <mergeCell ref="B63:E63"/>
    <mergeCell ref="B69:E69"/>
    <mergeCell ref="B71:E71"/>
    <mergeCell ref="B72:E72"/>
    <mergeCell ref="B74:E74"/>
    <mergeCell ref="B75:E75"/>
    <mergeCell ref="B77:E77"/>
    <mergeCell ref="B78:E78"/>
    <mergeCell ref="B80:E80"/>
    <mergeCell ref="A3:A4"/>
    <mergeCell ref="A5:A23"/>
    <mergeCell ref="A24:A39"/>
    <mergeCell ref="A40:A53"/>
    <mergeCell ref="A54:A84"/>
    <mergeCell ref="A85:A109"/>
    <mergeCell ref="A110:A116"/>
    <mergeCell ref="A117:A119"/>
    <mergeCell ref="A120:A130"/>
    <mergeCell ref="A131:A139"/>
    <mergeCell ref="A140:A148"/>
    <mergeCell ref="A149:A151"/>
  </mergeCells>
  <hyperlinks>
    <hyperlink ref="E15" location="ROBOT_MODE!A1" display="机器人模式：详见 ROBOT_MODE"/>
    <hyperlink ref="E16" location="ROBOT_CONTROL_MODE!A1" display="机器人控制模式：详见 ROBOT_CONTROL_MODE"/>
    <hyperlink ref="E37" location="JOINT_AND_TOOL_MODE!A1" display="关节模式：详见JOINT_AND_TOOL_MODE"/>
    <hyperlink ref="E83" location="ROBOT_TYPE!A1" display="机器人类型，详见：ROBOT_TYPE"/>
    <hyperlink ref="E84" location="ROBOT_STRUCTURE_TYPE!A1" display="机器人构型，详见：ROBOT_STRUCTURE_TYPE"/>
    <hyperlink ref="E89:E90" location="ANALOG_DOMAIN!A1" display="模拟输入IO0的配置，详见：ANALOG_DOMAIN"/>
    <hyperlink ref="E91" location="ANALOG_DOMAIN!A1" display="工具模拟IO输入的配置，详见：ANALOG_DOMAIN"/>
    <hyperlink ref="E95:E96" location="ANALOG_DOMAIN!A1" display="模拟输出io0的配置，详见：ANALOG_DOMAIN"/>
    <hyperlink ref="E97" location="ANALOG_DOMAIN!A1" display="工具模拟io输出的配置，详见：ANALOG_DOMAIN"/>
    <hyperlink ref="E105" location="SAFETY_MODE!A1" display="主板综合安全模式，详见：SAFETY_MODE"/>
    <hyperlink ref="E130" location="JOINT_AND_TOOL_MODE!A1" display="工具模式，详见：JOINT_AND_TOOL_MODE"/>
    <hyperlink ref="E122" location="ANALOG_DOMAIN!A1" display="工具模拟io输出的配置，详见：ANALOG_DOMAIN"/>
    <hyperlink ref="E123" location="ANALOG_DOMAIN!A1" display="工具模拟io输入的配置，详见：ANALOG_DOMAIN"/>
    <hyperlink ref="E127" location="TOOL_OUTPUT_VOLTAGE!A1" display="工具输出电压，详见：TOOL_OUTPUT_VOLTAGE"/>
    <hyperlink ref="A1:E1" location="报文格式!A1" display="机器人状态报文（格式详见：报文格式）"/>
    <hyperlink ref="E134" location="SAFETY_OPERATIONAL_MODE!A1" display="机器人安全操作模式，详见：SAFETY_OPERATIONAL_MODE"/>
    <hyperlink ref="E109" location="SAFETY_MODE!A1" display="主板安全模式,详见：SAFETY_MODE"/>
    <hyperlink ref="E20" location="ROBOT_SPEED_MODE!A1" display="机器人速度模式，详见：ROBOT_SPEED_MODE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22" workbookViewId="0">
      <selection activeCell="B42" sqref="B42"/>
    </sheetView>
  </sheetViews>
  <sheetFormatPr defaultColWidth="9" defaultRowHeight="14.25" outlineLevelCol="1"/>
  <cols>
    <col min="1" max="1" width="10.625" customWidth="1"/>
    <col min="2" max="2" width="42.5" customWidth="1"/>
  </cols>
  <sheetData>
    <row r="1" spans="1:2">
      <c r="A1" s="24" t="s">
        <v>298</v>
      </c>
      <c r="B1" s="25"/>
    </row>
    <row r="2" spans="1:2">
      <c r="A2" s="26" t="s">
        <v>299</v>
      </c>
      <c r="B2" s="27" t="s">
        <v>300</v>
      </c>
    </row>
    <row r="3" spans="1:2">
      <c r="A3" s="26"/>
      <c r="B3" s="27"/>
    </row>
    <row r="4" spans="1:2">
      <c r="A4" s="26"/>
      <c r="B4" s="27"/>
    </row>
    <row r="5" spans="1:2">
      <c r="A5" s="26"/>
      <c r="B5" s="27"/>
    </row>
    <row r="6" spans="1:2">
      <c r="A6" s="26" t="s">
        <v>301</v>
      </c>
      <c r="B6" s="27" t="s">
        <v>20</v>
      </c>
    </row>
    <row r="7" spans="1:2">
      <c r="A7" s="28" t="s">
        <v>299</v>
      </c>
      <c r="B7" s="29" t="s">
        <v>22</v>
      </c>
    </row>
    <row r="8" spans="1:2">
      <c r="A8" s="28"/>
      <c r="B8" s="29"/>
    </row>
    <row r="9" spans="1:2">
      <c r="A9" s="28"/>
      <c r="B9" s="29"/>
    </row>
    <row r="10" spans="1:2">
      <c r="A10" s="28"/>
      <c r="B10" s="29"/>
    </row>
    <row r="11" spans="1:2">
      <c r="A11" s="28" t="s">
        <v>301</v>
      </c>
      <c r="B11" s="29" t="s">
        <v>302</v>
      </c>
    </row>
    <row r="12" spans="1:2">
      <c r="A12" s="28" t="s">
        <v>303</v>
      </c>
      <c r="B12" s="29" t="s">
        <v>304</v>
      </c>
    </row>
    <row r="13" spans="1:2">
      <c r="A13" s="26" t="s">
        <v>299</v>
      </c>
      <c r="B13" s="27" t="s">
        <v>22</v>
      </c>
    </row>
    <row r="14" spans="1:2">
      <c r="A14" s="26"/>
      <c r="B14" s="27"/>
    </row>
    <row r="15" spans="1:2">
      <c r="A15" s="26"/>
      <c r="B15" s="27"/>
    </row>
    <row r="16" spans="1:2">
      <c r="A16" s="26"/>
      <c r="B16" s="27"/>
    </row>
    <row r="17" spans="1:2">
      <c r="A17" s="26" t="s">
        <v>301</v>
      </c>
      <c r="B17" s="27" t="s">
        <v>302</v>
      </c>
    </row>
    <row r="18" spans="1:2">
      <c r="A18" s="26" t="s">
        <v>305</v>
      </c>
      <c r="B18" s="27" t="s">
        <v>304</v>
      </c>
    </row>
    <row r="19" ht="15" spans="1:2">
      <c r="A19" s="30" t="s">
        <v>306</v>
      </c>
      <c r="B19" s="31"/>
    </row>
  </sheetData>
  <mergeCells count="5">
    <mergeCell ref="A1:B1"/>
    <mergeCell ref="A19:B19"/>
    <mergeCell ref="B2:B5"/>
    <mergeCell ref="B7:B10"/>
    <mergeCell ref="B13:B16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4.25" outlineLevelRow="3" outlineLevelCol="1"/>
  <cols>
    <col min="1" max="1" width="20.625" customWidth="1"/>
  </cols>
  <sheetData>
    <row r="1" spans="1:1">
      <c r="A1" s="14" t="s">
        <v>307</v>
      </c>
    </row>
    <row r="2" spans="1:1">
      <c r="A2" s="14" t="s">
        <v>308</v>
      </c>
    </row>
    <row r="3" spans="1:2">
      <c r="A3" s="14" t="s">
        <v>309</v>
      </c>
      <c r="B3" t="s">
        <v>310</v>
      </c>
    </row>
    <row r="4" spans="1:2">
      <c r="A4" s="14" t="s">
        <v>311</v>
      </c>
      <c r="B4" t="s">
        <v>312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3" sqref="C13"/>
    </sheetView>
  </sheetViews>
  <sheetFormatPr defaultColWidth="9" defaultRowHeight="14.25" outlineLevelRow="3" outlineLevelCol="1"/>
  <cols>
    <col min="1" max="1" width="25.875" customWidth="1"/>
    <col min="2" max="2" width="14.5" customWidth="1"/>
  </cols>
  <sheetData>
    <row r="1" spans="1:2">
      <c r="A1" s="14" t="s">
        <v>313</v>
      </c>
      <c r="B1" s="14" t="s">
        <v>314</v>
      </c>
    </row>
    <row r="2" spans="1:2">
      <c r="A2" s="19" t="s">
        <v>315</v>
      </c>
      <c r="B2" s="18" t="s">
        <v>316</v>
      </c>
    </row>
    <row r="3" spans="1:2">
      <c r="A3" s="19" t="s">
        <v>317</v>
      </c>
      <c r="B3" s="18" t="s">
        <v>318</v>
      </c>
    </row>
    <row r="4" spans="1:2">
      <c r="A4" s="19" t="s">
        <v>319</v>
      </c>
      <c r="B4" s="18" t="s">
        <v>320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A1" sqref="A1"/>
    </sheetView>
  </sheetViews>
  <sheetFormatPr defaultColWidth="9" defaultRowHeight="14.25" outlineLevelCol="1"/>
  <cols>
    <col min="1" max="1" width="58.75" style="18" customWidth="1"/>
    <col min="2" max="2" width="26" customWidth="1"/>
  </cols>
  <sheetData>
    <row r="1" spans="1:1">
      <c r="A1" s="18" t="s">
        <v>321</v>
      </c>
    </row>
    <row r="2" spans="1:2">
      <c r="A2" s="19" t="s">
        <v>322</v>
      </c>
      <c r="B2" t="s">
        <v>323</v>
      </c>
    </row>
    <row r="3" spans="1:2">
      <c r="A3" s="19" t="s">
        <v>324</v>
      </c>
      <c r="B3" t="s">
        <v>325</v>
      </c>
    </row>
    <row r="4" spans="1:2">
      <c r="A4" s="19" t="s">
        <v>326</v>
      </c>
      <c r="B4" t="s">
        <v>327</v>
      </c>
    </row>
    <row r="5" spans="1:2">
      <c r="A5" s="19" t="s">
        <v>328</v>
      </c>
      <c r="B5" t="s">
        <v>329</v>
      </c>
    </row>
    <row r="6" spans="1:2">
      <c r="A6" s="19" t="s">
        <v>330</v>
      </c>
      <c r="B6" t="s">
        <v>331</v>
      </c>
    </row>
    <row r="7" spans="1:2">
      <c r="A7" s="19" t="s">
        <v>332</v>
      </c>
      <c r="B7" t="s">
        <v>333</v>
      </c>
    </row>
    <row r="8" spans="1:2">
      <c r="A8" s="19" t="s">
        <v>334</v>
      </c>
      <c r="B8" t="s">
        <v>335</v>
      </c>
    </row>
    <row r="9" spans="1:2">
      <c r="A9" s="19" t="s">
        <v>336</v>
      </c>
      <c r="B9" t="s">
        <v>337</v>
      </c>
    </row>
    <row r="10" spans="1:2">
      <c r="A10" s="19" t="s">
        <v>338</v>
      </c>
      <c r="B10" t="s">
        <v>339</v>
      </c>
    </row>
    <row r="11" spans="1:2">
      <c r="A11" s="19" t="s">
        <v>340</v>
      </c>
      <c r="B11" t="s">
        <v>341</v>
      </c>
    </row>
    <row r="12" spans="1:2">
      <c r="A12" s="19" t="s">
        <v>342</v>
      </c>
      <c r="B12" t="s">
        <v>343</v>
      </c>
    </row>
    <row r="13" spans="1:2">
      <c r="A13" s="19" t="s">
        <v>344</v>
      </c>
      <c r="B13" t="s">
        <v>345</v>
      </c>
    </row>
    <row r="14" spans="1:2">
      <c r="A14" s="19" t="s">
        <v>346</v>
      </c>
      <c r="B14" t="s">
        <v>347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说明</vt:lpstr>
      <vt:lpstr>机器人状态报文(&gt;=v2.11.0)</vt:lpstr>
      <vt:lpstr>机器人状态报文(v2.6.0-v2.10.3)</vt:lpstr>
      <vt:lpstr>机器人状态报文(v2.1.0-v2.5.0)</vt:lpstr>
      <vt:lpstr>机器人状态报文(v2.0.0-v2.0.3)</vt:lpstr>
      <vt:lpstr>报文格式</vt:lpstr>
      <vt:lpstr>SAFETY_OPERATIONAL_MODE</vt:lpstr>
      <vt:lpstr>TOOL_OUTPUT_VOLTAGE</vt:lpstr>
      <vt:lpstr>SAFETY_MODE</vt:lpstr>
      <vt:lpstr>ANALOG_DOMAIN</vt:lpstr>
      <vt:lpstr>ROBOT_STRUCTURE_TYPE</vt:lpstr>
      <vt:lpstr>JOINT_AND_TOOL_MODE</vt:lpstr>
      <vt:lpstr>ROBOT_TYPE</vt:lpstr>
      <vt:lpstr>ROBOT_CONTROL_MODE</vt:lpstr>
      <vt:lpstr>ROBOT_MODE</vt:lpstr>
      <vt:lpstr>ROBOT_SPEED_MODE</vt:lpstr>
      <vt:lpstr>消息来源</vt:lpstr>
      <vt:lpstr>运行时异常</vt:lpstr>
      <vt:lpstr>异常码</vt:lpstr>
      <vt:lpstr>异常等级</vt:lpstr>
      <vt:lpstr>异常数据类型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balcher</cp:lastModifiedBy>
  <dcterms:created xsi:type="dcterms:W3CDTF">2015-06-05T18:19:00Z</dcterms:created>
  <dcterms:modified xsi:type="dcterms:W3CDTF">2025-01-02T06:54:37Z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F5F5A57FE6DE4B468763A5DD65416F98</vt:lpwstr>
  </property>
  <property fmtid="{D5CDD505-2E9C-101B-9397-08002B2CF9AE}" pid="3" name="KSOProductBuildVer">
    <vt:lpwstr>2052-12.1.0.19302</vt:lpwstr>
  </property>
</Properties>
</file>