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entralizare" sheetId="1" state="visible" r:id="rId2"/>
    <sheet name="Rezistență" sheetId="2" state="visible" r:id="rId3"/>
    <sheet name="Alimentare" sheetId="3" state="visible" r:id="rId4"/>
    <sheet name="Pini" sheetId="4" state="visible" r:id="rId5"/>
    <sheet name="Circuit" sheetId="5" state="visible" r:id="rId6"/>
    <sheet name="Structură" sheetId="6" state="visible" r:id="rId7"/>
    <sheet name="Carcasă" sheetId="7" state="visible" r:id="rId8"/>
    <sheet name="Telecomandă" sheetId="8" state="visible" r:id="rId9"/>
  </sheets>
  <definedNames>
    <definedName function="false" hidden="true" localSheetId="6" name="_xlnm._FilterDatabase" vbProcedure="false">Carcasă!$A$3:$F$195</definedName>
    <definedName function="false" hidden="true" localSheetId="4" name="_xlnm._FilterDatabase" vbProcedure="false">Circuit!$A$3:$F$200</definedName>
    <definedName function="false" hidden="true" localSheetId="3" name="_xlnm._FilterDatabase" vbProcedure="false">Pini!$A$3:$D$194</definedName>
    <definedName function="false" hidden="true" localSheetId="5" name="_xlnm._FilterDatabase" vbProcedure="false">Structură!$A$3:$F$209</definedName>
    <definedName function="false" hidden="true" localSheetId="7" name="_xlnm._FilterDatabase" vbProcedure="false">Telecomandă!$A$3:$F$181</definedName>
    <definedName function="false" hidden="false" name="capacityList" vbProcedure="false">Alimentare!$T:$T</definedName>
    <definedName function="false" hidden="false" name="voltageList" vbProcedure="false">Alimentare!$R:$R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<sst xmlns="http://schemas.openxmlformats.org/spreadsheetml/2006/main" count="159" uniqueCount="118">
  <si>
    <t xml:space="preserve">Componentă</t>
  </si>
  <si>
    <t xml:space="preserve">Cost</t>
  </si>
  <si>
    <t xml:space="preserve">Masă</t>
  </si>
  <si>
    <t xml:space="preserve">Viteză</t>
  </si>
  <si>
    <t xml:space="preserve">Distanța maximă parcusă</t>
  </si>
  <si>
    <t xml:space="preserve">Volum</t>
  </si>
  <si>
    <t xml:space="preserve">Densitate lichid</t>
  </si>
  <si>
    <t xml:space="preserve">Înălțime</t>
  </si>
  <si>
    <t xml:space="preserve">Masă maximă</t>
  </si>
  <si>
    <t xml:space="preserve">Pescaj</t>
  </si>
  <si>
    <t xml:space="preserve">cm/s</t>
  </si>
  <si>
    <t xml:space="preserve">cm</t>
  </si>
  <si>
    <t xml:space="preserve">m/s</t>
  </si>
  <si>
    <t xml:space="preserve">m</t>
  </si>
  <si>
    <t xml:space="preserve">km/h</t>
  </si>
  <si>
    <t xml:space="preserve">km</t>
  </si>
  <si>
    <t xml:space="preserve">Vehicul</t>
  </si>
  <si>
    <t xml:space="preserve">noduri</t>
  </si>
  <si>
    <t xml:space="preserve">mile marine</t>
  </si>
  <si>
    <t xml:space="preserve">Total</t>
  </si>
  <si>
    <t xml:space="preserve">Lungime</t>
  </si>
  <si>
    <t xml:space="preserve">Lățime</t>
  </si>
  <si>
    <t xml:space="preserve">Suprafață </t>
  </si>
  <si>
    <t xml:space="preserve">Suprafață coloană lichid</t>
  </si>
  <si>
    <t xml:space="preserve">Masă maximă suportată</t>
  </si>
  <si>
    <t xml:space="preserve">Adâncime maximă</t>
  </si>
  <si>
    <t xml:space="preserve">Compartiment 1</t>
  </si>
  <si>
    <t xml:space="preserve">Compartiment 2</t>
  </si>
  <si>
    <t xml:space="preserve">Compartiment 3</t>
  </si>
  <si>
    <t xml:space="preserve">Compartiment 4</t>
  </si>
  <si>
    <t xml:space="preserve">Compartiment 5</t>
  </si>
  <si>
    <t xml:space="preserve">Compartiment 6</t>
  </si>
  <si>
    <t xml:space="preserve">Compartiment 7</t>
  </si>
  <si>
    <t xml:space="preserve">Compartiment 8</t>
  </si>
  <si>
    <t xml:space="preserve">Compartiment 9</t>
  </si>
  <si>
    <t xml:space="preserve">Compartiment 10</t>
  </si>
  <si>
    <t xml:space="preserve">Compartiment 11</t>
  </si>
  <si>
    <t xml:space="preserve">Cârmă</t>
  </si>
  <si>
    <t xml:space="preserve">Plane de scufundare față</t>
  </si>
  <si>
    <t xml:space="preserve">Plane de scufundare spate</t>
  </si>
  <si>
    <t xml:space="preserve">Voltaj</t>
  </si>
  <si>
    <t xml:space="preserve">Capacitate</t>
  </si>
  <si>
    <t xml:space="preserve">Utilitate</t>
  </si>
  <si>
    <t xml:space="preserve">Autonomie</t>
  </si>
  <si>
    <t xml:space="preserve">Nume</t>
  </si>
  <si>
    <t xml:space="preserve">Consum</t>
  </si>
  <si>
    <t xml:space="preserve">Acumulator 1</t>
  </si>
  <si>
    <t xml:space="preserve">Acumulator 2</t>
  </si>
  <si>
    <t xml:space="preserve">Acumulator 3</t>
  </si>
  <si>
    <t xml:space="preserve">Acumulator 4</t>
  </si>
  <si>
    <t xml:space="preserve">Voltaj acoperit</t>
  </si>
  <si>
    <t xml:space="preserve">Alimentare</t>
  </si>
  <si>
    <t xml:space="preserve">Micromotor 50:1 HPCB</t>
  </si>
  <si>
    <t xml:space="preserve">Servomotor cârmă</t>
  </si>
  <si>
    <t xml:space="preserve">Servomotor hidroplane spate</t>
  </si>
  <si>
    <t xml:space="preserve">Servomotor hidroplane față</t>
  </si>
  <si>
    <t xml:space="preserve">Arduino Nano V3</t>
  </si>
  <si>
    <t xml:space="preserve">Conexiuni pini</t>
  </si>
  <si>
    <t xml:space="preserve">Nume componentă</t>
  </si>
  <si>
    <t xml:space="preserve">Număr pini</t>
  </si>
  <si>
    <t xml:space="preserve">Communications</t>
  </si>
  <si>
    <t xml:space="preserve">Actions</t>
  </si>
  <si>
    <t xml:space="preserve">Remote</t>
  </si>
  <si>
    <t xml:space="preserve">Comunicații serial</t>
  </si>
  <si>
    <t xml:space="preserve">LED RGB</t>
  </si>
  <si>
    <t xml:space="preserve">Modul cu atenă NRF 24L01</t>
  </si>
  <si>
    <t xml:space="preserve">Motor HPCB Pololu 50:1 6V</t>
  </si>
  <si>
    <t xml:space="preserve">Senzor de distanța ultrasonic JSN-SR04T</t>
  </si>
  <si>
    <t xml:space="preserve">Senzor de umiditate</t>
  </si>
  <si>
    <t xml:space="preserve">Senzor inerțial MPU9250</t>
  </si>
  <si>
    <t xml:space="preserve">Senzor motor HPCB Pololu 50:1 6V</t>
  </si>
  <si>
    <t xml:space="preserve">Servomotor MG996R</t>
  </si>
  <si>
    <t xml:space="preserve">Circuit</t>
  </si>
  <si>
    <t xml:space="preserve">Cantitate</t>
  </si>
  <si>
    <t xml:space="preserve">Preț unitate</t>
  </si>
  <si>
    <t xml:space="preserve">Preț total</t>
  </si>
  <si>
    <t xml:space="preserve">Masă unitate</t>
  </si>
  <si>
    <t xml:space="preserve">Masă totală</t>
  </si>
  <si>
    <t xml:space="preserve">Acumulator 1.2V, 2700 mAh</t>
  </si>
  <si>
    <t xml:space="preserve">Acumulator 1.6V, 1500 mAh</t>
  </si>
  <si>
    <t xml:space="preserve">Comutator LED KCD10-101 </t>
  </si>
  <si>
    <t xml:space="preserve">Condensator 10nF 20V</t>
  </si>
  <si>
    <t xml:space="preserve">Diodă 1N5402</t>
  </si>
  <si>
    <t xml:space="preserve">LED RGB cu catod comun</t>
  </si>
  <si>
    <t xml:space="preserve">Rezistor 100 ohm</t>
  </si>
  <si>
    <t xml:space="preserve">Rezistor 1000 ohm</t>
  </si>
  <si>
    <t xml:space="preserve">Rezistor 220 ohm</t>
  </si>
  <si>
    <t xml:space="preserve">Senzor umiditate</t>
  </si>
  <si>
    <t xml:space="preserve">Set fire mufate</t>
  </si>
  <si>
    <t xml:space="preserve">Suport baterii 4 x R6 pătrat</t>
  </si>
  <si>
    <t xml:space="preserve">Tranzistor NPN BD 241 C</t>
  </si>
  <si>
    <t xml:space="preserve">Tranzistor PNP BD 244 CG</t>
  </si>
  <si>
    <t xml:space="preserve">Structură</t>
  </si>
  <si>
    <t xml:space="preserve">3M pilon 18mm</t>
  </si>
  <si>
    <t xml:space="preserve">3M pilon 25mm</t>
  </si>
  <si>
    <t xml:space="preserve">3M piuliță hexagonală</t>
  </si>
  <si>
    <t xml:space="preserve">3M piuliță hexagonală autoblocantă</t>
  </si>
  <si>
    <t xml:space="preserve">3M șaibă</t>
  </si>
  <si>
    <t xml:space="preserve">3M șurub 16mm</t>
  </si>
  <si>
    <t xml:space="preserve">3M șurub 25mm</t>
  </si>
  <si>
    <t xml:space="preserve">3M șurub 45mm</t>
  </si>
  <si>
    <t xml:space="preserve">3M șurub 8mm</t>
  </si>
  <si>
    <t xml:space="preserve">3M tijă filetata 1m</t>
  </si>
  <si>
    <t xml:space="preserve">Bandă asamblare oțel zincat 120mm</t>
  </si>
  <si>
    <t xml:space="preserve">Bandă asamblare oțel zincat 60mm</t>
  </si>
  <si>
    <t xml:space="preserve">Bandă asamblare oțel zincat 80mm</t>
  </si>
  <si>
    <t xml:space="preserve">Capac metalic 90mm</t>
  </si>
  <si>
    <t xml:space="preserve">Colțar curbat 30mm x 30mm</t>
  </si>
  <si>
    <t xml:space="preserve">Colțar curbat 50mm x 50mm</t>
  </si>
  <si>
    <t xml:space="preserve">Conector îmbinare dreapta zincat</t>
  </si>
  <si>
    <t xml:space="preserve">Conector oțel 20mm x 20mm</t>
  </si>
  <si>
    <t xml:space="preserve">Conector oțel 30mm x 30mm</t>
  </si>
  <si>
    <t xml:space="preserve">Conector oțel 40mm x 40mm</t>
  </si>
  <si>
    <t xml:space="preserve">Cornier Negru cu Șuruburi pentru Motoarele N20 </t>
  </si>
  <si>
    <t xml:space="preserve">Carcasă</t>
  </si>
  <si>
    <t xml:space="preserve">Silicon</t>
  </si>
  <si>
    <t xml:space="preserve">PET 1.5 L</t>
  </si>
  <si>
    <t xml:space="preserve">Telecomandă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</si>
</sst>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[$$-409]#,##0.00;[RED]\-[$$-409]#,##0.00"/>
    <numFmt numFmtId="166" formatCode="0.00"/>
    <numFmt numFmtId="167" formatCode="0"/>
    <numFmt numFmtId="168" formatCode="#,##0"/>
    <numFmt numFmtId="169" formatCode="#,##0.00\ [$RON];[RED]\-#,##0.00\ [$RON]"/>
    <numFmt numFmtId="170" formatCode="#,##0.00\ [$g];[RED]\-#,##0.00\ [$g]"/>
    <numFmt numFmtId="171" formatCode="#,##0.000000\ [$mc];[RED]\-#,##0.000000\ [$mc]"/>
    <numFmt numFmtId="172" formatCode="#,##0.00\ [$kg/mc];[RED]\-#,##0.00\ [$kg/mc]"/>
    <numFmt numFmtId="173" formatCode="#,##0.00\ [$m];[RED]\-#,##0.00\ [$m]"/>
    <numFmt numFmtId="174" formatCode="#,##0.000000\ [$kg];[RED]\-#,##0.000000\ [$kg]"/>
    <numFmt numFmtId="175" formatCode="#,##0.000\ [$m];[RED]\-#,##0.000\ [$m]"/>
    <numFmt numFmtId="176" formatCode="#,##0.000000\ [$m^2];[RED]\-#,##0.000000\ [$m^2]"/>
    <numFmt numFmtId="177" formatCode="#,##0.00\ [$kg];[RED]\-#,##0.00\ [$kg]"/>
    <numFmt numFmtId="178" formatCode="#.00"/>
    <numFmt numFmtId="179" formatCode="#,##0.00\ [$V];[RED]\-#,##0.00\ [$V]"/>
    <numFmt numFmtId="180" formatCode="#,##0.00\ [$mAh];[RED]\-#,##0.00\ [$mAh]"/>
    <numFmt numFmtId="181" formatCode="General"/>
    <numFmt numFmtId="182" formatCode="@"/>
    <numFmt numFmtId="183" formatCode="#,##0.00\ [$RON];\-#,##0.00\ [$RON]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  <charset val="1"/>
    </font>
    <font>
      <u val="single"/>
      <sz val="10"/>
      <name val="Lohit Devanagari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11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3465A4"/>
      <name val="Arial"/>
      <family val="2"/>
      <charset val="1"/>
    </font>
    <font>
      <sz val="20"/>
      <color rgb="FFFFFFFF"/>
      <name val="Arial"/>
      <family val="2"/>
      <charset val="1"/>
    </font>
    <font>
      <b val="true"/>
      <sz val="11"/>
      <color rgb="FFEEEEEC"/>
      <name val="Arial"/>
      <family val="2"/>
      <charset val="1"/>
    </font>
    <font>
      <sz val="10"/>
      <color rgb="FFEEEEEC"/>
      <name val="Arial"/>
      <family val="2"/>
      <charset val="1"/>
    </font>
    <font>
      <sz val="10"/>
      <color rgb="FF755076"/>
      <name val="Arial"/>
      <family val="2"/>
      <charset val="1"/>
    </font>
    <font>
      <sz val="10"/>
      <color rgb="FFCC0000"/>
      <name val="Arial"/>
      <family val="2"/>
      <charset val="1"/>
    </font>
    <font>
      <sz val="10"/>
      <color rgb="FF4E9A06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333333"/>
        <bgColor rgb="FF2E3436"/>
      </patternFill>
    </fill>
    <fill>
      <patternFill patternType="solid">
        <fgColor rgb="FF2E3436"/>
        <bgColor rgb="FF333333"/>
      </patternFill>
    </fill>
    <fill>
      <patternFill patternType="solid">
        <fgColor rgb="FF3465A4"/>
        <bgColor rgb="FF0066CC"/>
      </patternFill>
    </fill>
    <fill>
      <patternFill patternType="solid">
        <fgColor rgb="FF555753"/>
        <bgColor rgb="FF755076"/>
      </patternFill>
    </fill>
    <fill>
      <patternFill patternType="solid">
        <fgColor rgb="FF755076"/>
        <bgColor rgb="FF555753"/>
      </patternFill>
    </fill>
    <fill>
      <patternFill patternType="solid">
        <fgColor rgb="FFCC0000"/>
        <bgColor rgb="FF800000"/>
      </patternFill>
    </fill>
    <fill>
      <patternFill patternType="solid">
        <fgColor rgb="FFD99116"/>
        <bgColor rgb="FFCE5C00"/>
      </patternFill>
    </fill>
    <fill>
      <patternFill patternType="solid">
        <fgColor rgb="FF4E9A06"/>
        <bgColor rgb="FF339966"/>
      </patternFill>
    </fill>
    <fill>
      <patternFill patternType="solid">
        <fgColor rgb="FF006600"/>
        <bgColor rgb="FF003300"/>
      </patternFill>
    </fill>
    <fill>
      <patternFill patternType="solid">
        <fgColor rgb="FFFFFFFF"/>
        <bgColor rgb="FFEEEEEE"/>
      </patternFill>
    </fill>
    <fill>
      <patternFill patternType="solid">
        <fgColor rgb="FFCE5C00"/>
        <bgColor rgb="FF8F5902"/>
      </patternFill>
    </fill>
    <fill>
      <patternFill patternType="solid">
        <fgColor rgb="FF8F5902"/>
        <bgColor rgb="FFCE5C00"/>
      </patternFill>
    </fill>
    <fill>
      <patternFill patternType="solid">
        <fgColor rgb="FFEEEEEE"/>
        <bgColor rgb="FFEEEEEC"/>
      </patternFill>
    </fill>
    <fill>
      <patternFill patternType="solid">
        <fgColor rgb="FFEEEEEC"/>
        <bgColor rgb="FFEEEEEE"/>
      </patternFill>
    </fill>
    <fill>
      <patternFill patternType="solid">
        <fgColor rgb="FF000000"/>
        <bgColor rgb="FF00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/>
      <right/>
      <top style="medium">
        <color rgb="FFFFFFFF"/>
      </top>
      <bottom/>
      <diagonal/>
    </border>
    <border diagonalUp="false" diagonalDown="false">
      <left style="medium">
        <color rgb="FFFFFFFF"/>
      </left>
      <right/>
      <top/>
      <bottom/>
      <diagonal/>
    </border>
    <border diagonalUp="false" diagonalDown="false">
      <left style="medium">
        <color rgb="FFFFFFFF"/>
      </left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6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0" fillId="7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8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8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9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1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1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1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6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11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9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8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9" fontId="11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11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1" fillId="1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11" fillId="1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11" fillId="1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11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11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1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1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1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1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13" fillId="4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2" fontId="14" fillId="1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2" fontId="14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14" fillId="1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1" fillId="1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2" fontId="14" fillId="1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2" fontId="14" fillId="16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1" fillId="1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16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2" fontId="13" fillId="6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6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3" fontId="6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17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2" fontId="13" fillId="7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6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3" fontId="6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18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2" fontId="13" fillId="9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6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2" xfId="21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4E9A06"/>
      <rgbColor rgb="FF800080"/>
      <rgbColor rgb="FF008080"/>
      <rgbColor rgb="FFC0C0C0"/>
      <rgbColor rgb="FF808080"/>
      <rgbColor rgb="FF9999FF"/>
      <rgbColor rgb="FF993366"/>
      <rgbColor rgb="FFEEEEE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D99116"/>
      <rgbColor rgb="FFCE5C00"/>
      <rgbColor rgb="FF755076"/>
      <rgbColor rgb="FF969696"/>
      <rgbColor rgb="FF003366"/>
      <rgbColor rgb="FF339966"/>
      <rgbColor rgb="FF003300"/>
      <rgbColor rgb="FF2E3436"/>
      <rgbColor rgb="FF8F5902"/>
      <rgbColor rgb="FF993366"/>
      <rgbColor rgb="FF555753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capacityList" displayName="capacityList" ref="A1" headerRowCount="1" totalsRowCount="0" totalsRowShown="0">
  <tableColumns count="1">
    <tableColumn id="1" name="Componentă"/>
  </tableColumns>
</table>
</file>

<file path=xl/tables/table2.xml><?xml version="1.0" encoding="utf-8"?>
<table xmlns="http://schemas.openxmlformats.org/spreadsheetml/2006/main" id="2" name="voltageList" displayName="voltageList" ref="A1" headerRowCount="1" totalsRowCount="0" totalsRowShown="0">
  <tableColumns count="1">
    <tableColumn id="1" name="Componentă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8.38"/>
    <col collapsed="false" customWidth="true" hidden="false" outlineLevel="0" max="3" min="2" style="2" width="18.38"/>
    <col collapsed="false" customWidth="true" hidden="false" outlineLevel="0" max="4" min="4" style="3" width="7.64"/>
    <col collapsed="false" customWidth="true" hidden="false" outlineLevel="0" max="5" min="5" style="4" width="10.28"/>
    <col collapsed="false" customWidth="true" hidden="false" outlineLevel="0" max="6" min="6" style="5" width="8.06"/>
    <col collapsed="false" customWidth="true" hidden="false" outlineLevel="0" max="7" min="7" style="6" width="13.89"/>
    <col collapsed="false" customWidth="true" hidden="false" outlineLevel="0" max="8" min="8" style="7" width="11.52"/>
    <col collapsed="false" customWidth="true" hidden="false" outlineLevel="0" max="9" min="9" style="0" width="7.22"/>
    <col collapsed="false" customWidth="true" hidden="false" outlineLevel="0" max="10" min="10" style="0" width="25.14"/>
    <col collapsed="false" customWidth="true" hidden="false" outlineLevel="0" max="11" min="11" style="0" width="22.23"/>
    <col collapsed="false" customWidth="true" hidden="false" outlineLevel="0" max="13" min="13" style="0" width="13.47"/>
    <col collapsed="false" customWidth="true" hidden="false" outlineLevel="0" max="14" min="14" style="0" width="17.92"/>
  </cols>
  <sheetData>
    <row r="1" s="15" customFormat="true" ht="42.5" hidden="false" customHeight="true" outlineLevel="0" collapsed="false">
      <c r="A1" s="8" t="s">
        <v>0</v>
      </c>
      <c r="B1" s="9" t="s">
        <v>1</v>
      </c>
      <c r="C1" s="10" t="s">
        <v>2</v>
      </c>
      <c r="D1" s="11"/>
      <c r="E1" s="12" t="s">
        <v>3</v>
      </c>
      <c r="F1" s="12"/>
      <c r="G1" s="13" t="s">
        <v>4</v>
      </c>
      <c r="H1" s="13"/>
      <c r="I1" s="14"/>
      <c r="J1" s="10" t="s">
        <v>5</v>
      </c>
      <c r="K1" s="10" t="s">
        <v>6</v>
      </c>
      <c r="L1" s="10" t="s">
        <v>7</v>
      </c>
      <c r="M1" s="10" t="s">
        <v>2</v>
      </c>
      <c r="N1" s="10" t="s">
        <v>8</v>
      </c>
      <c r="O1" s="10" t="s">
        <v>9</v>
      </c>
      <c r="AMB1" s="0"/>
      <c r="AMC1" s="0"/>
      <c r="AMD1" s="0"/>
      <c r="AME1" s="0"/>
      <c r="AMF1" s="0"/>
      <c r="AMG1" s="0"/>
      <c r="AMH1" s="0"/>
      <c r="AMI1" s="0"/>
      <c r="AMJ1" s="0"/>
    </row>
    <row r="2" s="15" customFormat="true" ht="19.85" hidden="false" customHeight="true" outlineLevel="0" collapsed="false">
      <c r="A2" s="16" t="str">
        <f aca="false">Circuit!$A$2</f>
        <v>Circuit</v>
      </c>
      <c r="B2" s="17" t="n">
        <f aca="true">INDIRECT(ADDRESS(Centralizare!$D$2, Centralizare!$D$3, 1, 1, Centralizare!$A2), 1)</f>
        <v>1168.7</v>
      </c>
      <c r="C2" s="18" t="n">
        <f aca="true">INDIRECT(ADDRESS(Centralizare!$D$2, Centralizare!$D$4, 1, 1, Centralizare!$A2), 1)</f>
        <v>1428.59</v>
      </c>
      <c r="D2" s="14" t="n">
        <v>2</v>
      </c>
      <c r="E2" s="19" t="n">
        <f aca="false">270</f>
        <v>270</v>
      </c>
      <c r="F2" s="20" t="s">
        <v>10</v>
      </c>
      <c r="G2" s="19" t="n">
        <f aca="false">E2 * 3600 * Alimentare!P2</f>
        <v>2954296.43527205</v>
      </c>
      <c r="H2" s="21" t="s">
        <v>11</v>
      </c>
      <c r="J2" s="22" t="n">
        <f aca="false">Rezistență!E16</f>
        <v>0.00956163746700781</v>
      </c>
      <c r="K2" s="23" t="n">
        <v>1000</v>
      </c>
      <c r="L2" s="24" t="n">
        <v>0.1</v>
      </c>
      <c r="M2" s="25" t="n">
        <f aca="false">C5 / 1000</f>
        <v>6.73609</v>
      </c>
      <c r="N2" s="25" t="n">
        <f aca="false">J2 * K2</f>
        <v>9.56163746700781</v>
      </c>
      <c r="O2" s="26" t="n">
        <f aca="false">L2 * M2 / N2</f>
        <v>0.0704491257197599</v>
      </c>
      <c r="AMB2" s="0"/>
      <c r="AMC2" s="0"/>
      <c r="AMD2" s="0"/>
      <c r="AME2" s="0"/>
      <c r="AMF2" s="0"/>
      <c r="AMG2" s="0"/>
      <c r="AMH2" s="0"/>
      <c r="AMI2" s="0"/>
      <c r="AMJ2" s="0"/>
    </row>
    <row r="3" s="15" customFormat="true" ht="19.85" hidden="false" customHeight="true" outlineLevel="0" collapsed="false">
      <c r="A3" s="27" t="str">
        <f aca="false">Structură!$A$2</f>
        <v>Structură</v>
      </c>
      <c r="B3" s="28" t="n">
        <f aca="true">INDIRECT(ADDRESS(Centralizare!$D$2, Centralizare!$D$3, 1, 1, Centralizare!$A3), 1)</f>
        <v>436.928</v>
      </c>
      <c r="C3" s="29" t="n">
        <f aca="true">INDIRECT(ADDRESS(Centralizare!$D$2, Centralizare!$D$4, 1, 1, Centralizare!$A3), 1)</f>
        <v>4007.5</v>
      </c>
      <c r="D3" s="14" t="n">
        <v>4</v>
      </c>
      <c r="E3" s="19" t="n">
        <f aca="false">E2/100</f>
        <v>2.7</v>
      </c>
      <c r="F3" s="20" t="s">
        <v>12</v>
      </c>
      <c r="G3" s="19" t="n">
        <f aca="false">G2 / 100</f>
        <v>29542.9643527205</v>
      </c>
      <c r="H3" s="21" t="s">
        <v>13</v>
      </c>
      <c r="AMB3" s="0"/>
      <c r="AMC3" s="0"/>
      <c r="AMD3" s="0"/>
      <c r="AME3" s="0"/>
      <c r="AMF3" s="0"/>
      <c r="AMG3" s="0"/>
      <c r="AMH3" s="0"/>
      <c r="AMI3" s="0"/>
      <c r="AMJ3" s="0"/>
    </row>
    <row r="4" s="15" customFormat="true" ht="19.85" hidden="false" customHeight="true" outlineLevel="0" collapsed="false">
      <c r="A4" s="30" t="str">
        <f aca="false">Carcasă!$A$2</f>
        <v>Carcasă</v>
      </c>
      <c r="B4" s="31" t="n">
        <f aca="true">INDIRECT(ADDRESS(Centralizare!$D$2, Centralizare!$D$3, 1, 1, Centralizare!$A4), 1)</f>
        <v>94</v>
      </c>
      <c r="C4" s="32" t="n">
        <f aca="true">INDIRECT(ADDRESS(Centralizare!$D$2, Centralizare!$D$4, 1, 1, Centralizare!$A4), 1)</f>
        <v>1300</v>
      </c>
      <c r="D4" s="14" t="n">
        <v>6</v>
      </c>
      <c r="E4" s="19" t="n">
        <f aca="false">E3 * 3.6</f>
        <v>9.72</v>
      </c>
      <c r="F4" s="20" t="s">
        <v>14</v>
      </c>
      <c r="G4" s="19" t="n">
        <f aca="false">G3 / 1000</f>
        <v>29.5429643527205</v>
      </c>
      <c r="H4" s="21" t="s">
        <v>15</v>
      </c>
      <c r="AMB4" s="0"/>
      <c r="AMC4" s="0"/>
      <c r="AMD4" s="0"/>
      <c r="AME4" s="0"/>
      <c r="AMF4" s="0"/>
      <c r="AMG4" s="0"/>
      <c r="AMH4" s="0"/>
      <c r="AMI4" s="0"/>
      <c r="AMJ4" s="0"/>
    </row>
    <row r="5" s="15" customFormat="true" ht="19.85" hidden="false" customHeight="true" outlineLevel="0" collapsed="false">
      <c r="A5" s="33" t="s">
        <v>16</v>
      </c>
      <c r="B5" s="34" t="n">
        <f aca="false">IF(SUM(B1:B3), SUM(B1:B3), "")</f>
        <v>1605.628</v>
      </c>
      <c r="C5" s="35" t="n">
        <f aca="false">IF(SUM(C2:C3), SUM(C2:C4), "")</f>
        <v>6736.09</v>
      </c>
      <c r="D5" s="3"/>
      <c r="E5" s="19" t="n">
        <f aca="false">E4 * 0.539</f>
        <v>5.23908</v>
      </c>
      <c r="F5" s="20" t="s">
        <v>17</v>
      </c>
      <c r="G5" s="19" t="n">
        <f aca="false">E5 * 0.539</f>
        <v>2.82386412</v>
      </c>
      <c r="H5" s="20" t="s">
        <v>18</v>
      </c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7" hidden="false" customHeight="true" outlineLevel="0" collapsed="false">
      <c r="A6" s="36" t="str">
        <f aca="false">Telecomandă!$A$2</f>
        <v>Telecomandă</v>
      </c>
      <c r="B6" s="37" t="n">
        <f aca="true">INDIRECT(ADDRESS(Centralizare!$D$2, Centralizare!$D$3, 1, 1, Centralizare!$A$6), 1)</f>
        <v>56</v>
      </c>
      <c r="C6" s="38" t="n">
        <f aca="true">INDIRECT(ADDRESS(Centralizare!$D$2, Centralizare!$D$4, 1, 1, Centralizare!$A6), 1)</f>
        <v>125</v>
      </c>
    </row>
    <row r="7" customFormat="false" ht="17" hidden="false" customHeight="true" outlineLevel="0" collapsed="false">
      <c r="A7" s="39" t="s">
        <v>19</v>
      </c>
      <c r="B7" s="40" t="n">
        <f aca="false">IF(SUM(B5:B6), SUM(B5:B6), "")</f>
        <v>1661.628</v>
      </c>
      <c r="C7" s="41" t="n">
        <f aca="false">IF(SUM(C5:C6), SUM(C5:C6), "")</f>
        <v>6861.09</v>
      </c>
    </row>
    <row r="1048576" customFormat="false" ht="12.8" hidden="false" customHeight="true" outlineLevel="0" collapsed="false"/>
  </sheetData>
  <mergeCells count="2">
    <mergeCell ref="E1:F1"/>
    <mergeCell ref="G1: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2.22"/>
    <col collapsed="false" customWidth="true" hidden="false" outlineLevel="0" max="3" min="2" style="0" width="15.56"/>
    <col collapsed="false" customWidth="true" hidden="false" outlineLevel="0" max="5" min="4" style="0" width="15.84"/>
    <col collapsed="false" customWidth="true" hidden="false" outlineLevel="0" max="6" min="6" style="0" width="25.98"/>
    <col collapsed="false" customWidth="true" hidden="false" outlineLevel="0" max="7" min="7" style="0" width="25.56"/>
    <col collapsed="false" customWidth="true" hidden="false" outlineLevel="0" max="8" min="8" style="0" width="22.92"/>
  </cols>
  <sheetData>
    <row r="1" s="15" customFormat="true" ht="42.5" hidden="false" customHeight="true" outlineLevel="0" collapsed="false">
      <c r="A1" s="42" t="s">
        <v>0</v>
      </c>
      <c r="B1" s="10" t="s">
        <v>20</v>
      </c>
      <c r="C1" s="10" t="s">
        <v>21</v>
      </c>
      <c r="D1" s="10" t="s">
        <v>22</v>
      </c>
      <c r="E1" s="10" t="s">
        <v>5</v>
      </c>
      <c r="F1" s="10" t="s">
        <v>23</v>
      </c>
      <c r="G1" s="10" t="s">
        <v>24</v>
      </c>
      <c r="H1" s="9" t="s">
        <v>25</v>
      </c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5" customFormat="true" ht="19.85" hidden="false" customHeight="true" outlineLevel="0" collapsed="false">
      <c r="A2" s="20" t="s">
        <v>26</v>
      </c>
      <c r="B2" s="26" t="n">
        <v>0.07</v>
      </c>
      <c r="C2" s="26" t="n">
        <v>0.07</v>
      </c>
      <c r="D2" s="43" t="n">
        <f aca="false">PI() * C2 / 2 * B2</f>
        <v>0.007696902001295</v>
      </c>
      <c r="E2" s="22" t="n">
        <f aca="false">PI() * POWER(C2 / 2, 2) * B2</f>
        <v>0.000269391570045325</v>
      </c>
      <c r="F2" s="43" t="n">
        <f aca="false">B2 * C2</f>
        <v>0.0049</v>
      </c>
      <c r="G2" s="44" t="n">
        <v>50</v>
      </c>
      <c r="H2" s="45" t="n">
        <f aca="false">G2/Centralizare!$K$2/F2</f>
        <v>10.2040816326531</v>
      </c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5" customFormat="true" ht="19.85" hidden="false" customHeight="true" outlineLevel="0" collapsed="false">
      <c r="A3" s="20" t="s">
        <v>27</v>
      </c>
      <c r="B3" s="26" t="n">
        <v>0.12</v>
      </c>
      <c r="C3" s="26" t="n">
        <v>0.1</v>
      </c>
      <c r="D3" s="43" t="n">
        <f aca="false">PI() * C3 / 2 * B3</f>
        <v>0.0188495559215388</v>
      </c>
      <c r="E3" s="22" t="n">
        <f aca="false">PI() * POWER(C3 / 2, 2) * B3 * 0.75</f>
        <v>0.000706858347057703</v>
      </c>
      <c r="F3" s="43" t="n">
        <f aca="false">B3 * C3</f>
        <v>0.012</v>
      </c>
      <c r="G3" s="44" t="n">
        <v>120</v>
      </c>
      <c r="H3" s="45" t="n">
        <f aca="false">G3/Centralizare!$K$2/F3</f>
        <v>10</v>
      </c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5" customFormat="true" ht="19.85" hidden="false" customHeight="true" outlineLevel="0" collapsed="false">
      <c r="A4" s="20" t="s">
        <v>28</v>
      </c>
      <c r="B4" s="26" t="n">
        <v>0.15</v>
      </c>
      <c r="C4" s="26" t="n">
        <v>0.1</v>
      </c>
      <c r="D4" s="43" t="n">
        <f aca="false">PI() * C4 / 2 * B4</f>
        <v>0.0235619449019234</v>
      </c>
      <c r="E4" s="22" t="n">
        <f aca="false">PI() * POWER(C4 / 2, 2) * B4</f>
        <v>0.00117809724509617</v>
      </c>
      <c r="F4" s="43" t="n">
        <f aca="false">B4 * C4</f>
        <v>0.015</v>
      </c>
      <c r="G4" s="44" t="n">
        <v>160</v>
      </c>
      <c r="H4" s="45" t="n">
        <f aca="false">G4/Centralizare!$K$2/F4</f>
        <v>10.6666666666667</v>
      </c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5" customFormat="true" ht="19.85" hidden="false" customHeight="true" outlineLevel="0" collapsed="false">
      <c r="A5" s="20" t="s">
        <v>29</v>
      </c>
      <c r="B5" s="26" t="n">
        <v>0.15</v>
      </c>
      <c r="C5" s="26" t="n">
        <v>0.1</v>
      </c>
      <c r="D5" s="43" t="n">
        <f aca="false">PI() * C5 / 2 * B5</f>
        <v>0.0235619449019234</v>
      </c>
      <c r="E5" s="22" t="n">
        <f aca="false">PI() * POWER(C5 / 2, 2) * B5</f>
        <v>0.00117809724509617</v>
      </c>
      <c r="F5" s="43" t="n">
        <f aca="false">B5 * C5</f>
        <v>0.015</v>
      </c>
      <c r="G5" s="44" t="n">
        <v>160</v>
      </c>
      <c r="H5" s="45" t="n">
        <f aca="false">G5/Centralizare!$K$2/F5</f>
        <v>10.6666666666667</v>
      </c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5" customFormat="true" ht="19.85" hidden="false" customHeight="true" outlineLevel="0" collapsed="false">
      <c r="A6" s="20" t="s">
        <v>30</v>
      </c>
      <c r="B6" s="26" t="n">
        <v>0.15</v>
      </c>
      <c r="C6" s="26" t="n">
        <v>0.1</v>
      </c>
      <c r="D6" s="43" t="n">
        <f aca="false">PI() * C6 / 2 * B6</f>
        <v>0.0235619449019234</v>
      </c>
      <c r="E6" s="22" t="n">
        <f aca="false">PI() * POWER(C6 / 2, 2) * B6</f>
        <v>0.00117809724509617</v>
      </c>
      <c r="F6" s="43" t="n">
        <f aca="false">B6 * C6</f>
        <v>0.015</v>
      </c>
      <c r="G6" s="44" t="n">
        <v>160</v>
      </c>
      <c r="H6" s="45" t="n">
        <f aca="false">G6/Centralizare!$K$2/F6</f>
        <v>10.6666666666667</v>
      </c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5" customFormat="true" ht="19.85" hidden="false" customHeight="true" outlineLevel="0" collapsed="false">
      <c r="A7" s="20" t="s">
        <v>31</v>
      </c>
      <c r="B7" s="26" t="n">
        <v>0.15</v>
      </c>
      <c r="C7" s="26" t="n">
        <v>0.1</v>
      </c>
      <c r="D7" s="43" t="n">
        <f aca="false">PI() * C7 / 2 * B7</f>
        <v>0.0235619449019234</v>
      </c>
      <c r="E7" s="22" t="n">
        <f aca="false">PI() * POWER(C7 / 2, 2) * B7</f>
        <v>0.00117809724509617</v>
      </c>
      <c r="F7" s="43" t="n">
        <f aca="false">B7 * C7</f>
        <v>0.015</v>
      </c>
      <c r="G7" s="44" t="n">
        <v>160</v>
      </c>
      <c r="H7" s="45" t="n">
        <f aca="false">G7/Centralizare!$K$2/F7</f>
        <v>10.6666666666667</v>
      </c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5" customFormat="true" ht="19.85" hidden="false" customHeight="true" outlineLevel="0" collapsed="false">
      <c r="A8" s="20" t="s">
        <v>32</v>
      </c>
      <c r="B8" s="26" t="n">
        <v>0.2</v>
      </c>
      <c r="C8" s="26" t="n">
        <v>0.07</v>
      </c>
      <c r="D8" s="43" t="n">
        <f aca="false">PI() * C8 / 2 * B8</f>
        <v>0.0219911485751286</v>
      </c>
      <c r="E8" s="22" t="n">
        <f aca="false">0</f>
        <v>0</v>
      </c>
      <c r="F8" s="43" t="n">
        <f aca="false">B8 * C8</f>
        <v>0.014</v>
      </c>
      <c r="G8" s="44" t="n">
        <v>150</v>
      </c>
      <c r="H8" s="45" t="n">
        <f aca="false">G8/Centralizare!$K$2/F8</f>
        <v>10.7142857142857</v>
      </c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5" customFormat="true" ht="19.85" hidden="false" customHeight="true" outlineLevel="0" collapsed="false">
      <c r="A9" s="20" t="s">
        <v>33</v>
      </c>
      <c r="B9" s="26" t="n">
        <v>0.15</v>
      </c>
      <c r="C9" s="26" t="n">
        <v>0.1</v>
      </c>
      <c r="D9" s="43" t="n">
        <f aca="false">PI() * C9 / 2 * B9</f>
        <v>0.0235619449019234</v>
      </c>
      <c r="E9" s="22" t="n">
        <f aca="false">PI() * POWER(C9 / 2, 2) * B9</f>
        <v>0.00117809724509617</v>
      </c>
      <c r="F9" s="43" t="n">
        <f aca="false">B9 * C9</f>
        <v>0.015</v>
      </c>
      <c r="G9" s="44" t="n">
        <v>160</v>
      </c>
      <c r="H9" s="45" t="n">
        <f aca="false">G9/Centralizare!$K$2/F9</f>
        <v>10.6666666666667</v>
      </c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5" customFormat="true" ht="19.85" hidden="false" customHeight="true" outlineLevel="0" collapsed="false">
      <c r="A10" s="20" t="s">
        <v>34</v>
      </c>
      <c r="B10" s="26" t="n">
        <v>0.19</v>
      </c>
      <c r="C10" s="26" t="n">
        <v>0.1</v>
      </c>
      <c r="D10" s="43" t="n">
        <f aca="false">PI() * C10 / 2 * B10</f>
        <v>0.029845130209103</v>
      </c>
      <c r="E10" s="22" t="n">
        <f aca="false">PI() * POWER(C10 / 2, 2) * B10</f>
        <v>0.00149225651045515</v>
      </c>
      <c r="F10" s="43" t="n">
        <f aca="false">B10 * C10</f>
        <v>0.019</v>
      </c>
      <c r="G10" s="44" t="n">
        <v>200</v>
      </c>
      <c r="H10" s="45" t="n">
        <f aca="false">G10/Centralizare!$K$2/F10</f>
        <v>10.5263157894737</v>
      </c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5" customFormat="true" ht="19.85" hidden="false" customHeight="true" outlineLevel="0" collapsed="false">
      <c r="A11" s="20" t="s">
        <v>35</v>
      </c>
      <c r="B11" s="26" t="n">
        <v>0.14</v>
      </c>
      <c r="C11" s="26" t="n">
        <v>0.1</v>
      </c>
      <c r="D11" s="43" t="n">
        <f aca="false">PI() * C11 / 2 * B11</f>
        <v>0.0219911485751286</v>
      </c>
      <c r="E11" s="22" t="n">
        <f aca="false">PI() * POWER(C11 / 2, 2) * B11</f>
        <v>0.00109955742875643</v>
      </c>
      <c r="F11" s="43" t="n">
        <f aca="false">B11 * C11</f>
        <v>0.014</v>
      </c>
      <c r="G11" s="44" t="n">
        <v>150</v>
      </c>
      <c r="H11" s="45" t="n">
        <f aca="false">G11/Centralizare!$K$2/F11</f>
        <v>10.7142857142857</v>
      </c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5" customFormat="true" ht="19.85" hidden="false" customHeight="true" outlineLevel="0" collapsed="false">
      <c r="A12" s="20" t="s">
        <v>36</v>
      </c>
      <c r="B12" s="26" t="n">
        <v>0.075</v>
      </c>
      <c r="C12" s="26" t="n">
        <v>0.1</v>
      </c>
      <c r="D12" s="43" t="n">
        <f aca="false">2 * PI() * C12 * B12</f>
        <v>0.0471238898038469</v>
      </c>
      <c r="E12" s="22" t="n">
        <f aca="false">PI() / 12 * POWER(C12 / 2, 2) * B12</f>
        <v>4.90873852123405E-005</v>
      </c>
      <c r="F12" s="43" t="n">
        <f aca="false">B12 * C12</f>
        <v>0.0075</v>
      </c>
      <c r="G12" s="44" t="n">
        <v>80</v>
      </c>
      <c r="H12" s="45" t="n">
        <f aca="false">G12/Centralizare!$K$2/F12</f>
        <v>10.6666666666667</v>
      </c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5" customFormat="true" ht="19.85" hidden="false" customHeight="true" outlineLevel="0" collapsed="false">
      <c r="A13" s="20" t="s">
        <v>37</v>
      </c>
      <c r="B13" s="26" t="n">
        <v>0.03</v>
      </c>
      <c r="C13" s="26" t="n">
        <v>0.01</v>
      </c>
      <c r="D13" s="43" t="n">
        <f aca="false">B13 * C13</f>
        <v>0.0003</v>
      </c>
      <c r="E13" s="22" t="n">
        <f aca="false">B13 * C13 * 0.06</f>
        <v>1.8E-005</v>
      </c>
      <c r="F13" s="43" t="n">
        <f aca="false">B13 * C13</f>
        <v>0.0003</v>
      </c>
      <c r="G13" s="44" t="n">
        <v>3</v>
      </c>
      <c r="H13" s="45" t="n">
        <f aca="false">G13/Centralizare!$K$2/F13</f>
        <v>10</v>
      </c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5" customFormat="true" ht="19.85" hidden="false" customHeight="true" outlineLevel="0" collapsed="false">
      <c r="A14" s="20" t="s">
        <v>38</v>
      </c>
      <c r="B14" s="26" t="n">
        <v>0.06</v>
      </c>
      <c r="C14" s="26" t="n">
        <v>0.03</v>
      </c>
      <c r="D14" s="43" t="n">
        <f aca="false">B14 * C14</f>
        <v>0.0018</v>
      </c>
      <c r="E14" s="22" t="n">
        <f aca="false">B14 * C14 * 0.01</f>
        <v>1.8E-005</v>
      </c>
      <c r="F14" s="43" t="n">
        <f aca="false">B14 * C14</f>
        <v>0.0018</v>
      </c>
      <c r="G14" s="44" t="n">
        <v>20</v>
      </c>
      <c r="H14" s="45" t="n">
        <f aca="false">G14/Centralizare!$K$2/F14</f>
        <v>11.1111111111111</v>
      </c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5" customFormat="true" ht="19.85" hidden="false" customHeight="true" outlineLevel="0" collapsed="false">
      <c r="A15" s="20" t="s">
        <v>39</v>
      </c>
      <c r="B15" s="26" t="n">
        <v>0.06</v>
      </c>
      <c r="C15" s="26" t="n">
        <v>0.03</v>
      </c>
      <c r="D15" s="43" t="n">
        <f aca="false">B15 * C15</f>
        <v>0.0018</v>
      </c>
      <c r="E15" s="22" t="n">
        <f aca="false">B15 * C15 * 0.01</f>
        <v>1.8E-005</v>
      </c>
      <c r="F15" s="43" t="n">
        <f aca="false">B15 * C15</f>
        <v>0.0018</v>
      </c>
      <c r="G15" s="44" t="n">
        <v>20</v>
      </c>
      <c r="H15" s="45" t="n">
        <f aca="false">G15/Centralizare!$K$2/F15</f>
        <v>11.1111111111111</v>
      </c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5" customFormat="true" ht="19.85" hidden="false" customHeight="true" outlineLevel="0" collapsed="false">
      <c r="A16" s="20"/>
      <c r="B16" s="26"/>
      <c r="C16" s="26"/>
      <c r="D16" s="43"/>
      <c r="E16" s="22" t="n">
        <f aca="false">SUM(E2:E15)</f>
        <v>0.00956163746700781</v>
      </c>
      <c r="F16" s="43"/>
      <c r="G16" s="44"/>
      <c r="H16" s="45" t="n">
        <f aca="false">MIN(H2:H15)</f>
        <v>10</v>
      </c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7" hidden="false" customHeight="true" outlineLevel="0" collapsed="false"/>
    <row r="18" customFormat="false" ht="17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9.85" zeroHeight="false" outlineLevelRow="0" outlineLevelCol="0"/>
  <cols>
    <col collapsed="false" customWidth="true" hidden="false" outlineLevel="0" max="1" min="1" style="46" width="25.4"/>
    <col collapsed="false" customWidth="true" hidden="false" outlineLevel="0" max="2" min="2" style="47" width="10.19"/>
    <col collapsed="false" customWidth="true" hidden="false" outlineLevel="0" max="3" min="3" style="48" width="15.31"/>
    <col collapsed="false" customWidth="true" hidden="false" outlineLevel="0" max="4" min="4" style="49" width="15.31"/>
    <col collapsed="false" customWidth="true" hidden="false" outlineLevel="0" max="6" min="5" style="47" width="15.31"/>
    <col collapsed="false" customWidth="true" hidden="false" outlineLevel="0" max="7" min="7" style="48" width="15.31"/>
    <col collapsed="false" customWidth="true" hidden="false" outlineLevel="0" max="8" min="8" style="49" width="15.31"/>
    <col collapsed="false" customWidth="true" hidden="false" outlineLevel="0" max="10" min="9" style="47" width="15.31"/>
    <col collapsed="false" customWidth="true" hidden="false" outlineLevel="0" max="11" min="11" style="48" width="15.31"/>
    <col collapsed="false" customWidth="true" hidden="false" outlineLevel="0" max="12" min="12" style="49" width="15.31"/>
    <col collapsed="false" customWidth="true" hidden="false" outlineLevel="0" max="13" min="13" style="47" width="15.31"/>
    <col collapsed="false" customWidth="true" hidden="false" outlineLevel="0" max="16" min="14" style="48" width="15.29"/>
    <col collapsed="false" customWidth="true" hidden="false" outlineLevel="0" max="17" min="17" style="50" width="10.19"/>
    <col collapsed="false" customWidth="true" hidden="false" outlineLevel="0" max="18" min="18" style="49" width="15.31"/>
    <col collapsed="false" customWidth="true" hidden="false" outlineLevel="0" max="19" min="19" style="47" width="15.31"/>
    <col collapsed="false" customWidth="true" hidden="false" outlineLevel="0" max="20" min="20" style="2" width="15.31"/>
    <col collapsed="false" customWidth="true" hidden="false" outlineLevel="0" max="21" min="21" style="51" width="15.31"/>
    <col collapsed="false" customWidth="true" hidden="false" outlineLevel="0" max="22" min="22" style="0" width="10.19"/>
  </cols>
  <sheetData>
    <row r="1" s="58" customFormat="true" ht="42.5" hidden="false" customHeight="true" outlineLevel="0" collapsed="false">
      <c r="A1" s="52" t="s">
        <v>0</v>
      </c>
      <c r="B1" s="52"/>
      <c r="C1" s="52"/>
      <c r="D1" s="53" t="s">
        <v>40</v>
      </c>
      <c r="E1" s="53"/>
      <c r="F1" s="53"/>
      <c r="G1" s="53"/>
      <c r="H1" s="54" t="s">
        <v>41</v>
      </c>
      <c r="I1" s="54"/>
      <c r="J1" s="54"/>
      <c r="K1" s="54"/>
      <c r="L1" s="55" t="s">
        <v>42</v>
      </c>
      <c r="M1" s="55"/>
      <c r="N1" s="56" t="s">
        <v>43</v>
      </c>
      <c r="O1" s="56"/>
      <c r="P1" s="56"/>
      <c r="Q1" s="57"/>
      <c r="R1" s="49"/>
      <c r="S1" s="47"/>
      <c r="T1" s="2"/>
      <c r="U1" s="51"/>
      <c r="V1" s="0"/>
      <c r="AME1" s="2"/>
      <c r="AMF1" s="2"/>
      <c r="AMG1" s="2"/>
      <c r="AMH1" s="51"/>
      <c r="AMI1" s="0"/>
      <c r="AMJ1" s="0"/>
    </row>
    <row r="2" s="72" customFormat="true" ht="19.85" hidden="false" customHeight="true" outlineLevel="0" collapsed="false">
      <c r="A2" s="59" t="s">
        <v>44</v>
      </c>
      <c r="B2" s="60" t="s">
        <v>40</v>
      </c>
      <c r="C2" s="61" t="s">
        <v>45</v>
      </c>
      <c r="D2" s="62" t="s">
        <v>46</v>
      </c>
      <c r="E2" s="63" t="s">
        <v>47</v>
      </c>
      <c r="F2" s="63" t="s">
        <v>48</v>
      </c>
      <c r="G2" s="64" t="s">
        <v>49</v>
      </c>
      <c r="H2" s="65" t="s">
        <v>46</v>
      </c>
      <c r="I2" s="66" t="s">
        <v>47</v>
      </c>
      <c r="J2" s="66" t="s">
        <v>48</v>
      </c>
      <c r="K2" s="67" t="s">
        <v>49</v>
      </c>
      <c r="L2" s="68" t="s">
        <v>50</v>
      </c>
      <c r="M2" s="69" t="s">
        <v>41</v>
      </c>
      <c r="N2" s="70" t="s">
        <v>45</v>
      </c>
      <c r="O2" s="70" t="s">
        <v>51</v>
      </c>
      <c r="P2" s="71" t="n">
        <f aca="false">_xlfn.MINIFS(P3:P6,P3:P6,"&gt;0")</f>
        <v>3.03939962476548</v>
      </c>
      <c r="Q2" s="57"/>
      <c r="R2" s="49"/>
      <c r="S2" s="47"/>
      <c r="T2" s="2"/>
      <c r="U2" s="51"/>
      <c r="V2" s="0"/>
      <c r="AME2" s="0"/>
      <c r="AMF2" s="0"/>
      <c r="AMG2" s="0"/>
      <c r="AMH2" s="0"/>
      <c r="AMI2" s="0"/>
      <c r="AMJ2" s="0"/>
    </row>
    <row r="3" s="2" customFormat="true" ht="19.85" hidden="false" customHeight="true" outlineLevel="0" collapsed="false">
      <c r="A3" s="73" t="s">
        <v>52</v>
      </c>
      <c r="B3" s="74" t="n">
        <v>6</v>
      </c>
      <c r="C3" s="75" t="n">
        <v>300</v>
      </c>
      <c r="D3" s="76" t="n">
        <v>1.2</v>
      </c>
      <c r="E3" s="77" t="n">
        <v>1.6</v>
      </c>
      <c r="F3" s="77" t="n">
        <v>1.6</v>
      </c>
      <c r="G3" s="78" t="n">
        <v>1.6</v>
      </c>
      <c r="H3" s="79" t="n">
        <v>2700</v>
      </c>
      <c r="I3" s="80" t="n">
        <v>1500</v>
      </c>
      <c r="J3" s="80" t="n">
        <v>1500</v>
      </c>
      <c r="K3" s="75" t="n">
        <v>1500</v>
      </c>
      <c r="L3" s="81" t="n">
        <f aca="false">IF(SUM(D3:G3), SUM(D3:G3), "")</f>
        <v>6</v>
      </c>
      <c r="M3" s="80" t="n">
        <f aca="false">IF(PRODUCT(D3:L3), L3 / (D3 / H3 +E3 / I3 + F3 / J3 + G3 / K3  ), "")</f>
        <v>1646.34146341463</v>
      </c>
      <c r="N3" s="82" t="n">
        <f aca="false">SUM(C3:C5)</f>
        <v>1300</v>
      </c>
      <c r="O3" s="82" t="n">
        <f aca="false">SUM(M3:M5)</f>
        <v>4939.0243902439</v>
      </c>
      <c r="P3" s="82" t="n">
        <f aca="false">IF(N3, O3 / N3 * 80 / 100, 0)</f>
        <v>3.03939962476548</v>
      </c>
      <c r="Q3" s="83"/>
      <c r="R3" s="49"/>
      <c r="S3" s="47"/>
      <c r="U3" s="51"/>
      <c r="V3" s="0"/>
      <c r="AME3" s="0"/>
      <c r="AMF3" s="0"/>
      <c r="AMG3" s="0"/>
      <c r="AMH3" s="0"/>
      <c r="AMI3" s="0"/>
      <c r="AMJ3" s="0"/>
    </row>
    <row r="4" s="2" customFormat="true" ht="19.85" hidden="false" customHeight="true" outlineLevel="0" collapsed="false">
      <c r="A4" s="73" t="s">
        <v>53</v>
      </c>
      <c r="B4" s="74" t="n">
        <v>6</v>
      </c>
      <c r="C4" s="75" t="n">
        <v>500</v>
      </c>
      <c r="D4" s="76" t="n">
        <v>1.2</v>
      </c>
      <c r="E4" s="77" t="n">
        <v>1.6</v>
      </c>
      <c r="F4" s="77" t="n">
        <v>1.6</v>
      </c>
      <c r="G4" s="78" t="n">
        <v>1.6</v>
      </c>
      <c r="H4" s="79" t="n">
        <v>2700</v>
      </c>
      <c r="I4" s="80" t="n">
        <v>1500</v>
      </c>
      <c r="J4" s="80" t="n">
        <v>1500</v>
      </c>
      <c r="K4" s="75" t="n">
        <v>1500</v>
      </c>
      <c r="L4" s="81" t="n">
        <f aca="false">IF(SUM(D4:G4), SUM(D4:G4), "")</f>
        <v>6</v>
      </c>
      <c r="M4" s="80" t="n">
        <f aca="false">IF(PRODUCT(D4:L4), L4 / (D4 / H4 +E4 / I4 + F4 / J4 + G4 / K4  ), "")</f>
        <v>1646.34146341463</v>
      </c>
      <c r="N4" s="82"/>
      <c r="O4" s="82"/>
      <c r="P4" s="82" t="n">
        <f aca="false">IF(O4, O4 / N4, 0)</f>
        <v>0</v>
      </c>
      <c r="Q4" s="57"/>
      <c r="R4" s="49"/>
      <c r="S4" s="47"/>
      <c r="U4" s="51"/>
      <c r="V4" s="0"/>
      <c r="AME4" s="0"/>
      <c r="AMF4" s="0"/>
      <c r="AMG4" s="0"/>
      <c r="AMH4" s="0"/>
      <c r="AMI4" s="0"/>
      <c r="AMJ4" s="0"/>
    </row>
    <row r="5" s="2" customFormat="true" ht="19.85" hidden="false" customHeight="true" outlineLevel="0" collapsed="false">
      <c r="A5" s="73" t="s">
        <v>54</v>
      </c>
      <c r="B5" s="74" t="n">
        <v>6</v>
      </c>
      <c r="C5" s="75" t="n">
        <v>500</v>
      </c>
      <c r="D5" s="76" t="n">
        <v>1.2</v>
      </c>
      <c r="E5" s="77" t="n">
        <v>1.6</v>
      </c>
      <c r="F5" s="77" t="n">
        <v>1.6</v>
      </c>
      <c r="G5" s="78" t="n">
        <v>1.6</v>
      </c>
      <c r="H5" s="79" t="n">
        <v>2700</v>
      </c>
      <c r="I5" s="80" t="n">
        <v>1500</v>
      </c>
      <c r="J5" s="80" t="n">
        <v>1500</v>
      </c>
      <c r="K5" s="75" t="n">
        <v>1500</v>
      </c>
      <c r="L5" s="81" t="n">
        <f aca="false">IF(SUM(D5:G5), SUM(D5:G5), "")</f>
        <v>6</v>
      </c>
      <c r="M5" s="80" t="n">
        <f aca="false">IF(PRODUCT(D5:L5), L5 / (D5 / H5 +E5 / I5 + F5 / J5 + G5 / K5  ), "")</f>
        <v>1646.34146341463</v>
      </c>
      <c r="N5" s="82"/>
      <c r="O5" s="82"/>
      <c r="P5" s="82" t="n">
        <f aca="false">IF(O5, O5 / N5, 0)</f>
        <v>0</v>
      </c>
      <c r="Q5" s="83"/>
      <c r="R5" s="49"/>
      <c r="S5" s="47"/>
      <c r="U5" s="51"/>
      <c r="V5" s="0"/>
      <c r="AME5" s="0"/>
      <c r="AMF5" s="0"/>
      <c r="AMG5" s="0"/>
      <c r="AMH5" s="0"/>
      <c r="AMI5" s="0"/>
      <c r="AMJ5" s="0"/>
    </row>
    <row r="6" s="2" customFormat="true" ht="19.85" hidden="false" customHeight="true" outlineLevel="0" collapsed="false">
      <c r="A6" s="73" t="s">
        <v>55</v>
      </c>
      <c r="B6" s="74" t="n">
        <v>6</v>
      </c>
      <c r="C6" s="75" t="n">
        <v>500</v>
      </c>
      <c r="D6" s="76" t="n">
        <v>1.2</v>
      </c>
      <c r="E6" s="77" t="n">
        <v>1.6</v>
      </c>
      <c r="F6" s="77" t="n">
        <v>1.6</v>
      </c>
      <c r="G6" s="78" t="n">
        <v>1.6</v>
      </c>
      <c r="H6" s="79" t="n">
        <v>2700</v>
      </c>
      <c r="I6" s="80" t="n">
        <v>1500</v>
      </c>
      <c r="J6" s="80" t="n">
        <v>1500</v>
      </c>
      <c r="K6" s="75" t="n">
        <v>1500</v>
      </c>
      <c r="L6" s="81" t="n">
        <f aca="false">IF(SUM(D6:G6), SUM(D6:G6), "")</f>
        <v>6</v>
      </c>
      <c r="M6" s="80" t="n">
        <f aca="false">IF(PRODUCT(D6:L6), L6 / (D6 / H6 +E6 / I6 + F6 / J6 + G6 / K6  ), "")</f>
        <v>1646.34146341463</v>
      </c>
      <c r="N6" s="82" t="n">
        <f aca="false">SUM(C6:C8)</f>
        <v>1100</v>
      </c>
      <c r="O6" s="82" t="n">
        <f aca="false">SUM(M6:M8)</f>
        <v>4939.0243902439</v>
      </c>
      <c r="P6" s="82" t="n">
        <f aca="false">IF(N6, O6 / N6 * 80 / 100, 0)</f>
        <v>3.5920177383592</v>
      </c>
      <c r="Q6" s="57"/>
      <c r="R6" s="49"/>
      <c r="S6" s="47"/>
      <c r="U6" s="51"/>
      <c r="V6" s="0"/>
      <c r="AME6" s="0"/>
      <c r="AMF6" s="0"/>
      <c r="AMG6" s="0"/>
      <c r="AMH6" s="0"/>
      <c r="AMI6" s="0"/>
      <c r="AMJ6" s="0"/>
    </row>
    <row r="7" s="85" customFormat="true" ht="19.85" hidden="false" customHeight="true" outlineLevel="0" collapsed="false">
      <c r="A7" s="73" t="s">
        <v>56</v>
      </c>
      <c r="B7" s="74" t="n">
        <v>6</v>
      </c>
      <c r="C7" s="75" t="n">
        <v>300</v>
      </c>
      <c r="D7" s="76" t="n">
        <v>1.2</v>
      </c>
      <c r="E7" s="77" t="n">
        <v>1.6</v>
      </c>
      <c r="F7" s="77" t="n">
        <v>1.6</v>
      </c>
      <c r="G7" s="78" t="n">
        <v>1.6</v>
      </c>
      <c r="H7" s="79" t="n">
        <v>2700</v>
      </c>
      <c r="I7" s="80" t="n">
        <v>1500</v>
      </c>
      <c r="J7" s="80" t="n">
        <v>1500</v>
      </c>
      <c r="K7" s="75" t="n">
        <v>1500</v>
      </c>
      <c r="L7" s="81" t="n">
        <f aca="false">IF(SUM(D7:G7), SUM(D7:G7), "")</f>
        <v>6</v>
      </c>
      <c r="M7" s="80" t="n">
        <f aca="false">IF(PRODUCT(D7:L7), L7 / (D7 / H7 +E7 / I7 + F7 / J7 + G7 / K7  ), "")</f>
        <v>1646.34146341463</v>
      </c>
      <c r="N7" s="82"/>
      <c r="O7" s="82"/>
      <c r="P7" s="82" t="n">
        <f aca="false">IF(O7, O7 / N7, 0)</f>
        <v>0</v>
      </c>
      <c r="Q7" s="84"/>
      <c r="R7" s="49"/>
      <c r="S7" s="47"/>
      <c r="T7" s="2"/>
      <c r="U7" s="51"/>
      <c r="V7" s="0"/>
      <c r="AME7" s="0"/>
      <c r="AMF7" s="0"/>
      <c r="AMG7" s="0"/>
      <c r="AMH7" s="0"/>
      <c r="AMI7" s="0"/>
      <c r="AMJ7" s="0"/>
    </row>
    <row r="8" customFormat="false" ht="19.85" hidden="false" customHeight="true" outlineLevel="0" collapsed="false">
      <c r="A8" s="73" t="s">
        <v>56</v>
      </c>
      <c r="B8" s="74" t="n">
        <v>6</v>
      </c>
      <c r="C8" s="75" t="n">
        <v>300</v>
      </c>
      <c r="D8" s="76" t="n">
        <v>1.2</v>
      </c>
      <c r="E8" s="77" t="n">
        <v>1.6</v>
      </c>
      <c r="F8" s="77" t="n">
        <v>1.6</v>
      </c>
      <c r="G8" s="78" t="n">
        <v>1.6</v>
      </c>
      <c r="H8" s="79" t="n">
        <v>2700</v>
      </c>
      <c r="I8" s="80" t="n">
        <v>1500</v>
      </c>
      <c r="J8" s="80" t="n">
        <v>1500</v>
      </c>
      <c r="K8" s="75" t="n">
        <v>1500</v>
      </c>
      <c r="L8" s="81" t="n">
        <f aca="false">IF(SUM(D8:G8), SUM(D8:G8), "")</f>
        <v>6</v>
      </c>
      <c r="M8" s="80" t="n">
        <f aca="false">IF(PRODUCT(D8:L8), L8 / (D8 / H8 +E8 / I8 + F8 / J8 + G8 / K8  ), "")</f>
        <v>1646.34146341463</v>
      </c>
      <c r="N8" s="82"/>
      <c r="O8" s="82"/>
      <c r="P8" s="82" t="n">
        <f aca="false">IF(O8, O8 / N8, 0)</f>
        <v>0</v>
      </c>
      <c r="Q8" s="84"/>
    </row>
    <row r="9" customFormat="false" ht="19.85" hidden="false" customHeight="true" outlineLevel="0" collapsed="false">
      <c r="Q9" s="84"/>
    </row>
    <row r="10" customFormat="false" ht="19.85" hidden="false" customHeight="true" outlineLevel="0" collapsed="false">
      <c r="Q10" s="84"/>
    </row>
    <row r="11" customFormat="false" ht="19.85" hidden="false" customHeight="true" outlineLevel="0" collapsed="false">
      <c r="Q11" s="84"/>
    </row>
    <row r="12" customFormat="false" ht="19.85" hidden="false" customHeight="true" outlineLevel="0" collapsed="false">
      <c r="Q12" s="84"/>
    </row>
    <row r="13" customFormat="false" ht="19.85" hidden="false" customHeight="true" outlineLevel="0" collapsed="false">
      <c r="Q13" s="84"/>
    </row>
    <row r="14" customFormat="false" ht="19.85" hidden="false" customHeight="true" outlineLevel="0" collapsed="false">
      <c r="Q14" s="84"/>
    </row>
    <row r="15" customFormat="false" ht="19.85" hidden="false" customHeight="true" outlineLevel="0" collapsed="false">
      <c r="Q15" s="84"/>
    </row>
    <row r="16" customFormat="false" ht="19.85" hidden="false" customHeight="true" outlineLevel="0" collapsed="false">
      <c r="Q16" s="84"/>
    </row>
    <row r="17" customFormat="false" ht="19.85" hidden="false" customHeight="true" outlineLevel="0" collapsed="false">
      <c r="Q17" s="84"/>
    </row>
    <row r="18" customFormat="false" ht="19.85" hidden="false" customHeight="true" outlineLevel="0" collapsed="false">
      <c r="Q18" s="84"/>
    </row>
    <row r="19" customFormat="false" ht="19.85" hidden="false" customHeight="true" outlineLevel="0" collapsed="false">
      <c r="Q19" s="84"/>
    </row>
    <row r="20" customFormat="false" ht="19.85" hidden="false" customHeight="true" outlineLevel="0" collapsed="false">
      <c r="Q20" s="84"/>
    </row>
    <row r="21" customFormat="false" ht="19.85" hidden="false" customHeight="true" outlineLevel="0" collapsed="false">
      <c r="Q21" s="84"/>
    </row>
    <row r="22" customFormat="false" ht="19.85" hidden="false" customHeight="true" outlineLevel="0" collapsed="false">
      <c r="Q22" s="84"/>
    </row>
    <row r="23" customFormat="false" ht="19.85" hidden="false" customHeight="true" outlineLevel="0" collapsed="false">
      <c r="Q23" s="84"/>
    </row>
    <row r="24" customFormat="false" ht="19.85" hidden="false" customHeight="true" outlineLevel="0" collapsed="false">
      <c r="Q24" s="84"/>
    </row>
    <row r="25" customFormat="false" ht="19.85" hidden="false" customHeight="true" outlineLevel="0" collapsed="false">
      <c r="Q25" s="84"/>
    </row>
    <row r="26" customFormat="false" ht="19.85" hidden="false" customHeight="true" outlineLevel="0" collapsed="false">
      <c r="Q26" s="84"/>
    </row>
    <row r="27" customFormat="false" ht="19.85" hidden="false" customHeight="true" outlineLevel="0" collapsed="false">
      <c r="Q27" s="84"/>
    </row>
    <row r="28" customFormat="false" ht="19.85" hidden="false" customHeight="true" outlineLevel="0" collapsed="false">
      <c r="Q28" s="84"/>
    </row>
    <row r="29" customFormat="false" ht="19.85" hidden="false" customHeight="true" outlineLevel="0" collapsed="false">
      <c r="Q29" s="84"/>
    </row>
    <row r="30" customFormat="false" ht="19.85" hidden="false" customHeight="true" outlineLevel="0" collapsed="false">
      <c r="Q30" s="84"/>
    </row>
    <row r="31" customFormat="false" ht="19.85" hidden="false" customHeight="true" outlineLevel="0" collapsed="false">
      <c r="Q31" s="84"/>
    </row>
    <row r="32" customFormat="false" ht="19.85" hidden="false" customHeight="true" outlineLevel="0" collapsed="false">
      <c r="Q32" s="84"/>
    </row>
    <row r="33" customFormat="false" ht="19.85" hidden="false" customHeight="true" outlineLevel="0" collapsed="false">
      <c r="Q33" s="84"/>
    </row>
    <row r="34" customFormat="false" ht="19.85" hidden="false" customHeight="true" outlineLevel="0" collapsed="false">
      <c r="Q34" s="84"/>
    </row>
    <row r="35" customFormat="false" ht="19.85" hidden="false" customHeight="true" outlineLevel="0" collapsed="false">
      <c r="Q35" s="84"/>
    </row>
    <row r="36" customFormat="false" ht="19.85" hidden="false" customHeight="true" outlineLevel="0" collapsed="false">
      <c r="Q36" s="84"/>
    </row>
    <row r="37" customFormat="false" ht="19.85" hidden="false" customHeight="true" outlineLevel="0" collapsed="false">
      <c r="Q37" s="84"/>
    </row>
    <row r="38" customFormat="false" ht="19.85" hidden="false" customHeight="true" outlineLevel="0" collapsed="false">
      <c r="Q38" s="84"/>
    </row>
    <row r="39" customFormat="false" ht="19.85" hidden="false" customHeight="true" outlineLevel="0" collapsed="false">
      <c r="Q39" s="84"/>
    </row>
    <row r="40" customFormat="false" ht="19.85" hidden="false" customHeight="true" outlineLevel="0" collapsed="false">
      <c r="Q40" s="84"/>
    </row>
    <row r="41" customFormat="false" ht="19.85" hidden="false" customHeight="true" outlineLevel="0" collapsed="false">
      <c r="Q41" s="84"/>
    </row>
    <row r="42" customFormat="false" ht="19.85" hidden="false" customHeight="true" outlineLevel="0" collapsed="false">
      <c r="Q42" s="84"/>
    </row>
    <row r="43" customFormat="false" ht="19.85" hidden="false" customHeight="true" outlineLevel="0" collapsed="false">
      <c r="Q43" s="84"/>
    </row>
    <row r="44" customFormat="false" ht="19.85" hidden="false" customHeight="true" outlineLevel="0" collapsed="false">
      <c r="Q44" s="84"/>
    </row>
    <row r="45" customFormat="false" ht="19.85" hidden="false" customHeight="true" outlineLevel="0" collapsed="false">
      <c r="Q45" s="84"/>
    </row>
    <row r="46" customFormat="false" ht="19.85" hidden="false" customHeight="true" outlineLevel="0" collapsed="false">
      <c r="Q46" s="84"/>
    </row>
    <row r="47" customFormat="false" ht="19.85" hidden="false" customHeight="true" outlineLevel="0" collapsed="false">
      <c r="Q47" s="84"/>
    </row>
    <row r="48" customFormat="false" ht="19.85" hidden="false" customHeight="true" outlineLevel="0" collapsed="false">
      <c r="Q48" s="84"/>
    </row>
    <row r="49" customFormat="false" ht="19.85" hidden="false" customHeight="true" outlineLevel="0" collapsed="false">
      <c r="Q49" s="84"/>
    </row>
    <row r="50" customFormat="false" ht="19.85" hidden="false" customHeight="true" outlineLevel="0" collapsed="false">
      <c r="Q50" s="84"/>
    </row>
    <row r="51" customFormat="false" ht="19.85" hidden="false" customHeight="true" outlineLevel="0" collapsed="false">
      <c r="Q51" s="84"/>
    </row>
    <row r="52" customFormat="false" ht="19.85" hidden="false" customHeight="true" outlineLevel="0" collapsed="false">
      <c r="Q52" s="84"/>
    </row>
    <row r="53" customFormat="false" ht="19.85" hidden="false" customHeight="true" outlineLevel="0" collapsed="false">
      <c r="Q53" s="84"/>
    </row>
    <row r="54" customFormat="false" ht="19.85" hidden="false" customHeight="true" outlineLevel="0" collapsed="false">
      <c r="Q54" s="84"/>
    </row>
    <row r="55" customFormat="false" ht="19.85" hidden="false" customHeight="true" outlineLevel="0" collapsed="false">
      <c r="Q55" s="84"/>
    </row>
    <row r="56" customFormat="false" ht="19.85" hidden="false" customHeight="true" outlineLevel="0" collapsed="false">
      <c r="Q56" s="84"/>
    </row>
    <row r="57" customFormat="false" ht="19.85" hidden="false" customHeight="true" outlineLevel="0" collapsed="false">
      <c r="Q57" s="84"/>
    </row>
    <row r="58" customFormat="false" ht="19.85" hidden="false" customHeight="true" outlineLevel="0" collapsed="false">
      <c r="Q58" s="84"/>
    </row>
    <row r="59" customFormat="false" ht="19.85" hidden="false" customHeight="true" outlineLevel="0" collapsed="false">
      <c r="Q59" s="84"/>
    </row>
    <row r="60" customFormat="false" ht="19.85" hidden="false" customHeight="true" outlineLevel="0" collapsed="false">
      <c r="Q60" s="84"/>
    </row>
    <row r="61" customFormat="false" ht="19.85" hidden="false" customHeight="true" outlineLevel="0" collapsed="false">
      <c r="Q61" s="84"/>
    </row>
    <row r="62" customFormat="false" ht="19.85" hidden="false" customHeight="true" outlineLevel="0" collapsed="false">
      <c r="Q62" s="84"/>
    </row>
    <row r="63" customFormat="false" ht="19.85" hidden="false" customHeight="true" outlineLevel="0" collapsed="false">
      <c r="Q63" s="84"/>
    </row>
    <row r="64" customFormat="false" ht="19.85" hidden="false" customHeight="true" outlineLevel="0" collapsed="false">
      <c r="Q64" s="84"/>
    </row>
    <row r="65" customFormat="false" ht="19.85" hidden="false" customHeight="true" outlineLevel="0" collapsed="false">
      <c r="Q65" s="84"/>
    </row>
    <row r="66" customFormat="false" ht="19.85" hidden="false" customHeight="true" outlineLevel="0" collapsed="false">
      <c r="Q66" s="84"/>
    </row>
    <row r="67" customFormat="false" ht="19.85" hidden="false" customHeight="true" outlineLevel="0" collapsed="false">
      <c r="Q67" s="84"/>
    </row>
    <row r="68" customFormat="false" ht="19.85" hidden="false" customHeight="true" outlineLevel="0" collapsed="false">
      <c r="Q68" s="84"/>
    </row>
    <row r="69" customFormat="false" ht="19.85" hidden="false" customHeight="true" outlineLevel="0" collapsed="false">
      <c r="Q69" s="84"/>
    </row>
    <row r="70" customFormat="false" ht="19.85" hidden="false" customHeight="true" outlineLevel="0" collapsed="false">
      <c r="Q70" s="84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1">
    <mergeCell ref="A1:C1"/>
    <mergeCell ref="D1:G1"/>
    <mergeCell ref="H1:K1"/>
    <mergeCell ref="L1:M1"/>
    <mergeCell ref="N1:P1"/>
    <mergeCell ref="N3:N5"/>
    <mergeCell ref="O3:O5"/>
    <mergeCell ref="P3:P5"/>
    <mergeCell ref="N6:N8"/>
    <mergeCell ref="O6:O8"/>
    <mergeCell ref="P6:P8"/>
  </mergeCells>
  <dataValidations count="2">
    <dataValidation allowBlank="true" operator="equal" showDropDown="false" showErrorMessage="true" showInputMessage="false" sqref="D3:G8" type="list">
      <formula1>voltageList</formula1>
      <formula2>0</formula2>
    </dataValidation>
    <dataValidation allowBlank="true" operator="equal" showDropDown="false" showErrorMessage="true" showInputMessage="false" sqref="H3:K8" type="list">
      <formula1>capacityList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tableParts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86" width="39.62"/>
    <col collapsed="false" customWidth="true" hidden="false" outlineLevel="0" max="2" min="2" style="87" width="21.95"/>
    <col collapsed="false" customWidth="true" hidden="false" outlineLevel="0" max="3" min="3" style="88" width="6.48"/>
    <col collapsed="false" customWidth="true" hidden="false" outlineLevel="0" max="4" min="4" style="89" width="25.98"/>
    <col collapsed="false" customWidth="true" hidden="false" outlineLevel="0" max="5" min="5" style="90" width="6.48"/>
    <col collapsed="false" customWidth="true" hidden="false" outlineLevel="0" max="6" min="6" style="89" width="19.44"/>
    <col collapsed="false" customWidth="true" hidden="false" outlineLevel="0" max="7" min="7" style="89" width="6.48"/>
    <col collapsed="false" customWidth="true" hidden="false" outlineLevel="0" max="8" min="8" style="89" width="19.44"/>
  </cols>
  <sheetData>
    <row r="1" s="96" customFormat="true" ht="14.15" hidden="false" customHeight="true" outlineLevel="0" collapsed="false">
      <c r="A1" s="91"/>
      <c r="B1" s="92" t="str">
        <f aca="false">ADDRESS(Pini!$I$1, COLUMN()) &amp; ":" &amp; ADDRESS(Pini!$J$1, COLUMN())</f>
        <v>$B$4:$B$100</v>
      </c>
      <c r="C1" s="93"/>
      <c r="D1" s="92" t="str">
        <f aca="false">ADDRESS(Pini!$I$1, COLUMN()) &amp; ":" &amp; ADDRESS(Pini!$J$1, COLUMN())</f>
        <v>$D$4:$D$100</v>
      </c>
      <c r="E1" s="93"/>
      <c r="F1" s="92" t="str">
        <f aca="false">ADDRESS(Pini!$I$1, COLUMN()) &amp; ":" &amp; ADDRESS(Pini!$J$1, COLUMN())</f>
        <v>$F$4:$F$100</v>
      </c>
      <c r="G1" s="92"/>
      <c r="H1" s="92" t="str">
        <f aca="false">ADDRESS(Pini!$I$1, COLUMN()) &amp; ":" &amp; ADDRESS(Pini!$J$1, COLUMN())</f>
        <v>$H$4:$H$100</v>
      </c>
      <c r="I1" s="94" t="n">
        <v>4</v>
      </c>
      <c r="J1" s="95" t="n">
        <v>100</v>
      </c>
      <c r="AMJ1" s="0"/>
    </row>
    <row r="2" customFormat="false" ht="42.5" hidden="false" customHeight="true" outlineLevel="0" collapsed="false">
      <c r="A2" s="97" t="s">
        <v>57</v>
      </c>
      <c r="B2" s="98" t="n">
        <f aca="false">D2+F2</f>
        <v>34</v>
      </c>
      <c r="C2" s="99"/>
      <c r="D2" s="98" t="n">
        <f aca="true">IF(SUM(INDIRECT(Pini!D1)), SUM(INDIRECT(Pini!D1)), "")</f>
        <v>19</v>
      </c>
      <c r="E2" s="99"/>
      <c r="F2" s="98" t="n">
        <f aca="true">IF(SUM(INDIRECT(Pini!F1)), SUM(INDIRECT(Pini!F1)), "")</f>
        <v>15</v>
      </c>
      <c r="G2" s="98"/>
      <c r="H2" s="98" t="n">
        <f aca="true">IF(SUM(INDIRECT(Pini!H1)), SUM(INDIRECT(Pini!H1)), "")</f>
        <v>6</v>
      </c>
    </row>
    <row r="3" customFormat="false" ht="24.7" hidden="false" customHeight="true" outlineLevel="0" collapsed="false">
      <c r="A3" s="100" t="s">
        <v>58</v>
      </c>
      <c r="B3" s="101" t="s">
        <v>59</v>
      </c>
      <c r="C3" s="102"/>
      <c r="D3" s="101" t="s">
        <v>60</v>
      </c>
      <c r="E3" s="102"/>
      <c r="F3" s="101" t="s">
        <v>61</v>
      </c>
      <c r="G3" s="101"/>
      <c r="H3" s="101" t="s">
        <v>62</v>
      </c>
    </row>
    <row r="4" customFormat="false" ht="19.85" hidden="false" customHeight="true" outlineLevel="0" collapsed="false">
      <c r="A4" s="86" t="s">
        <v>63</v>
      </c>
      <c r="B4" s="87" t="n">
        <v>2</v>
      </c>
      <c r="C4" s="88" t="n">
        <v>1</v>
      </c>
      <c r="D4" s="87" t="n">
        <f aca="false">C4*B4</f>
        <v>2</v>
      </c>
      <c r="E4" s="88" t="n">
        <v>1</v>
      </c>
      <c r="F4" s="87" t="n">
        <f aca="false">E4*B4</f>
        <v>2</v>
      </c>
      <c r="G4" s="87"/>
      <c r="H4" s="87" t="n">
        <f aca="false">B4*G4</f>
        <v>0</v>
      </c>
    </row>
    <row r="5" customFormat="false" ht="19.85" hidden="false" customHeight="true" outlineLevel="0" collapsed="false">
      <c r="A5" s="86" t="s">
        <v>64</v>
      </c>
      <c r="B5" s="87" t="n">
        <v>3</v>
      </c>
      <c r="C5" s="88" t="n">
        <v>0</v>
      </c>
      <c r="D5" s="87" t="n">
        <f aca="false">C5*B5</f>
        <v>0</v>
      </c>
      <c r="E5" s="88" t="n">
        <v>1</v>
      </c>
      <c r="F5" s="87" t="n">
        <f aca="false">E5*B5</f>
        <v>3</v>
      </c>
      <c r="G5" s="87"/>
      <c r="H5" s="87" t="n">
        <f aca="false">B5*G5</f>
        <v>0</v>
      </c>
    </row>
    <row r="6" customFormat="false" ht="19.85" hidden="false" customHeight="true" outlineLevel="0" collapsed="false">
      <c r="A6" s="86" t="s">
        <v>65</v>
      </c>
      <c r="B6" s="87" t="n">
        <v>6</v>
      </c>
      <c r="C6" s="88" t="n">
        <v>1</v>
      </c>
      <c r="D6" s="87" t="n">
        <f aca="false">C6*B6</f>
        <v>6</v>
      </c>
      <c r="E6" s="88" t="n">
        <v>0</v>
      </c>
      <c r="F6" s="87" t="n">
        <f aca="false">E6*B6</f>
        <v>0</v>
      </c>
      <c r="G6" s="87" t="n">
        <v>1</v>
      </c>
      <c r="H6" s="87" t="n">
        <f aca="false">B6*G6</f>
        <v>6</v>
      </c>
    </row>
    <row r="7" customFormat="false" ht="19.85" hidden="false" customHeight="true" outlineLevel="0" collapsed="false">
      <c r="A7" s="86" t="s">
        <v>66</v>
      </c>
      <c r="B7" s="87" t="n">
        <v>2</v>
      </c>
      <c r="C7" s="88" t="n">
        <v>0</v>
      </c>
      <c r="D7" s="87" t="n">
        <f aca="false">C7*B7</f>
        <v>0</v>
      </c>
      <c r="E7" s="88" t="n">
        <v>1</v>
      </c>
      <c r="F7" s="87" t="n">
        <f aca="false">E7*B7</f>
        <v>2</v>
      </c>
      <c r="G7" s="87"/>
      <c r="H7" s="87" t="n">
        <f aca="false">B7*G7</f>
        <v>0</v>
      </c>
    </row>
    <row r="8" customFormat="false" ht="19.85" hidden="false" customHeight="true" outlineLevel="0" collapsed="false">
      <c r="A8" s="86" t="s">
        <v>67</v>
      </c>
      <c r="B8" s="87" t="n">
        <v>2</v>
      </c>
      <c r="C8" s="88" t="n">
        <v>3</v>
      </c>
      <c r="D8" s="87" t="n">
        <f aca="false">C8*B8</f>
        <v>6</v>
      </c>
      <c r="E8" s="88" t="n">
        <v>0</v>
      </c>
      <c r="F8" s="87" t="n">
        <f aca="false">E8*B8</f>
        <v>0</v>
      </c>
      <c r="G8" s="87"/>
      <c r="H8" s="87" t="n">
        <f aca="false">B8*G8</f>
        <v>0</v>
      </c>
    </row>
    <row r="9" customFormat="false" ht="19.85" hidden="false" customHeight="true" outlineLevel="0" collapsed="false">
      <c r="A9" s="86" t="s">
        <v>68</v>
      </c>
      <c r="B9" s="87" t="n">
        <v>1</v>
      </c>
      <c r="C9" s="88" t="n">
        <v>3</v>
      </c>
      <c r="D9" s="87" t="n">
        <f aca="false">C9*B9</f>
        <v>3</v>
      </c>
      <c r="E9" s="88" t="n">
        <v>0</v>
      </c>
      <c r="F9" s="87" t="n">
        <f aca="false">E9*B9</f>
        <v>0</v>
      </c>
      <c r="G9" s="87"/>
      <c r="H9" s="87" t="n">
        <f aca="false">B9*G9</f>
        <v>0</v>
      </c>
    </row>
    <row r="10" customFormat="false" ht="19.85" hidden="false" customHeight="true" outlineLevel="0" collapsed="false">
      <c r="A10" s="86" t="s">
        <v>69</v>
      </c>
      <c r="B10" s="87" t="n">
        <v>2</v>
      </c>
      <c r="C10" s="88" t="n">
        <v>1</v>
      </c>
      <c r="D10" s="87" t="n">
        <f aca="false">C10*B10</f>
        <v>2</v>
      </c>
      <c r="E10" s="88" t="n">
        <v>0</v>
      </c>
      <c r="F10" s="87" t="n">
        <f aca="false">E10*B10</f>
        <v>0</v>
      </c>
      <c r="G10" s="87"/>
      <c r="H10" s="87" t="n">
        <f aca="false">B10*G10</f>
        <v>0</v>
      </c>
    </row>
    <row r="11" customFormat="false" ht="19.85" hidden="false" customHeight="true" outlineLevel="0" collapsed="false">
      <c r="A11" s="86" t="s">
        <v>70</v>
      </c>
      <c r="B11" s="87" t="n">
        <v>2</v>
      </c>
      <c r="C11" s="88" t="n">
        <v>0</v>
      </c>
      <c r="D11" s="87" t="n">
        <f aca="false">C11*B11</f>
        <v>0</v>
      </c>
      <c r="E11" s="88" t="n">
        <v>1</v>
      </c>
      <c r="F11" s="87" t="n">
        <f aca="false">E11*B11</f>
        <v>2</v>
      </c>
      <c r="G11" s="87"/>
      <c r="H11" s="87" t="n">
        <f aca="false">B11*G11</f>
        <v>0</v>
      </c>
    </row>
    <row r="12" customFormat="false" ht="19.85" hidden="false" customHeight="true" outlineLevel="0" collapsed="false">
      <c r="A12" s="86" t="s">
        <v>71</v>
      </c>
      <c r="B12" s="87" t="n">
        <v>2</v>
      </c>
      <c r="C12" s="88" t="n">
        <v>0</v>
      </c>
      <c r="D12" s="87" t="n">
        <f aca="false">C12*B12</f>
        <v>0</v>
      </c>
      <c r="E12" s="88" t="n">
        <v>3</v>
      </c>
      <c r="F12" s="87" t="n">
        <f aca="false">E12*B12</f>
        <v>6</v>
      </c>
      <c r="G12" s="87"/>
      <c r="H12" s="87" t="n">
        <f aca="false">B12*G12</f>
        <v>0</v>
      </c>
    </row>
    <row r="1048576" customFormat="false" ht="12.8" hidden="false" customHeight="true" outlineLevel="0" collapsed="false"/>
  </sheetData>
  <autoFilter ref="A3:D194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9.85" zeroHeight="false" outlineLevelRow="0" outlineLevelCol="0"/>
  <cols>
    <col collapsed="false" customWidth="true" hidden="false" outlineLevel="0" max="1" min="1" style="86" width="55.29"/>
    <col collapsed="false" customWidth="true" hidden="false" outlineLevel="0" max="2" min="2" style="88" width="16.81"/>
    <col collapsed="false" customWidth="true" hidden="false" outlineLevel="0" max="3" min="3" style="90" width="18.34"/>
    <col collapsed="false" customWidth="true" hidden="false" outlineLevel="0" max="4" min="4" style="90" width="18.06"/>
    <col collapsed="false" customWidth="true" hidden="false" outlineLevel="0" max="5" min="5" style="103" width="19.86"/>
    <col collapsed="false" customWidth="true" hidden="false" outlineLevel="0" max="6" min="6" style="103" width="17.36"/>
  </cols>
  <sheetData>
    <row r="1" s="96" customFormat="true" ht="14.15" hidden="false" customHeight="true" outlineLevel="0" collapsed="false">
      <c r="A1" s="91"/>
      <c r="B1" s="93" t="str">
        <f aca="false">ADDRESS(Circuit!$G$1, COLUMN()) &amp; ":" &amp; ADDRESS(Circuit!$H$1, COLUMN())</f>
        <v>$B$4:$B$100</v>
      </c>
      <c r="C1" s="93" t="str">
        <f aca="false">ADDRESS(Circuit!$G$1, COLUMN()) &amp; ":" &amp; ADDRESS(Circuit!$H$1, COLUMN())</f>
        <v>$C$4:$C$100</v>
      </c>
      <c r="D1" s="93" t="str">
        <f aca="false">ADDRESS(Circuit!$G$1, COLUMN()) &amp; ":" &amp; ADDRESS(Circuit!$H$1, COLUMN())</f>
        <v>$D$4:$D$100</v>
      </c>
      <c r="E1" s="93" t="str">
        <f aca="false">ADDRESS(Circuit!$G$1, COLUMN()) &amp; ":" &amp; ADDRESS(Circuit!$H$1, COLUMN())</f>
        <v>$E$4:$E$100</v>
      </c>
      <c r="F1" s="93" t="str">
        <f aca="false">ADDRESS(Circuit!$G$1, COLUMN()) &amp; ":" &amp; ADDRESS(Circuit!$H$1, COLUMN())</f>
        <v>$F$4:$F$100</v>
      </c>
      <c r="G1" s="94" t="n">
        <v>4</v>
      </c>
      <c r="H1" s="95" t="n">
        <v>100</v>
      </c>
      <c r="AMJ1" s="0"/>
    </row>
    <row r="2" customFormat="false" ht="42.5" hidden="false" customHeight="true" outlineLevel="0" collapsed="false">
      <c r="A2" s="97" t="s">
        <v>72</v>
      </c>
      <c r="B2" s="99" t="n">
        <f aca="true">IF(SUM(INDIRECT(B1)), SUM(INDIRECT(B1)), "")</f>
        <v>93</v>
      </c>
      <c r="C2" s="17" t="n">
        <f aca="true">IF(SUM(INDIRECT(C1)), AVERAGE(INDIRECT(C1)), "")</f>
        <v>18.63</v>
      </c>
      <c r="D2" s="17" t="n">
        <f aca="true">IF(SUM(INDIRECT(D1)), SUM(INDIRECT(D1)), "")</f>
        <v>1168.7</v>
      </c>
      <c r="E2" s="104" t="n">
        <f aca="true">IF(SUM(INDIRECT(E1)), AVERAGE(INDIRECT(E1)), "")</f>
        <v>15.0175</v>
      </c>
      <c r="F2" s="104" t="n">
        <f aca="true">IF(SUM(INDIRECT(F1)), SUM(INDIRECT(F1)), "")</f>
        <v>1428.59</v>
      </c>
      <c r="G2" s="105"/>
    </row>
    <row r="3" customFormat="false" ht="24.7" hidden="false" customHeight="true" outlineLevel="0" collapsed="false">
      <c r="A3" s="106" t="s">
        <v>44</v>
      </c>
      <c r="B3" s="107" t="s">
        <v>73</v>
      </c>
      <c r="C3" s="107" t="s">
        <v>74</v>
      </c>
      <c r="D3" s="107" t="s">
        <v>75</v>
      </c>
      <c r="E3" s="107" t="s">
        <v>76</v>
      </c>
      <c r="F3" s="107" t="s">
        <v>77</v>
      </c>
    </row>
    <row r="4" customFormat="false" ht="19.85" hidden="false" customHeight="true" outlineLevel="0" collapsed="false">
      <c r="A4" s="86" t="s">
        <v>78</v>
      </c>
      <c r="B4" s="108" t="n">
        <v>18</v>
      </c>
      <c r="C4" s="90" t="n">
        <v>18.1</v>
      </c>
      <c r="D4" s="90" t="n">
        <f aca="false">IF(Circuit!B4, Circuit!B4 * Circuit!C4, "")</f>
        <v>325.8</v>
      </c>
      <c r="E4" s="103" t="n">
        <v>30</v>
      </c>
      <c r="F4" s="103" t="n">
        <f aca="false">IF(Circuit!B4, Circuit!B4 * Circuit!E4, "")</f>
        <v>540</v>
      </c>
    </row>
    <row r="5" customFormat="false" ht="19.85" hidden="false" customHeight="true" outlineLevel="0" collapsed="false">
      <c r="A5" s="86" t="s">
        <v>79</v>
      </c>
      <c r="B5" s="108" t="n">
        <v>6</v>
      </c>
      <c r="C5" s="90" t="n">
        <v>11.8</v>
      </c>
      <c r="D5" s="90" t="n">
        <f aca="false">IF(Circuit!B5, Circuit!B5 * Circuit!C5, "")</f>
        <v>70.8</v>
      </c>
      <c r="E5" s="103" t="n">
        <v>30</v>
      </c>
      <c r="F5" s="103" t="n">
        <f aca="false">IF(Circuit!B5, Circuit!B5 * Circuit!E5, "")</f>
        <v>180</v>
      </c>
    </row>
    <row r="6" customFormat="false" ht="19.85" hidden="false" customHeight="true" outlineLevel="0" collapsed="false">
      <c r="A6" s="86" t="s">
        <v>56</v>
      </c>
      <c r="B6" s="88" t="n">
        <v>2</v>
      </c>
      <c r="C6" s="90" t="n">
        <v>20</v>
      </c>
      <c r="D6" s="90" t="n">
        <f aca="false">IF(Circuit!B6, Circuit!B6 * Circuit!C6, "")</f>
        <v>40</v>
      </c>
      <c r="E6" s="103" t="n">
        <v>17</v>
      </c>
      <c r="F6" s="103" t="n">
        <f aca="false">IF(Circuit!B6, Circuit!B6 * Circuit!E6, "")</f>
        <v>34</v>
      </c>
    </row>
    <row r="7" customFormat="false" ht="19.85" hidden="false" customHeight="true" outlineLevel="0" collapsed="false">
      <c r="A7" s="86" t="s">
        <v>80</v>
      </c>
      <c r="B7" s="88" t="n">
        <v>1</v>
      </c>
      <c r="C7" s="90" t="n">
        <v>2</v>
      </c>
      <c r="D7" s="90" t="n">
        <f aca="false">IF(Circuit!B7, Circuit!B7 * Circuit!C7, "")</f>
        <v>2</v>
      </c>
      <c r="E7" s="103" t="n">
        <v>13</v>
      </c>
      <c r="F7" s="103" t="n">
        <f aca="false">IF(Circuit!B7, Circuit!B7 * Circuit!E7, "")</f>
        <v>13</v>
      </c>
    </row>
    <row r="8" customFormat="false" ht="19.85" hidden="false" customHeight="true" outlineLevel="0" collapsed="false">
      <c r="A8" s="86" t="s">
        <v>81</v>
      </c>
      <c r="B8" s="88" t="n">
        <v>1</v>
      </c>
      <c r="C8" s="90" t="n">
        <v>0.1</v>
      </c>
      <c r="D8" s="90" t="n">
        <f aca="false">IF(Circuit!B8, Circuit!B8 * Circuit!C8, "")</f>
        <v>0.1</v>
      </c>
      <c r="E8" s="103" t="n">
        <v>0.1</v>
      </c>
      <c r="F8" s="103" t="n">
        <f aca="false">IF(Circuit!B8, Circuit!B8 * Circuit!E8, "")</f>
        <v>0.1</v>
      </c>
    </row>
    <row r="9" customFormat="false" ht="19.85" hidden="false" customHeight="true" outlineLevel="0" collapsed="false">
      <c r="A9" s="86" t="s">
        <v>82</v>
      </c>
      <c r="B9" s="88" t="n">
        <v>7</v>
      </c>
      <c r="C9" s="90" t="n">
        <v>0.1</v>
      </c>
      <c r="D9" s="90" t="n">
        <f aca="false">IF(Circuit!B9, Circuit!B9 * Circuit!C9, "")</f>
        <v>0.7</v>
      </c>
      <c r="E9" s="103" t="n">
        <v>0.01</v>
      </c>
      <c r="F9" s="103" t="n">
        <f aca="false">IF(Circuit!B9, Circuit!B9 * Circuit!E9, "")</f>
        <v>0.07</v>
      </c>
    </row>
    <row r="10" customFormat="false" ht="19.85" hidden="false" customHeight="true" outlineLevel="0" collapsed="false">
      <c r="A10" s="86" t="s">
        <v>83</v>
      </c>
      <c r="B10" s="88" t="n">
        <v>1</v>
      </c>
      <c r="C10" s="90" t="n">
        <v>1</v>
      </c>
      <c r="D10" s="90" t="n">
        <f aca="false">IF(Circuit!B10, Circuit!B10 * Circuit!C10, "")</f>
        <v>1</v>
      </c>
      <c r="E10" s="103" t="n">
        <v>0.01</v>
      </c>
      <c r="F10" s="103" t="n">
        <f aca="false">IF(Circuit!B10, Circuit!B10 * Circuit!E10, "")</f>
        <v>0.01</v>
      </c>
    </row>
    <row r="11" customFormat="false" ht="19.85" hidden="false" customHeight="true" outlineLevel="0" collapsed="false">
      <c r="A11" s="86" t="s">
        <v>65</v>
      </c>
      <c r="B11" s="109" t="n">
        <v>1</v>
      </c>
      <c r="C11" s="90" t="n">
        <v>25</v>
      </c>
      <c r="D11" s="90" t="n">
        <f aca="false">IF(Circuit!B11, Circuit!B11 * Circuit!C11, "")</f>
        <v>25</v>
      </c>
      <c r="E11" s="103" t="n">
        <v>30</v>
      </c>
      <c r="F11" s="103" t="n">
        <f aca="false">IF(Circuit!B11, Circuit!B11 * Circuit!E11, "")</f>
        <v>30</v>
      </c>
    </row>
    <row r="12" customFormat="false" ht="19.85" hidden="false" customHeight="true" outlineLevel="0" collapsed="false">
      <c r="A12" s="86" t="s">
        <v>66</v>
      </c>
      <c r="B12" s="88" t="n">
        <v>1</v>
      </c>
      <c r="C12" s="90" t="n">
        <v>77</v>
      </c>
      <c r="D12" s="90" t="n">
        <f aca="false">IF(Circuit!B12, Circuit!B12 * Circuit!C12, "")</f>
        <v>77</v>
      </c>
      <c r="E12" s="103" t="n">
        <v>10</v>
      </c>
      <c r="F12" s="103" t="n">
        <f aca="false">IF(Circuit!B12, Circuit!B12 * Circuit!E12, "")</f>
        <v>10</v>
      </c>
    </row>
    <row r="13" customFormat="false" ht="19.85" hidden="false" customHeight="true" outlineLevel="0" collapsed="false">
      <c r="A13" s="86" t="s">
        <v>84</v>
      </c>
      <c r="B13" s="88" t="n">
        <v>7</v>
      </c>
      <c r="C13" s="90" t="n">
        <v>0.1</v>
      </c>
      <c r="D13" s="90" t="n">
        <f aca="false">IF(Circuit!B13, Circuit!B13 * Circuit!C13, "")</f>
        <v>0.7</v>
      </c>
      <c r="E13" s="103" t="n">
        <v>0.01</v>
      </c>
      <c r="F13" s="103" t="n">
        <f aca="false">IF(Circuit!B13, Circuit!B13 * Circuit!E13, "")</f>
        <v>0.07</v>
      </c>
    </row>
    <row r="14" customFormat="false" ht="19.85" hidden="false" customHeight="true" outlineLevel="0" collapsed="false">
      <c r="A14" s="86" t="s">
        <v>85</v>
      </c>
      <c r="B14" s="88" t="n">
        <v>10</v>
      </c>
      <c r="C14" s="90" t="n">
        <v>0.1</v>
      </c>
      <c r="D14" s="90" t="n">
        <f aca="false">IF(Circuit!B14, Circuit!B14 * Circuit!C14, "")</f>
        <v>1</v>
      </c>
      <c r="E14" s="103" t="n">
        <v>0.01</v>
      </c>
      <c r="F14" s="103" t="n">
        <f aca="false">IF(Circuit!B14, Circuit!B14 * Circuit!E14, "")</f>
        <v>0.1</v>
      </c>
    </row>
    <row r="15" customFormat="false" ht="19.85" hidden="false" customHeight="true" outlineLevel="0" collapsed="false">
      <c r="A15" s="86" t="s">
        <v>86</v>
      </c>
      <c r="B15" s="88" t="n">
        <v>4</v>
      </c>
      <c r="C15" s="90" t="n">
        <v>0.1</v>
      </c>
      <c r="D15" s="90" t="n">
        <f aca="false">IF(Circuit!B15, Circuit!B15 * Circuit!C15, "")</f>
        <v>0.4</v>
      </c>
      <c r="E15" s="103" t="n">
        <v>0.01</v>
      </c>
      <c r="F15" s="103" t="n">
        <f aca="false">IF(Circuit!B15, Circuit!B15 * Circuit!E15, "")</f>
        <v>0.04</v>
      </c>
    </row>
    <row r="16" customFormat="false" ht="19.85" hidden="false" customHeight="true" outlineLevel="0" collapsed="false">
      <c r="A16" s="86" t="s">
        <v>67</v>
      </c>
      <c r="B16" s="88" t="n">
        <v>3</v>
      </c>
      <c r="C16" s="90" t="n">
        <v>124</v>
      </c>
      <c r="D16" s="90" t="n">
        <f aca="false">IF(Circuit!B16, Circuit!B16 * Circuit!C16, "")</f>
        <v>372</v>
      </c>
      <c r="E16" s="103" t="n">
        <v>50</v>
      </c>
      <c r="F16" s="103" t="n">
        <f aca="false">IF(Circuit!B16, Circuit!B16 * Circuit!E16, "")</f>
        <v>150</v>
      </c>
    </row>
    <row r="17" customFormat="false" ht="19.85" hidden="false" customHeight="true" outlineLevel="0" collapsed="false">
      <c r="A17" s="86" t="s">
        <v>69</v>
      </c>
      <c r="B17" s="88" t="n">
        <v>1</v>
      </c>
      <c r="C17" s="90" t="n">
        <v>47</v>
      </c>
      <c r="D17" s="90" t="n">
        <f aca="false">IF(Circuit!B17, Circuit!B17 * Circuit!C17, "")</f>
        <v>47</v>
      </c>
      <c r="E17" s="103" t="n">
        <v>5</v>
      </c>
      <c r="F17" s="103" t="n">
        <f aca="false">IF(Circuit!B17, Circuit!B17 * Circuit!E17, "")</f>
        <v>5</v>
      </c>
    </row>
    <row r="18" customFormat="false" ht="19.85" hidden="false" customHeight="true" outlineLevel="0" collapsed="false">
      <c r="A18" s="86" t="s">
        <v>87</v>
      </c>
      <c r="B18" s="88" t="n">
        <v>3</v>
      </c>
      <c r="C18" s="90" t="n">
        <v>4</v>
      </c>
      <c r="D18" s="90" t="n">
        <f aca="false">IF(Circuit!B18, Circuit!B18 * Circuit!C18, "")</f>
        <v>12</v>
      </c>
      <c r="E18" s="103" t="n">
        <v>20</v>
      </c>
      <c r="F18" s="103" t="n">
        <f aca="false">IF(Circuit!B18, Circuit!B18 * Circuit!E18, "")</f>
        <v>60</v>
      </c>
    </row>
    <row r="19" customFormat="false" ht="19.85" hidden="false" customHeight="true" outlineLevel="0" collapsed="false">
      <c r="A19" s="86" t="s">
        <v>71</v>
      </c>
      <c r="B19" s="88" t="n">
        <v>3</v>
      </c>
      <c r="C19" s="90" t="n">
        <v>20</v>
      </c>
      <c r="D19" s="90" t="n">
        <f aca="false">IF(Circuit!B19, Circuit!B19 * Circuit!C19, "")</f>
        <v>60</v>
      </c>
      <c r="E19" s="103" t="n">
        <v>55</v>
      </c>
      <c r="F19" s="103" t="n">
        <f aca="false">IF(Circuit!B19, Circuit!B19 * Circuit!E19, "")</f>
        <v>165</v>
      </c>
    </row>
    <row r="20" customFormat="false" ht="19.85" hidden="false" customHeight="true" outlineLevel="0" collapsed="false">
      <c r="A20" s="86" t="s">
        <v>88</v>
      </c>
      <c r="B20" s="88" t="n">
        <v>6</v>
      </c>
      <c r="C20" s="90" t="n">
        <v>10</v>
      </c>
      <c r="D20" s="90" t="n">
        <f aca="false">IF(Circuit!B20, Circuit!B20 * Circuit!C20, "")</f>
        <v>60</v>
      </c>
      <c r="E20" s="103" t="n">
        <v>28</v>
      </c>
      <c r="F20" s="103" t="n">
        <f aca="false">IF(Circuit!B20, Circuit!B20 * Circuit!E20, "")</f>
        <v>168</v>
      </c>
    </row>
    <row r="21" customFormat="false" ht="19.85" hidden="false" customHeight="true" outlineLevel="0" collapsed="false">
      <c r="A21" s="86" t="s">
        <v>89</v>
      </c>
      <c r="B21" s="88" t="n">
        <v>6</v>
      </c>
      <c r="C21" s="90" t="n">
        <v>10</v>
      </c>
      <c r="D21" s="90" t="n">
        <f aca="false">IF(Circuit!B21, Circuit!B21 * Circuit!C21, "")</f>
        <v>60</v>
      </c>
      <c r="E21" s="103" t="n">
        <v>12</v>
      </c>
      <c r="F21" s="103" t="n">
        <f aca="false">IF(Circuit!B21, Circuit!B21 * Circuit!E21, "")</f>
        <v>72</v>
      </c>
    </row>
    <row r="22" customFormat="false" ht="19.85" hidden="false" customHeight="true" outlineLevel="0" collapsed="false">
      <c r="A22" s="86" t="s">
        <v>90</v>
      </c>
      <c r="B22" s="88" t="n">
        <v>10</v>
      </c>
      <c r="C22" s="90" t="n">
        <v>1.1</v>
      </c>
      <c r="D22" s="90" t="n">
        <f aca="false">IF(Circuit!B22, Circuit!B22 * Circuit!C22, "")</f>
        <v>11</v>
      </c>
      <c r="E22" s="103" t="n">
        <v>0.1</v>
      </c>
      <c r="F22" s="103" t="n">
        <f aca="false">IF(Circuit!B22, Circuit!B22 * Circuit!E22, "")</f>
        <v>1</v>
      </c>
    </row>
    <row r="23" customFormat="false" ht="19.85" hidden="false" customHeight="true" outlineLevel="0" collapsed="false">
      <c r="A23" s="86" t="s">
        <v>91</v>
      </c>
      <c r="B23" s="88" t="n">
        <v>2</v>
      </c>
      <c r="C23" s="90" t="n">
        <v>1.1</v>
      </c>
      <c r="D23" s="90" t="n">
        <f aca="false">IF(Circuit!B23, Circuit!B23 * Circuit!C23, "")</f>
        <v>2.2</v>
      </c>
      <c r="E23" s="103" t="n">
        <v>0.1</v>
      </c>
      <c r="F23" s="103" t="n">
        <f aca="false">IF(Circuit!B23, Circuit!B23 * Circuit!E23, "")</f>
        <v>0.2</v>
      </c>
    </row>
    <row r="24" customFormat="false" ht="19.85" hidden="false" customHeight="true" outlineLevel="0" collapsed="false">
      <c r="D24" s="90" t="str">
        <f aca="false">IF(Circuit!B24, Circuit!B24 * Circuit!C24, "")</f>
        <v/>
      </c>
      <c r="F24" s="103" t="str">
        <f aca="false">IF(Circuit!B24, Circuit!B24 * Circuit!E24, "")</f>
        <v/>
      </c>
    </row>
    <row r="25" customFormat="false" ht="19.85" hidden="false" customHeight="true" outlineLevel="0" collapsed="false">
      <c r="D25" s="90" t="str">
        <f aca="false">IF(Circuit!B25, Circuit!B25 * Circuit!C25, "")</f>
        <v/>
      </c>
      <c r="F25" s="103" t="str">
        <f aca="false">IF(Circuit!B25, Circuit!B25 * Circuit!E25, "")</f>
        <v/>
      </c>
    </row>
    <row r="26" customFormat="false" ht="19.85" hidden="false" customHeight="true" outlineLevel="0" collapsed="false">
      <c r="D26" s="90" t="str">
        <f aca="false">IF(Circuit!B26, Circuit!B26 * Circuit!C26, "")</f>
        <v/>
      </c>
      <c r="F26" s="103" t="str">
        <f aca="false">IF(Circuit!B26, Circuit!B26 * Circuit!E26, "")</f>
        <v/>
      </c>
    </row>
    <row r="27" customFormat="false" ht="19.85" hidden="false" customHeight="true" outlineLevel="0" collapsed="false">
      <c r="D27" s="90" t="str">
        <f aca="false">IF(Circuit!B27, Circuit!B27 * Circuit!C27, "")</f>
        <v/>
      </c>
      <c r="F27" s="103" t="str">
        <f aca="false">IF(Circuit!B27, Circuit!B27 * Circuit!E27, "")</f>
        <v/>
      </c>
    </row>
    <row r="28" customFormat="false" ht="19.85" hidden="false" customHeight="true" outlineLevel="0" collapsed="false">
      <c r="D28" s="90" t="str">
        <f aca="false">IF(Circuit!B28, Circuit!B28 * Circuit!C28, "")</f>
        <v/>
      </c>
      <c r="F28" s="103" t="str">
        <f aca="false">IF(Circuit!B28, Circuit!B28 * Circuit!E28, "")</f>
        <v/>
      </c>
    </row>
    <row r="29" customFormat="false" ht="19.85" hidden="false" customHeight="true" outlineLevel="0" collapsed="false">
      <c r="D29" s="90" t="str">
        <f aca="false">IF(Circuit!B29, Circuit!B29 * Circuit!C29, "")</f>
        <v/>
      </c>
      <c r="F29" s="103" t="str">
        <f aca="false">IF(Circuit!B29, Circuit!B29 * Circuit!E29, "")</f>
        <v/>
      </c>
    </row>
    <row r="30" customFormat="false" ht="19.85" hidden="false" customHeight="true" outlineLevel="0" collapsed="false">
      <c r="D30" s="90" t="str">
        <f aca="false">IF(Circuit!B30, Circuit!B30 * Circuit!C30, "")</f>
        <v/>
      </c>
      <c r="F30" s="103" t="str">
        <f aca="false">IF(Circuit!B30, Circuit!B30 * Circuit!E30, "")</f>
        <v/>
      </c>
    </row>
    <row r="31" customFormat="false" ht="19.85" hidden="false" customHeight="true" outlineLevel="0" collapsed="false">
      <c r="D31" s="90" t="str">
        <f aca="false">IF(Circuit!B31, Circuit!B31 * Circuit!C31, "")</f>
        <v/>
      </c>
      <c r="F31" s="103" t="str">
        <f aca="false">IF(Circuit!B31, Circuit!B31 * Circuit!E31, "")</f>
        <v/>
      </c>
    </row>
    <row r="32" customFormat="false" ht="19.85" hidden="false" customHeight="true" outlineLevel="0" collapsed="false">
      <c r="D32" s="90" t="str">
        <f aca="false">IF(Circuit!B32, Circuit!B32 * Circuit!C32, "")</f>
        <v/>
      </c>
      <c r="F32" s="103" t="str">
        <f aca="false">IF(Circuit!B32, Circuit!B32 * Circuit!E32, "")</f>
        <v/>
      </c>
    </row>
    <row r="33" customFormat="false" ht="19.85" hidden="false" customHeight="true" outlineLevel="0" collapsed="false">
      <c r="D33" s="90" t="str">
        <f aca="false">IF(Circuit!B33, Circuit!B33 * Circuit!C33, "")</f>
        <v/>
      </c>
      <c r="F33" s="103" t="str">
        <f aca="false">IF(Circuit!B33, Circuit!B33 * Circuit!E33, "")</f>
        <v/>
      </c>
    </row>
    <row r="34" customFormat="false" ht="19.85" hidden="false" customHeight="true" outlineLevel="0" collapsed="false">
      <c r="D34" s="90" t="str">
        <f aca="false">IF(Circuit!B34, Circuit!B34 * Circuit!C34, "")</f>
        <v/>
      </c>
      <c r="F34" s="103" t="str">
        <f aca="false">IF(Circuit!B34, Circuit!B34 * Circuit!E34, "")</f>
        <v/>
      </c>
    </row>
    <row r="35" customFormat="false" ht="19.85" hidden="false" customHeight="true" outlineLevel="0" collapsed="false">
      <c r="D35" s="90" t="str">
        <f aca="false">IF(Circuit!B35, Circuit!B35 * Circuit!C35, "")</f>
        <v/>
      </c>
      <c r="F35" s="103" t="str">
        <f aca="false">IF(Circuit!B35, Circuit!B35 * Circuit!E35, "")</f>
        <v/>
      </c>
    </row>
    <row r="36" customFormat="false" ht="19.85" hidden="false" customHeight="true" outlineLevel="0" collapsed="false">
      <c r="D36" s="90" t="str">
        <f aca="false">IF(Circuit!B36, Circuit!B36 * Circuit!C36, "")</f>
        <v/>
      </c>
      <c r="F36" s="103" t="str">
        <f aca="false">IF(Circuit!B36, Circuit!B36 * Circuit!E36, "")</f>
        <v/>
      </c>
    </row>
    <row r="37" customFormat="false" ht="19.85" hidden="false" customHeight="true" outlineLevel="0" collapsed="false">
      <c r="D37" s="90" t="str">
        <f aca="false">IF(Circuit!B37, Circuit!B37 * Circuit!C37, "")</f>
        <v/>
      </c>
      <c r="F37" s="103" t="str">
        <f aca="false">IF(Circuit!B37, Circuit!B37 * Circuit!E37, "")</f>
        <v/>
      </c>
    </row>
    <row r="38" customFormat="false" ht="19.85" hidden="false" customHeight="true" outlineLevel="0" collapsed="false">
      <c r="D38" s="90" t="str">
        <f aca="false">IF(Circuit!B38, Circuit!B38 * Circuit!C38, "")</f>
        <v/>
      </c>
      <c r="F38" s="103" t="str">
        <f aca="false">IF(Circuit!B38, Circuit!B38 * Circuit!E38, "")</f>
        <v/>
      </c>
    </row>
    <row r="39" customFormat="false" ht="19.85" hidden="false" customHeight="true" outlineLevel="0" collapsed="false">
      <c r="D39" s="90" t="str">
        <f aca="false">IF(Circuit!B39, Circuit!B39 * Circuit!C39, "")</f>
        <v/>
      </c>
      <c r="F39" s="103" t="str">
        <f aca="false">IF(Circuit!B39, Circuit!B39 * Circuit!E39, "")</f>
        <v/>
      </c>
    </row>
    <row r="40" customFormat="false" ht="19.85" hidden="false" customHeight="true" outlineLevel="0" collapsed="false">
      <c r="D40" s="90" t="str">
        <f aca="false">IF(Circuit!B40, Circuit!B40 * Circuit!C40, "")</f>
        <v/>
      </c>
      <c r="F40" s="103" t="str">
        <f aca="false">IF(Circuit!B40, Circuit!B40 * Circuit!E40, "")</f>
        <v/>
      </c>
    </row>
    <row r="41" customFormat="false" ht="19.85" hidden="false" customHeight="true" outlineLevel="0" collapsed="false">
      <c r="D41" s="90" t="str">
        <f aca="false">IF(Circuit!B41, Circuit!B41 * Circuit!C41, "")</f>
        <v/>
      </c>
      <c r="F41" s="103" t="str">
        <f aca="false">IF(Circuit!B41, Circuit!B41 * Circuit!E41, "")</f>
        <v/>
      </c>
    </row>
    <row r="42" customFormat="false" ht="19.85" hidden="false" customHeight="true" outlineLevel="0" collapsed="false">
      <c r="D42" s="90" t="str">
        <f aca="false">IF(Circuit!B42, Circuit!B42 * Circuit!C42, "")</f>
        <v/>
      </c>
      <c r="F42" s="103" t="str">
        <f aca="false">IF(Circuit!B42, Circuit!B42 * Circuit!E42, "")</f>
        <v/>
      </c>
    </row>
    <row r="43" customFormat="false" ht="19.85" hidden="false" customHeight="true" outlineLevel="0" collapsed="false">
      <c r="D43" s="90" t="str">
        <f aca="false">IF(Circuit!B43, Circuit!B43 * Circuit!C43, "")</f>
        <v/>
      </c>
      <c r="F43" s="103" t="str">
        <f aca="false">IF(Circuit!B43, Circuit!B43 * Circuit!E43, "")</f>
        <v/>
      </c>
    </row>
    <row r="44" customFormat="false" ht="19.85" hidden="false" customHeight="true" outlineLevel="0" collapsed="false">
      <c r="D44" s="90" t="str">
        <f aca="false">IF(Circuit!B44, Circuit!B44 * Circuit!C44, "")</f>
        <v/>
      </c>
      <c r="F44" s="103" t="str">
        <f aca="false">IF(Circuit!B44, Circuit!B44 * Circuit!E44, "")</f>
        <v/>
      </c>
    </row>
    <row r="45" customFormat="false" ht="19.85" hidden="false" customHeight="true" outlineLevel="0" collapsed="false">
      <c r="D45" s="90" t="str">
        <f aca="false">IF(Circuit!B45, Circuit!B45 * Circuit!C45, "")</f>
        <v/>
      </c>
      <c r="F45" s="103" t="str">
        <f aca="false">IF(Circuit!B45, Circuit!B45 * Circuit!E45, "")</f>
        <v/>
      </c>
    </row>
    <row r="46" customFormat="false" ht="19.85" hidden="false" customHeight="true" outlineLevel="0" collapsed="false">
      <c r="D46" s="90" t="str">
        <f aca="false">IF(Circuit!B46, Circuit!B46 * Circuit!C46, "")</f>
        <v/>
      </c>
      <c r="F46" s="103" t="str">
        <f aca="false">IF(Circuit!B46, Circuit!B46 * Circuit!E46, "")</f>
        <v/>
      </c>
    </row>
    <row r="47" customFormat="false" ht="19.85" hidden="false" customHeight="true" outlineLevel="0" collapsed="false">
      <c r="D47" s="90" t="str">
        <f aca="false">IF(Circuit!B47, Circuit!B47 * Circuit!C47, "")</f>
        <v/>
      </c>
      <c r="F47" s="103" t="str">
        <f aca="false">IF(Circuit!B47, Circuit!B47 * Circuit!E47, "")</f>
        <v/>
      </c>
    </row>
    <row r="48" customFormat="false" ht="19.85" hidden="false" customHeight="true" outlineLevel="0" collapsed="false">
      <c r="D48" s="90" t="str">
        <f aca="false">IF(Circuit!B48, Circuit!B48 * Circuit!C48, "")</f>
        <v/>
      </c>
      <c r="F48" s="103" t="str">
        <f aca="false">IF(Circuit!B48, Circuit!B48 * Circuit!E48, "")</f>
        <v/>
      </c>
    </row>
    <row r="49" customFormat="false" ht="19.85" hidden="false" customHeight="true" outlineLevel="0" collapsed="false">
      <c r="D49" s="90" t="str">
        <f aca="false">IF(Circuit!B49, Circuit!B49 * Circuit!C49, "")</f>
        <v/>
      </c>
      <c r="F49" s="103" t="str">
        <f aca="false">IF(Circuit!B49, Circuit!B49 * Circuit!E49, "")</f>
        <v/>
      </c>
    </row>
    <row r="50" customFormat="false" ht="19.85" hidden="false" customHeight="true" outlineLevel="0" collapsed="false">
      <c r="D50" s="90" t="str">
        <f aca="false">IF(Circuit!B50, Circuit!B50 * Circuit!C50, "")</f>
        <v/>
      </c>
      <c r="F50" s="103" t="str">
        <f aca="false">IF(Circuit!B50, Circuit!B50 * Circuit!E50, "")</f>
        <v/>
      </c>
    </row>
    <row r="51" customFormat="false" ht="19.85" hidden="false" customHeight="true" outlineLevel="0" collapsed="false">
      <c r="D51" s="90" t="str">
        <f aca="false">IF(Circuit!B51, Circuit!B51 * Circuit!C51, "")</f>
        <v/>
      </c>
      <c r="F51" s="103" t="str">
        <f aca="false">IF(Circuit!B51, Circuit!B51 * Circuit!E51, "")</f>
        <v/>
      </c>
    </row>
    <row r="52" customFormat="false" ht="19.85" hidden="false" customHeight="true" outlineLevel="0" collapsed="false">
      <c r="D52" s="90" t="str">
        <f aca="false">IF(Circuit!B52, Circuit!B52 * Circuit!C52, "")</f>
        <v/>
      </c>
      <c r="F52" s="103" t="str">
        <f aca="false">IF(Circuit!B52, Circuit!B52 * Circuit!E52, "")</f>
        <v/>
      </c>
    </row>
    <row r="53" customFormat="false" ht="19.85" hidden="false" customHeight="true" outlineLevel="0" collapsed="false">
      <c r="D53" s="90" t="str">
        <f aca="false">IF(Circuit!B53, Circuit!B53 * Circuit!C53, "")</f>
        <v/>
      </c>
      <c r="F53" s="103" t="str">
        <f aca="false">IF(Circuit!B53, Circuit!B53 * Circuit!E53, "")</f>
        <v/>
      </c>
    </row>
    <row r="54" customFormat="false" ht="19.85" hidden="false" customHeight="true" outlineLevel="0" collapsed="false">
      <c r="D54" s="90" t="str">
        <f aca="false">IF(Circuit!B54, Circuit!B54 * Circuit!C54, "")</f>
        <v/>
      </c>
      <c r="F54" s="103" t="str">
        <f aca="false">IF(Circuit!B54, Circuit!B54 * Circuit!E54, "")</f>
        <v/>
      </c>
    </row>
    <row r="55" customFormat="false" ht="19.85" hidden="false" customHeight="true" outlineLevel="0" collapsed="false">
      <c r="D55" s="90" t="str">
        <f aca="false">IF(Circuit!B55, Circuit!B55 * Circuit!C55, "")</f>
        <v/>
      </c>
      <c r="F55" s="103" t="str">
        <f aca="false">IF(Circuit!B55, Circuit!B55 * Circuit!E55, "")</f>
        <v/>
      </c>
    </row>
    <row r="56" customFormat="false" ht="19.85" hidden="false" customHeight="true" outlineLevel="0" collapsed="false">
      <c r="D56" s="90" t="str">
        <f aca="false">IF(Circuit!B56, Circuit!B56 * Circuit!C56, "")</f>
        <v/>
      </c>
      <c r="F56" s="103" t="str">
        <f aca="false">IF(Circuit!B56, Circuit!B56 * Circuit!E56, "")</f>
        <v/>
      </c>
    </row>
    <row r="57" customFormat="false" ht="19.85" hidden="false" customHeight="true" outlineLevel="0" collapsed="false">
      <c r="D57" s="90" t="str">
        <f aca="false">IF(Circuit!B57, Circuit!B57 * Circuit!C57, "")</f>
        <v/>
      </c>
      <c r="F57" s="103" t="str">
        <f aca="false">IF(Circuit!B57, Circuit!B57 * Circuit!E57, "")</f>
        <v/>
      </c>
    </row>
    <row r="58" customFormat="false" ht="19.85" hidden="false" customHeight="true" outlineLevel="0" collapsed="false">
      <c r="D58" s="90" t="str">
        <f aca="false">IF(Circuit!B58, Circuit!B58 * Circuit!C58, "")</f>
        <v/>
      </c>
      <c r="F58" s="103" t="str">
        <f aca="false">IF(Circuit!B58, Circuit!B58 * Circuit!E58, "")</f>
        <v/>
      </c>
    </row>
    <row r="59" customFormat="false" ht="19.85" hidden="false" customHeight="true" outlineLevel="0" collapsed="false">
      <c r="D59" s="90" t="str">
        <f aca="false">IF(Circuit!B59, Circuit!B59 * Circuit!C59, "")</f>
        <v/>
      </c>
      <c r="F59" s="103" t="str">
        <f aca="false">IF(Circuit!B59, Circuit!B59 * Circuit!E59, "")</f>
        <v/>
      </c>
    </row>
    <row r="60" customFormat="false" ht="19.85" hidden="false" customHeight="true" outlineLevel="0" collapsed="false">
      <c r="D60" s="90" t="str">
        <f aca="false">IF(Circuit!B60, Circuit!B60 * Circuit!C60, "")</f>
        <v/>
      </c>
      <c r="F60" s="103" t="str">
        <f aca="false">IF(Circuit!B60, Circuit!B60 * Circuit!E60, "")</f>
        <v/>
      </c>
    </row>
    <row r="61" customFormat="false" ht="19.85" hidden="false" customHeight="true" outlineLevel="0" collapsed="false">
      <c r="D61" s="90" t="str">
        <f aca="false">IF(Circuit!B61, Circuit!B61 * Circuit!C61, "")</f>
        <v/>
      </c>
      <c r="F61" s="103" t="str">
        <f aca="false">IF(Circuit!B61, Circuit!B61 * Circuit!E61, "")</f>
        <v/>
      </c>
    </row>
    <row r="62" customFormat="false" ht="19.85" hidden="false" customHeight="true" outlineLevel="0" collapsed="false">
      <c r="D62" s="90" t="str">
        <f aca="false">IF(Circuit!B62, Circuit!B62 * Circuit!C62, "")</f>
        <v/>
      </c>
      <c r="F62" s="103" t="str">
        <f aca="false">IF(Circuit!B62, Circuit!B62 * Circuit!E62, "")</f>
        <v/>
      </c>
    </row>
    <row r="63" customFormat="false" ht="19.85" hidden="false" customHeight="true" outlineLevel="0" collapsed="false">
      <c r="D63" s="90" t="str">
        <f aca="false">IF(Circuit!B63, Circuit!B63 * Circuit!C63, "")</f>
        <v/>
      </c>
      <c r="F63" s="103" t="str">
        <f aca="false">IF(Circuit!B63, Circuit!B63 * Circuit!E63, "")</f>
        <v/>
      </c>
    </row>
    <row r="64" customFormat="false" ht="19.85" hidden="false" customHeight="true" outlineLevel="0" collapsed="false">
      <c r="D64" s="90" t="str">
        <f aca="false">IF(Circuit!B64, Circuit!B64 * Circuit!C64, "")</f>
        <v/>
      </c>
      <c r="F64" s="103" t="str">
        <f aca="false">IF(Circuit!B64, Circuit!B64 * Circuit!E64, "")</f>
        <v/>
      </c>
    </row>
    <row r="65" customFormat="false" ht="19.85" hidden="false" customHeight="true" outlineLevel="0" collapsed="false">
      <c r="D65" s="90" t="str">
        <f aca="false">IF(Circuit!B65, Circuit!B65 * Circuit!C65, "")</f>
        <v/>
      </c>
      <c r="F65" s="103" t="str">
        <f aca="false">IF(Circuit!B65, Circuit!B65 * Circuit!E65, "")</f>
        <v/>
      </c>
    </row>
    <row r="66" customFormat="false" ht="19.85" hidden="false" customHeight="true" outlineLevel="0" collapsed="false">
      <c r="D66" s="90" t="str">
        <f aca="false">IF(Circuit!B66, Circuit!B66 * Circuit!C66, "")</f>
        <v/>
      </c>
      <c r="F66" s="103" t="str">
        <f aca="false">IF(Circuit!B66, Circuit!B66 * Circuit!E66, "")</f>
        <v/>
      </c>
    </row>
    <row r="67" customFormat="false" ht="19.85" hidden="false" customHeight="true" outlineLevel="0" collapsed="false">
      <c r="D67" s="90" t="str">
        <f aca="false">IF(Circuit!B67, Circuit!B67 * Circuit!C67, "")</f>
        <v/>
      </c>
      <c r="F67" s="103" t="str">
        <f aca="false">IF(Circuit!B67, Circuit!B67 * Circuit!E67, "")</f>
        <v/>
      </c>
    </row>
    <row r="68" customFormat="false" ht="19.85" hidden="false" customHeight="true" outlineLevel="0" collapsed="false">
      <c r="D68" s="90" t="str">
        <f aca="false">IF(Circuit!B68, Circuit!B68 * Circuit!C68, "")</f>
        <v/>
      </c>
      <c r="F68" s="103" t="str">
        <f aca="false">IF(Circuit!B68, Circuit!B68 * Circuit!E68, "")</f>
        <v/>
      </c>
    </row>
    <row r="69" customFormat="false" ht="19.85" hidden="false" customHeight="true" outlineLevel="0" collapsed="false">
      <c r="D69" s="90" t="str">
        <f aca="false">IF(Circuit!B69, Circuit!B69 * Circuit!C69, "")</f>
        <v/>
      </c>
      <c r="F69" s="103" t="str">
        <f aca="false">IF(Circuit!B69, Circuit!B69 * Circuit!E69, "")</f>
        <v/>
      </c>
    </row>
    <row r="70" customFormat="false" ht="19.85" hidden="false" customHeight="true" outlineLevel="0" collapsed="false">
      <c r="D70" s="90" t="str">
        <f aca="false">IF(Circuit!B70, Circuit!B70 * Circuit!C70, "")</f>
        <v/>
      </c>
      <c r="F70" s="103" t="str">
        <f aca="false">IF(Circuit!B70, Circuit!B70 * Circuit!E70, "")</f>
        <v/>
      </c>
    </row>
    <row r="71" customFormat="false" ht="19.85" hidden="false" customHeight="true" outlineLevel="0" collapsed="false">
      <c r="D71" s="90" t="str">
        <f aca="false">IF(Circuit!B71, Circuit!B71 * Circuit!C71, "")</f>
        <v/>
      </c>
      <c r="F71" s="103" t="str">
        <f aca="false">IF(Circuit!B71, Circuit!B71 * Circuit!E71, "")</f>
        <v/>
      </c>
    </row>
    <row r="72" customFormat="false" ht="19.85" hidden="false" customHeight="true" outlineLevel="0" collapsed="false">
      <c r="D72" s="90" t="str">
        <f aca="false">IF(Circuit!B72, Circuit!B72 * Circuit!C72, "")</f>
        <v/>
      </c>
      <c r="F72" s="103" t="str">
        <f aca="false">IF(Circuit!B72, Circuit!B72 * Circuit!E72, "")</f>
        <v/>
      </c>
    </row>
    <row r="73" customFormat="false" ht="19.85" hidden="false" customHeight="true" outlineLevel="0" collapsed="false">
      <c r="D73" s="90" t="str">
        <f aca="false">IF(Circuit!B73, Circuit!B73 * Circuit!C73, "")</f>
        <v/>
      </c>
      <c r="F73" s="103" t="str">
        <f aca="false">IF(Circuit!B73, Circuit!B73 * Circuit!E73, "")</f>
        <v/>
      </c>
    </row>
    <row r="74" customFormat="false" ht="19.85" hidden="false" customHeight="true" outlineLevel="0" collapsed="false">
      <c r="D74" s="90" t="str">
        <f aca="false">IF(Circuit!B74, Circuit!B74 * Circuit!C74, "")</f>
        <v/>
      </c>
      <c r="F74" s="103" t="str">
        <f aca="false">IF(Circuit!B74, Circuit!B74 * Circuit!E74, "")</f>
        <v/>
      </c>
    </row>
    <row r="75" customFormat="false" ht="19.85" hidden="false" customHeight="true" outlineLevel="0" collapsed="false">
      <c r="D75" s="90" t="str">
        <f aca="false">IF(Circuit!B75, Circuit!B75 * Circuit!C75, "")</f>
        <v/>
      </c>
      <c r="F75" s="103" t="str">
        <f aca="false">IF(Circuit!B75, Circuit!B75 * Circuit!E75, "")</f>
        <v/>
      </c>
    </row>
    <row r="76" customFormat="false" ht="19.85" hidden="false" customHeight="true" outlineLevel="0" collapsed="false">
      <c r="D76" s="90" t="str">
        <f aca="false">IF(Circuit!B76, Circuit!B76 * Circuit!C76, "")</f>
        <v/>
      </c>
      <c r="F76" s="103" t="str">
        <f aca="false">IF(Circuit!B76, Circuit!B76 * Circuit!E76, "")</f>
        <v/>
      </c>
    </row>
    <row r="77" customFormat="false" ht="19.85" hidden="false" customHeight="true" outlineLevel="0" collapsed="false">
      <c r="D77" s="90" t="str">
        <f aca="false">IF(Circuit!B77, Circuit!B77 * Circuit!C77, "")</f>
        <v/>
      </c>
      <c r="F77" s="103" t="str">
        <f aca="false">IF(Circuit!B77, Circuit!B77 * Circuit!E77, "")</f>
        <v/>
      </c>
    </row>
    <row r="78" customFormat="false" ht="19.85" hidden="false" customHeight="true" outlineLevel="0" collapsed="false">
      <c r="D78" s="90" t="str">
        <f aca="false">IF(Circuit!B78, Circuit!B78 * Circuit!C78, "")</f>
        <v/>
      </c>
      <c r="F78" s="103" t="str">
        <f aca="false">IF(Circuit!B78, Circuit!B78 * Circuit!E78, "")</f>
        <v/>
      </c>
    </row>
    <row r="79" customFormat="false" ht="19.85" hidden="false" customHeight="true" outlineLevel="0" collapsed="false">
      <c r="D79" s="90" t="str">
        <f aca="false">IF(Circuit!B79, Circuit!B79 * Circuit!C79, "")</f>
        <v/>
      </c>
      <c r="F79" s="103" t="str">
        <f aca="false">IF(Circuit!B79, Circuit!B79 * Circuit!E79, "")</f>
        <v/>
      </c>
    </row>
    <row r="80" customFormat="false" ht="19.85" hidden="false" customHeight="true" outlineLevel="0" collapsed="false">
      <c r="D80" s="90" t="str">
        <f aca="false">IF(Circuit!B80, Circuit!B80 * Circuit!C80, "")</f>
        <v/>
      </c>
      <c r="F80" s="103" t="str">
        <f aca="false">IF(Circuit!B80, Circuit!B80 * Circuit!E80, "")</f>
        <v/>
      </c>
    </row>
    <row r="81" customFormat="false" ht="19.85" hidden="false" customHeight="true" outlineLevel="0" collapsed="false">
      <c r="D81" s="90" t="str">
        <f aca="false">IF(Circuit!B81, Circuit!B81 * Circuit!C81, "")</f>
        <v/>
      </c>
      <c r="F81" s="103" t="str">
        <f aca="false">IF(Circuit!B81, Circuit!B81 * Circuit!E81, "")</f>
        <v/>
      </c>
    </row>
    <row r="82" customFormat="false" ht="19.85" hidden="false" customHeight="true" outlineLevel="0" collapsed="false">
      <c r="D82" s="90" t="str">
        <f aca="false">IF(Circuit!B82, Circuit!B82 * Circuit!C82, "")</f>
        <v/>
      </c>
      <c r="F82" s="103" t="str">
        <f aca="false">IF(Circuit!B82, Circuit!B82 * Circuit!E82, "")</f>
        <v/>
      </c>
    </row>
    <row r="83" customFormat="false" ht="19.85" hidden="false" customHeight="true" outlineLevel="0" collapsed="false">
      <c r="D83" s="90" t="str">
        <f aca="false">IF(Circuit!B83, Circuit!B83 * Circuit!C83, "")</f>
        <v/>
      </c>
      <c r="F83" s="103" t="str">
        <f aca="false">IF(Circuit!B83, Circuit!B83 * Circuit!E83, "")</f>
        <v/>
      </c>
    </row>
    <row r="84" customFormat="false" ht="19.85" hidden="false" customHeight="true" outlineLevel="0" collapsed="false">
      <c r="D84" s="90" t="str">
        <f aca="false">IF(Circuit!B84, Circuit!B84 * Circuit!C84, "")</f>
        <v/>
      </c>
      <c r="F84" s="103" t="str">
        <f aca="false">IF(Circuit!B84, Circuit!B84 * Circuit!E84, "")</f>
        <v/>
      </c>
    </row>
    <row r="85" customFormat="false" ht="19.85" hidden="false" customHeight="true" outlineLevel="0" collapsed="false">
      <c r="D85" s="90" t="str">
        <f aca="false">IF(Circuit!B85, Circuit!B85 * Circuit!C85, "")</f>
        <v/>
      </c>
      <c r="F85" s="103" t="str">
        <f aca="false">IF(Circuit!B85, Circuit!B85 * Circuit!E85, "")</f>
        <v/>
      </c>
    </row>
    <row r="86" customFormat="false" ht="19.85" hidden="false" customHeight="true" outlineLevel="0" collapsed="false">
      <c r="D86" s="90" t="str">
        <f aca="false">IF(Circuit!B86, Circuit!B86 * Circuit!C86, "")</f>
        <v/>
      </c>
      <c r="F86" s="103" t="str">
        <f aca="false">IF(Circuit!B86, Circuit!B86 * Circuit!E86, "")</f>
        <v/>
      </c>
    </row>
    <row r="87" customFormat="false" ht="19.85" hidden="false" customHeight="true" outlineLevel="0" collapsed="false">
      <c r="D87" s="90" t="str">
        <f aca="false">IF(Circuit!B87, Circuit!B87 * Circuit!C87, "")</f>
        <v/>
      </c>
      <c r="F87" s="103" t="str">
        <f aca="false">IF(Circuit!B87, Circuit!B87 * Circuit!E87, "")</f>
        <v/>
      </c>
    </row>
    <row r="88" customFormat="false" ht="19.85" hidden="false" customHeight="true" outlineLevel="0" collapsed="false">
      <c r="D88" s="90" t="str">
        <f aca="false">IF(Circuit!B88, Circuit!B88 * Circuit!C88, "")</f>
        <v/>
      </c>
      <c r="F88" s="103" t="str">
        <f aca="false">IF(Circuit!B88, Circuit!B88 * Circuit!E88, "")</f>
        <v/>
      </c>
    </row>
    <row r="89" customFormat="false" ht="19.85" hidden="false" customHeight="true" outlineLevel="0" collapsed="false">
      <c r="D89" s="90" t="str">
        <f aca="false">IF(Circuit!B89, Circuit!B89 * Circuit!C89, "")</f>
        <v/>
      </c>
      <c r="F89" s="103" t="str">
        <f aca="false">IF(Circuit!B89, Circuit!B89 * Circuit!E89, "")</f>
        <v/>
      </c>
    </row>
    <row r="90" customFormat="false" ht="19.85" hidden="false" customHeight="true" outlineLevel="0" collapsed="false">
      <c r="D90" s="90" t="str">
        <f aca="false">IF(Circuit!B90, Circuit!B90 * Circuit!C90, "")</f>
        <v/>
      </c>
      <c r="F90" s="103" t="str">
        <f aca="false">IF(Circuit!B90, Circuit!B90 * Circuit!E90, "")</f>
        <v/>
      </c>
    </row>
    <row r="91" customFormat="false" ht="19.85" hidden="false" customHeight="true" outlineLevel="0" collapsed="false">
      <c r="D91" s="90" t="str">
        <f aca="false">IF(Circuit!B91, Circuit!B91 * Circuit!C91, "")</f>
        <v/>
      </c>
      <c r="F91" s="103" t="str">
        <f aca="false">IF(Circuit!B91, Circuit!B91 * Circuit!E91, "")</f>
        <v/>
      </c>
    </row>
    <row r="92" customFormat="false" ht="19.85" hidden="false" customHeight="true" outlineLevel="0" collapsed="false">
      <c r="D92" s="90" t="str">
        <f aca="false">IF(Circuit!B92, Circuit!B92 * Circuit!C92, "")</f>
        <v/>
      </c>
      <c r="F92" s="103" t="str">
        <f aca="false">IF(Circuit!B92, Circuit!B92 * Circuit!E92, "")</f>
        <v/>
      </c>
    </row>
    <row r="93" customFormat="false" ht="19.85" hidden="false" customHeight="true" outlineLevel="0" collapsed="false">
      <c r="D93" s="90" t="str">
        <f aca="false">IF(Circuit!B93, Circuit!B93 * Circuit!C93, "")</f>
        <v/>
      </c>
      <c r="F93" s="103" t="str">
        <f aca="false">IF(Circuit!B93, Circuit!B93 * Circuit!E93, "")</f>
        <v/>
      </c>
    </row>
    <row r="94" customFormat="false" ht="19.85" hidden="false" customHeight="true" outlineLevel="0" collapsed="false">
      <c r="D94" s="90" t="str">
        <f aca="false">IF(Circuit!B94, Circuit!B94 * Circuit!C94, "")</f>
        <v/>
      </c>
      <c r="F94" s="103" t="str">
        <f aca="false">IF(Circuit!B94, Circuit!B94 * Circuit!E94, "")</f>
        <v/>
      </c>
    </row>
    <row r="95" customFormat="false" ht="19.85" hidden="false" customHeight="true" outlineLevel="0" collapsed="false">
      <c r="D95" s="90" t="str">
        <f aca="false">IF(Circuit!B95, Circuit!B95 * Circuit!C95, "")</f>
        <v/>
      </c>
      <c r="F95" s="103" t="str">
        <f aca="false">IF(Circuit!B95, Circuit!B95 * Circuit!E95, "")</f>
        <v/>
      </c>
    </row>
    <row r="96" customFormat="false" ht="19.85" hidden="false" customHeight="true" outlineLevel="0" collapsed="false">
      <c r="D96" s="90" t="str">
        <f aca="false">IF(Circuit!B96, Circuit!B96 * Circuit!C96, "")</f>
        <v/>
      </c>
      <c r="F96" s="103" t="str">
        <f aca="false">IF(Circuit!B96, Circuit!B96 * Circuit!E96, "")</f>
        <v/>
      </c>
    </row>
    <row r="97" customFormat="false" ht="19.85" hidden="false" customHeight="true" outlineLevel="0" collapsed="false">
      <c r="D97" s="90" t="str">
        <f aca="false">IF(Circuit!B97, Circuit!B97 * Circuit!C97, "")</f>
        <v/>
      </c>
      <c r="F97" s="103" t="str">
        <f aca="false">IF(Circuit!B97, Circuit!B97 * Circuit!E97, "")</f>
        <v/>
      </c>
    </row>
    <row r="98" customFormat="false" ht="19.85" hidden="false" customHeight="true" outlineLevel="0" collapsed="false">
      <c r="D98" s="90" t="str">
        <f aca="false">IF(Circuit!B98, Circuit!B98 * Circuit!C98, "")</f>
        <v/>
      </c>
      <c r="F98" s="103" t="str">
        <f aca="false">IF(Circuit!B98, Circuit!B98 * Circuit!E98, "")</f>
        <v/>
      </c>
    </row>
    <row r="99" customFormat="false" ht="19.85" hidden="false" customHeight="true" outlineLevel="0" collapsed="false">
      <c r="D99" s="90" t="str">
        <f aca="false">IF(Circuit!B99, Circuit!B99 * Circuit!C99, "")</f>
        <v/>
      </c>
      <c r="F99" s="103" t="str">
        <f aca="false">IF(Circuit!B99, Circuit!B99 * Circuit!E99, "")</f>
        <v/>
      </c>
    </row>
    <row r="100" customFormat="false" ht="19.85" hidden="false" customHeight="true" outlineLevel="0" collapsed="false">
      <c r="D100" s="90" t="str">
        <f aca="false">IF(Circuit!B100, Circuit!B100 * Circuit!C100, "")</f>
        <v/>
      </c>
      <c r="F100" s="103" t="str">
        <f aca="false">IF(Circuit!B100, Circuit!B100 * Circuit!E100, "")</f>
        <v/>
      </c>
    </row>
    <row r="101" customFormat="false" ht="19.85" hidden="false" customHeight="true" outlineLevel="0" collapsed="false">
      <c r="D101" s="90" t="str">
        <f aca="false">IF(Circuit!B101, Circuit!B101 * Circuit!C101, "")</f>
        <v/>
      </c>
      <c r="F101" s="103" t="str">
        <f aca="false">IF(Circuit!B101, Circuit!B101 * Circuit!E101, "")</f>
        <v/>
      </c>
    </row>
    <row r="102" customFormat="false" ht="19.85" hidden="false" customHeight="true" outlineLevel="0" collapsed="false">
      <c r="D102" s="90" t="str">
        <f aca="false">IF(Circuit!B102, Circuit!B102 * Circuit!C102, "")</f>
        <v/>
      </c>
      <c r="F102" s="103" t="str">
        <f aca="false">IF(Circuit!B102, Circuit!B102 * Circuit!E102, "")</f>
        <v/>
      </c>
    </row>
    <row r="103" customFormat="false" ht="19.85" hidden="false" customHeight="true" outlineLevel="0" collapsed="false">
      <c r="D103" s="90" t="str">
        <f aca="false">IF(Circuit!B103, Circuit!B103 * Circuit!C103, "")</f>
        <v/>
      </c>
      <c r="F103" s="103" t="str">
        <f aca="false">IF(Circuit!B103, Circuit!B103 * Circuit!E103, "")</f>
        <v/>
      </c>
    </row>
    <row r="104" customFormat="false" ht="19.85" hidden="false" customHeight="true" outlineLevel="0" collapsed="false">
      <c r="D104" s="90" t="str">
        <f aca="false">IF(Circuit!B104, Circuit!B104 * Circuit!C104, "")</f>
        <v/>
      </c>
      <c r="F104" s="103" t="str">
        <f aca="false">IF(Circuit!B104, Circuit!B104 * Circuit!E104, "")</f>
        <v/>
      </c>
    </row>
    <row r="105" customFormat="false" ht="19.85" hidden="false" customHeight="true" outlineLevel="0" collapsed="false">
      <c r="D105" s="90" t="str">
        <f aca="false">IF(Circuit!B105, Circuit!B105 * Circuit!C105, "")</f>
        <v/>
      </c>
      <c r="F105" s="103" t="str">
        <f aca="false">IF(Circuit!B105, Circuit!B105 * Circuit!E105, "")</f>
        <v/>
      </c>
    </row>
    <row r="106" customFormat="false" ht="19.85" hidden="false" customHeight="true" outlineLevel="0" collapsed="false">
      <c r="D106" s="90" t="str">
        <f aca="false">IF(Circuit!B106, Circuit!B106 * Circuit!C106, "")</f>
        <v/>
      </c>
      <c r="F106" s="103" t="str">
        <f aca="false">IF(Circuit!B106, Circuit!B106 * Circuit!E106, "")</f>
        <v/>
      </c>
    </row>
    <row r="107" customFormat="false" ht="19.85" hidden="false" customHeight="true" outlineLevel="0" collapsed="false">
      <c r="D107" s="90" t="str">
        <f aca="false">IF(Circuit!B107, Circuit!B107 * Circuit!C107, "")</f>
        <v/>
      </c>
      <c r="F107" s="103" t="str">
        <f aca="false">IF(Circuit!B107, Circuit!B107 * Circuit!E107, "")</f>
        <v/>
      </c>
    </row>
    <row r="108" customFormat="false" ht="19.85" hidden="false" customHeight="true" outlineLevel="0" collapsed="false">
      <c r="D108" s="90" t="str">
        <f aca="false">IF(Circuit!B108, Circuit!B108 * Circuit!C108, "")</f>
        <v/>
      </c>
      <c r="F108" s="103" t="str">
        <f aca="false">IF(Circuit!B108, Circuit!B108 * Circuit!E108, "")</f>
        <v/>
      </c>
    </row>
    <row r="109" customFormat="false" ht="19.85" hidden="false" customHeight="true" outlineLevel="0" collapsed="false">
      <c r="D109" s="90" t="str">
        <f aca="false">IF(Circuit!B109, Circuit!B109 * Circuit!C109, "")</f>
        <v/>
      </c>
      <c r="F109" s="103" t="str">
        <f aca="false">IF(Circuit!B109, Circuit!B109 * Circuit!E109, "")</f>
        <v/>
      </c>
    </row>
    <row r="110" customFormat="false" ht="19.85" hidden="false" customHeight="true" outlineLevel="0" collapsed="false">
      <c r="D110" s="90" t="str">
        <f aca="false">IF(Circuit!B110, Circuit!B110 * Circuit!C110, "")</f>
        <v/>
      </c>
      <c r="F110" s="103" t="str">
        <f aca="false">IF(Circuit!B110, Circuit!B110 * Circuit!E110, "")</f>
        <v/>
      </c>
    </row>
    <row r="111" customFormat="false" ht="19.85" hidden="false" customHeight="true" outlineLevel="0" collapsed="false">
      <c r="D111" s="90" t="str">
        <f aca="false">IF(Circuit!B111, Circuit!B111 * Circuit!C111, "")</f>
        <v/>
      </c>
      <c r="F111" s="103" t="str">
        <f aca="false">IF(Circuit!B111, Circuit!B111 * Circuit!E111, "")</f>
        <v/>
      </c>
    </row>
    <row r="112" customFormat="false" ht="19.85" hidden="false" customHeight="true" outlineLevel="0" collapsed="false">
      <c r="D112" s="90" t="str">
        <f aca="false">IF(Circuit!B112, Circuit!B112 * Circuit!C112, "")</f>
        <v/>
      </c>
      <c r="F112" s="103" t="str">
        <f aca="false">IF(Circuit!B112, Circuit!B112 * Circuit!E112, "")</f>
        <v/>
      </c>
    </row>
    <row r="113" customFormat="false" ht="19.85" hidden="false" customHeight="true" outlineLevel="0" collapsed="false">
      <c r="D113" s="90" t="str">
        <f aca="false">IF(Circuit!B113, Circuit!B113 * Circuit!C113, "")</f>
        <v/>
      </c>
      <c r="F113" s="103" t="str">
        <f aca="false">IF(Circuit!B113, Circuit!B113 * Circuit!E113, "")</f>
        <v/>
      </c>
    </row>
    <row r="114" customFormat="false" ht="19.85" hidden="false" customHeight="true" outlineLevel="0" collapsed="false">
      <c r="D114" s="90" t="str">
        <f aca="false">IF(Circuit!B114, Circuit!B114 * Circuit!C114, "")</f>
        <v/>
      </c>
      <c r="F114" s="103" t="str">
        <f aca="false">IF(Circuit!B114, Circuit!B114 * Circuit!E114, "")</f>
        <v/>
      </c>
    </row>
    <row r="115" customFormat="false" ht="19.85" hidden="false" customHeight="true" outlineLevel="0" collapsed="false">
      <c r="D115" s="90" t="str">
        <f aca="false">IF(Circuit!B115, Circuit!B115 * Circuit!C115, "")</f>
        <v/>
      </c>
      <c r="F115" s="103" t="str">
        <f aca="false">IF(Circuit!B115, Circuit!B115 * Circuit!E115, "")</f>
        <v/>
      </c>
    </row>
    <row r="116" customFormat="false" ht="19.85" hidden="false" customHeight="true" outlineLevel="0" collapsed="false">
      <c r="D116" s="90" t="str">
        <f aca="false">IF(Circuit!B116, Circuit!B116 * Circuit!C116, "")</f>
        <v/>
      </c>
      <c r="F116" s="103" t="str">
        <f aca="false">IF(Circuit!B116, Circuit!B116 * Circuit!E116, "")</f>
        <v/>
      </c>
    </row>
    <row r="117" customFormat="false" ht="19.85" hidden="false" customHeight="true" outlineLevel="0" collapsed="false">
      <c r="D117" s="90" t="str">
        <f aca="false">IF(Circuit!B117, Circuit!B117 * Circuit!C117, "")</f>
        <v/>
      </c>
      <c r="F117" s="103" t="str">
        <f aca="false">IF(Circuit!B117, Circuit!B117 * Circuit!E117, "")</f>
        <v/>
      </c>
    </row>
    <row r="118" customFormat="false" ht="19.85" hidden="false" customHeight="true" outlineLevel="0" collapsed="false">
      <c r="D118" s="90" t="str">
        <f aca="false">IF(Circuit!B118, Circuit!B118 * Circuit!C118, "")</f>
        <v/>
      </c>
      <c r="F118" s="103" t="str">
        <f aca="false">IF(Circuit!B118, Circuit!B118 * Circuit!E118, "")</f>
        <v/>
      </c>
    </row>
    <row r="119" customFormat="false" ht="19.85" hidden="false" customHeight="true" outlineLevel="0" collapsed="false">
      <c r="D119" s="90" t="str">
        <f aca="false">IF(Circuit!B119, Circuit!B119 * Circuit!C119, "")</f>
        <v/>
      </c>
      <c r="F119" s="103" t="str">
        <f aca="false">IF(Circuit!B119, Circuit!B119 * Circuit!E119, "")</f>
        <v/>
      </c>
    </row>
    <row r="120" customFormat="false" ht="19.85" hidden="false" customHeight="true" outlineLevel="0" collapsed="false">
      <c r="D120" s="90" t="str">
        <f aca="false">IF(Circuit!B120, Circuit!B120 * Circuit!C120, "")</f>
        <v/>
      </c>
      <c r="F120" s="103" t="str">
        <f aca="false">IF(Circuit!B120, Circuit!B120 * Circuit!E120, "")</f>
        <v/>
      </c>
    </row>
    <row r="121" customFormat="false" ht="19.85" hidden="false" customHeight="true" outlineLevel="0" collapsed="false">
      <c r="D121" s="90" t="str">
        <f aca="false">IF(Circuit!B121, Circuit!B121 * Circuit!C121, "")</f>
        <v/>
      </c>
      <c r="F121" s="103" t="str">
        <f aca="false">IF(Circuit!B121, Circuit!B121 * Circuit!E121, "")</f>
        <v/>
      </c>
    </row>
    <row r="122" customFormat="false" ht="19.85" hidden="false" customHeight="true" outlineLevel="0" collapsed="false">
      <c r="D122" s="90" t="str">
        <f aca="false">IF(Circuit!B122, Circuit!B122 * Circuit!C122, "")</f>
        <v/>
      </c>
      <c r="F122" s="103" t="str">
        <f aca="false">IF(Circuit!B122, Circuit!B122 * Circuit!E122, "")</f>
        <v/>
      </c>
    </row>
    <row r="123" customFormat="false" ht="19.85" hidden="false" customHeight="true" outlineLevel="0" collapsed="false">
      <c r="D123" s="90" t="str">
        <f aca="false">IF(Circuit!B123, Circuit!B123 * Circuit!C123, "")</f>
        <v/>
      </c>
      <c r="F123" s="103" t="str">
        <f aca="false">IF(Circuit!B123, Circuit!B123 * Circuit!E123, "")</f>
        <v/>
      </c>
    </row>
    <row r="124" customFormat="false" ht="19.85" hidden="false" customHeight="true" outlineLevel="0" collapsed="false">
      <c r="D124" s="90" t="str">
        <f aca="false">IF(Circuit!B124, Circuit!B124 * Circuit!C124, "")</f>
        <v/>
      </c>
      <c r="F124" s="103" t="str">
        <f aca="false">IF(Circuit!B124, Circuit!B124 * Circuit!E124, "")</f>
        <v/>
      </c>
    </row>
    <row r="125" customFormat="false" ht="19.85" hidden="false" customHeight="true" outlineLevel="0" collapsed="false">
      <c r="D125" s="90" t="str">
        <f aca="false">IF(Circuit!B125, Circuit!B125 * Circuit!C125, "")</f>
        <v/>
      </c>
      <c r="F125" s="103" t="str">
        <f aca="false">IF(Circuit!B125, Circuit!B125 * Circuit!E125, "")</f>
        <v/>
      </c>
    </row>
    <row r="126" customFormat="false" ht="19.85" hidden="false" customHeight="true" outlineLevel="0" collapsed="false">
      <c r="D126" s="90" t="str">
        <f aca="false">IF(Circuit!B126, Circuit!B126 * Circuit!C126, "")</f>
        <v/>
      </c>
      <c r="F126" s="103" t="str">
        <f aca="false">IF(Circuit!B126, Circuit!B126 * Circuit!E126, "")</f>
        <v/>
      </c>
    </row>
    <row r="127" customFormat="false" ht="19.85" hidden="false" customHeight="true" outlineLevel="0" collapsed="false">
      <c r="D127" s="90" t="str">
        <f aca="false">IF(Circuit!B127, Circuit!B127 * Circuit!C127, "")</f>
        <v/>
      </c>
      <c r="F127" s="103" t="str">
        <f aca="false">IF(Circuit!B127, Circuit!B127 * Circuit!E127, "")</f>
        <v/>
      </c>
    </row>
    <row r="128" customFormat="false" ht="19.85" hidden="false" customHeight="true" outlineLevel="0" collapsed="false">
      <c r="D128" s="90" t="str">
        <f aca="false">IF(Circuit!B128, Circuit!B128 * Circuit!C128, "")</f>
        <v/>
      </c>
      <c r="F128" s="103" t="str">
        <f aca="false">IF(Circuit!B128, Circuit!B128 * Circuit!E128, "")</f>
        <v/>
      </c>
    </row>
    <row r="129" customFormat="false" ht="19.85" hidden="false" customHeight="true" outlineLevel="0" collapsed="false">
      <c r="D129" s="90" t="str">
        <f aca="false">IF(Circuit!B129, Circuit!B129 * Circuit!C129, "")</f>
        <v/>
      </c>
      <c r="F129" s="103" t="str">
        <f aca="false">IF(Circuit!B129, Circuit!B129 * Circuit!E129, "")</f>
        <v/>
      </c>
    </row>
    <row r="130" customFormat="false" ht="19.85" hidden="false" customHeight="true" outlineLevel="0" collapsed="false">
      <c r="D130" s="90" t="str">
        <f aca="false">IF(Circuit!B130, Circuit!B130 * Circuit!C130, "")</f>
        <v/>
      </c>
      <c r="F130" s="103" t="str">
        <f aca="false">IF(Circuit!B130, Circuit!B130 * Circuit!E130, "")</f>
        <v/>
      </c>
    </row>
    <row r="131" customFormat="false" ht="19.85" hidden="false" customHeight="true" outlineLevel="0" collapsed="false">
      <c r="D131" s="90" t="str">
        <f aca="false">IF(Circuit!B131, Circuit!B131 * Circuit!C131, "")</f>
        <v/>
      </c>
      <c r="F131" s="103" t="str">
        <f aca="false">IF(Circuit!B131, Circuit!B131 * Circuit!E131, "")</f>
        <v/>
      </c>
    </row>
    <row r="132" customFormat="false" ht="19.85" hidden="false" customHeight="true" outlineLevel="0" collapsed="false">
      <c r="D132" s="90" t="str">
        <f aca="false">IF(Circuit!B132, Circuit!B132 * Circuit!C132, "")</f>
        <v/>
      </c>
      <c r="F132" s="103" t="str">
        <f aca="false">IF(Circuit!B132, Circuit!B132 * Circuit!E132, "")</f>
        <v/>
      </c>
    </row>
    <row r="133" customFormat="false" ht="19.85" hidden="false" customHeight="true" outlineLevel="0" collapsed="false">
      <c r="D133" s="90" t="str">
        <f aca="false">IF(Circuit!B133, Circuit!B133 * Circuit!C133, "")</f>
        <v/>
      </c>
      <c r="F133" s="103" t="str">
        <f aca="false">IF(Circuit!B133, Circuit!B133 * Circuit!E133, "")</f>
        <v/>
      </c>
    </row>
    <row r="134" customFormat="false" ht="19.85" hidden="false" customHeight="true" outlineLevel="0" collapsed="false">
      <c r="D134" s="90" t="str">
        <f aca="false">IF(Circuit!B134, Circuit!B134 * Circuit!C134, "")</f>
        <v/>
      </c>
      <c r="F134" s="103" t="str">
        <f aca="false">IF(Circuit!B134, Circuit!B134 * Circuit!E134, "")</f>
        <v/>
      </c>
    </row>
    <row r="135" customFormat="false" ht="19.85" hidden="false" customHeight="true" outlineLevel="0" collapsed="false">
      <c r="D135" s="90" t="str">
        <f aca="false">IF(Circuit!B135, Circuit!B135 * Circuit!C135, "")</f>
        <v/>
      </c>
      <c r="F135" s="103" t="str">
        <f aca="false">IF(Circuit!B135, Circuit!B135 * Circuit!E135, "")</f>
        <v/>
      </c>
    </row>
    <row r="136" customFormat="false" ht="19.85" hidden="false" customHeight="true" outlineLevel="0" collapsed="false">
      <c r="D136" s="90" t="str">
        <f aca="false">IF(Circuit!B136, Circuit!B136 * Circuit!C136, "")</f>
        <v/>
      </c>
      <c r="F136" s="103" t="str">
        <f aca="false">IF(Circuit!B136, Circuit!B136 * Circuit!E136, "")</f>
        <v/>
      </c>
    </row>
    <row r="137" customFormat="false" ht="19.85" hidden="false" customHeight="true" outlineLevel="0" collapsed="false">
      <c r="D137" s="90" t="str">
        <f aca="false">IF(Circuit!B137, Circuit!B137 * Circuit!C137, "")</f>
        <v/>
      </c>
      <c r="F137" s="103" t="str">
        <f aca="false">IF(Circuit!B137, Circuit!B137 * Circuit!E137, "")</f>
        <v/>
      </c>
    </row>
    <row r="138" customFormat="false" ht="19.85" hidden="false" customHeight="true" outlineLevel="0" collapsed="false">
      <c r="D138" s="90" t="str">
        <f aca="false">IF(Circuit!B138, Circuit!B138 * Circuit!C138, "")</f>
        <v/>
      </c>
      <c r="F138" s="103" t="str">
        <f aca="false">IF(Circuit!B138, Circuit!B138 * Circuit!E138, "")</f>
        <v/>
      </c>
    </row>
    <row r="139" customFormat="false" ht="19.85" hidden="false" customHeight="true" outlineLevel="0" collapsed="false">
      <c r="D139" s="90" t="str">
        <f aca="false">IF(Circuit!B139, Circuit!B139 * Circuit!C139, "")</f>
        <v/>
      </c>
      <c r="F139" s="103" t="str">
        <f aca="false">IF(Circuit!B139, Circuit!B139 * Circuit!E139, "")</f>
        <v/>
      </c>
    </row>
    <row r="140" customFormat="false" ht="19.85" hidden="false" customHeight="true" outlineLevel="0" collapsed="false">
      <c r="D140" s="90" t="str">
        <f aca="false">IF(Circuit!B140, Circuit!B140 * Circuit!C140, "")</f>
        <v/>
      </c>
      <c r="F140" s="103" t="str">
        <f aca="false">IF(Circuit!B140, Circuit!B140 * Circuit!E140, "")</f>
        <v/>
      </c>
    </row>
    <row r="141" customFormat="false" ht="19.85" hidden="false" customHeight="true" outlineLevel="0" collapsed="false">
      <c r="D141" s="90" t="str">
        <f aca="false">IF(Circuit!B141, Circuit!B141 * Circuit!C141, "")</f>
        <v/>
      </c>
      <c r="F141" s="103" t="str">
        <f aca="false">IF(Circuit!B141, Circuit!B141 * Circuit!E141, "")</f>
        <v/>
      </c>
    </row>
    <row r="142" customFormat="false" ht="19.85" hidden="false" customHeight="true" outlineLevel="0" collapsed="false">
      <c r="D142" s="90" t="str">
        <f aca="false">IF(Circuit!B142, Circuit!B142 * Circuit!C142, "")</f>
        <v/>
      </c>
      <c r="F142" s="103" t="str">
        <f aca="false">IF(Circuit!B142, Circuit!B142 * Circuit!E142, "")</f>
        <v/>
      </c>
    </row>
    <row r="143" customFormat="false" ht="19.85" hidden="false" customHeight="true" outlineLevel="0" collapsed="false">
      <c r="D143" s="90" t="str">
        <f aca="false">IF(Circuit!B143, Circuit!B143 * Circuit!C143, "")</f>
        <v/>
      </c>
      <c r="F143" s="103" t="str">
        <f aca="false">IF(Circuit!B143, Circuit!B143 * Circuit!E143, "")</f>
        <v/>
      </c>
    </row>
    <row r="144" customFormat="false" ht="19.85" hidden="false" customHeight="true" outlineLevel="0" collapsed="false">
      <c r="D144" s="90" t="str">
        <f aca="false">IF(Circuit!B144, Circuit!B144 * Circuit!C144, "")</f>
        <v/>
      </c>
      <c r="F144" s="103" t="str">
        <f aca="false">IF(Circuit!B144, Circuit!B144 * Circuit!E144, "")</f>
        <v/>
      </c>
    </row>
    <row r="145" customFormat="false" ht="19.85" hidden="false" customHeight="true" outlineLevel="0" collapsed="false">
      <c r="D145" s="90" t="str">
        <f aca="false">IF(Circuit!B145, Circuit!B145 * Circuit!C145, "")</f>
        <v/>
      </c>
      <c r="F145" s="103" t="str">
        <f aca="false">IF(Circuit!B145, Circuit!B145 * Circuit!E145, "")</f>
        <v/>
      </c>
    </row>
    <row r="146" customFormat="false" ht="19.85" hidden="false" customHeight="true" outlineLevel="0" collapsed="false">
      <c r="D146" s="90" t="str">
        <f aca="false">IF(Circuit!B146, Circuit!B146 * Circuit!C146, "")</f>
        <v/>
      </c>
      <c r="F146" s="103" t="str">
        <f aca="false">IF(Circuit!B146, Circuit!B146 * Circuit!E146, "")</f>
        <v/>
      </c>
    </row>
    <row r="147" customFormat="false" ht="19.85" hidden="false" customHeight="true" outlineLevel="0" collapsed="false">
      <c r="D147" s="90" t="str">
        <f aca="false">IF(Circuit!B147, Circuit!B147 * Circuit!C147, "")</f>
        <v/>
      </c>
      <c r="F147" s="103" t="str">
        <f aca="false">IF(Circuit!B147, Circuit!B147 * Circuit!E147, "")</f>
        <v/>
      </c>
    </row>
    <row r="148" customFormat="false" ht="19.85" hidden="false" customHeight="true" outlineLevel="0" collapsed="false">
      <c r="D148" s="90" t="str">
        <f aca="false">IF(Circuit!B148, Circuit!B148 * Circuit!C148, "")</f>
        <v/>
      </c>
      <c r="F148" s="103" t="str">
        <f aca="false">IF(Circuit!B148, Circuit!B148 * Circuit!E148, "")</f>
        <v/>
      </c>
    </row>
    <row r="149" customFormat="false" ht="19.85" hidden="false" customHeight="true" outlineLevel="0" collapsed="false">
      <c r="D149" s="90" t="str">
        <f aca="false">IF(Circuit!B149, Circuit!B149 * Circuit!C149, "")</f>
        <v/>
      </c>
      <c r="F149" s="103" t="str">
        <f aca="false">IF(Circuit!B149, Circuit!B149 * Circuit!E149, "")</f>
        <v/>
      </c>
    </row>
    <row r="150" customFormat="false" ht="19.85" hidden="false" customHeight="true" outlineLevel="0" collapsed="false">
      <c r="D150" s="90" t="str">
        <f aca="false">IF(Circuit!B150, Circuit!B150 * Circuit!C150, "")</f>
        <v/>
      </c>
      <c r="F150" s="103" t="str">
        <f aca="false">IF(Circuit!B150, Circuit!B150 * Circuit!E150, "")</f>
        <v/>
      </c>
    </row>
    <row r="151" customFormat="false" ht="19.85" hidden="false" customHeight="true" outlineLevel="0" collapsed="false">
      <c r="D151" s="90" t="str">
        <f aca="false">IF(Circuit!B151, Circuit!B151 * Circuit!C151, "")</f>
        <v/>
      </c>
      <c r="F151" s="103" t="str">
        <f aca="false">IF(Circuit!B151, Circuit!B151 * Circuit!E151, "")</f>
        <v/>
      </c>
    </row>
    <row r="152" customFormat="false" ht="19.85" hidden="false" customHeight="true" outlineLevel="0" collapsed="false">
      <c r="D152" s="90" t="str">
        <f aca="false">IF(Circuit!B152, Circuit!B152 * Circuit!C152, "")</f>
        <v/>
      </c>
      <c r="F152" s="103" t="str">
        <f aca="false">IF(Circuit!B152, Circuit!B152 * Circuit!E152, "")</f>
        <v/>
      </c>
    </row>
    <row r="153" customFormat="false" ht="19.85" hidden="false" customHeight="true" outlineLevel="0" collapsed="false">
      <c r="D153" s="90" t="str">
        <f aca="false">IF(Circuit!B153, Circuit!B153 * Circuit!C153, "")</f>
        <v/>
      </c>
      <c r="F153" s="103" t="str">
        <f aca="false">IF(Circuit!B153, Circuit!B153 * Circuit!E153, "")</f>
        <v/>
      </c>
    </row>
    <row r="154" customFormat="false" ht="19.85" hidden="false" customHeight="true" outlineLevel="0" collapsed="false">
      <c r="D154" s="90" t="str">
        <f aca="false">IF(Circuit!B154, Circuit!B154 * Circuit!C154, "")</f>
        <v/>
      </c>
      <c r="F154" s="103" t="str">
        <f aca="false">IF(Circuit!B154, Circuit!B154 * Circuit!E154, "")</f>
        <v/>
      </c>
    </row>
    <row r="155" customFormat="false" ht="19.85" hidden="false" customHeight="true" outlineLevel="0" collapsed="false">
      <c r="D155" s="90" t="str">
        <f aca="false">IF(Circuit!B155, Circuit!B155 * Circuit!C155, "")</f>
        <v/>
      </c>
      <c r="F155" s="103" t="str">
        <f aca="false">IF(Circuit!B155, Circuit!B155 * Circuit!E155, "")</f>
        <v/>
      </c>
    </row>
    <row r="156" customFormat="false" ht="19.85" hidden="false" customHeight="true" outlineLevel="0" collapsed="false">
      <c r="D156" s="90" t="str">
        <f aca="false">IF(Circuit!B156, Circuit!B156 * Circuit!C156, "")</f>
        <v/>
      </c>
      <c r="F156" s="103" t="str">
        <f aca="false">IF(Circuit!B156, Circuit!B156 * Circuit!E156, "")</f>
        <v/>
      </c>
    </row>
    <row r="157" customFormat="false" ht="19.85" hidden="false" customHeight="true" outlineLevel="0" collapsed="false">
      <c r="D157" s="90" t="str">
        <f aca="false">IF(Circuit!B157, Circuit!B157 * Circuit!C157, "")</f>
        <v/>
      </c>
      <c r="F157" s="103" t="str">
        <f aca="false">IF(Circuit!B157, Circuit!B157 * Circuit!E157, "")</f>
        <v/>
      </c>
    </row>
    <row r="158" customFormat="false" ht="19.85" hidden="false" customHeight="true" outlineLevel="0" collapsed="false">
      <c r="D158" s="90" t="str">
        <f aca="false">IF(Circuit!B158, Circuit!B158 * Circuit!C158, "")</f>
        <v/>
      </c>
      <c r="F158" s="103" t="str">
        <f aca="false">IF(Circuit!B158, Circuit!B158 * Circuit!E158, "")</f>
        <v/>
      </c>
    </row>
    <row r="159" customFormat="false" ht="19.85" hidden="false" customHeight="true" outlineLevel="0" collapsed="false">
      <c r="D159" s="90" t="str">
        <f aca="false">IF(Circuit!B159, Circuit!B159 * Circuit!C159, "")</f>
        <v/>
      </c>
      <c r="F159" s="103" t="str">
        <f aca="false">IF(Circuit!B159, Circuit!B159 * Circuit!E159, "")</f>
        <v/>
      </c>
    </row>
    <row r="160" customFormat="false" ht="19.85" hidden="false" customHeight="true" outlineLevel="0" collapsed="false">
      <c r="D160" s="90" t="str">
        <f aca="false">IF(Circuit!B160, Circuit!B160 * Circuit!C160, "")</f>
        <v/>
      </c>
      <c r="F160" s="103" t="str">
        <f aca="false">IF(Circuit!B160, Circuit!B160 * Circuit!E160, "")</f>
        <v/>
      </c>
    </row>
    <row r="161" customFormat="false" ht="19.85" hidden="false" customHeight="true" outlineLevel="0" collapsed="false">
      <c r="D161" s="90" t="str">
        <f aca="false">IF(Circuit!B161, Circuit!B161 * Circuit!C161, "")</f>
        <v/>
      </c>
      <c r="F161" s="103" t="str">
        <f aca="false">IF(Circuit!B161, Circuit!B161 * Circuit!E161, "")</f>
        <v/>
      </c>
    </row>
    <row r="162" customFormat="false" ht="19.85" hidden="false" customHeight="true" outlineLevel="0" collapsed="false">
      <c r="D162" s="90" t="str">
        <f aca="false">IF(Circuit!B162, Circuit!B162 * Circuit!C162, "")</f>
        <v/>
      </c>
      <c r="F162" s="103" t="str">
        <f aca="false">IF(Circuit!B162, Circuit!B162 * Circuit!E162, "")</f>
        <v/>
      </c>
    </row>
    <row r="163" customFormat="false" ht="19.85" hidden="false" customHeight="true" outlineLevel="0" collapsed="false">
      <c r="D163" s="90" t="str">
        <f aca="false">IF(Circuit!B163, Circuit!B163 * Circuit!C163, "")</f>
        <v/>
      </c>
      <c r="F163" s="103" t="str">
        <f aca="false">IF(Circuit!B163, Circuit!B163 * Circuit!E163, "")</f>
        <v/>
      </c>
    </row>
    <row r="164" customFormat="false" ht="19.85" hidden="false" customHeight="true" outlineLevel="0" collapsed="false">
      <c r="D164" s="90" t="str">
        <f aca="false">IF(Circuit!B164, Circuit!B164 * Circuit!C164, "")</f>
        <v/>
      </c>
      <c r="F164" s="103" t="str">
        <f aca="false">IF(Circuit!B164, Circuit!B164 * Circuit!E164, "")</f>
        <v/>
      </c>
    </row>
    <row r="165" customFormat="false" ht="19.85" hidden="false" customHeight="true" outlineLevel="0" collapsed="false">
      <c r="D165" s="90" t="str">
        <f aca="false">IF(Circuit!B165, Circuit!B165 * Circuit!C165, "")</f>
        <v/>
      </c>
      <c r="F165" s="103" t="str">
        <f aca="false">IF(Circuit!B165, Circuit!B165 * Circuit!E165, "")</f>
        <v/>
      </c>
    </row>
    <row r="166" customFormat="false" ht="19.85" hidden="false" customHeight="true" outlineLevel="0" collapsed="false">
      <c r="D166" s="90" t="str">
        <f aca="false">IF(Circuit!B166, Circuit!B166 * Circuit!C166, "")</f>
        <v/>
      </c>
      <c r="F166" s="103" t="str">
        <f aca="false">IF(Circuit!B166, Circuit!B166 * Circuit!E166, "")</f>
        <v/>
      </c>
    </row>
    <row r="167" customFormat="false" ht="19.85" hidden="false" customHeight="true" outlineLevel="0" collapsed="false">
      <c r="D167" s="90" t="str">
        <f aca="false">IF(Circuit!B167, Circuit!B167 * Circuit!C167, "")</f>
        <v/>
      </c>
      <c r="F167" s="103" t="str">
        <f aca="false">IF(Circuit!B167, Circuit!B167 * Circuit!E167, "")</f>
        <v/>
      </c>
    </row>
    <row r="168" customFormat="false" ht="19.85" hidden="false" customHeight="true" outlineLevel="0" collapsed="false">
      <c r="D168" s="90" t="str">
        <f aca="false">IF(Circuit!B168, Circuit!B168 * Circuit!C168, "")</f>
        <v/>
      </c>
      <c r="F168" s="103" t="str">
        <f aca="false">IF(Circuit!B168, Circuit!B168 * Circuit!E168, "")</f>
        <v/>
      </c>
    </row>
    <row r="169" customFormat="false" ht="19.85" hidden="false" customHeight="true" outlineLevel="0" collapsed="false">
      <c r="D169" s="90" t="str">
        <f aca="false">IF(Circuit!B169, Circuit!B169 * Circuit!C169, "")</f>
        <v/>
      </c>
      <c r="F169" s="103" t="str">
        <f aca="false">IF(Circuit!B169, Circuit!B169 * Circuit!E169, "")</f>
        <v/>
      </c>
    </row>
    <row r="170" customFormat="false" ht="19.85" hidden="false" customHeight="true" outlineLevel="0" collapsed="false">
      <c r="D170" s="90" t="str">
        <f aca="false">IF(Circuit!B170, Circuit!B170 * Circuit!C170, "")</f>
        <v/>
      </c>
      <c r="F170" s="103" t="str">
        <f aca="false">IF(Circuit!B170, Circuit!B170 * Circuit!E170, "")</f>
        <v/>
      </c>
    </row>
    <row r="171" customFormat="false" ht="19.85" hidden="false" customHeight="true" outlineLevel="0" collapsed="false">
      <c r="D171" s="90" t="str">
        <f aca="false">IF(Circuit!B171, Circuit!B171 * Circuit!C171, "")</f>
        <v/>
      </c>
      <c r="F171" s="103" t="str">
        <f aca="false">IF(Circuit!B171, Circuit!B171 * Circuit!E171, "")</f>
        <v/>
      </c>
    </row>
    <row r="172" customFormat="false" ht="19.85" hidden="false" customHeight="true" outlineLevel="0" collapsed="false">
      <c r="D172" s="90" t="str">
        <f aca="false">IF(Circuit!B172, Circuit!B172 * Circuit!C172, "")</f>
        <v/>
      </c>
      <c r="F172" s="103" t="str">
        <f aca="false">IF(Circuit!B172, Circuit!B172 * Circuit!E172, "")</f>
        <v/>
      </c>
    </row>
    <row r="173" customFormat="false" ht="19.85" hidden="false" customHeight="true" outlineLevel="0" collapsed="false">
      <c r="D173" s="90" t="str">
        <f aca="false">IF(Circuit!B173, Circuit!B173 * Circuit!C173, "")</f>
        <v/>
      </c>
      <c r="F173" s="103" t="str">
        <f aca="false">IF(Circuit!B173, Circuit!B173 * Circuit!E173, "")</f>
        <v/>
      </c>
    </row>
    <row r="174" customFormat="false" ht="19.85" hidden="false" customHeight="true" outlineLevel="0" collapsed="false">
      <c r="D174" s="90" t="str">
        <f aca="false">IF(Circuit!B174, Circuit!B174 * Circuit!C174, "")</f>
        <v/>
      </c>
      <c r="F174" s="103" t="str">
        <f aca="false">IF(Circuit!B174, Circuit!B174 * Circuit!E174, "")</f>
        <v/>
      </c>
    </row>
    <row r="175" customFormat="false" ht="19.85" hidden="false" customHeight="true" outlineLevel="0" collapsed="false">
      <c r="D175" s="90" t="str">
        <f aca="false">IF(Circuit!B175, Circuit!B175 * Circuit!C175, "")</f>
        <v/>
      </c>
      <c r="F175" s="103" t="str">
        <f aca="false">IF(Circuit!B175, Circuit!B175 * Circuit!E175, "")</f>
        <v/>
      </c>
    </row>
    <row r="176" customFormat="false" ht="19.85" hidden="false" customHeight="true" outlineLevel="0" collapsed="false">
      <c r="D176" s="90" t="str">
        <f aca="false">IF(Circuit!B176, Circuit!B176 * Circuit!C176, "")</f>
        <v/>
      </c>
      <c r="F176" s="103" t="str">
        <f aca="false">IF(Circuit!B176, Circuit!B176 * Circuit!E176, "")</f>
        <v/>
      </c>
    </row>
    <row r="177" customFormat="false" ht="19.85" hidden="false" customHeight="true" outlineLevel="0" collapsed="false">
      <c r="D177" s="90" t="str">
        <f aca="false">IF(Circuit!B177, Circuit!B177 * Circuit!C177, "")</f>
        <v/>
      </c>
      <c r="F177" s="103" t="str">
        <f aca="false">IF(Circuit!B177, Circuit!B177 * Circuit!E177, "")</f>
        <v/>
      </c>
    </row>
    <row r="178" customFormat="false" ht="19.85" hidden="false" customHeight="true" outlineLevel="0" collapsed="false">
      <c r="D178" s="90" t="str">
        <f aca="false">IF(Circuit!B178, Circuit!B178 * Circuit!C178, "")</f>
        <v/>
      </c>
      <c r="F178" s="103" t="str">
        <f aca="false">IF(Circuit!B178, Circuit!B178 * Circuit!E178, "")</f>
        <v/>
      </c>
    </row>
    <row r="179" customFormat="false" ht="19.85" hidden="false" customHeight="true" outlineLevel="0" collapsed="false">
      <c r="D179" s="90" t="str">
        <f aca="false">IF(Circuit!B179, Circuit!B179 * Circuit!C179, "")</f>
        <v/>
      </c>
      <c r="F179" s="103" t="str">
        <f aca="false">IF(Circuit!B179, Circuit!B179 * Circuit!E179, "")</f>
        <v/>
      </c>
    </row>
    <row r="180" customFormat="false" ht="19.85" hidden="false" customHeight="true" outlineLevel="0" collapsed="false">
      <c r="D180" s="90" t="str">
        <f aca="false">IF(Circuit!B180, Circuit!B180 * Circuit!C180, "")</f>
        <v/>
      </c>
      <c r="F180" s="103" t="str">
        <f aca="false">IF(Circuit!B180, Circuit!B180 * Circuit!E180, "")</f>
        <v/>
      </c>
    </row>
    <row r="181" customFormat="false" ht="19.85" hidden="false" customHeight="true" outlineLevel="0" collapsed="false">
      <c r="D181" s="90" t="str">
        <f aca="false">IF(Circuit!B181, Circuit!B181 * Circuit!C181, "")</f>
        <v/>
      </c>
      <c r="F181" s="103" t="str">
        <f aca="false">IF(Circuit!B181, Circuit!B181 * Circuit!E181, "")</f>
        <v/>
      </c>
    </row>
    <row r="182" customFormat="false" ht="19.85" hidden="false" customHeight="true" outlineLevel="0" collapsed="false">
      <c r="D182" s="90" t="str">
        <f aca="false">IF(Circuit!B182, Circuit!B182 * Circuit!C182, "")</f>
        <v/>
      </c>
      <c r="F182" s="103" t="str">
        <f aca="false">IF(Circuit!B182, Circuit!B182 * Circuit!E182, "")</f>
        <v/>
      </c>
    </row>
    <row r="183" customFormat="false" ht="19.85" hidden="false" customHeight="true" outlineLevel="0" collapsed="false">
      <c r="D183" s="90" t="str">
        <f aca="false">IF(Circuit!B183, Circuit!B183 * Circuit!C183, "")</f>
        <v/>
      </c>
      <c r="F183" s="103" t="str">
        <f aca="false">IF(Circuit!B183, Circuit!B183 * Circuit!E183, "")</f>
        <v/>
      </c>
    </row>
    <row r="184" customFormat="false" ht="19.85" hidden="false" customHeight="true" outlineLevel="0" collapsed="false">
      <c r="D184" s="90" t="str">
        <f aca="false">IF(Circuit!B184, Circuit!B184 * Circuit!C184, "")</f>
        <v/>
      </c>
      <c r="F184" s="103" t="str">
        <f aca="false">IF(Circuit!B184, Circuit!B184 * Circuit!E184, "")</f>
        <v/>
      </c>
    </row>
    <row r="185" customFormat="false" ht="19.85" hidden="false" customHeight="true" outlineLevel="0" collapsed="false">
      <c r="D185" s="90" t="str">
        <f aca="false">IF(Circuit!B185, Circuit!B185 * Circuit!C185, "")</f>
        <v/>
      </c>
      <c r="F185" s="103" t="str">
        <f aca="false">IF(Circuit!B185, Circuit!B185 * Circuit!E185, "")</f>
        <v/>
      </c>
    </row>
    <row r="186" customFormat="false" ht="19.85" hidden="false" customHeight="true" outlineLevel="0" collapsed="false">
      <c r="D186" s="90" t="str">
        <f aca="false">IF(Circuit!B186, Circuit!B186 * Circuit!C186, "")</f>
        <v/>
      </c>
      <c r="F186" s="103" t="str">
        <f aca="false">IF(Circuit!B186, Circuit!B186 * Circuit!E186, "")</f>
        <v/>
      </c>
    </row>
    <row r="187" customFormat="false" ht="19.85" hidden="false" customHeight="true" outlineLevel="0" collapsed="false">
      <c r="D187" s="90" t="str">
        <f aca="false">IF(Circuit!B187, Circuit!B187 * Circuit!C187, "")</f>
        <v/>
      </c>
      <c r="F187" s="103" t="str">
        <f aca="false">IF(Circuit!B187, Circuit!B187 * Circuit!E187, "")</f>
        <v/>
      </c>
    </row>
    <row r="188" customFormat="false" ht="19.85" hidden="false" customHeight="true" outlineLevel="0" collapsed="false">
      <c r="D188" s="90" t="str">
        <f aca="false">IF(Circuit!B188, Circuit!B188 * Circuit!C188, "")</f>
        <v/>
      </c>
      <c r="F188" s="103" t="str">
        <f aca="false">IF(Circuit!B188, Circuit!B188 * Circuit!E188, "")</f>
        <v/>
      </c>
    </row>
    <row r="189" customFormat="false" ht="19.85" hidden="false" customHeight="true" outlineLevel="0" collapsed="false">
      <c r="D189" s="90" t="str">
        <f aca="false">IF(Circuit!B189, Circuit!B189 * Circuit!C189, "")</f>
        <v/>
      </c>
      <c r="F189" s="103" t="str">
        <f aca="false">IF(Circuit!B189, Circuit!B189 * Circuit!E189, "")</f>
        <v/>
      </c>
    </row>
    <row r="190" customFormat="false" ht="19.85" hidden="false" customHeight="true" outlineLevel="0" collapsed="false">
      <c r="D190" s="90" t="str">
        <f aca="false">IF(Circuit!B190, Circuit!B190 * Circuit!C190, "")</f>
        <v/>
      </c>
      <c r="F190" s="103" t="str">
        <f aca="false">IF(Circuit!B190, Circuit!B190 * Circuit!E190, "")</f>
        <v/>
      </c>
    </row>
    <row r="191" customFormat="false" ht="19.85" hidden="false" customHeight="true" outlineLevel="0" collapsed="false">
      <c r="D191" s="90" t="str">
        <f aca="false">IF(Circuit!B191, Circuit!B191 * Circuit!C191, "")</f>
        <v/>
      </c>
      <c r="F191" s="103" t="str">
        <f aca="false">IF(Circuit!B191, Circuit!B191 * Circuit!E191, "")</f>
        <v/>
      </c>
    </row>
    <row r="192" customFormat="false" ht="19.85" hidden="false" customHeight="true" outlineLevel="0" collapsed="false">
      <c r="D192" s="90" t="str">
        <f aca="false">IF(Circuit!B192, Circuit!B192 * Circuit!C192, "")</f>
        <v/>
      </c>
      <c r="F192" s="103" t="str">
        <f aca="false">IF(Circuit!B192, Circuit!B192 * Circuit!E192, "")</f>
        <v/>
      </c>
    </row>
    <row r="193" customFormat="false" ht="19.85" hidden="false" customHeight="true" outlineLevel="0" collapsed="false">
      <c r="D193" s="90" t="str">
        <f aca="false">IF(Circuit!B193, Circuit!B193 * Circuit!C193, "")</f>
        <v/>
      </c>
      <c r="F193" s="103" t="str">
        <f aca="false">IF(Circuit!B193, Circuit!B193 * Circuit!E193, "")</f>
        <v/>
      </c>
    </row>
    <row r="194" customFormat="false" ht="19.85" hidden="false" customHeight="true" outlineLevel="0" collapsed="false">
      <c r="D194" s="90" t="str">
        <f aca="false">IF(Circuit!B194, Circuit!B194 * Circuit!C194, "")</f>
        <v/>
      </c>
      <c r="F194" s="103" t="str">
        <f aca="false">IF(Circuit!B194, Circuit!B194 * Circuit!E194, "")</f>
        <v/>
      </c>
    </row>
    <row r="195" customFormat="false" ht="19.85" hidden="false" customHeight="true" outlineLevel="0" collapsed="false">
      <c r="D195" s="90" t="str">
        <f aca="false">IF(Circuit!B195, Circuit!B195 * Circuit!C195, "")</f>
        <v/>
      </c>
      <c r="F195" s="103" t="str">
        <f aca="false">IF(Circuit!B195, Circuit!B195 * Circuit!E195, "")</f>
        <v/>
      </c>
    </row>
    <row r="196" customFormat="false" ht="19.85" hidden="false" customHeight="true" outlineLevel="0" collapsed="false">
      <c r="D196" s="90" t="str">
        <f aca="false">IF(Circuit!B196, Circuit!B196 * Circuit!C196, "")</f>
        <v/>
      </c>
      <c r="F196" s="103" t="str">
        <f aca="false">IF(Circuit!B196, Circuit!B196 * Circuit!E196, "")</f>
        <v/>
      </c>
    </row>
    <row r="197" customFormat="false" ht="19.85" hidden="false" customHeight="true" outlineLevel="0" collapsed="false">
      <c r="D197" s="90" t="str">
        <f aca="false">IF(Circuit!B197, Circuit!B197 * Circuit!C197, "")</f>
        <v/>
      </c>
      <c r="F197" s="103" t="str">
        <f aca="false">IF(Circuit!B197, Circuit!B197 * Circuit!E197, "")</f>
        <v/>
      </c>
    </row>
    <row r="198" customFormat="false" ht="19.85" hidden="false" customHeight="true" outlineLevel="0" collapsed="false">
      <c r="D198" s="90" t="str">
        <f aca="false">IF(Circuit!B198, Circuit!B198 * Circuit!C198, "")</f>
        <v/>
      </c>
      <c r="F198" s="103" t="str">
        <f aca="false">IF(Circuit!B198, Circuit!B198 * Circuit!E198, "")</f>
        <v/>
      </c>
    </row>
    <row r="199" customFormat="false" ht="19.85" hidden="false" customHeight="true" outlineLevel="0" collapsed="false">
      <c r="D199" s="90" t="str">
        <f aca="false">IF(Circuit!B199, Circuit!B199 * Circuit!C199, "")</f>
        <v/>
      </c>
      <c r="F199" s="103" t="str">
        <f aca="false">IF(Circuit!B199, Circuit!B199 * Circuit!E199, "")</f>
        <v/>
      </c>
    </row>
    <row r="200" customFormat="false" ht="19.85" hidden="false" customHeight="true" outlineLevel="0" collapsed="false">
      <c r="D200" s="90" t="str">
        <f aca="false">IF(Circuit!B200, Circuit!B200 * Circuit!C200, "")</f>
        <v/>
      </c>
      <c r="F200" s="103" t="str">
        <f aca="false">IF(Circuit!B200, Circuit!B200 * Circuit!E200, "")</f>
        <v/>
      </c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3:F200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0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9.85" zeroHeight="false" outlineLevelRow="0" outlineLevelCol="0"/>
  <cols>
    <col collapsed="false" customWidth="true" hidden="false" outlineLevel="0" max="1" min="1" style="86" width="45.15"/>
    <col collapsed="false" customWidth="true" hidden="false" outlineLevel="0" max="2" min="2" style="88" width="16.81"/>
    <col collapsed="false" customWidth="true" hidden="false" outlineLevel="0" max="3" min="3" style="90" width="18.34"/>
    <col collapsed="false" customWidth="true" hidden="false" outlineLevel="0" max="4" min="4" style="90" width="18.06"/>
    <col collapsed="false" customWidth="true" hidden="false" outlineLevel="0" max="5" min="5" style="103" width="19.86"/>
    <col collapsed="false" customWidth="true" hidden="false" outlineLevel="0" max="6" min="6" style="103" width="17.36"/>
  </cols>
  <sheetData>
    <row r="1" s="96" customFormat="true" ht="14.15" hidden="false" customHeight="true" outlineLevel="0" collapsed="false">
      <c r="A1" s="110"/>
      <c r="B1" s="111" t="str">
        <f aca="false">ADDRESS(Structură!$G$1, COLUMN()) &amp; ":" &amp; ADDRESS(Structură!$H$1, COLUMN())</f>
        <v>$B$4:$B$100</v>
      </c>
      <c r="C1" s="111" t="str">
        <f aca="false">ADDRESS(Structură!$G$1, COLUMN()) &amp; ":" &amp; ADDRESS(Structură!$H$1, COLUMN())</f>
        <v>$C$4:$C$100</v>
      </c>
      <c r="D1" s="111" t="str">
        <f aca="false">ADDRESS(Structură!$G$1, COLUMN()) &amp; ":" &amp; ADDRESS(Structură!$H$1, COLUMN())</f>
        <v>$D$4:$D$100</v>
      </c>
      <c r="E1" s="111" t="str">
        <f aca="false">ADDRESS(Structură!$G$1, COLUMN()) &amp; ":" &amp; ADDRESS(Structură!$H$1, COLUMN())</f>
        <v>$E$4:$E$100</v>
      </c>
      <c r="F1" s="111" t="str">
        <f aca="false">ADDRESS(Structură!$G$1, COLUMN()) &amp; ":" &amp; ADDRESS(Structură!$H$1, COLUMN())</f>
        <v>$F$4:$F$100</v>
      </c>
      <c r="G1" s="94" t="n">
        <v>4</v>
      </c>
      <c r="H1" s="95" t="n">
        <v>100</v>
      </c>
      <c r="AMJ1" s="0"/>
    </row>
    <row r="2" customFormat="false" ht="42.5" hidden="false" customHeight="true" outlineLevel="0" collapsed="false">
      <c r="A2" s="112" t="s">
        <v>92</v>
      </c>
      <c r="B2" s="113" t="n">
        <f aca="true">IF(SUM(INDIRECT(Structură!B1)), SUM(INDIRECT(Structură!B1)), "")</f>
        <v>238.9</v>
      </c>
      <c r="C2" s="114" t="n">
        <f aca="true">IF(SUM(INDIRECT(Structură!C1)), AVERAGE(INDIRECT(Structură!C1)), "")</f>
        <v>5.26571428571429</v>
      </c>
      <c r="D2" s="114" t="n">
        <f aca="true">IF(SUM(INDIRECT(Structură!D1)), SUM(INDIRECT(Structură!D1)), "")</f>
        <v>436.928</v>
      </c>
      <c r="E2" s="115" t="n">
        <f aca="true">IF(SUM(INDIRECT(Structură!E1)), AVERAGE(INDIRECT(Structură!E1)), "")</f>
        <v>108.27380952381</v>
      </c>
      <c r="F2" s="115" t="n">
        <f aca="true">IF(SUM(INDIRECT(Structură!F1)), SUM(INDIRECT(Structură!F1)), "")</f>
        <v>4007.5</v>
      </c>
      <c r="G2" s="105"/>
    </row>
    <row r="3" customFormat="false" ht="24.7" hidden="false" customHeight="true" outlineLevel="0" collapsed="false">
      <c r="A3" s="106" t="s">
        <v>44</v>
      </c>
      <c r="B3" s="107" t="s">
        <v>73</v>
      </c>
      <c r="C3" s="107" t="s">
        <v>74</v>
      </c>
      <c r="D3" s="107" t="s">
        <v>75</v>
      </c>
      <c r="E3" s="107" t="s">
        <v>76</v>
      </c>
      <c r="F3" s="107" t="s">
        <v>77</v>
      </c>
    </row>
    <row r="4" customFormat="false" ht="19.85" hidden="false" customHeight="true" outlineLevel="0" collapsed="false">
      <c r="A4" s="86" t="s">
        <v>93</v>
      </c>
      <c r="B4" s="88" t="n">
        <v>12</v>
      </c>
      <c r="C4" s="90" t="n">
        <v>1.75</v>
      </c>
      <c r="D4" s="90" t="n">
        <f aca="false">IF(Structură!B4, Structură!B4 * Structură!C4, "")</f>
        <v>21</v>
      </c>
      <c r="E4" s="103" t="n">
        <v>3.5</v>
      </c>
      <c r="F4" s="103" t="n">
        <f aca="false">IF(Structură!B4, Structură!B4 * Structură!E4, "")</f>
        <v>42</v>
      </c>
    </row>
    <row r="5" customFormat="false" ht="19.85" hidden="false" customHeight="true" outlineLevel="0" collapsed="false">
      <c r="A5" s="86" t="s">
        <v>94</v>
      </c>
      <c r="B5" s="88" t="n">
        <v>8</v>
      </c>
      <c r="C5" s="90" t="n">
        <v>2.45</v>
      </c>
      <c r="D5" s="90" t="n">
        <f aca="false">IF(Structură!B5, Structură!B5 * Structură!C5, "")</f>
        <v>19.6</v>
      </c>
      <c r="E5" s="103" t="n">
        <v>5</v>
      </c>
      <c r="F5" s="103" t="n">
        <f aca="false">IF(Structură!B5, Structură!B5 * Structură!E5, "")</f>
        <v>40</v>
      </c>
    </row>
    <row r="6" customFormat="false" ht="19.85" hidden="false" customHeight="true" outlineLevel="0" collapsed="false">
      <c r="A6" s="86" t="s">
        <v>95</v>
      </c>
      <c r="B6" s="88" t="n">
        <v>0.5</v>
      </c>
      <c r="C6" s="90" t="n">
        <v>37.9</v>
      </c>
      <c r="D6" s="90" t="n">
        <f aca="false">IF(Structură!B6, Structură!B6 * Structură!C6, "")</f>
        <v>18.95</v>
      </c>
      <c r="E6" s="103" t="n">
        <v>1000</v>
      </c>
      <c r="F6" s="103" t="n">
        <f aca="false">IF(Structură!B6, Structură!B6 * Structură!E6, "")</f>
        <v>500</v>
      </c>
    </row>
    <row r="7" customFormat="false" ht="19.85" hidden="false" customHeight="true" outlineLevel="0" collapsed="false">
      <c r="A7" s="86" t="s">
        <v>96</v>
      </c>
      <c r="B7" s="88" t="n">
        <v>0</v>
      </c>
      <c r="C7" s="90" t="n">
        <v>0.49</v>
      </c>
      <c r="D7" s="90" t="str">
        <f aca="false">IF(Structură!B7, Structură!B7 * Structură!C7, "")</f>
        <v/>
      </c>
      <c r="E7" s="103" t="n">
        <v>1</v>
      </c>
      <c r="F7" s="103" t="str">
        <f aca="false">IF(Structură!B7, Structură!B7 * Structură!E7, "")</f>
        <v/>
      </c>
    </row>
    <row r="8" customFormat="false" ht="19.85" hidden="false" customHeight="true" outlineLevel="0" collapsed="false">
      <c r="A8" s="86" t="s">
        <v>97</v>
      </c>
      <c r="B8" s="88" t="n">
        <v>4</v>
      </c>
      <c r="C8" s="90" t="n">
        <v>0.29</v>
      </c>
      <c r="D8" s="90" t="n">
        <f aca="false">IF(Structură!B8, Structură!B8 * Structură!C8, "")</f>
        <v>1.16</v>
      </c>
      <c r="E8" s="103" t="n">
        <v>1</v>
      </c>
      <c r="F8" s="103" t="n">
        <f aca="false">IF(Structură!B8, Structură!B8 * Structură!E8, "")</f>
        <v>4</v>
      </c>
    </row>
    <row r="9" customFormat="false" ht="19.85" hidden="false" customHeight="true" outlineLevel="0" collapsed="false">
      <c r="A9" s="86" t="s">
        <v>98</v>
      </c>
      <c r="B9" s="88" t="n">
        <v>0.4</v>
      </c>
      <c r="C9" s="90" t="n">
        <v>42.12</v>
      </c>
      <c r="D9" s="90" t="n">
        <f aca="false">IF(Structură!B9, Structură!B9 * Structură!C9, "")</f>
        <v>16.848</v>
      </c>
      <c r="E9" s="103" t="n">
        <v>1000</v>
      </c>
      <c r="F9" s="103" t="n">
        <f aca="false">IF(Structură!B9, Structură!B9 * Structură!E9, "")</f>
        <v>400</v>
      </c>
    </row>
    <row r="10" customFormat="false" ht="19.85" hidden="false" customHeight="true" outlineLevel="0" collapsed="false">
      <c r="A10" s="86" t="s">
        <v>99</v>
      </c>
      <c r="B10" s="88" t="n">
        <v>9</v>
      </c>
      <c r="C10" s="90" t="n">
        <v>0.49</v>
      </c>
      <c r="D10" s="90" t="n">
        <f aca="false">IF(Structură!B10, Structură!B10 * Structură!C10, "")</f>
        <v>4.41</v>
      </c>
      <c r="E10" s="103" t="n">
        <v>1</v>
      </c>
      <c r="F10" s="103" t="n">
        <f aca="false">IF(Structură!B10, Structură!B10 * Structură!E10, "")</f>
        <v>9</v>
      </c>
    </row>
    <row r="11" customFormat="false" ht="19.85" hidden="false" customHeight="true" outlineLevel="0" collapsed="false">
      <c r="A11" s="86" t="s">
        <v>100</v>
      </c>
      <c r="B11" s="88" t="n">
        <v>4</v>
      </c>
      <c r="C11" s="90" t="n">
        <v>0.29</v>
      </c>
      <c r="D11" s="90" t="n">
        <f aca="false">IF(Structură!B11, Structură!B11 * Structură!C11, "")</f>
        <v>1.16</v>
      </c>
      <c r="E11" s="103" t="n">
        <v>1</v>
      </c>
      <c r="F11" s="103" t="n">
        <f aca="false">IF(Structură!B11, Structură!B11 * Structură!E11, "")</f>
        <v>4</v>
      </c>
    </row>
    <row r="12" customFormat="false" ht="19.85" hidden="false" customHeight="true" outlineLevel="0" collapsed="false">
      <c r="A12" s="86" t="s">
        <v>101</v>
      </c>
      <c r="B12" s="88" t="n">
        <v>12</v>
      </c>
      <c r="C12" s="90" t="n">
        <v>0.2</v>
      </c>
      <c r="D12" s="90" t="n">
        <f aca="false">IF(Structură!B12, Structură!B12 * Structură!C12, "")</f>
        <v>2.4</v>
      </c>
      <c r="E12" s="103" t="n">
        <v>1</v>
      </c>
      <c r="F12" s="103" t="n">
        <f aca="false">IF(Structură!B12, Structură!B12 * Structură!E12, "")</f>
        <v>12</v>
      </c>
    </row>
    <row r="13" customFormat="false" ht="19.85" hidden="false" customHeight="true" outlineLevel="0" collapsed="false">
      <c r="A13" s="86" t="s">
        <v>102</v>
      </c>
      <c r="B13" s="88" t="n">
        <v>1</v>
      </c>
      <c r="C13" s="90" t="n">
        <v>3</v>
      </c>
      <c r="D13" s="90" t="n">
        <f aca="false">IF(Structură!B13, Structură!B13 * Structură!C13, "")</f>
        <v>3</v>
      </c>
      <c r="E13" s="103" t="n">
        <v>50</v>
      </c>
      <c r="F13" s="103" t="n">
        <f aca="false">IF(Structură!B13, Structură!B13 * Structură!E13, "")</f>
        <v>50</v>
      </c>
    </row>
    <row r="14" customFormat="false" ht="19.85" hidden="false" customHeight="true" outlineLevel="0" collapsed="false">
      <c r="A14" s="86" t="s">
        <v>103</v>
      </c>
      <c r="B14" s="88" t="n">
        <v>4</v>
      </c>
      <c r="C14" s="90" t="n">
        <v>1.3</v>
      </c>
      <c r="D14" s="90" t="n">
        <f aca="false">IF(Structură!B14, Structură!B14 * Structură!C14, "")</f>
        <v>5.2</v>
      </c>
      <c r="E14" s="103" t="n">
        <v>22.5</v>
      </c>
      <c r="F14" s="103" t="n">
        <f aca="false">IF(Structură!B14, Structură!B14 * Structură!E14, "")</f>
        <v>90</v>
      </c>
    </row>
    <row r="15" customFormat="false" ht="19.85" hidden="false" customHeight="true" outlineLevel="0" collapsed="false">
      <c r="A15" s="86" t="s">
        <v>104</v>
      </c>
      <c r="B15" s="88" t="n">
        <v>15</v>
      </c>
      <c r="C15" s="90" t="n">
        <v>1</v>
      </c>
      <c r="D15" s="90" t="n">
        <f aca="false">IF(Structură!B15, Structură!B15 * Structură!C15, "")</f>
        <v>15</v>
      </c>
      <c r="E15" s="103" t="n">
        <v>14</v>
      </c>
      <c r="F15" s="103" t="n">
        <f aca="false">IF(Structură!B15, Structură!B15 * Structură!E15, "")</f>
        <v>210</v>
      </c>
    </row>
    <row r="16" customFormat="false" ht="19.85" hidden="false" customHeight="true" outlineLevel="0" collapsed="false">
      <c r="A16" s="86" t="s">
        <v>105</v>
      </c>
      <c r="B16" s="88" t="n">
        <v>64</v>
      </c>
      <c r="C16" s="90" t="n">
        <v>1</v>
      </c>
      <c r="D16" s="90" t="n">
        <f aca="false">IF(Structură!B16, Structură!B16 * Structură!C16, "")</f>
        <v>64</v>
      </c>
      <c r="E16" s="103" t="n">
        <v>17</v>
      </c>
      <c r="F16" s="103" t="n">
        <f aca="false">IF(Structură!B16, Structură!B16 * Structură!E16, "")</f>
        <v>1088</v>
      </c>
    </row>
    <row r="17" customFormat="false" ht="19.85" hidden="false" customHeight="true" outlineLevel="0" collapsed="false">
      <c r="A17" s="86" t="s">
        <v>106</v>
      </c>
      <c r="B17" s="88" t="n">
        <v>14</v>
      </c>
      <c r="C17" s="90" t="n">
        <v>0.3</v>
      </c>
      <c r="D17" s="90" t="n">
        <f aca="false">IF(Structură!B17, Structură!B17 * Structură!C17, "")</f>
        <v>4.2</v>
      </c>
      <c r="E17" s="103" t="n">
        <v>22</v>
      </c>
      <c r="F17" s="103" t="n">
        <f aca="false">IF(Structură!B17, Structură!B17 * Structură!E17, "")</f>
        <v>308</v>
      </c>
    </row>
    <row r="18" customFormat="false" ht="19.85" hidden="false" customHeight="true" outlineLevel="0" collapsed="false">
      <c r="A18" s="86" t="s">
        <v>107</v>
      </c>
      <c r="B18" s="88" t="n">
        <v>4</v>
      </c>
      <c r="C18" s="90" t="n">
        <v>2</v>
      </c>
      <c r="D18" s="90" t="n">
        <f aca="false">IF(Structură!B18, Structură!B18 * Structură!C18, "")</f>
        <v>8</v>
      </c>
      <c r="E18" s="103" t="n">
        <v>32</v>
      </c>
      <c r="F18" s="103" t="n">
        <f aca="false">IF(Structură!B18, Structură!B18 * Structură!E18, "")</f>
        <v>128</v>
      </c>
    </row>
    <row r="19" customFormat="false" ht="19.85" hidden="false" customHeight="true" outlineLevel="0" collapsed="false">
      <c r="A19" s="86" t="s">
        <v>108</v>
      </c>
      <c r="B19" s="88" t="n">
        <v>4</v>
      </c>
      <c r="C19" s="90" t="n">
        <v>2</v>
      </c>
      <c r="D19" s="90" t="n">
        <f aca="false">IF(Structură!B19, Structură!B19 * Structură!C19, "")</f>
        <v>8</v>
      </c>
      <c r="E19" s="103" t="n">
        <v>37.5</v>
      </c>
      <c r="F19" s="103" t="n">
        <f aca="false">IF(Structură!B19, Structură!B19 * Structură!E19, "")</f>
        <v>150</v>
      </c>
    </row>
    <row r="20" customFormat="false" ht="19.85" hidden="false" customHeight="true" outlineLevel="0" collapsed="false">
      <c r="A20" s="86" t="s">
        <v>109</v>
      </c>
      <c r="B20" s="88" t="n">
        <v>4</v>
      </c>
      <c r="C20" s="90" t="n">
        <v>3</v>
      </c>
      <c r="D20" s="90" t="n">
        <f aca="false">IF(Structură!B20, Structură!B20 * Structură!C20, "")</f>
        <v>12</v>
      </c>
      <c r="E20" s="103" t="n">
        <v>15</v>
      </c>
      <c r="F20" s="103" t="n">
        <f aca="false">IF(Structură!B20, Structură!B20 * Structură!E20, "")</f>
        <v>60</v>
      </c>
    </row>
    <row r="21" customFormat="false" ht="19.85" hidden="false" customHeight="true" outlineLevel="0" collapsed="false">
      <c r="A21" s="86" t="s">
        <v>110</v>
      </c>
      <c r="B21" s="88" t="n">
        <v>10</v>
      </c>
      <c r="C21" s="90" t="n">
        <v>2</v>
      </c>
      <c r="D21" s="90" t="n">
        <f aca="false">IF(Structură!B21, Structură!B21 * Structură!C21, "")</f>
        <v>20</v>
      </c>
      <c r="E21" s="103" t="n">
        <v>9</v>
      </c>
      <c r="F21" s="103" t="n">
        <f aca="false">IF(Structură!B21, Structură!B21 * Structură!E21, "")</f>
        <v>90</v>
      </c>
    </row>
    <row r="22" customFormat="false" ht="19.85" hidden="false" customHeight="true" outlineLevel="0" collapsed="false">
      <c r="A22" s="86" t="s">
        <v>111</v>
      </c>
      <c r="B22" s="88" t="n">
        <v>62</v>
      </c>
      <c r="C22" s="90" t="n">
        <v>3</v>
      </c>
      <c r="D22" s="90" t="n">
        <f aca="false">IF(Structură!B22, Structură!B22 * Structură!C22, "")</f>
        <v>186</v>
      </c>
      <c r="E22" s="103" t="n">
        <v>11.25</v>
      </c>
      <c r="F22" s="103" t="n">
        <f aca="false">IF(Structură!B22, Structură!B22 * Structură!E22, "")</f>
        <v>697.5</v>
      </c>
    </row>
    <row r="23" customFormat="false" ht="19.85" hidden="false" customHeight="true" outlineLevel="0" collapsed="false">
      <c r="A23" s="86" t="s">
        <v>112</v>
      </c>
      <c r="B23" s="88" t="n">
        <v>6</v>
      </c>
      <c r="C23" s="90" t="n">
        <v>4</v>
      </c>
      <c r="D23" s="90" t="n">
        <f aca="false">IF(Structură!B23, Structură!B23 * Structură!C23, "")</f>
        <v>24</v>
      </c>
      <c r="E23" s="103" t="n">
        <v>19</v>
      </c>
      <c r="F23" s="103" t="n">
        <f aca="false">IF(Structură!B23, Structură!B23 * Structură!E23, "")</f>
        <v>114</v>
      </c>
    </row>
    <row r="24" customFormat="false" ht="19.85" hidden="false" customHeight="true" outlineLevel="0" collapsed="false">
      <c r="A24" s="86" t="s">
        <v>113</v>
      </c>
      <c r="B24" s="88" t="n">
        <v>1</v>
      </c>
      <c r="C24" s="90" t="n">
        <v>2</v>
      </c>
      <c r="D24" s="90" t="n">
        <f aca="false">IF(Structură!B24, Structură!B24 * Structură!C24, "")</f>
        <v>2</v>
      </c>
      <c r="E24" s="103" t="n">
        <v>11</v>
      </c>
      <c r="F24" s="103" t="n">
        <f aca="false">IF(Structură!B24, Structură!B24 * Structură!E24, "")</f>
        <v>11</v>
      </c>
    </row>
    <row r="25" customFormat="false" ht="19.85" hidden="false" customHeight="true" outlineLevel="0" collapsed="false">
      <c r="D25" s="90" t="str">
        <f aca="false">IF(Structură!B25, Structură!B25 * Structură!C25, "")</f>
        <v/>
      </c>
      <c r="F25" s="103" t="str">
        <f aca="false">IF(Structură!B25, Structură!B25 * Structură!E25, "")</f>
        <v/>
      </c>
    </row>
    <row r="26" customFormat="false" ht="19.85" hidden="false" customHeight="true" outlineLevel="0" collapsed="false">
      <c r="D26" s="90" t="str">
        <f aca="false">IF(Structură!B26, Structură!B26 * Structură!C26, "")</f>
        <v/>
      </c>
      <c r="F26" s="103" t="str">
        <f aca="false">IF(Structură!B26, Structură!B26 * Structură!E26, "")</f>
        <v/>
      </c>
    </row>
    <row r="27" customFormat="false" ht="19.85" hidden="false" customHeight="true" outlineLevel="0" collapsed="false">
      <c r="D27" s="90" t="str">
        <f aca="false">IF(Structură!B27, Structură!B27 * Structură!C27, "")</f>
        <v/>
      </c>
      <c r="F27" s="103" t="str">
        <f aca="false">IF(Structură!B27, Structură!B27 * Structură!E27, "")</f>
        <v/>
      </c>
    </row>
    <row r="28" customFormat="false" ht="19.85" hidden="false" customHeight="true" outlineLevel="0" collapsed="false">
      <c r="D28" s="90" t="str">
        <f aca="false">IF(Structură!B28, Structură!B28 * Structură!C28, "")</f>
        <v/>
      </c>
      <c r="F28" s="103" t="str">
        <f aca="false">IF(Structură!B28, Structură!B28 * Structură!E28, "")</f>
        <v/>
      </c>
    </row>
    <row r="29" customFormat="false" ht="19.85" hidden="false" customHeight="true" outlineLevel="0" collapsed="false">
      <c r="D29" s="90" t="str">
        <f aca="false">IF(Structură!B29, Structură!B29 * Structură!C29, "")</f>
        <v/>
      </c>
      <c r="F29" s="103" t="str">
        <f aca="false">IF(Structură!B29, Structură!B29 * Structură!E29, "")</f>
        <v/>
      </c>
    </row>
    <row r="30" customFormat="false" ht="19.85" hidden="false" customHeight="true" outlineLevel="0" collapsed="false">
      <c r="D30" s="90" t="str">
        <f aca="false">IF(Structură!B30, Structură!B30 * Structură!C30, "")</f>
        <v/>
      </c>
      <c r="F30" s="103" t="str">
        <f aca="false">IF(Structură!B30, Structură!B30 * Structură!E30, "")</f>
        <v/>
      </c>
    </row>
    <row r="31" customFormat="false" ht="19.85" hidden="false" customHeight="true" outlineLevel="0" collapsed="false">
      <c r="D31" s="90" t="str">
        <f aca="false">IF(Structură!B31, Structură!B31 * Structură!C31, "")</f>
        <v/>
      </c>
      <c r="F31" s="103" t="str">
        <f aca="false">IF(Structură!B31, Structură!B31 * Structură!E31, "")</f>
        <v/>
      </c>
    </row>
    <row r="32" customFormat="false" ht="19.85" hidden="false" customHeight="true" outlineLevel="0" collapsed="false">
      <c r="D32" s="90" t="str">
        <f aca="false">IF(Structură!B32, Structură!B32 * Structură!C32, "")</f>
        <v/>
      </c>
      <c r="F32" s="103" t="str">
        <f aca="false">IF(Structură!B32, Structură!B32 * Structură!E32, "")</f>
        <v/>
      </c>
    </row>
    <row r="33" customFormat="false" ht="19.85" hidden="false" customHeight="true" outlineLevel="0" collapsed="false">
      <c r="D33" s="90" t="str">
        <f aca="false">IF(Structură!B33, Structură!B33 * Structură!C33, "")</f>
        <v/>
      </c>
      <c r="F33" s="103" t="str">
        <f aca="false">IF(Structură!B33, Structură!B33 * Structură!E33, "")</f>
        <v/>
      </c>
    </row>
    <row r="34" customFormat="false" ht="19.85" hidden="false" customHeight="true" outlineLevel="0" collapsed="false">
      <c r="D34" s="90" t="str">
        <f aca="false">IF(Structură!B34, Structură!B34 * Structură!C34, "")</f>
        <v/>
      </c>
      <c r="F34" s="103" t="str">
        <f aca="false">IF(Structură!B34, Structură!B34 * Structură!E34, "")</f>
        <v/>
      </c>
    </row>
    <row r="35" customFormat="false" ht="19.85" hidden="false" customHeight="true" outlineLevel="0" collapsed="false">
      <c r="D35" s="90" t="str">
        <f aca="false">IF(Structură!B35, Structură!B35 * Structură!C35, "")</f>
        <v/>
      </c>
      <c r="F35" s="103" t="str">
        <f aca="false">IF(Structură!B35, Structură!B35 * Structură!E35, "")</f>
        <v/>
      </c>
    </row>
    <row r="36" customFormat="false" ht="19.85" hidden="false" customHeight="true" outlineLevel="0" collapsed="false">
      <c r="D36" s="90" t="str">
        <f aca="false">IF(Structură!B36, Structură!B36 * Structură!C36, "")</f>
        <v/>
      </c>
      <c r="F36" s="103" t="str">
        <f aca="false">IF(Structură!B36, Structură!B36 * Structură!E36, "")</f>
        <v/>
      </c>
    </row>
    <row r="37" customFormat="false" ht="19.85" hidden="false" customHeight="true" outlineLevel="0" collapsed="false">
      <c r="D37" s="90" t="str">
        <f aca="false">IF(Structură!B37, Structură!B37 * Structură!C37, "")</f>
        <v/>
      </c>
      <c r="F37" s="103" t="str">
        <f aca="false">IF(Structură!B37, Structură!B37 * Structură!E37, "")</f>
        <v/>
      </c>
    </row>
    <row r="38" customFormat="false" ht="19.85" hidden="false" customHeight="true" outlineLevel="0" collapsed="false">
      <c r="D38" s="90" t="str">
        <f aca="false">IF(Structură!B38, Structură!B38 * Structură!C38, "")</f>
        <v/>
      </c>
      <c r="F38" s="103" t="str">
        <f aca="false">IF(Structură!B38, Structură!B38 * Structură!E38, "")</f>
        <v/>
      </c>
    </row>
    <row r="39" customFormat="false" ht="19.85" hidden="false" customHeight="true" outlineLevel="0" collapsed="false">
      <c r="D39" s="90" t="str">
        <f aca="false">IF(Structură!B39, Structură!B39 * Structură!C39, "")</f>
        <v/>
      </c>
      <c r="F39" s="103" t="str">
        <f aca="false">IF(Structură!B39, Structură!B39 * Structură!E39, "")</f>
        <v/>
      </c>
    </row>
    <row r="40" customFormat="false" ht="19.85" hidden="false" customHeight="true" outlineLevel="0" collapsed="false">
      <c r="D40" s="90" t="str">
        <f aca="false">IF(Structură!B40, Structură!B40 * Structură!C40, "")</f>
        <v/>
      </c>
      <c r="F40" s="103" t="str">
        <f aca="false">IF(Structură!B40, Structură!B40 * Structură!E40, "")</f>
        <v/>
      </c>
    </row>
    <row r="41" customFormat="false" ht="19.85" hidden="false" customHeight="true" outlineLevel="0" collapsed="false">
      <c r="D41" s="90" t="str">
        <f aca="false">IF(Structură!B41, Structură!B41 * Structură!C41, "")</f>
        <v/>
      </c>
      <c r="F41" s="103" t="str">
        <f aca="false">IF(Structură!B41, Structură!B41 * Structură!E41, "")</f>
        <v/>
      </c>
    </row>
    <row r="42" customFormat="false" ht="19.85" hidden="false" customHeight="true" outlineLevel="0" collapsed="false">
      <c r="D42" s="90" t="str">
        <f aca="false">IF(Structură!B42, Structură!B42 * Structură!C42, "")</f>
        <v/>
      </c>
      <c r="F42" s="103" t="str">
        <f aca="false">IF(Structură!B42, Structură!B42 * Structură!E42, "")</f>
        <v/>
      </c>
    </row>
    <row r="43" customFormat="false" ht="19.85" hidden="false" customHeight="true" outlineLevel="0" collapsed="false">
      <c r="D43" s="90" t="str">
        <f aca="false">IF(Structură!B43, Structură!B43 * Structură!C43, "")</f>
        <v/>
      </c>
      <c r="F43" s="103" t="str">
        <f aca="false">IF(Structură!B43, Structură!B43 * Structură!E43, "")</f>
        <v/>
      </c>
    </row>
    <row r="44" customFormat="false" ht="19.85" hidden="false" customHeight="true" outlineLevel="0" collapsed="false">
      <c r="D44" s="90" t="str">
        <f aca="false">IF(Structură!B44, Structură!B44 * Structură!C44, "")</f>
        <v/>
      </c>
      <c r="F44" s="103" t="str">
        <f aca="false">IF(Structură!B44, Structură!B44 * Structură!E44, "")</f>
        <v/>
      </c>
    </row>
    <row r="45" customFormat="false" ht="19.85" hidden="false" customHeight="true" outlineLevel="0" collapsed="false">
      <c r="D45" s="90" t="str">
        <f aca="false">IF(Structură!B45, Structură!B45 * Structură!C45, "")</f>
        <v/>
      </c>
      <c r="F45" s="103" t="str">
        <f aca="false">IF(Structură!B45, Structură!B45 * Structură!E45, "")</f>
        <v/>
      </c>
    </row>
    <row r="46" customFormat="false" ht="19.85" hidden="false" customHeight="true" outlineLevel="0" collapsed="false">
      <c r="D46" s="90" t="str">
        <f aca="false">IF(Structură!B46, Structură!B46 * Structură!C46, "")</f>
        <v/>
      </c>
      <c r="F46" s="103" t="str">
        <f aca="false">IF(Structură!B46, Structură!B46 * Structură!E46, "")</f>
        <v/>
      </c>
    </row>
    <row r="47" customFormat="false" ht="19.85" hidden="false" customHeight="true" outlineLevel="0" collapsed="false">
      <c r="D47" s="90" t="str">
        <f aca="false">IF(Structură!B47, Structură!B47 * Structură!C47, "")</f>
        <v/>
      </c>
      <c r="F47" s="103" t="str">
        <f aca="false">IF(Structură!B47, Structură!B47 * Structură!E47, "")</f>
        <v/>
      </c>
    </row>
    <row r="48" customFormat="false" ht="19.85" hidden="false" customHeight="true" outlineLevel="0" collapsed="false">
      <c r="D48" s="90" t="str">
        <f aca="false">IF(Structură!B48, Structură!B48 * Structură!C48, "")</f>
        <v/>
      </c>
      <c r="F48" s="103" t="str">
        <f aca="false">IF(Structură!B48, Structură!B48 * Structură!E48, "")</f>
        <v/>
      </c>
    </row>
    <row r="49" customFormat="false" ht="19.85" hidden="false" customHeight="true" outlineLevel="0" collapsed="false">
      <c r="D49" s="90" t="str">
        <f aca="false">IF(Structură!B49, Structură!B49 * Structură!C49, "")</f>
        <v/>
      </c>
      <c r="F49" s="103" t="str">
        <f aca="false">IF(Structură!B49, Structură!B49 * Structură!E49, "")</f>
        <v/>
      </c>
    </row>
    <row r="50" customFormat="false" ht="19.85" hidden="false" customHeight="true" outlineLevel="0" collapsed="false">
      <c r="D50" s="90" t="str">
        <f aca="false">IF(Structură!B50, Structură!B50 * Structură!C50, "")</f>
        <v/>
      </c>
      <c r="F50" s="103" t="str">
        <f aca="false">IF(Structură!B50, Structură!B50 * Structură!E50, "")</f>
        <v/>
      </c>
    </row>
    <row r="51" customFormat="false" ht="19.85" hidden="false" customHeight="true" outlineLevel="0" collapsed="false">
      <c r="D51" s="90" t="str">
        <f aca="false">IF(Structură!B51, Structură!B51 * Structură!C51, "")</f>
        <v/>
      </c>
      <c r="F51" s="103" t="str">
        <f aca="false">IF(Structură!B51, Structură!B51 * Structură!E51, "")</f>
        <v/>
      </c>
    </row>
    <row r="52" customFormat="false" ht="19.85" hidden="false" customHeight="true" outlineLevel="0" collapsed="false">
      <c r="D52" s="90" t="str">
        <f aca="false">IF(Structură!B52, Structură!B52 * Structură!C52, "")</f>
        <v/>
      </c>
      <c r="F52" s="103" t="str">
        <f aca="false">IF(Structură!B52, Structură!B52 * Structură!E52, "")</f>
        <v/>
      </c>
    </row>
    <row r="53" customFormat="false" ht="19.85" hidden="false" customHeight="true" outlineLevel="0" collapsed="false">
      <c r="D53" s="90" t="str">
        <f aca="false">IF(Structură!B53, Structură!B53 * Structură!C53, "")</f>
        <v/>
      </c>
      <c r="F53" s="103" t="str">
        <f aca="false">IF(Structură!B53, Structură!B53 * Structură!E53, "")</f>
        <v/>
      </c>
    </row>
    <row r="54" customFormat="false" ht="19.85" hidden="false" customHeight="true" outlineLevel="0" collapsed="false">
      <c r="D54" s="90" t="str">
        <f aca="false">IF(Structură!B54, Structură!B54 * Structură!C54, "")</f>
        <v/>
      </c>
      <c r="F54" s="103" t="str">
        <f aca="false">IF(Structură!B54, Structură!B54 * Structură!E54, "")</f>
        <v/>
      </c>
    </row>
    <row r="55" customFormat="false" ht="19.85" hidden="false" customHeight="true" outlineLevel="0" collapsed="false">
      <c r="D55" s="90" t="str">
        <f aca="false">IF(Structură!B55, Structură!B55 * Structură!C55, "")</f>
        <v/>
      </c>
      <c r="F55" s="103" t="str">
        <f aca="false">IF(Structură!B55, Structură!B55 * Structură!E55, "")</f>
        <v/>
      </c>
    </row>
    <row r="56" customFormat="false" ht="19.85" hidden="false" customHeight="true" outlineLevel="0" collapsed="false">
      <c r="D56" s="90" t="str">
        <f aca="false">IF(Structură!B56, Structură!B56 * Structură!C56, "")</f>
        <v/>
      </c>
      <c r="F56" s="103" t="str">
        <f aca="false">IF(Structură!B56, Structură!B56 * Structură!E56, "")</f>
        <v/>
      </c>
    </row>
    <row r="57" customFormat="false" ht="19.85" hidden="false" customHeight="true" outlineLevel="0" collapsed="false">
      <c r="D57" s="90" t="str">
        <f aca="false">IF(Structură!B57, Structură!B57 * Structură!C57, "")</f>
        <v/>
      </c>
      <c r="F57" s="103" t="str">
        <f aca="false">IF(Structură!B57, Structură!B57 * Structură!E57, "")</f>
        <v/>
      </c>
    </row>
    <row r="58" customFormat="false" ht="19.85" hidden="false" customHeight="true" outlineLevel="0" collapsed="false">
      <c r="D58" s="90" t="str">
        <f aca="false">IF(Structură!B58, Structură!B58 * Structură!C58, "")</f>
        <v/>
      </c>
      <c r="F58" s="103" t="str">
        <f aca="false">IF(Structură!B58, Structură!B58 * Structură!E58, "")</f>
        <v/>
      </c>
    </row>
    <row r="59" customFormat="false" ht="19.85" hidden="false" customHeight="true" outlineLevel="0" collapsed="false">
      <c r="D59" s="90" t="str">
        <f aca="false">IF(Structură!B59, Structură!B59 * Structură!C59, "")</f>
        <v/>
      </c>
      <c r="F59" s="103" t="str">
        <f aca="false">IF(Structură!B59, Structură!B59 * Structură!E59, "")</f>
        <v/>
      </c>
    </row>
    <row r="60" customFormat="false" ht="19.85" hidden="false" customHeight="true" outlineLevel="0" collapsed="false">
      <c r="D60" s="90" t="str">
        <f aca="false">IF(Structură!B60, Structură!B60 * Structură!C60, "")</f>
        <v/>
      </c>
      <c r="F60" s="103" t="str">
        <f aca="false">IF(Structură!B60, Structură!B60 * Structură!E60, "")</f>
        <v/>
      </c>
    </row>
    <row r="61" customFormat="false" ht="19.85" hidden="false" customHeight="true" outlineLevel="0" collapsed="false">
      <c r="D61" s="90" t="str">
        <f aca="false">IF(Structură!B61, Structură!B61 * Structură!C61, "")</f>
        <v/>
      </c>
      <c r="F61" s="103" t="str">
        <f aca="false">IF(Structură!B61, Structură!B61 * Structură!E61, "")</f>
        <v/>
      </c>
    </row>
    <row r="62" customFormat="false" ht="19.85" hidden="false" customHeight="true" outlineLevel="0" collapsed="false">
      <c r="D62" s="90" t="str">
        <f aca="false">IF(Structură!B62, Structură!B62 * Structură!C62, "")</f>
        <v/>
      </c>
      <c r="F62" s="103" t="str">
        <f aca="false">IF(Structură!B62, Structură!B62 * Structură!E62, "")</f>
        <v/>
      </c>
    </row>
    <row r="63" customFormat="false" ht="19.85" hidden="false" customHeight="true" outlineLevel="0" collapsed="false">
      <c r="D63" s="90" t="str">
        <f aca="false">IF(Structură!B63, Structură!B63 * Structură!C63, "")</f>
        <v/>
      </c>
      <c r="F63" s="103" t="str">
        <f aca="false">IF(Structură!B63, Structură!B63 * Structură!E63, "")</f>
        <v/>
      </c>
    </row>
    <row r="64" customFormat="false" ht="19.85" hidden="false" customHeight="true" outlineLevel="0" collapsed="false">
      <c r="D64" s="90" t="str">
        <f aca="false">IF(Structură!B64, Structură!B64 * Structură!C64, "")</f>
        <v/>
      </c>
      <c r="F64" s="103" t="str">
        <f aca="false">IF(Structură!B64, Structură!B64 * Structură!E64, "")</f>
        <v/>
      </c>
    </row>
    <row r="65" customFormat="false" ht="19.85" hidden="false" customHeight="true" outlineLevel="0" collapsed="false">
      <c r="D65" s="90" t="str">
        <f aca="false">IF(Structură!B65, Structură!B65 * Structură!C65, "")</f>
        <v/>
      </c>
      <c r="F65" s="103" t="str">
        <f aca="false">IF(Structură!B65, Structură!B65 * Structură!E65, "")</f>
        <v/>
      </c>
    </row>
    <row r="66" customFormat="false" ht="19.85" hidden="false" customHeight="true" outlineLevel="0" collapsed="false">
      <c r="D66" s="90" t="str">
        <f aca="false">IF(Structură!B66, Structură!B66 * Structură!C66, "")</f>
        <v/>
      </c>
      <c r="F66" s="103" t="str">
        <f aca="false">IF(Structură!B66, Structură!B66 * Structură!E66, "")</f>
        <v/>
      </c>
    </row>
    <row r="67" customFormat="false" ht="19.85" hidden="false" customHeight="true" outlineLevel="0" collapsed="false">
      <c r="D67" s="90" t="str">
        <f aca="false">IF(Structură!B67, Structură!B67 * Structură!C67, "")</f>
        <v/>
      </c>
      <c r="F67" s="103" t="str">
        <f aca="false">IF(Structură!B67, Structură!B67 * Structură!E67, "")</f>
        <v/>
      </c>
    </row>
    <row r="68" customFormat="false" ht="19.85" hidden="false" customHeight="true" outlineLevel="0" collapsed="false">
      <c r="D68" s="90" t="str">
        <f aca="false">IF(Structură!B68, Structură!B68 * Structură!C68, "")</f>
        <v/>
      </c>
      <c r="F68" s="103" t="str">
        <f aca="false">IF(Structură!B68, Structură!B68 * Structură!E68, "")</f>
        <v/>
      </c>
    </row>
    <row r="69" customFormat="false" ht="19.85" hidden="false" customHeight="true" outlineLevel="0" collapsed="false">
      <c r="D69" s="90" t="str">
        <f aca="false">IF(Structură!B69, Structură!B69 * Structură!C69, "")</f>
        <v/>
      </c>
      <c r="F69" s="103" t="str">
        <f aca="false">IF(Structură!B69, Structură!B69 * Structură!E69, "")</f>
        <v/>
      </c>
    </row>
    <row r="70" customFormat="false" ht="19.85" hidden="false" customHeight="true" outlineLevel="0" collapsed="false">
      <c r="D70" s="90" t="str">
        <f aca="false">IF(Structură!B70, Structură!B70 * Structură!C70, "")</f>
        <v/>
      </c>
      <c r="F70" s="103" t="str">
        <f aca="false">IF(Structură!B70, Structură!B70 * Structură!E70, "")</f>
        <v/>
      </c>
    </row>
    <row r="71" customFormat="false" ht="19.85" hidden="false" customHeight="true" outlineLevel="0" collapsed="false">
      <c r="D71" s="90" t="str">
        <f aca="false">IF(Structură!B71, Structură!B71 * Structură!C71, "")</f>
        <v/>
      </c>
      <c r="F71" s="103" t="str">
        <f aca="false">IF(Structură!B71, Structură!B71 * Structură!E71, "")</f>
        <v/>
      </c>
    </row>
    <row r="72" customFormat="false" ht="19.85" hidden="false" customHeight="true" outlineLevel="0" collapsed="false">
      <c r="D72" s="90" t="str">
        <f aca="false">IF(Structură!B72, Structură!B72 * Structură!C72, "")</f>
        <v/>
      </c>
      <c r="F72" s="103" t="str">
        <f aca="false">IF(Structură!B72, Structură!B72 * Structură!E72, "")</f>
        <v/>
      </c>
    </row>
    <row r="73" customFormat="false" ht="19.85" hidden="false" customHeight="true" outlineLevel="0" collapsed="false">
      <c r="D73" s="90" t="str">
        <f aca="false">IF(Structură!B73, Structură!B73 * Structură!C73, "")</f>
        <v/>
      </c>
      <c r="F73" s="103" t="str">
        <f aca="false">IF(Structură!B73, Structură!B73 * Structură!E73, "")</f>
        <v/>
      </c>
    </row>
    <row r="74" customFormat="false" ht="19.85" hidden="false" customHeight="true" outlineLevel="0" collapsed="false">
      <c r="D74" s="90" t="str">
        <f aca="false">IF(Structură!B74, Structură!B74 * Structură!C74, "")</f>
        <v/>
      </c>
      <c r="F74" s="103" t="str">
        <f aca="false">IF(Structură!B74, Structură!B74 * Structură!E74, "")</f>
        <v/>
      </c>
    </row>
    <row r="75" customFormat="false" ht="19.85" hidden="false" customHeight="true" outlineLevel="0" collapsed="false">
      <c r="D75" s="90" t="str">
        <f aca="false">IF(Structură!B75, Structură!B75 * Structură!C75, "")</f>
        <v/>
      </c>
      <c r="F75" s="103" t="str">
        <f aca="false">IF(Structură!B75, Structură!B75 * Structură!E75, "")</f>
        <v/>
      </c>
    </row>
    <row r="76" customFormat="false" ht="19.85" hidden="false" customHeight="true" outlineLevel="0" collapsed="false">
      <c r="D76" s="90" t="str">
        <f aca="false">IF(Structură!B76, Structură!B76 * Structură!C76, "")</f>
        <v/>
      </c>
      <c r="F76" s="103" t="str">
        <f aca="false">IF(Structură!B76, Structură!B76 * Structură!E76, "")</f>
        <v/>
      </c>
    </row>
    <row r="77" customFormat="false" ht="19.85" hidden="false" customHeight="true" outlineLevel="0" collapsed="false">
      <c r="D77" s="90" t="str">
        <f aca="false">IF(Structură!B77, Structură!B77 * Structură!C77, "")</f>
        <v/>
      </c>
      <c r="F77" s="103" t="str">
        <f aca="false">IF(Structură!B77, Structură!B77 * Structură!E77, "")</f>
        <v/>
      </c>
    </row>
    <row r="78" customFormat="false" ht="19.85" hidden="false" customHeight="true" outlineLevel="0" collapsed="false">
      <c r="D78" s="90" t="str">
        <f aca="false">IF(Structură!B78, Structură!B78 * Structură!C78, "")</f>
        <v/>
      </c>
      <c r="F78" s="103" t="str">
        <f aca="false">IF(Structură!B78, Structură!B78 * Structură!E78, "")</f>
        <v/>
      </c>
    </row>
    <row r="79" customFormat="false" ht="19.85" hidden="false" customHeight="true" outlineLevel="0" collapsed="false">
      <c r="D79" s="90" t="str">
        <f aca="false">IF(Structură!B79, Structură!B79 * Structură!C79, "")</f>
        <v/>
      </c>
      <c r="F79" s="103" t="str">
        <f aca="false">IF(Structură!B79, Structură!B79 * Structură!E79, "")</f>
        <v/>
      </c>
    </row>
    <row r="80" customFormat="false" ht="19.85" hidden="false" customHeight="true" outlineLevel="0" collapsed="false">
      <c r="D80" s="90" t="str">
        <f aca="false">IF(Structură!B80, Structură!B80 * Structură!C80, "")</f>
        <v/>
      </c>
      <c r="F80" s="103" t="str">
        <f aca="false">IF(Structură!B80, Structură!B80 * Structură!E80, "")</f>
        <v/>
      </c>
    </row>
    <row r="81" customFormat="false" ht="19.85" hidden="false" customHeight="true" outlineLevel="0" collapsed="false">
      <c r="D81" s="90" t="str">
        <f aca="false">IF(Structură!B81, Structură!B81 * Structură!C81, "")</f>
        <v/>
      </c>
      <c r="F81" s="103" t="str">
        <f aca="false">IF(Structură!B81, Structură!B81 * Structură!E81, "")</f>
        <v/>
      </c>
    </row>
    <row r="82" customFormat="false" ht="19.85" hidden="false" customHeight="true" outlineLevel="0" collapsed="false">
      <c r="D82" s="90" t="str">
        <f aca="false">IF(Structură!B82, Structură!B82 * Structură!C82, "")</f>
        <v/>
      </c>
      <c r="F82" s="103" t="str">
        <f aca="false">IF(Structură!B82, Structură!B82 * Structură!E82, "")</f>
        <v/>
      </c>
    </row>
    <row r="83" customFormat="false" ht="19.85" hidden="false" customHeight="true" outlineLevel="0" collapsed="false">
      <c r="D83" s="90" t="str">
        <f aca="false">IF(Structură!B83, Structură!B83 * Structură!C83, "")</f>
        <v/>
      </c>
      <c r="F83" s="103" t="str">
        <f aca="false">IF(Structură!B83, Structură!B83 * Structură!E83, "")</f>
        <v/>
      </c>
    </row>
    <row r="84" customFormat="false" ht="19.85" hidden="false" customHeight="true" outlineLevel="0" collapsed="false">
      <c r="D84" s="90" t="str">
        <f aca="false">IF(Structură!B84, Structură!B84 * Structură!C84, "")</f>
        <v/>
      </c>
      <c r="F84" s="103" t="str">
        <f aca="false">IF(Structură!B84, Structură!B84 * Structură!E84, "")</f>
        <v/>
      </c>
    </row>
    <row r="85" customFormat="false" ht="19.85" hidden="false" customHeight="true" outlineLevel="0" collapsed="false">
      <c r="D85" s="90" t="str">
        <f aca="false">IF(Structură!B85, Structură!B85 * Structură!C85, "")</f>
        <v/>
      </c>
      <c r="F85" s="103" t="str">
        <f aca="false">IF(Structură!B85, Structură!B85 * Structură!E85, "")</f>
        <v/>
      </c>
    </row>
    <row r="86" customFormat="false" ht="19.85" hidden="false" customHeight="true" outlineLevel="0" collapsed="false">
      <c r="D86" s="90" t="str">
        <f aca="false">IF(Structură!B86, Structură!B86 * Structură!C86, "")</f>
        <v/>
      </c>
      <c r="F86" s="103" t="str">
        <f aca="false">IF(Structură!B86, Structură!B86 * Structură!E86, "")</f>
        <v/>
      </c>
    </row>
    <row r="87" customFormat="false" ht="19.85" hidden="false" customHeight="true" outlineLevel="0" collapsed="false">
      <c r="D87" s="90" t="str">
        <f aca="false">IF(Structură!B87, Structură!B87 * Structură!C87, "")</f>
        <v/>
      </c>
      <c r="F87" s="103" t="str">
        <f aca="false">IF(Structură!B87, Structură!B87 * Structură!E87, "")</f>
        <v/>
      </c>
    </row>
    <row r="88" customFormat="false" ht="19.85" hidden="false" customHeight="true" outlineLevel="0" collapsed="false">
      <c r="D88" s="90" t="str">
        <f aca="false">IF(Structură!B88, Structură!B88 * Structură!C88, "")</f>
        <v/>
      </c>
      <c r="F88" s="103" t="str">
        <f aca="false">IF(Structură!B88, Structură!B88 * Structură!E88, "")</f>
        <v/>
      </c>
    </row>
    <row r="89" customFormat="false" ht="19.85" hidden="false" customHeight="true" outlineLevel="0" collapsed="false">
      <c r="D89" s="90" t="str">
        <f aca="false">IF(Structură!B89, Structură!B89 * Structură!C89, "")</f>
        <v/>
      </c>
      <c r="F89" s="103" t="str">
        <f aca="false">IF(Structură!B89, Structură!B89 * Structură!E89, "")</f>
        <v/>
      </c>
    </row>
    <row r="90" customFormat="false" ht="19.85" hidden="false" customHeight="true" outlineLevel="0" collapsed="false">
      <c r="D90" s="90" t="str">
        <f aca="false">IF(Structură!B90, Structură!B90 * Structură!C90, "")</f>
        <v/>
      </c>
      <c r="F90" s="103" t="str">
        <f aca="false">IF(Structură!B90, Structură!B90 * Structură!E90, "")</f>
        <v/>
      </c>
    </row>
    <row r="91" customFormat="false" ht="19.85" hidden="false" customHeight="true" outlineLevel="0" collapsed="false">
      <c r="D91" s="90" t="str">
        <f aca="false">IF(Structură!B91, Structură!B91 * Structură!C91, "")</f>
        <v/>
      </c>
      <c r="F91" s="103" t="str">
        <f aca="false">IF(Structură!B91, Structură!B91 * Structură!E91, "")</f>
        <v/>
      </c>
    </row>
    <row r="92" customFormat="false" ht="19.85" hidden="false" customHeight="true" outlineLevel="0" collapsed="false">
      <c r="D92" s="90" t="str">
        <f aca="false">IF(Structură!B92, Structură!B92 * Structură!C92, "")</f>
        <v/>
      </c>
      <c r="F92" s="103" t="str">
        <f aca="false">IF(Structură!B92, Structură!B92 * Structură!E92, "")</f>
        <v/>
      </c>
    </row>
    <row r="93" customFormat="false" ht="19.85" hidden="false" customHeight="true" outlineLevel="0" collapsed="false">
      <c r="D93" s="90" t="str">
        <f aca="false">IF(Structură!B93, Structură!B93 * Structură!C93, "")</f>
        <v/>
      </c>
      <c r="F93" s="103" t="str">
        <f aca="false">IF(Structură!B93, Structură!B93 * Structură!E93, "")</f>
        <v/>
      </c>
    </row>
    <row r="94" customFormat="false" ht="19.85" hidden="false" customHeight="true" outlineLevel="0" collapsed="false">
      <c r="D94" s="90" t="str">
        <f aca="false">IF(Structură!B94, Structură!B94 * Structură!C94, "")</f>
        <v/>
      </c>
      <c r="F94" s="103" t="str">
        <f aca="false">IF(Structură!B94, Structură!B94 * Structură!E94, "")</f>
        <v/>
      </c>
    </row>
    <row r="95" customFormat="false" ht="19.85" hidden="false" customHeight="true" outlineLevel="0" collapsed="false">
      <c r="D95" s="90" t="str">
        <f aca="false">IF(Structură!B95, Structură!B95 * Structură!C95, "")</f>
        <v/>
      </c>
      <c r="F95" s="103" t="str">
        <f aca="false">IF(Structură!B95, Structură!B95 * Structură!E95, "")</f>
        <v/>
      </c>
    </row>
    <row r="96" customFormat="false" ht="19.85" hidden="false" customHeight="true" outlineLevel="0" collapsed="false">
      <c r="D96" s="90" t="str">
        <f aca="false">IF(Structură!B96, Structură!B96 * Structură!C96, "")</f>
        <v/>
      </c>
      <c r="F96" s="103" t="str">
        <f aca="false">IF(Structură!B96, Structură!B96 * Structură!E96, "")</f>
        <v/>
      </c>
    </row>
    <row r="97" customFormat="false" ht="19.85" hidden="false" customHeight="true" outlineLevel="0" collapsed="false">
      <c r="D97" s="90" t="str">
        <f aca="false">IF(Structură!B97, Structură!B97 * Structură!C97, "")</f>
        <v/>
      </c>
      <c r="F97" s="103" t="str">
        <f aca="false">IF(Structură!B97, Structură!B97 * Structură!E97, "")</f>
        <v/>
      </c>
    </row>
    <row r="98" customFormat="false" ht="19.85" hidden="false" customHeight="true" outlineLevel="0" collapsed="false">
      <c r="D98" s="90" t="str">
        <f aca="false">IF(Structură!B98, Structură!B98 * Structură!C98, "")</f>
        <v/>
      </c>
      <c r="F98" s="103" t="str">
        <f aca="false">IF(Structură!B98, Structură!B98 * Structură!E98, "")</f>
        <v/>
      </c>
    </row>
    <row r="99" customFormat="false" ht="19.85" hidden="false" customHeight="true" outlineLevel="0" collapsed="false">
      <c r="D99" s="90" t="str">
        <f aca="false">IF(Structură!B99, Structură!B99 * Structură!C99, "")</f>
        <v/>
      </c>
      <c r="F99" s="103" t="str">
        <f aca="false">IF(Structură!B99, Structură!B99 * Structură!E99, "")</f>
        <v/>
      </c>
    </row>
    <row r="100" customFormat="false" ht="19.85" hidden="false" customHeight="true" outlineLevel="0" collapsed="false">
      <c r="D100" s="90" t="str">
        <f aca="false">IF(Structură!B100, Structură!B100 * Structură!C100, "")</f>
        <v/>
      </c>
      <c r="F100" s="103" t="str">
        <f aca="false">IF(Structură!B100, Structură!B100 * Structură!E100, "")</f>
        <v/>
      </c>
    </row>
    <row r="101" customFormat="false" ht="19.85" hidden="false" customHeight="true" outlineLevel="0" collapsed="false">
      <c r="D101" s="90" t="str">
        <f aca="false">IF(Structură!B101, Structură!B101 * Structură!C101, "")</f>
        <v/>
      </c>
      <c r="F101" s="103" t="str">
        <f aca="false">IF(Structură!B101, Structură!B101 * Structură!E101, "")</f>
        <v/>
      </c>
    </row>
    <row r="102" customFormat="false" ht="19.85" hidden="false" customHeight="true" outlineLevel="0" collapsed="false">
      <c r="D102" s="90" t="str">
        <f aca="false">IF(Structură!B102, Structură!B102 * Structură!C102, "")</f>
        <v/>
      </c>
      <c r="F102" s="103" t="str">
        <f aca="false">IF(Structură!B102, Structură!B102 * Structură!E102, "")</f>
        <v/>
      </c>
    </row>
    <row r="103" customFormat="false" ht="19.85" hidden="false" customHeight="true" outlineLevel="0" collapsed="false">
      <c r="D103" s="90" t="str">
        <f aca="false">IF(Structură!B103, Structură!B103 * Structură!C103, "")</f>
        <v/>
      </c>
      <c r="F103" s="103" t="str">
        <f aca="false">IF(Structură!B103, Structură!B103 * Structură!E103, "")</f>
        <v/>
      </c>
    </row>
    <row r="104" customFormat="false" ht="19.85" hidden="false" customHeight="true" outlineLevel="0" collapsed="false">
      <c r="D104" s="90" t="str">
        <f aca="false">IF(Structură!B104, Structură!B104 * Structură!C104, "")</f>
        <v/>
      </c>
      <c r="F104" s="103" t="str">
        <f aca="false">IF(Structură!B104, Structură!B104 * Structură!E104, "")</f>
        <v/>
      </c>
    </row>
    <row r="105" customFormat="false" ht="19.85" hidden="false" customHeight="true" outlineLevel="0" collapsed="false">
      <c r="D105" s="90" t="str">
        <f aca="false">IF(Structură!B105, Structură!B105 * Structură!C105, "")</f>
        <v/>
      </c>
      <c r="F105" s="103" t="str">
        <f aca="false">IF(Structură!B105, Structură!B105 * Structură!E105, "")</f>
        <v/>
      </c>
    </row>
    <row r="106" customFormat="false" ht="19.85" hidden="false" customHeight="true" outlineLevel="0" collapsed="false">
      <c r="D106" s="90" t="str">
        <f aca="false">IF(Structură!B106, Structură!B106 * Structură!C106, "")</f>
        <v/>
      </c>
      <c r="F106" s="103" t="str">
        <f aca="false">IF(Structură!B106, Structură!B106 * Structură!E106, "")</f>
        <v/>
      </c>
    </row>
    <row r="107" customFormat="false" ht="19.85" hidden="false" customHeight="true" outlineLevel="0" collapsed="false">
      <c r="D107" s="90" t="str">
        <f aca="false">IF(Structură!B107, Structură!B107 * Structură!C107, "")</f>
        <v/>
      </c>
      <c r="F107" s="103" t="str">
        <f aca="false">IF(Structură!B107, Structură!B107 * Structură!E107, "")</f>
        <v/>
      </c>
    </row>
    <row r="108" customFormat="false" ht="19.85" hidden="false" customHeight="true" outlineLevel="0" collapsed="false">
      <c r="D108" s="90" t="str">
        <f aca="false">IF(Structură!B108, Structură!B108 * Structură!C108, "")</f>
        <v/>
      </c>
      <c r="F108" s="103" t="str">
        <f aca="false">IF(Structură!B108, Structură!B108 * Structură!E108, "")</f>
        <v/>
      </c>
    </row>
    <row r="109" customFormat="false" ht="19.85" hidden="false" customHeight="true" outlineLevel="0" collapsed="false">
      <c r="D109" s="90" t="str">
        <f aca="false">IF(Structură!B109, Structură!B109 * Structură!C109, "")</f>
        <v/>
      </c>
      <c r="F109" s="103" t="str">
        <f aca="false">IF(Structură!B109, Structură!B109 * Structură!E109, "")</f>
        <v/>
      </c>
    </row>
    <row r="110" customFormat="false" ht="19.85" hidden="false" customHeight="true" outlineLevel="0" collapsed="false">
      <c r="D110" s="90" t="str">
        <f aca="false">IF(Structură!B110, Structură!B110 * Structură!C110, "")</f>
        <v/>
      </c>
      <c r="F110" s="103" t="str">
        <f aca="false">IF(Structură!B110, Structură!B110 * Structură!E110, "")</f>
        <v/>
      </c>
    </row>
    <row r="111" customFormat="false" ht="19.85" hidden="false" customHeight="true" outlineLevel="0" collapsed="false">
      <c r="D111" s="90" t="str">
        <f aca="false">IF(Structură!B111, Structură!B111 * Structură!C111, "")</f>
        <v/>
      </c>
      <c r="F111" s="103" t="str">
        <f aca="false">IF(Structură!B111, Structură!B111 * Structură!E111, "")</f>
        <v/>
      </c>
    </row>
    <row r="112" customFormat="false" ht="19.85" hidden="false" customHeight="true" outlineLevel="0" collapsed="false">
      <c r="D112" s="90" t="str">
        <f aca="false">IF(Structură!B112, Structură!B112 * Structură!C112, "")</f>
        <v/>
      </c>
      <c r="F112" s="103" t="str">
        <f aca="false">IF(Structură!B112, Structură!B112 * Structură!E112, "")</f>
        <v/>
      </c>
    </row>
    <row r="113" customFormat="false" ht="19.85" hidden="false" customHeight="true" outlineLevel="0" collapsed="false">
      <c r="D113" s="90" t="str">
        <f aca="false">IF(Structură!B113, Structură!B113 * Structură!C113, "")</f>
        <v/>
      </c>
      <c r="F113" s="103" t="str">
        <f aca="false">IF(Structură!B113, Structură!B113 * Structură!E113, "")</f>
        <v/>
      </c>
    </row>
    <row r="114" customFormat="false" ht="19.85" hidden="false" customHeight="true" outlineLevel="0" collapsed="false">
      <c r="D114" s="90" t="str">
        <f aca="false">IF(Structură!B114, Structură!B114 * Structură!C114, "")</f>
        <v/>
      </c>
      <c r="F114" s="103" t="str">
        <f aca="false">IF(Structură!B114, Structură!B114 * Structură!E114, "")</f>
        <v/>
      </c>
    </row>
    <row r="115" customFormat="false" ht="19.85" hidden="false" customHeight="true" outlineLevel="0" collapsed="false">
      <c r="D115" s="90" t="str">
        <f aca="false">IF(Structură!B115, Structură!B115 * Structură!C115, "")</f>
        <v/>
      </c>
      <c r="F115" s="103" t="str">
        <f aca="false">IF(Structură!B115, Structură!B115 * Structură!E115, "")</f>
        <v/>
      </c>
    </row>
    <row r="116" customFormat="false" ht="19.85" hidden="false" customHeight="true" outlineLevel="0" collapsed="false">
      <c r="D116" s="90" t="str">
        <f aca="false">IF(Structură!B116, Structură!B116 * Structură!C116, "")</f>
        <v/>
      </c>
      <c r="F116" s="103" t="str">
        <f aca="false">IF(Structură!B116, Structură!B116 * Structură!E116, "")</f>
        <v/>
      </c>
    </row>
    <row r="117" customFormat="false" ht="19.85" hidden="false" customHeight="true" outlineLevel="0" collapsed="false">
      <c r="D117" s="90" t="str">
        <f aca="false">IF(Structură!B117, Structură!B117 * Structură!C117, "")</f>
        <v/>
      </c>
      <c r="F117" s="103" t="str">
        <f aca="false">IF(Structură!B117, Structură!B117 * Structură!E117, "")</f>
        <v/>
      </c>
    </row>
    <row r="118" customFormat="false" ht="19.85" hidden="false" customHeight="true" outlineLevel="0" collapsed="false">
      <c r="D118" s="90" t="str">
        <f aca="false">IF(Structură!B118, Structură!B118 * Structură!C118, "")</f>
        <v/>
      </c>
      <c r="F118" s="103" t="str">
        <f aca="false">IF(Structură!B118, Structură!B118 * Structură!E118, "")</f>
        <v/>
      </c>
    </row>
    <row r="119" customFormat="false" ht="19.85" hidden="false" customHeight="true" outlineLevel="0" collapsed="false">
      <c r="D119" s="90" t="str">
        <f aca="false">IF(Structură!B119, Structură!B119 * Structură!C119, "")</f>
        <v/>
      </c>
      <c r="F119" s="103" t="str">
        <f aca="false">IF(Structură!B119, Structură!B119 * Structură!E119, "")</f>
        <v/>
      </c>
    </row>
    <row r="120" customFormat="false" ht="19.85" hidden="false" customHeight="true" outlineLevel="0" collapsed="false">
      <c r="D120" s="90" t="str">
        <f aca="false">IF(Structură!B120, Structură!B120 * Structură!C120, "")</f>
        <v/>
      </c>
      <c r="F120" s="103" t="str">
        <f aca="false">IF(Structură!B120, Structură!B120 * Structură!E120, "")</f>
        <v/>
      </c>
    </row>
    <row r="121" customFormat="false" ht="19.85" hidden="false" customHeight="true" outlineLevel="0" collapsed="false">
      <c r="D121" s="90" t="str">
        <f aca="false">IF(Structură!B121, Structură!B121 * Structură!C121, "")</f>
        <v/>
      </c>
      <c r="F121" s="103" t="str">
        <f aca="false">IF(Structură!B121, Structură!B121 * Structură!E121, "")</f>
        <v/>
      </c>
    </row>
    <row r="122" customFormat="false" ht="19.85" hidden="false" customHeight="true" outlineLevel="0" collapsed="false">
      <c r="D122" s="90" t="str">
        <f aca="false">IF(Structură!B122, Structură!B122 * Structură!C122, "")</f>
        <v/>
      </c>
      <c r="F122" s="103" t="str">
        <f aca="false">IF(Structură!B122, Structură!B122 * Structură!E122, "")</f>
        <v/>
      </c>
    </row>
    <row r="123" customFormat="false" ht="19.85" hidden="false" customHeight="true" outlineLevel="0" collapsed="false">
      <c r="D123" s="90" t="str">
        <f aca="false">IF(Structură!B123, Structură!B123 * Structură!C123, "")</f>
        <v/>
      </c>
      <c r="F123" s="103" t="str">
        <f aca="false">IF(Structură!B123, Structură!B123 * Structură!E123, "")</f>
        <v/>
      </c>
    </row>
    <row r="124" customFormat="false" ht="19.85" hidden="false" customHeight="true" outlineLevel="0" collapsed="false">
      <c r="D124" s="90" t="str">
        <f aca="false">IF(Structură!B124, Structură!B124 * Structură!C124, "")</f>
        <v/>
      </c>
      <c r="F124" s="103" t="str">
        <f aca="false">IF(Structură!B124, Structură!B124 * Structură!E124, "")</f>
        <v/>
      </c>
    </row>
    <row r="125" customFormat="false" ht="19.85" hidden="false" customHeight="true" outlineLevel="0" collapsed="false">
      <c r="D125" s="90" t="str">
        <f aca="false">IF(Structură!B125, Structură!B125 * Structură!C125, "")</f>
        <v/>
      </c>
      <c r="F125" s="103" t="str">
        <f aca="false">IF(Structură!B125, Structură!B125 * Structură!E125, "")</f>
        <v/>
      </c>
    </row>
    <row r="126" customFormat="false" ht="19.85" hidden="false" customHeight="true" outlineLevel="0" collapsed="false">
      <c r="D126" s="90" t="str">
        <f aca="false">IF(Structură!B126, Structură!B126 * Structură!C126, "")</f>
        <v/>
      </c>
      <c r="F126" s="103" t="str">
        <f aca="false">IF(Structură!B126, Structură!B126 * Structură!E126, "")</f>
        <v/>
      </c>
    </row>
    <row r="127" customFormat="false" ht="19.85" hidden="false" customHeight="true" outlineLevel="0" collapsed="false">
      <c r="D127" s="90" t="str">
        <f aca="false">IF(Structură!B127, Structură!B127 * Structură!C127, "")</f>
        <v/>
      </c>
      <c r="F127" s="103" t="str">
        <f aca="false">IF(Structură!B127, Structură!B127 * Structură!E127, "")</f>
        <v/>
      </c>
    </row>
    <row r="128" customFormat="false" ht="19.85" hidden="false" customHeight="true" outlineLevel="0" collapsed="false">
      <c r="D128" s="90" t="str">
        <f aca="false">IF(Structură!B128, Structură!B128 * Structură!C128, "")</f>
        <v/>
      </c>
      <c r="F128" s="103" t="str">
        <f aca="false">IF(Structură!B128, Structură!B128 * Structură!E128, "")</f>
        <v/>
      </c>
    </row>
    <row r="129" customFormat="false" ht="19.85" hidden="false" customHeight="true" outlineLevel="0" collapsed="false">
      <c r="D129" s="90" t="str">
        <f aca="false">IF(Structură!B129, Structură!B129 * Structură!C129, "")</f>
        <v/>
      </c>
      <c r="F129" s="103" t="str">
        <f aca="false">IF(Structură!B129, Structură!B129 * Structură!E129, "")</f>
        <v/>
      </c>
    </row>
    <row r="130" customFormat="false" ht="19.85" hidden="false" customHeight="true" outlineLevel="0" collapsed="false">
      <c r="D130" s="90" t="str">
        <f aca="false">IF(Structură!B130, Structură!B130 * Structură!C130, "")</f>
        <v/>
      </c>
      <c r="F130" s="103" t="str">
        <f aca="false">IF(Structură!B130, Structură!B130 * Structură!E130, "")</f>
        <v/>
      </c>
    </row>
    <row r="131" customFormat="false" ht="19.85" hidden="false" customHeight="true" outlineLevel="0" collapsed="false">
      <c r="D131" s="90" t="str">
        <f aca="false">IF(Structură!B131, Structură!B131 * Structură!C131, "")</f>
        <v/>
      </c>
      <c r="F131" s="103" t="str">
        <f aca="false">IF(Structură!B131, Structură!B131 * Structură!E131, "")</f>
        <v/>
      </c>
    </row>
    <row r="132" customFormat="false" ht="19.85" hidden="false" customHeight="true" outlineLevel="0" collapsed="false">
      <c r="D132" s="90" t="str">
        <f aca="false">IF(Structură!B132, Structură!B132 * Structură!C132, "")</f>
        <v/>
      </c>
      <c r="F132" s="103" t="str">
        <f aca="false">IF(Structură!B132, Structură!B132 * Structură!E132, "")</f>
        <v/>
      </c>
    </row>
    <row r="133" customFormat="false" ht="19.85" hidden="false" customHeight="true" outlineLevel="0" collapsed="false">
      <c r="D133" s="90" t="str">
        <f aca="false">IF(Structură!B133, Structură!B133 * Structură!C133, "")</f>
        <v/>
      </c>
      <c r="F133" s="103" t="str">
        <f aca="false">IF(Structură!B133, Structură!B133 * Structură!E133, "")</f>
        <v/>
      </c>
    </row>
    <row r="134" customFormat="false" ht="19.85" hidden="false" customHeight="true" outlineLevel="0" collapsed="false">
      <c r="D134" s="90" t="str">
        <f aca="false">IF(Structură!B134, Structură!B134 * Structură!C134, "")</f>
        <v/>
      </c>
      <c r="F134" s="103" t="str">
        <f aca="false">IF(Structură!B134, Structură!B134 * Structură!E134, "")</f>
        <v/>
      </c>
    </row>
    <row r="135" customFormat="false" ht="19.85" hidden="false" customHeight="true" outlineLevel="0" collapsed="false">
      <c r="D135" s="90" t="str">
        <f aca="false">IF(Structură!B135, Structură!B135 * Structură!C135, "")</f>
        <v/>
      </c>
      <c r="F135" s="103" t="str">
        <f aca="false">IF(Structură!B135, Structură!B135 * Structură!E135, "")</f>
        <v/>
      </c>
    </row>
    <row r="136" customFormat="false" ht="19.85" hidden="false" customHeight="true" outlineLevel="0" collapsed="false">
      <c r="D136" s="90" t="str">
        <f aca="false">IF(Structură!B136, Structură!B136 * Structură!C136, "")</f>
        <v/>
      </c>
      <c r="F136" s="103" t="str">
        <f aca="false">IF(Structură!B136, Structură!B136 * Structură!E136, "")</f>
        <v/>
      </c>
    </row>
    <row r="137" customFormat="false" ht="19.85" hidden="false" customHeight="true" outlineLevel="0" collapsed="false">
      <c r="D137" s="90" t="str">
        <f aca="false">IF(Structură!B137, Structură!B137 * Structură!C137, "")</f>
        <v/>
      </c>
      <c r="F137" s="103" t="str">
        <f aca="false">IF(Structură!B137, Structură!B137 * Structură!E137, "")</f>
        <v/>
      </c>
    </row>
    <row r="138" customFormat="false" ht="19.85" hidden="false" customHeight="true" outlineLevel="0" collapsed="false">
      <c r="D138" s="90" t="str">
        <f aca="false">IF(Structură!B138, Structură!B138 * Structură!C138, "")</f>
        <v/>
      </c>
      <c r="F138" s="103" t="str">
        <f aca="false">IF(Structură!B138, Structură!B138 * Structură!E138, "")</f>
        <v/>
      </c>
    </row>
    <row r="139" customFormat="false" ht="19.85" hidden="false" customHeight="true" outlineLevel="0" collapsed="false">
      <c r="D139" s="90" t="str">
        <f aca="false">IF(Structură!B139, Structură!B139 * Structură!C139, "")</f>
        <v/>
      </c>
      <c r="F139" s="103" t="str">
        <f aca="false">IF(Structură!B139, Structură!B139 * Structură!E139, "")</f>
        <v/>
      </c>
    </row>
    <row r="140" customFormat="false" ht="19.85" hidden="false" customHeight="true" outlineLevel="0" collapsed="false">
      <c r="D140" s="90" t="str">
        <f aca="false">IF(Structură!B140, Structură!B140 * Structură!C140, "")</f>
        <v/>
      </c>
      <c r="F140" s="103" t="str">
        <f aca="false">IF(Structură!B140, Structură!B140 * Structură!E140, "")</f>
        <v/>
      </c>
    </row>
    <row r="141" customFormat="false" ht="19.85" hidden="false" customHeight="true" outlineLevel="0" collapsed="false">
      <c r="D141" s="90" t="str">
        <f aca="false">IF(Structură!B141, Structură!B141 * Structură!C141, "")</f>
        <v/>
      </c>
      <c r="F141" s="103" t="str">
        <f aca="false">IF(Structură!B141, Structură!B141 * Structură!E141, "")</f>
        <v/>
      </c>
    </row>
    <row r="142" customFormat="false" ht="19.85" hidden="false" customHeight="true" outlineLevel="0" collapsed="false">
      <c r="D142" s="90" t="str">
        <f aca="false">IF(Structură!B142, Structură!B142 * Structură!C142, "")</f>
        <v/>
      </c>
      <c r="F142" s="103" t="str">
        <f aca="false">IF(Structură!B142, Structură!B142 * Structură!E142, "")</f>
        <v/>
      </c>
    </row>
    <row r="143" customFormat="false" ht="19.85" hidden="false" customHeight="true" outlineLevel="0" collapsed="false">
      <c r="D143" s="90" t="str">
        <f aca="false">IF(Structură!B143, Structură!B143 * Structură!C143, "")</f>
        <v/>
      </c>
      <c r="F143" s="103" t="str">
        <f aca="false">IF(Structură!B143, Structură!B143 * Structură!E143, "")</f>
        <v/>
      </c>
    </row>
    <row r="144" customFormat="false" ht="19.85" hidden="false" customHeight="true" outlineLevel="0" collapsed="false">
      <c r="D144" s="90" t="str">
        <f aca="false">IF(Structură!B144, Structură!B144 * Structură!C144, "")</f>
        <v/>
      </c>
      <c r="F144" s="103" t="str">
        <f aca="false">IF(Structură!B144, Structură!B144 * Structură!E144, "")</f>
        <v/>
      </c>
    </row>
    <row r="145" customFormat="false" ht="19.85" hidden="false" customHeight="true" outlineLevel="0" collapsed="false">
      <c r="D145" s="90" t="str">
        <f aca="false">IF(Structură!B145, Structură!B145 * Structură!C145, "")</f>
        <v/>
      </c>
      <c r="F145" s="103" t="str">
        <f aca="false">IF(Structură!B145, Structură!B145 * Structură!E145, "")</f>
        <v/>
      </c>
    </row>
    <row r="146" customFormat="false" ht="19.85" hidden="false" customHeight="true" outlineLevel="0" collapsed="false">
      <c r="D146" s="90" t="str">
        <f aca="false">IF(Structură!B146, Structură!B146 * Structură!C146, "")</f>
        <v/>
      </c>
      <c r="F146" s="103" t="str">
        <f aca="false">IF(Structură!B146, Structură!B146 * Structură!E146, "")</f>
        <v/>
      </c>
    </row>
    <row r="147" customFormat="false" ht="19.85" hidden="false" customHeight="true" outlineLevel="0" collapsed="false">
      <c r="D147" s="90" t="str">
        <f aca="false">IF(Structură!B147, Structură!B147 * Structură!C147, "")</f>
        <v/>
      </c>
      <c r="F147" s="103" t="str">
        <f aca="false">IF(Structură!B147, Structură!B147 * Structură!E147, "")</f>
        <v/>
      </c>
    </row>
    <row r="148" customFormat="false" ht="19.85" hidden="false" customHeight="true" outlineLevel="0" collapsed="false">
      <c r="D148" s="90" t="str">
        <f aca="false">IF(Structură!B148, Structură!B148 * Structură!C148, "")</f>
        <v/>
      </c>
      <c r="F148" s="103" t="str">
        <f aca="false">IF(Structură!B148, Structură!B148 * Structură!E148, "")</f>
        <v/>
      </c>
    </row>
    <row r="149" customFormat="false" ht="19.85" hidden="false" customHeight="true" outlineLevel="0" collapsed="false">
      <c r="D149" s="90" t="str">
        <f aca="false">IF(Structură!B149, Structură!B149 * Structură!C149, "")</f>
        <v/>
      </c>
      <c r="F149" s="103" t="str">
        <f aca="false">IF(Structură!B149, Structură!B149 * Structură!E149, "")</f>
        <v/>
      </c>
    </row>
    <row r="150" customFormat="false" ht="19.85" hidden="false" customHeight="true" outlineLevel="0" collapsed="false">
      <c r="D150" s="90" t="str">
        <f aca="false">IF(Structură!B150, Structură!B150 * Structură!C150, "")</f>
        <v/>
      </c>
      <c r="F150" s="103" t="str">
        <f aca="false">IF(Structură!B150, Structură!B150 * Structură!E150, "")</f>
        <v/>
      </c>
    </row>
    <row r="151" customFormat="false" ht="19.85" hidden="false" customHeight="true" outlineLevel="0" collapsed="false">
      <c r="D151" s="90" t="str">
        <f aca="false">IF(Structură!B151, Structură!B151 * Structură!C151, "")</f>
        <v/>
      </c>
      <c r="F151" s="103" t="str">
        <f aca="false">IF(Structură!B151, Structură!B151 * Structură!E151, "")</f>
        <v/>
      </c>
    </row>
    <row r="152" customFormat="false" ht="19.85" hidden="false" customHeight="true" outlineLevel="0" collapsed="false">
      <c r="D152" s="90" t="str">
        <f aca="false">IF(Structură!B152, Structură!B152 * Structură!C152, "")</f>
        <v/>
      </c>
      <c r="F152" s="103" t="str">
        <f aca="false">IF(Structură!B152, Structură!B152 * Structură!E152, "")</f>
        <v/>
      </c>
    </row>
    <row r="153" customFormat="false" ht="19.85" hidden="false" customHeight="true" outlineLevel="0" collapsed="false">
      <c r="D153" s="90" t="str">
        <f aca="false">IF(Structură!B153, Structură!B153 * Structură!C153, "")</f>
        <v/>
      </c>
      <c r="F153" s="103" t="str">
        <f aca="false">IF(Structură!B153, Structură!B153 * Structură!E153, "")</f>
        <v/>
      </c>
    </row>
    <row r="154" customFormat="false" ht="19.85" hidden="false" customHeight="true" outlineLevel="0" collapsed="false">
      <c r="D154" s="90" t="str">
        <f aca="false">IF(Structură!B154, Structură!B154 * Structură!C154, "")</f>
        <v/>
      </c>
      <c r="F154" s="103" t="str">
        <f aca="false">IF(Structură!B154, Structură!B154 * Structură!E154, "")</f>
        <v/>
      </c>
    </row>
    <row r="155" customFormat="false" ht="19.85" hidden="false" customHeight="true" outlineLevel="0" collapsed="false">
      <c r="D155" s="90" t="str">
        <f aca="false">IF(Structură!B155, Structură!B155 * Structură!C155, "")</f>
        <v/>
      </c>
      <c r="F155" s="103" t="str">
        <f aca="false">IF(Structură!B155, Structură!B155 * Structură!E155, "")</f>
        <v/>
      </c>
    </row>
    <row r="156" customFormat="false" ht="19.85" hidden="false" customHeight="true" outlineLevel="0" collapsed="false">
      <c r="D156" s="90" t="str">
        <f aca="false">IF(Structură!B156, Structură!B156 * Structură!C156, "")</f>
        <v/>
      </c>
      <c r="F156" s="103" t="str">
        <f aca="false">IF(Structură!B156, Structură!B156 * Structură!E156, "")</f>
        <v/>
      </c>
    </row>
    <row r="157" customFormat="false" ht="19.85" hidden="false" customHeight="true" outlineLevel="0" collapsed="false">
      <c r="D157" s="90" t="str">
        <f aca="false">IF(Structură!B157, Structură!B157 * Structură!C157, "")</f>
        <v/>
      </c>
      <c r="F157" s="103" t="str">
        <f aca="false">IF(Structură!B157, Structură!B157 * Structură!E157, "")</f>
        <v/>
      </c>
    </row>
    <row r="158" customFormat="false" ht="19.85" hidden="false" customHeight="true" outlineLevel="0" collapsed="false">
      <c r="D158" s="90" t="str">
        <f aca="false">IF(Structură!B158, Structură!B158 * Structură!C158, "")</f>
        <v/>
      </c>
      <c r="F158" s="103" t="str">
        <f aca="false">IF(Structură!B158, Structură!B158 * Structură!E158, "")</f>
        <v/>
      </c>
    </row>
    <row r="159" customFormat="false" ht="19.85" hidden="false" customHeight="true" outlineLevel="0" collapsed="false">
      <c r="D159" s="90" t="str">
        <f aca="false">IF(Structură!B159, Structură!B159 * Structură!C159, "")</f>
        <v/>
      </c>
      <c r="F159" s="103" t="str">
        <f aca="false">IF(Structură!B159, Structură!B159 * Structură!E159, "")</f>
        <v/>
      </c>
    </row>
    <row r="160" customFormat="false" ht="19.85" hidden="false" customHeight="true" outlineLevel="0" collapsed="false">
      <c r="D160" s="90" t="str">
        <f aca="false">IF(Structură!B160, Structură!B160 * Structură!C160, "")</f>
        <v/>
      </c>
      <c r="F160" s="103" t="str">
        <f aca="false">IF(Structură!B160, Structură!B160 * Structură!E160, "")</f>
        <v/>
      </c>
    </row>
    <row r="161" customFormat="false" ht="19.85" hidden="false" customHeight="true" outlineLevel="0" collapsed="false">
      <c r="D161" s="90" t="str">
        <f aca="false">IF(Structură!B161, Structură!B161 * Structură!C161, "")</f>
        <v/>
      </c>
      <c r="F161" s="103" t="str">
        <f aca="false">IF(Structură!B161, Structură!B161 * Structură!E161, "")</f>
        <v/>
      </c>
    </row>
    <row r="162" customFormat="false" ht="19.85" hidden="false" customHeight="true" outlineLevel="0" collapsed="false">
      <c r="D162" s="90" t="str">
        <f aca="false">IF(Structură!B162, Structură!B162 * Structură!C162, "")</f>
        <v/>
      </c>
      <c r="F162" s="103" t="str">
        <f aca="false">IF(Structură!B162, Structură!B162 * Structură!E162, "")</f>
        <v/>
      </c>
    </row>
    <row r="163" customFormat="false" ht="19.85" hidden="false" customHeight="true" outlineLevel="0" collapsed="false">
      <c r="D163" s="90" t="str">
        <f aca="false">IF(Structură!B163, Structură!B163 * Structură!C163, "")</f>
        <v/>
      </c>
      <c r="F163" s="103" t="str">
        <f aca="false">IF(Structură!B163, Structură!B163 * Structură!E163, "")</f>
        <v/>
      </c>
    </row>
    <row r="164" customFormat="false" ht="19.85" hidden="false" customHeight="true" outlineLevel="0" collapsed="false">
      <c r="D164" s="90" t="str">
        <f aca="false">IF(Structură!B164, Structură!B164 * Structură!C164, "")</f>
        <v/>
      </c>
      <c r="F164" s="103" t="str">
        <f aca="false">IF(Structură!B164, Structură!B164 * Structură!E164, "")</f>
        <v/>
      </c>
    </row>
    <row r="165" customFormat="false" ht="19.85" hidden="false" customHeight="true" outlineLevel="0" collapsed="false">
      <c r="D165" s="90" t="str">
        <f aca="false">IF(Structură!B165, Structură!B165 * Structură!C165, "")</f>
        <v/>
      </c>
      <c r="F165" s="103" t="str">
        <f aca="false">IF(Structură!B165, Structură!B165 * Structură!E165, "")</f>
        <v/>
      </c>
    </row>
    <row r="166" customFormat="false" ht="19.85" hidden="false" customHeight="true" outlineLevel="0" collapsed="false">
      <c r="D166" s="90" t="str">
        <f aca="false">IF(Structură!B166, Structură!B166 * Structură!C166, "")</f>
        <v/>
      </c>
      <c r="F166" s="103" t="str">
        <f aca="false">IF(Structură!B166, Structură!B166 * Structură!E166, "")</f>
        <v/>
      </c>
    </row>
    <row r="167" customFormat="false" ht="19.85" hidden="false" customHeight="true" outlineLevel="0" collapsed="false">
      <c r="D167" s="90" t="str">
        <f aca="false">IF(Structură!B167, Structură!B167 * Structură!C167, "")</f>
        <v/>
      </c>
      <c r="F167" s="103" t="str">
        <f aca="false">IF(Structură!B167, Structură!B167 * Structură!E167, "")</f>
        <v/>
      </c>
    </row>
    <row r="168" customFormat="false" ht="19.85" hidden="false" customHeight="true" outlineLevel="0" collapsed="false">
      <c r="D168" s="90" t="str">
        <f aca="false">IF(Structură!B168, Structură!B168 * Structură!C168, "")</f>
        <v/>
      </c>
      <c r="F168" s="103" t="str">
        <f aca="false">IF(Structură!B168, Structură!B168 * Structură!E168, "")</f>
        <v/>
      </c>
    </row>
    <row r="169" customFormat="false" ht="19.85" hidden="false" customHeight="true" outlineLevel="0" collapsed="false">
      <c r="D169" s="90" t="str">
        <f aca="false">IF(Structură!B169, Structură!B169 * Structură!C169, "")</f>
        <v/>
      </c>
      <c r="F169" s="103" t="str">
        <f aca="false">IF(Structură!B169, Structură!B169 * Structură!E169, "")</f>
        <v/>
      </c>
    </row>
    <row r="170" customFormat="false" ht="19.85" hidden="false" customHeight="true" outlineLevel="0" collapsed="false">
      <c r="D170" s="90" t="str">
        <f aca="false">IF(Structură!B170, Structură!B170 * Structură!C170, "")</f>
        <v/>
      </c>
      <c r="F170" s="103" t="str">
        <f aca="false">IF(Structură!B170, Structură!B170 * Structură!E170, "")</f>
        <v/>
      </c>
    </row>
    <row r="171" customFormat="false" ht="19.85" hidden="false" customHeight="true" outlineLevel="0" collapsed="false">
      <c r="D171" s="90" t="str">
        <f aca="false">IF(Structură!B171, Structură!B171 * Structură!C171, "")</f>
        <v/>
      </c>
      <c r="F171" s="103" t="str">
        <f aca="false">IF(Structură!B171, Structură!B171 * Structură!E171, "")</f>
        <v/>
      </c>
    </row>
    <row r="172" customFormat="false" ht="19.85" hidden="false" customHeight="true" outlineLevel="0" collapsed="false">
      <c r="D172" s="90" t="str">
        <f aca="false">IF(Structură!B172, Structură!B172 * Structură!C172, "")</f>
        <v/>
      </c>
      <c r="F172" s="103" t="str">
        <f aca="false">IF(Structură!B172, Structură!B172 * Structură!E172, "")</f>
        <v/>
      </c>
    </row>
    <row r="173" customFormat="false" ht="19.85" hidden="false" customHeight="true" outlineLevel="0" collapsed="false">
      <c r="D173" s="90" t="str">
        <f aca="false">IF(Structură!B173, Structură!B173 * Structură!C173, "")</f>
        <v/>
      </c>
      <c r="F173" s="103" t="str">
        <f aca="false">IF(Structură!B173, Structură!B173 * Structură!E173, "")</f>
        <v/>
      </c>
    </row>
    <row r="174" customFormat="false" ht="19.85" hidden="false" customHeight="true" outlineLevel="0" collapsed="false">
      <c r="D174" s="90" t="str">
        <f aca="false">IF(Structură!B174, Structură!B174 * Structură!C174, "")</f>
        <v/>
      </c>
      <c r="F174" s="103" t="str">
        <f aca="false">IF(Structură!B174, Structură!B174 * Structură!E174, "")</f>
        <v/>
      </c>
    </row>
    <row r="175" customFormat="false" ht="19.85" hidden="false" customHeight="true" outlineLevel="0" collapsed="false">
      <c r="D175" s="90" t="str">
        <f aca="false">IF(Structură!B175, Structură!B175 * Structură!C175, "")</f>
        <v/>
      </c>
      <c r="F175" s="103" t="str">
        <f aca="false">IF(Structură!B175, Structură!B175 * Structură!E175, "")</f>
        <v/>
      </c>
    </row>
    <row r="176" customFormat="false" ht="19.85" hidden="false" customHeight="true" outlineLevel="0" collapsed="false">
      <c r="D176" s="90" t="str">
        <f aca="false">IF(Structură!B176, Structură!B176 * Structură!C176, "")</f>
        <v/>
      </c>
      <c r="F176" s="103" t="str">
        <f aca="false">IF(Structură!B176, Structură!B176 * Structură!E176, "")</f>
        <v/>
      </c>
    </row>
    <row r="177" customFormat="false" ht="19.85" hidden="false" customHeight="true" outlineLevel="0" collapsed="false">
      <c r="D177" s="90" t="str">
        <f aca="false">IF(Structură!B177, Structură!B177 * Structură!C177, "")</f>
        <v/>
      </c>
      <c r="F177" s="103" t="str">
        <f aca="false">IF(Structură!B177, Structură!B177 * Structură!E177, "")</f>
        <v/>
      </c>
    </row>
    <row r="178" customFormat="false" ht="19.85" hidden="false" customHeight="true" outlineLevel="0" collapsed="false">
      <c r="D178" s="90" t="str">
        <f aca="false">IF(Structură!B178, Structură!B178 * Structură!C178, "")</f>
        <v/>
      </c>
      <c r="F178" s="103" t="str">
        <f aca="false">IF(Structură!B178, Structură!B178 * Structură!E178, "")</f>
        <v/>
      </c>
    </row>
    <row r="179" customFormat="false" ht="19.85" hidden="false" customHeight="true" outlineLevel="0" collapsed="false">
      <c r="D179" s="90" t="str">
        <f aca="false">IF(Structură!B179, Structură!B179 * Structură!C179, "")</f>
        <v/>
      </c>
      <c r="F179" s="103" t="str">
        <f aca="false">IF(Structură!B179, Structură!B179 * Structură!E179, "")</f>
        <v/>
      </c>
    </row>
    <row r="180" customFormat="false" ht="19.85" hidden="false" customHeight="true" outlineLevel="0" collapsed="false">
      <c r="D180" s="90" t="str">
        <f aca="false">IF(Structură!B180, Structură!B180 * Structură!C180, "")</f>
        <v/>
      </c>
      <c r="F180" s="103" t="str">
        <f aca="false">IF(Structură!B180, Structură!B180 * Structură!E180, "")</f>
        <v/>
      </c>
    </row>
    <row r="181" customFormat="false" ht="19.85" hidden="false" customHeight="true" outlineLevel="0" collapsed="false">
      <c r="D181" s="90" t="str">
        <f aca="false">IF(Structură!B181, Structură!B181 * Structură!C181, "")</f>
        <v/>
      </c>
      <c r="F181" s="103" t="str">
        <f aca="false">IF(Structură!B181, Structură!B181 * Structură!E181, "")</f>
        <v/>
      </c>
    </row>
    <row r="182" customFormat="false" ht="19.85" hidden="false" customHeight="true" outlineLevel="0" collapsed="false">
      <c r="D182" s="90" t="str">
        <f aca="false">IF(Structură!B182, Structură!B182 * Structură!C182, "")</f>
        <v/>
      </c>
      <c r="F182" s="103" t="str">
        <f aca="false">IF(Structură!B182, Structură!B182 * Structură!E182, "")</f>
        <v/>
      </c>
    </row>
    <row r="183" customFormat="false" ht="19.85" hidden="false" customHeight="true" outlineLevel="0" collapsed="false">
      <c r="D183" s="90" t="str">
        <f aca="false">IF(Structură!B183, Structură!B183 * Structură!C183, "")</f>
        <v/>
      </c>
      <c r="F183" s="103" t="str">
        <f aca="false">IF(Structură!B183, Structură!B183 * Structură!E183, "")</f>
        <v/>
      </c>
    </row>
    <row r="184" customFormat="false" ht="19.85" hidden="false" customHeight="true" outlineLevel="0" collapsed="false">
      <c r="D184" s="90" t="str">
        <f aca="false">IF(Structură!B184, Structură!B184 * Structură!C184, "")</f>
        <v/>
      </c>
      <c r="F184" s="103" t="str">
        <f aca="false">IF(Structură!B184, Structură!B184 * Structură!E184, "")</f>
        <v/>
      </c>
    </row>
    <row r="185" customFormat="false" ht="19.85" hidden="false" customHeight="true" outlineLevel="0" collapsed="false">
      <c r="D185" s="90" t="str">
        <f aca="false">IF(Structură!B185, Structură!B185 * Structură!C185, "")</f>
        <v/>
      </c>
      <c r="F185" s="103" t="str">
        <f aca="false">IF(Structură!B185, Structură!B185 * Structură!E185, "")</f>
        <v/>
      </c>
    </row>
    <row r="186" customFormat="false" ht="19.85" hidden="false" customHeight="true" outlineLevel="0" collapsed="false">
      <c r="D186" s="90" t="str">
        <f aca="false">IF(Structură!B186, Structură!B186 * Structură!C186, "")</f>
        <v/>
      </c>
      <c r="F186" s="103" t="str">
        <f aca="false">IF(Structură!B186, Structură!B186 * Structură!E186, "")</f>
        <v/>
      </c>
    </row>
    <row r="187" customFormat="false" ht="19.85" hidden="false" customHeight="true" outlineLevel="0" collapsed="false">
      <c r="D187" s="90" t="str">
        <f aca="false">IF(Structură!B187, Structură!B187 * Structură!C187, "")</f>
        <v/>
      </c>
      <c r="F187" s="103" t="str">
        <f aca="false">IF(Structură!B187, Structură!B187 * Structură!E187, "")</f>
        <v/>
      </c>
    </row>
    <row r="188" customFormat="false" ht="19.85" hidden="false" customHeight="true" outlineLevel="0" collapsed="false">
      <c r="D188" s="90" t="str">
        <f aca="false">IF(Structură!B188, Structură!B188 * Structură!C188, "")</f>
        <v/>
      </c>
      <c r="F188" s="103" t="str">
        <f aca="false">IF(Structură!B188, Structură!B188 * Structură!E188, "")</f>
        <v/>
      </c>
    </row>
    <row r="189" customFormat="false" ht="19.85" hidden="false" customHeight="true" outlineLevel="0" collapsed="false">
      <c r="D189" s="90" t="str">
        <f aca="false">IF(Structură!B189, Structură!B189 * Structură!C189, "")</f>
        <v/>
      </c>
      <c r="F189" s="103" t="str">
        <f aca="false">IF(Structură!B189, Structură!B189 * Structură!E189, "")</f>
        <v/>
      </c>
    </row>
    <row r="190" customFormat="false" ht="19.85" hidden="false" customHeight="true" outlineLevel="0" collapsed="false">
      <c r="D190" s="90" t="str">
        <f aca="false">IF(Structură!B190, Structură!B190 * Structură!C190, "")</f>
        <v/>
      </c>
      <c r="F190" s="103" t="str">
        <f aca="false">IF(Structură!B190, Structură!B190 * Structură!E190, "")</f>
        <v/>
      </c>
    </row>
    <row r="191" customFormat="false" ht="19.85" hidden="false" customHeight="true" outlineLevel="0" collapsed="false">
      <c r="D191" s="90" t="str">
        <f aca="false">IF(Structură!B191, Structură!B191 * Structură!C191, "")</f>
        <v/>
      </c>
      <c r="F191" s="103" t="str">
        <f aca="false">IF(Structură!B191, Structură!B191 * Structură!E191, "")</f>
        <v/>
      </c>
    </row>
    <row r="192" customFormat="false" ht="19.85" hidden="false" customHeight="true" outlineLevel="0" collapsed="false">
      <c r="D192" s="90" t="str">
        <f aca="false">IF(Structură!B192, Structură!B192 * Structură!C192, "")</f>
        <v/>
      </c>
      <c r="F192" s="103" t="str">
        <f aca="false">IF(Structură!B192, Structură!B192 * Structură!E192, "")</f>
        <v/>
      </c>
    </row>
    <row r="193" customFormat="false" ht="19.85" hidden="false" customHeight="true" outlineLevel="0" collapsed="false">
      <c r="D193" s="90" t="str">
        <f aca="false">IF(Structură!B193, Structură!B193 * Structură!C193, "")</f>
        <v/>
      </c>
      <c r="F193" s="103" t="str">
        <f aca="false">IF(Structură!B193, Structură!B193 * Structură!E193, "")</f>
        <v/>
      </c>
    </row>
    <row r="194" customFormat="false" ht="19.85" hidden="false" customHeight="true" outlineLevel="0" collapsed="false">
      <c r="D194" s="90" t="str">
        <f aca="false">IF(Structură!B194, Structură!B194 * Structură!C194, "")</f>
        <v/>
      </c>
      <c r="F194" s="103" t="str">
        <f aca="false">IF(Structură!B194, Structură!B194 * Structură!E194, "")</f>
        <v/>
      </c>
    </row>
    <row r="195" customFormat="false" ht="19.85" hidden="false" customHeight="true" outlineLevel="0" collapsed="false">
      <c r="D195" s="90" t="str">
        <f aca="false">IF(Structură!B195, Structură!B195 * Structură!C195, "")</f>
        <v/>
      </c>
      <c r="F195" s="103" t="str">
        <f aca="false">IF(Structură!B195, Structură!B195 * Structură!E195, "")</f>
        <v/>
      </c>
    </row>
    <row r="196" customFormat="false" ht="19.85" hidden="false" customHeight="true" outlineLevel="0" collapsed="false">
      <c r="D196" s="90" t="str">
        <f aca="false">IF(Structură!B196, Structură!B196 * Structură!C196, "")</f>
        <v/>
      </c>
      <c r="F196" s="103" t="str">
        <f aca="false">IF(Structură!B196, Structură!B196 * Structură!E196, "")</f>
        <v/>
      </c>
    </row>
    <row r="197" customFormat="false" ht="19.85" hidden="false" customHeight="true" outlineLevel="0" collapsed="false">
      <c r="D197" s="90" t="str">
        <f aca="false">IF(Structură!B197, Structură!B197 * Structură!C197, "")</f>
        <v/>
      </c>
      <c r="F197" s="103" t="str">
        <f aca="false">IF(Structură!B197, Structură!B197 * Structură!E197, "")</f>
        <v/>
      </c>
    </row>
    <row r="198" customFormat="false" ht="19.85" hidden="false" customHeight="true" outlineLevel="0" collapsed="false">
      <c r="D198" s="90" t="str">
        <f aca="false">IF(Structură!B198, Structură!B198 * Structură!C198, "")</f>
        <v/>
      </c>
      <c r="F198" s="103" t="str">
        <f aca="false">IF(Structură!B198, Structură!B198 * Structură!E198, "")</f>
        <v/>
      </c>
    </row>
    <row r="199" customFormat="false" ht="19.85" hidden="false" customHeight="true" outlineLevel="0" collapsed="false">
      <c r="D199" s="90" t="str">
        <f aca="false">IF(Structură!B199, Structură!B199 * Structură!C199, "")</f>
        <v/>
      </c>
      <c r="F199" s="103" t="str">
        <f aca="false">IF(Structură!B199, Structură!B199 * Structură!E199, "")</f>
        <v/>
      </c>
    </row>
    <row r="200" customFormat="false" ht="19.85" hidden="false" customHeight="true" outlineLevel="0" collapsed="false">
      <c r="D200" s="90" t="str">
        <f aca="false">IF(Structură!B200, Structură!B200 * Structură!C200, "")</f>
        <v/>
      </c>
      <c r="F200" s="103" t="str">
        <f aca="false">IF(Structură!B200, Structură!B200 * Structură!E200, "")</f>
        <v/>
      </c>
    </row>
    <row r="201" customFormat="false" ht="19.85" hidden="false" customHeight="true" outlineLevel="0" collapsed="false">
      <c r="D201" s="90" t="str">
        <f aca="false">IF(Structură!B201, Structură!B201 * Structură!C201, "")</f>
        <v/>
      </c>
      <c r="F201" s="103" t="str">
        <f aca="false">IF(Structură!B201, Structură!B201 * Structură!E201, "")</f>
        <v/>
      </c>
    </row>
    <row r="202" customFormat="false" ht="19.85" hidden="false" customHeight="true" outlineLevel="0" collapsed="false">
      <c r="D202" s="90" t="str">
        <f aca="false">IF(Structură!B202, Structură!B202 * Structură!C202, "")</f>
        <v/>
      </c>
      <c r="F202" s="103" t="str">
        <f aca="false">IF(Structură!B202, Structură!B202 * Structură!E202, "")</f>
        <v/>
      </c>
    </row>
    <row r="203" customFormat="false" ht="19.85" hidden="false" customHeight="true" outlineLevel="0" collapsed="false">
      <c r="D203" s="90" t="str">
        <f aca="false">IF(Structură!B203, Structură!B203 * Structură!C203, "")</f>
        <v/>
      </c>
      <c r="F203" s="103" t="str">
        <f aca="false">IF(Structură!B203, Structură!B203 * Structură!E203, "")</f>
        <v/>
      </c>
    </row>
    <row r="204" customFormat="false" ht="19.85" hidden="false" customHeight="true" outlineLevel="0" collapsed="false">
      <c r="D204" s="90" t="str">
        <f aca="false">IF(Structură!B204, Structură!B204 * Structură!C204, "")</f>
        <v/>
      </c>
      <c r="F204" s="103" t="str">
        <f aca="false">IF(Structură!B204, Structură!B204 * Structură!E204, "")</f>
        <v/>
      </c>
    </row>
    <row r="205" customFormat="false" ht="19.85" hidden="false" customHeight="true" outlineLevel="0" collapsed="false">
      <c r="D205" s="90" t="str">
        <f aca="false">IF(Structură!B205, Structură!B205 * Structură!C205, "")</f>
        <v/>
      </c>
      <c r="F205" s="103" t="str">
        <f aca="false">IF(Structură!B205, Structură!B205 * Structură!E205, "")</f>
        <v/>
      </c>
    </row>
    <row r="206" customFormat="false" ht="19.85" hidden="false" customHeight="true" outlineLevel="0" collapsed="false">
      <c r="D206" s="90" t="str">
        <f aca="false">IF(Structură!B206, Structură!B206 * Structură!C206, "")</f>
        <v/>
      </c>
      <c r="F206" s="103" t="str">
        <f aca="false">IF(Structură!B206, Structură!B206 * Structură!E206, "")</f>
        <v/>
      </c>
    </row>
    <row r="207" customFormat="false" ht="19.85" hidden="false" customHeight="true" outlineLevel="0" collapsed="false">
      <c r="D207" s="90" t="str">
        <f aca="false">IF(Structură!B207, Structură!B207 * Structură!C207, "")</f>
        <v/>
      </c>
      <c r="F207" s="103" t="str">
        <f aca="false">IF(Structură!B207, Structură!B207 * Structură!E207, "")</f>
        <v/>
      </c>
    </row>
    <row r="208" customFormat="false" ht="19.85" hidden="false" customHeight="true" outlineLevel="0" collapsed="false">
      <c r="D208" s="90" t="str">
        <f aca="false">IF(Structură!B208, Structură!B208 * Structură!C208, "")</f>
        <v/>
      </c>
      <c r="F208" s="103" t="str">
        <f aca="false">IF(Structură!B208, Structură!B208 * Structură!E208, "")</f>
        <v/>
      </c>
    </row>
    <row r="209" customFormat="false" ht="19.85" hidden="false" customHeight="true" outlineLevel="0" collapsed="false">
      <c r="D209" s="90" t="str">
        <f aca="false">IF(Structură!B209, Structură!B209 * Structură!C209, "")</f>
        <v/>
      </c>
      <c r="F209" s="103" t="str">
        <f aca="false">IF(Structură!B209, Structură!B209 * Structură!E209, "")</f>
        <v/>
      </c>
    </row>
  </sheetData>
  <autoFilter ref="A3:F209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9.85" zeroHeight="false" outlineLevelRow="0" outlineLevelCol="0"/>
  <cols>
    <col collapsed="false" customWidth="true" hidden="false" outlineLevel="0" max="1" min="1" style="86" width="30.63"/>
    <col collapsed="false" customWidth="true" hidden="false" outlineLevel="0" max="2" min="2" style="88" width="16.81"/>
    <col collapsed="false" customWidth="true" hidden="false" outlineLevel="0" max="3" min="3" style="90" width="18.34"/>
    <col collapsed="false" customWidth="true" hidden="false" outlineLevel="0" max="4" min="4" style="90" width="18.06"/>
    <col collapsed="false" customWidth="true" hidden="false" outlineLevel="0" max="5" min="5" style="103" width="19.86"/>
    <col collapsed="false" customWidth="true" hidden="false" outlineLevel="0" max="6" min="6" style="103" width="17.36"/>
  </cols>
  <sheetData>
    <row r="1" s="96" customFormat="true" ht="14.15" hidden="false" customHeight="true" outlineLevel="0" collapsed="false">
      <c r="A1" s="116"/>
      <c r="B1" s="117" t="str">
        <f aca="false">ADDRESS(Carcasă!$G$1, COLUMN()) &amp; ":" &amp; ADDRESS(Carcasă!$H$1, COLUMN())</f>
        <v>$B$4:$B$100</v>
      </c>
      <c r="C1" s="117" t="str">
        <f aca="false">ADDRESS(Carcasă!$G$1, COLUMN()) &amp; ":" &amp; ADDRESS(Carcasă!$H$1, COLUMN())</f>
        <v>$C$4:$C$100</v>
      </c>
      <c r="D1" s="117" t="str">
        <f aca="false">ADDRESS(Carcasă!$G$1, COLUMN()) &amp; ":" &amp; ADDRESS(Carcasă!$H$1, COLUMN())</f>
        <v>$D$4:$D$100</v>
      </c>
      <c r="E1" s="117" t="str">
        <f aca="false">ADDRESS(Carcasă!$G$1, COLUMN()) &amp; ":" &amp; ADDRESS(Carcasă!$H$1, COLUMN())</f>
        <v>$E$4:$E$100</v>
      </c>
      <c r="F1" s="117" t="str">
        <f aca="false">ADDRESS(Carcasă!$G$1, COLUMN()) &amp; ":" &amp; ADDRESS(Carcasă!$H$1, COLUMN())</f>
        <v>$F$4:$F$100</v>
      </c>
      <c r="G1" s="94" t="n">
        <v>4</v>
      </c>
      <c r="H1" s="95" t="n">
        <v>100</v>
      </c>
      <c r="AMJ1" s="0"/>
    </row>
    <row r="2" customFormat="false" ht="42.5" hidden="false" customHeight="true" outlineLevel="0" collapsed="false">
      <c r="A2" s="118" t="s">
        <v>114</v>
      </c>
      <c r="B2" s="119" t="n">
        <f aca="true">IF(SUM(INDIRECT(Carcasă!B1)), SUM(INDIRECT(Carcasă!B1)), "")</f>
        <v>14</v>
      </c>
      <c r="C2" s="120" t="n">
        <f aca="true">IF(SUM(INDIRECT(Carcasă!C1)), AVERAGE(INDIRECT(Carcasă!C1)), "")</f>
        <v>11</v>
      </c>
      <c r="D2" s="120" t="n">
        <f aca="true">IF(SUM(INDIRECT(Carcasă!D1)), SUM(INDIRECT(Carcasă!D1)), "")</f>
        <v>94</v>
      </c>
      <c r="E2" s="121" t="n">
        <f aca="true">IF(SUM(INDIRECT(Carcasă!E1)), AVERAGE(INDIRECT(Carcasă!E1)), "")</f>
        <v>125</v>
      </c>
      <c r="F2" s="121" t="n">
        <f aca="true">IF(SUM(INDIRECT(Carcasă!F1)), SUM(INDIRECT(Carcasă!F1)), "")</f>
        <v>1300</v>
      </c>
      <c r="G2" s="105"/>
    </row>
    <row r="3" customFormat="false" ht="24.7" hidden="false" customHeight="true" outlineLevel="0" collapsed="false">
      <c r="A3" s="106" t="s">
        <v>44</v>
      </c>
      <c r="B3" s="107" t="s">
        <v>73</v>
      </c>
      <c r="C3" s="107" t="s">
        <v>74</v>
      </c>
      <c r="D3" s="107" t="s">
        <v>75</v>
      </c>
      <c r="E3" s="107" t="s">
        <v>76</v>
      </c>
      <c r="F3" s="107" t="s">
        <v>77</v>
      </c>
    </row>
    <row r="4" customFormat="false" ht="19.85" hidden="false" customHeight="true" outlineLevel="0" collapsed="false">
      <c r="A4" s="86" t="s">
        <v>115</v>
      </c>
      <c r="B4" s="88" t="n">
        <v>4</v>
      </c>
      <c r="C4" s="90" t="n">
        <v>21</v>
      </c>
      <c r="D4" s="90" t="n">
        <f aca="false">IF(Carcasă!B4, Carcasă!B4 * Carcasă!C4, "")</f>
        <v>84</v>
      </c>
      <c r="E4" s="103" t="n">
        <v>200</v>
      </c>
      <c r="F4" s="103" t="n">
        <f aca="false">IF(Carcasă!B4, Carcasă!B4 * Carcasă!E4, "")</f>
        <v>800</v>
      </c>
    </row>
    <row r="5" customFormat="false" ht="19.85" hidden="false" customHeight="true" outlineLevel="0" collapsed="false">
      <c r="A5" s="86" t="s">
        <v>116</v>
      </c>
      <c r="B5" s="88" t="n">
        <v>10</v>
      </c>
      <c r="C5" s="90" t="n">
        <v>1</v>
      </c>
      <c r="D5" s="90" t="n">
        <f aca="false">IF(Carcasă!B5, Carcasă!B5 * Carcasă!C5, "")</f>
        <v>10</v>
      </c>
      <c r="E5" s="103" t="n">
        <v>50</v>
      </c>
      <c r="F5" s="103" t="n">
        <f aca="false">IF(Carcasă!B5, Carcasă!B5 * Carcasă!E5, "")</f>
        <v>500</v>
      </c>
    </row>
    <row r="6" customFormat="false" ht="19.85" hidden="false" customHeight="true" outlineLevel="0" collapsed="false">
      <c r="D6" s="90" t="str">
        <f aca="false">IF(Carcasă!B6, Carcasă!B6 * Carcasă!C6, "")</f>
        <v/>
      </c>
      <c r="F6" s="103" t="str">
        <f aca="false">IF(Carcasă!B6, Carcasă!B6 * Carcasă!E6, "")</f>
        <v/>
      </c>
    </row>
    <row r="7" customFormat="false" ht="19.85" hidden="false" customHeight="true" outlineLevel="0" collapsed="false">
      <c r="D7" s="90" t="str">
        <f aca="false">IF(Carcasă!B7, Carcasă!B7 * Carcasă!C7, "")</f>
        <v/>
      </c>
      <c r="F7" s="103" t="str">
        <f aca="false">IF(Carcasă!B7, Carcasă!B7 * Carcasă!E7, "")</f>
        <v/>
      </c>
    </row>
    <row r="8" customFormat="false" ht="19.85" hidden="false" customHeight="true" outlineLevel="0" collapsed="false">
      <c r="D8" s="90" t="str">
        <f aca="false">IF(Carcasă!B8, Carcasă!B8 * Carcasă!C8, "")</f>
        <v/>
      </c>
      <c r="F8" s="103" t="str">
        <f aca="false">IF(Carcasă!B8, Carcasă!B8 * Carcasă!E8, "")</f>
        <v/>
      </c>
    </row>
    <row r="9" customFormat="false" ht="19.85" hidden="false" customHeight="true" outlineLevel="0" collapsed="false">
      <c r="D9" s="90" t="str">
        <f aca="false">IF(Carcasă!B9, Carcasă!B9 * Carcasă!C9, "")</f>
        <v/>
      </c>
      <c r="F9" s="103" t="str">
        <f aca="false">IF(Carcasă!B9, Carcasă!B9 * Carcasă!E9, "")</f>
        <v/>
      </c>
    </row>
    <row r="10" customFormat="false" ht="19.85" hidden="false" customHeight="true" outlineLevel="0" collapsed="false">
      <c r="D10" s="90" t="str">
        <f aca="false">IF(Carcasă!B10, Carcasă!B10 * Carcasă!C10, "")</f>
        <v/>
      </c>
      <c r="F10" s="103" t="str">
        <f aca="false">IF(Carcasă!B10, Carcasă!B10 * Carcasă!E10, "")</f>
        <v/>
      </c>
    </row>
    <row r="11" customFormat="false" ht="19.85" hidden="false" customHeight="true" outlineLevel="0" collapsed="false">
      <c r="D11" s="90" t="str">
        <f aca="false">IF(Carcasă!B11, Carcasă!B11 * Carcasă!C11, "")</f>
        <v/>
      </c>
      <c r="F11" s="103" t="str">
        <f aca="false">IF(Carcasă!B11, Carcasă!B11 * Carcasă!E11, "")</f>
        <v/>
      </c>
    </row>
    <row r="12" customFormat="false" ht="19.85" hidden="false" customHeight="true" outlineLevel="0" collapsed="false">
      <c r="D12" s="90" t="str">
        <f aca="false">IF(Carcasă!B12, Carcasă!B12 * Carcasă!C12, "")</f>
        <v/>
      </c>
      <c r="F12" s="103" t="str">
        <f aca="false">IF(Carcasă!B12, Carcasă!B12 * Carcasă!E12, "")</f>
        <v/>
      </c>
    </row>
    <row r="13" customFormat="false" ht="19.85" hidden="false" customHeight="true" outlineLevel="0" collapsed="false">
      <c r="D13" s="90" t="str">
        <f aca="false">IF(Carcasă!B13, Carcasă!B13 * Carcasă!C13, "")</f>
        <v/>
      </c>
      <c r="F13" s="103" t="str">
        <f aca="false">IF(Carcasă!B13, Carcasă!B13 * Carcasă!E13, "")</f>
        <v/>
      </c>
    </row>
    <row r="14" customFormat="false" ht="19.85" hidden="false" customHeight="true" outlineLevel="0" collapsed="false">
      <c r="D14" s="90" t="str">
        <f aca="false">IF(Carcasă!B14, Carcasă!B14 * Carcasă!C14, "")</f>
        <v/>
      </c>
      <c r="F14" s="103" t="str">
        <f aca="false">IF(Carcasă!B14, Carcasă!B14 * Carcasă!E14, "")</f>
        <v/>
      </c>
    </row>
    <row r="15" customFormat="false" ht="19.85" hidden="false" customHeight="true" outlineLevel="0" collapsed="false">
      <c r="D15" s="90" t="str">
        <f aca="false">IF(Carcasă!B15, Carcasă!B15 * Carcasă!C15, "")</f>
        <v/>
      </c>
      <c r="F15" s="103" t="str">
        <f aca="false">IF(Carcasă!B15, Carcasă!B15 * Carcasă!E15, "")</f>
        <v/>
      </c>
    </row>
    <row r="16" customFormat="false" ht="19.85" hidden="false" customHeight="true" outlineLevel="0" collapsed="false">
      <c r="D16" s="90" t="str">
        <f aca="false">IF(Carcasă!B16, Carcasă!B16 * Carcasă!C16, "")</f>
        <v/>
      </c>
      <c r="F16" s="103" t="str">
        <f aca="false">IF(Carcasă!B16, Carcasă!B16 * Carcasă!E16, "")</f>
        <v/>
      </c>
    </row>
    <row r="17" customFormat="false" ht="19.85" hidden="false" customHeight="true" outlineLevel="0" collapsed="false">
      <c r="D17" s="90" t="str">
        <f aca="false">IF(Carcasă!B17, Carcasă!B17 * Carcasă!C17, "")</f>
        <v/>
      </c>
      <c r="F17" s="103" t="str">
        <f aca="false">IF(Carcasă!B17, Carcasă!B17 * Carcasă!E17, "")</f>
        <v/>
      </c>
    </row>
    <row r="18" customFormat="false" ht="19.85" hidden="false" customHeight="true" outlineLevel="0" collapsed="false">
      <c r="D18" s="90" t="str">
        <f aca="false">IF(Carcasă!B18, Carcasă!B18 * Carcasă!C18, "")</f>
        <v/>
      </c>
      <c r="F18" s="103" t="str">
        <f aca="false">IF(Carcasă!B18, Carcasă!B18 * Carcasă!E18, "")</f>
        <v/>
      </c>
    </row>
    <row r="19" customFormat="false" ht="19.85" hidden="false" customHeight="true" outlineLevel="0" collapsed="false">
      <c r="D19" s="90" t="str">
        <f aca="false">IF(Carcasă!B19, Carcasă!B19 * Carcasă!C19, "")</f>
        <v/>
      </c>
      <c r="F19" s="103" t="str">
        <f aca="false">IF(Carcasă!B19, Carcasă!B19 * Carcasă!E19, "")</f>
        <v/>
      </c>
    </row>
    <row r="20" customFormat="false" ht="19.85" hidden="false" customHeight="true" outlineLevel="0" collapsed="false">
      <c r="D20" s="90" t="str">
        <f aca="false">IF(Carcasă!B20, Carcasă!B20 * Carcasă!C20, "")</f>
        <v/>
      </c>
      <c r="F20" s="103" t="str">
        <f aca="false">IF(Carcasă!B20, Carcasă!B20 * Carcasă!E20, "")</f>
        <v/>
      </c>
    </row>
    <row r="21" customFormat="false" ht="19.85" hidden="false" customHeight="true" outlineLevel="0" collapsed="false">
      <c r="D21" s="90" t="str">
        <f aca="false">IF(Carcasă!B21, Carcasă!B21 * Carcasă!C21, "")</f>
        <v/>
      </c>
      <c r="F21" s="103" t="str">
        <f aca="false">IF(Carcasă!B21, Carcasă!B21 * Carcasă!E21, "")</f>
        <v/>
      </c>
    </row>
    <row r="22" customFormat="false" ht="19.85" hidden="false" customHeight="true" outlineLevel="0" collapsed="false">
      <c r="D22" s="90" t="str">
        <f aca="false">IF(Carcasă!B22, Carcasă!B22 * Carcasă!C22, "")</f>
        <v/>
      </c>
      <c r="F22" s="103" t="str">
        <f aca="false">IF(Carcasă!B22, Carcasă!B22 * Carcasă!E22, "")</f>
        <v/>
      </c>
    </row>
    <row r="23" customFormat="false" ht="19.85" hidden="false" customHeight="true" outlineLevel="0" collapsed="false">
      <c r="D23" s="90" t="str">
        <f aca="false">IF(Carcasă!B23, Carcasă!B23 * Carcasă!C23, "")</f>
        <v/>
      </c>
      <c r="F23" s="103" t="str">
        <f aca="false">IF(Carcasă!B23, Carcasă!B23 * Carcasă!E23, "")</f>
        <v/>
      </c>
    </row>
    <row r="24" customFormat="false" ht="19.85" hidden="false" customHeight="true" outlineLevel="0" collapsed="false">
      <c r="D24" s="90" t="str">
        <f aca="false">IF(Carcasă!B24, Carcasă!B24 * Carcasă!C24, "")</f>
        <v/>
      </c>
      <c r="F24" s="103" t="str">
        <f aca="false">IF(Carcasă!B24, Carcasă!B24 * Carcasă!E24, "")</f>
        <v/>
      </c>
    </row>
    <row r="25" customFormat="false" ht="19.85" hidden="false" customHeight="true" outlineLevel="0" collapsed="false">
      <c r="D25" s="90" t="str">
        <f aca="false">IF(Carcasă!B25, Carcasă!B25 * Carcasă!C25, "")</f>
        <v/>
      </c>
      <c r="F25" s="103" t="str">
        <f aca="false">IF(Carcasă!B25, Carcasă!B25 * Carcasă!E25, "")</f>
        <v/>
      </c>
    </row>
    <row r="26" customFormat="false" ht="19.85" hidden="false" customHeight="true" outlineLevel="0" collapsed="false">
      <c r="D26" s="90" t="str">
        <f aca="false">IF(Carcasă!B26, Carcasă!B26 * Carcasă!C26, "")</f>
        <v/>
      </c>
      <c r="F26" s="103" t="str">
        <f aca="false">IF(Carcasă!B26, Carcasă!B26 * Carcasă!E26, "")</f>
        <v/>
      </c>
    </row>
    <row r="27" customFormat="false" ht="19.85" hidden="false" customHeight="true" outlineLevel="0" collapsed="false">
      <c r="D27" s="90" t="str">
        <f aca="false">IF(Carcasă!B27, Carcasă!B27 * Carcasă!C27, "")</f>
        <v/>
      </c>
      <c r="F27" s="103" t="str">
        <f aca="false">IF(Carcasă!B27, Carcasă!B27 * Carcasă!E27, "")</f>
        <v/>
      </c>
    </row>
    <row r="28" customFormat="false" ht="19.85" hidden="false" customHeight="true" outlineLevel="0" collapsed="false">
      <c r="D28" s="90" t="str">
        <f aca="false">IF(Carcasă!B28, Carcasă!B28 * Carcasă!C28, "")</f>
        <v/>
      </c>
      <c r="F28" s="103" t="str">
        <f aca="false">IF(Carcasă!B28, Carcasă!B28 * Carcasă!E28, "")</f>
        <v/>
      </c>
    </row>
    <row r="29" customFormat="false" ht="19.85" hidden="false" customHeight="true" outlineLevel="0" collapsed="false">
      <c r="D29" s="90" t="str">
        <f aca="false">IF(Carcasă!B29, Carcasă!B29 * Carcasă!C29, "")</f>
        <v/>
      </c>
      <c r="F29" s="103" t="str">
        <f aca="false">IF(Carcasă!B29, Carcasă!B29 * Carcasă!E29, "")</f>
        <v/>
      </c>
    </row>
    <row r="30" customFormat="false" ht="19.85" hidden="false" customHeight="true" outlineLevel="0" collapsed="false">
      <c r="D30" s="90" t="str">
        <f aca="false">IF(Carcasă!B30, Carcasă!B30 * Carcasă!C30, "")</f>
        <v/>
      </c>
      <c r="F30" s="103" t="str">
        <f aca="false">IF(Carcasă!B30, Carcasă!B30 * Carcasă!E30, "")</f>
        <v/>
      </c>
    </row>
    <row r="31" customFormat="false" ht="19.85" hidden="false" customHeight="true" outlineLevel="0" collapsed="false">
      <c r="D31" s="90" t="str">
        <f aca="false">IF(Carcasă!B31, Carcasă!B31 * Carcasă!C31, "")</f>
        <v/>
      </c>
      <c r="F31" s="103" t="str">
        <f aca="false">IF(Carcasă!B31, Carcasă!B31 * Carcasă!E31, "")</f>
        <v/>
      </c>
    </row>
    <row r="32" customFormat="false" ht="19.85" hidden="false" customHeight="true" outlineLevel="0" collapsed="false">
      <c r="D32" s="90" t="str">
        <f aca="false">IF(Carcasă!B32, Carcasă!B32 * Carcasă!C32, "")</f>
        <v/>
      </c>
      <c r="F32" s="103" t="str">
        <f aca="false">IF(Carcasă!B32, Carcasă!B32 * Carcasă!E32, "")</f>
        <v/>
      </c>
    </row>
    <row r="33" customFormat="false" ht="19.85" hidden="false" customHeight="true" outlineLevel="0" collapsed="false">
      <c r="D33" s="90" t="str">
        <f aca="false">IF(Carcasă!B33, Carcasă!B33 * Carcasă!C33, "")</f>
        <v/>
      </c>
      <c r="F33" s="103" t="str">
        <f aca="false">IF(Carcasă!B33, Carcasă!B33 * Carcasă!E33, "")</f>
        <v/>
      </c>
    </row>
    <row r="34" customFormat="false" ht="19.85" hidden="false" customHeight="true" outlineLevel="0" collapsed="false">
      <c r="D34" s="90" t="str">
        <f aca="false">IF(Carcasă!B34, Carcasă!B34 * Carcasă!C34, "")</f>
        <v/>
      </c>
      <c r="F34" s="103" t="str">
        <f aca="false">IF(Carcasă!B34, Carcasă!B34 * Carcasă!E34, "")</f>
        <v/>
      </c>
    </row>
    <row r="35" customFormat="false" ht="19.85" hidden="false" customHeight="true" outlineLevel="0" collapsed="false">
      <c r="D35" s="90" t="str">
        <f aca="false">IF(Carcasă!B35, Carcasă!B35 * Carcasă!C35, "")</f>
        <v/>
      </c>
      <c r="F35" s="103" t="str">
        <f aca="false">IF(Carcasă!B35, Carcasă!B35 * Carcasă!E35, "")</f>
        <v/>
      </c>
    </row>
    <row r="36" customFormat="false" ht="19.85" hidden="false" customHeight="true" outlineLevel="0" collapsed="false">
      <c r="D36" s="90" t="str">
        <f aca="false">IF(Carcasă!B36, Carcasă!B36 * Carcasă!C36, "")</f>
        <v/>
      </c>
      <c r="F36" s="103" t="str">
        <f aca="false">IF(Carcasă!B36, Carcasă!B36 * Carcasă!E36, "")</f>
        <v/>
      </c>
    </row>
    <row r="37" customFormat="false" ht="19.85" hidden="false" customHeight="true" outlineLevel="0" collapsed="false">
      <c r="D37" s="90" t="str">
        <f aca="false">IF(Carcasă!B37, Carcasă!B37 * Carcasă!C37, "")</f>
        <v/>
      </c>
      <c r="F37" s="103" t="str">
        <f aca="false">IF(Carcasă!B37, Carcasă!B37 * Carcasă!E37, "")</f>
        <v/>
      </c>
    </row>
    <row r="38" customFormat="false" ht="19.85" hidden="false" customHeight="true" outlineLevel="0" collapsed="false">
      <c r="D38" s="90" t="str">
        <f aca="false">IF(Carcasă!B38, Carcasă!B38 * Carcasă!C38, "")</f>
        <v/>
      </c>
      <c r="F38" s="103" t="str">
        <f aca="false">IF(Carcasă!B38, Carcasă!B38 * Carcasă!E38, "")</f>
        <v/>
      </c>
    </row>
    <row r="39" customFormat="false" ht="19.85" hidden="false" customHeight="true" outlineLevel="0" collapsed="false">
      <c r="D39" s="90" t="str">
        <f aca="false">IF(Carcasă!B39, Carcasă!B39 * Carcasă!C39, "")</f>
        <v/>
      </c>
      <c r="F39" s="103" t="str">
        <f aca="false">IF(Carcasă!B39, Carcasă!B39 * Carcasă!E39, "")</f>
        <v/>
      </c>
    </row>
    <row r="40" customFormat="false" ht="19.85" hidden="false" customHeight="true" outlineLevel="0" collapsed="false">
      <c r="D40" s="90" t="str">
        <f aca="false">IF(Carcasă!B40, Carcasă!B40 * Carcasă!C40, "")</f>
        <v/>
      </c>
      <c r="F40" s="103" t="str">
        <f aca="false">IF(Carcasă!B40, Carcasă!B40 * Carcasă!E40, "")</f>
        <v/>
      </c>
    </row>
    <row r="41" customFormat="false" ht="19.85" hidden="false" customHeight="true" outlineLevel="0" collapsed="false">
      <c r="D41" s="90" t="str">
        <f aca="false">IF(Carcasă!B41, Carcasă!B41 * Carcasă!C41, "")</f>
        <v/>
      </c>
      <c r="F41" s="103" t="str">
        <f aca="false">IF(Carcasă!B41, Carcasă!B41 * Carcasă!E41, "")</f>
        <v/>
      </c>
    </row>
    <row r="42" customFormat="false" ht="19.85" hidden="false" customHeight="true" outlineLevel="0" collapsed="false">
      <c r="D42" s="90" t="str">
        <f aca="false">IF(Carcasă!B42, Carcasă!B42 * Carcasă!C42, "")</f>
        <v/>
      </c>
      <c r="F42" s="103" t="str">
        <f aca="false">IF(Carcasă!B42, Carcasă!B42 * Carcasă!E42, "")</f>
        <v/>
      </c>
    </row>
    <row r="43" customFormat="false" ht="19.85" hidden="false" customHeight="true" outlineLevel="0" collapsed="false">
      <c r="D43" s="90" t="str">
        <f aca="false">IF(Carcasă!B43, Carcasă!B43 * Carcasă!C43, "")</f>
        <v/>
      </c>
      <c r="F43" s="103" t="str">
        <f aca="false">IF(Carcasă!B43, Carcasă!B43 * Carcasă!E43, "")</f>
        <v/>
      </c>
    </row>
    <row r="44" customFormat="false" ht="19.85" hidden="false" customHeight="true" outlineLevel="0" collapsed="false">
      <c r="D44" s="90" t="str">
        <f aca="false">IF(Carcasă!B44, Carcasă!B44 * Carcasă!C44, "")</f>
        <v/>
      </c>
      <c r="F44" s="103" t="str">
        <f aca="false">IF(Carcasă!B44, Carcasă!B44 * Carcasă!E44, "")</f>
        <v/>
      </c>
    </row>
    <row r="45" customFormat="false" ht="19.85" hidden="false" customHeight="true" outlineLevel="0" collapsed="false">
      <c r="D45" s="90" t="str">
        <f aca="false">IF(Carcasă!B45, Carcasă!B45 * Carcasă!C45, "")</f>
        <v/>
      </c>
      <c r="F45" s="103" t="str">
        <f aca="false">IF(Carcasă!B45, Carcasă!B45 * Carcasă!E45, "")</f>
        <v/>
      </c>
    </row>
    <row r="46" customFormat="false" ht="19.85" hidden="false" customHeight="true" outlineLevel="0" collapsed="false">
      <c r="D46" s="90" t="str">
        <f aca="false">IF(Carcasă!B46, Carcasă!B46 * Carcasă!C46, "")</f>
        <v/>
      </c>
      <c r="F46" s="103" t="str">
        <f aca="false">IF(Carcasă!B46, Carcasă!B46 * Carcasă!E46, "")</f>
        <v/>
      </c>
    </row>
    <row r="47" customFormat="false" ht="19.85" hidden="false" customHeight="true" outlineLevel="0" collapsed="false">
      <c r="D47" s="90" t="str">
        <f aca="false">IF(Carcasă!B47, Carcasă!B47 * Carcasă!C47, "")</f>
        <v/>
      </c>
      <c r="F47" s="103" t="str">
        <f aca="false">IF(Carcasă!B47, Carcasă!B47 * Carcasă!E47, "")</f>
        <v/>
      </c>
    </row>
    <row r="48" customFormat="false" ht="19.85" hidden="false" customHeight="true" outlineLevel="0" collapsed="false">
      <c r="D48" s="90" t="str">
        <f aca="false">IF(Carcasă!B48, Carcasă!B48 * Carcasă!C48, "")</f>
        <v/>
      </c>
      <c r="F48" s="103" t="str">
        <f aca="false">IF(Carcasă!B48, Carcasă!B48 * Carcasă!E48, "")</f>
        <v/>
      </c>
    </row>
    <row r="49" customFormat="false" ht="19.85" hidden="false" customHeight="true" outlineLevel="0" collapsed="false">
      <c r="D49" s="90" t="str">
        <f aca="false">IF(Carcasă!B49, Carcasă!B49 * Carcasă!C49, "")</f>
        <v/>
      </c>
      <c r="F49" s="103" t="str">
        <f aca="false">IF(Carcasă!B49, Carcasă!B49 * Carcasă!E49, "")</f>
        <v/>
      </c>
    </row>
    <row r="50" customFormat="false" ht="19.85" hidden="false" customHeight="true" outlineLevel="0" collapsed="false">
      <c r="D50" s="90" t="str">
        <f aca="false">IF(Carcasă!B50, Carcasă!B50 * Carcasă!C50, "")</f>
        <v/>
      </c>
      <c r="F50" s="103" t="str">
        <f aca="false">IF(Carcasă!B50, Carcasă!B50 * Carcasă!E50, "")</f>
        <v/>
      </c>
    </row>
    <row r="51" customFormat="false" ht="19.85" hidden="false" customHeight="true" outlineLevel="0" collapsed="false">
      <c r="D51" s="90" t="str">
        <f aca="false">IF(Carcasă!B51, Carcasă!B51 * Carcasă!C51, "")</f>
        <v/>
      </c>
      <c r="F51" s="103" t="str">
        <f aca="false">IF(Carcasă!B51, Carcasă!B51 * Carcasă!E51, "")</f>
        <v/>
      </c>
    </row>
    <row r="52" customFormat="false" ht="19.85" hidden="false" customHeight="true" outlineLevel="0" collapsed="false">
      <c r="D52" s="90" t="str">
        <f aca="false">IF(Carcasă!B52, Carcasă!B52 * Carcasă!C52, "")</f>
        <v/>
      </c>
      <c r="F52" s="103" t="str">
        <f aca="false">IF(Carcasă!B52, Carcasă!B52 * Carcasă!E52, "")</f>
        <v/>
      </c>
    </row>
    <row r="53" customFormat="false" ht="19.85" hidden="false" customHeight="true" outlineLevel="0" collapsed="false">
      <c r="D53" s="90" t="str">
        <f aca="false">IF(Carcasă!B53, Carcasă!B53 * Carcasă!C53, "")</f>
        <v/>
      </c>
      <c r="F53" s="103" t="str">
        <f aca="false">IF(Carcasă!B53, Carcasă!B53 * Carcasă!E53, "")</f>
        <v/>
      </c>
    </row>
    <row r="54" customFormat="false" ht="19.85" hidden="false" customHeight="true" outlineLevel="0" collapsed="false">
      <c r="D54" s="90" t="str">
        <f aca="false">IF(Carcasă!B54, Carcasă!B54 * Carcasă!C54, "")</f>
        <v/>
      </c>
      <c r="F54" s="103" t="str">
        <f aca="false">IF(Carcasă!B54, Carcasă!B54 * Carcasă!E54, "")</f>
        <v/>
      </c>
    </row>
    <row r="55" customFormat="false" ht="19.85" hidden="false" customHeight="true" outlineLevel="0" collapsed="false">
      <c r="D55" s="90" t="str">
        <f aca="false">IF(Carcasă!B55, Carcasă!B55 * Carcasă!C55, "")</f>
        <v/>
      </c>
      <c r="F55" s="103" t="str">
        <f aca="false">IF(Carcasă!B55, Carcasă!B55 * Carcasă!E55, "")</f>
        <v/>
      </c>
    </row>
    <row r="56" customFormat="false" ht="19.85" hidden="false" customHeight="true" outlineLevel="0" collapsed="false">
      <c r="D56" s="90" t="str">
        <f aca="false">IF(Carcasă!B56, Carcasă!B56 * Carcasă!C56, "")</f>
        <v/>
      </c>
      <c r="F56" s="103" t="str">
        <f aca="false">IF(Carcasă!B56, Carcasă!B56 * Carcasă!E56, "")</f>
        <v/>
      </c>
    </row>
    <row r="57" customFormat="false" ht="19.85" hidden="false" customHeight="true" outlineLevel="0" collapsed="false">
      <c r="D57" s="90" t="str">
        <f aca="false">IF(Carcasă!B57, Carcasă!B57 * Carcasă!C57, "")</f>
        <v/>
      </c>
      <c r="F57" s="103" t="str">
        <f aca="false">IF(Carcasă!B57, Carcasă!B57 * Carcasă!E57, "")</f>
        <v/>
      </c>
    </row>
    <row r="58" customFormat="false" ht="19.85" hidden="false" customHeight="true" outlineLevel="0" collapsed="false">
      <c r="D58" s="90" t="str">
        <f aca="false">IF(Carcasă!B58, Carcasă!B58 * Carcasă!C58, "")</f>
        <v/>
      </c>
      <c r="F58" s="103" t="str">
        <f aca="false">IF(Carcasă!B58, Carcasă!B58 * Carcasă!E58, "")</f>
        <v/>
      </c>
    </row>
    <row r="59" customFormat="false" ht="19.85" hidden="false" customHeight="true" outlineLevel="0" collapsed="false">
      <c r="D59" s="90" t="str">
        <f aca="false">IF(Carcasă!B59, Carcasă!B59 * Carcasă!C59, "")</f>
        <v/>
      </c>
      <c r="F59" s="103" t="str">
        <f aca="false">IF(Carcasă!B59, Carcasă!B59 * Carcasă!E59, "")</f>
        <v/>
      </c>
    </row>
    <row r="60" customFormat="false" ht="19.85" hidden="false" customHeight="true" outlineLevel="0" collapsed="false">
      <c r="D60" s="90" t="str">
        <f aca="false">IF(Carcasă!B60, Carcasă!B60 * Carcasă!C60, "")</f>
        <v/>
      </c>
      <c r="F60" s="103" t="str">
        <f aca="false">IF(Carcasă!B60, Carcasă!B60 * Carcasă!E60, "")</f>
        <v/>
      </c>
    </row>
    <row r="61" customFormat="false" ht="19.85" hidden="false" customHeight="true" outlineLevel="0" collapsed="false">
      <c r="D61" s="90" t="str">
        <f aca="false">IF(Carcasă!B61, Carcasă!B61 * Carcasă!C61, "")</f>
        <v/>
      </c>
      <c r="F61" s="103" t="str">
        <f aca="false">IF(Carcasă!B61, Carcasă!B61 * Carcasă!E61, "")</f>
        <v/>
      </c>
    </row>
    <row r="62" customFormat="false" ht="19.85" hidden="false" customHeight="true" outlineLevel="0" collapsed="false">
      <c r="D62" s="90" t="str">
        <f aca="false">IF(Carcasă!B62, Carcasă!B62 * Carcasă!C62, "")</f>
        <v/>
      </c>
      <c r="F62" s="103" t="str">
        <f aca="false">IF(Carcasă!B62, Carcasă!B62 * Carcasă!E62, "")</f>
        <v/>
      </c>
    </row>
    <row r="63" customFormat="false" ht="19.85" hidden="false" customHeight="true" outlineLevel="0" collapsed="false">
      <c r="D63" s="90" t="str">
        <f aca="false">IF(Carcasă!B63, Carcasă!B63 * Carcasă!C63, "")</f>
        <v/>
      </c>
      <c r="F63" s="103" t="str">
        <f aca="false">IF(Carcasă!B63, Carcasă!B63 * Carcasă!E63, "")</f>
        <v/>
      </c>
    </row>
    <row r="64" customFormat="false" ht="19.85" hidden="false" customHeight="true" outlineLevel="0" collapsed="false">
      <c r="D64" s="90" t="str">
        <f aca="false">IF(Carcasă!B64, Carcasă!B64 * Carcasă!C64, "")</f>
        <v/>
      </c>
      <c r="F64" s="103" t="str">
        <f aca="false">IF(Carcasă!B64, Carcasă!B64 * Carcasă!E64, "")</f>
        <v/>
      </c>
    </row>
    <row r="65" customFormat="false" ht="19.85" hidden="false" customHeight="true" outlineLevel="0" collapsed="false">
      <c r="D65" s="90" t="str">
        <f aca="false">IF(Carcasă!B65, Carcasă!B65 * Carcasă!C65, "")</f>
        <v/>
      </c>
      <c r="F65" s="103" t="str">
        <f aca="false">IF(Carcasă!B65, Carcasă!B65 * Carcasă!E65, "")</f>
        <v/>
      </c>
    </row>
    <row r="66" customFormat="false" ht="19.85" hidden="false" customHeight="true" outlineLevel="0" collapsed="false">
      <c r="D66" s="90" t="str">
        <f aca="false">IF(Carcasă!B66, Carcasă!B66 * Carcasă!C66, "")</f>
        <v/>
      </c>
      <c r="F66" s="103" t="str">
        <f aca="false">IF(Carcasă!B66, Carcasă!B66 * Carcasă!E66, "")</f>
        <v/>
      </c>
    </row>
    <row r="67" customFormat="false" ht="19.85" hidden="false" customHeight="true" outlineLevel="0" collapsed="false">
      <c r="D67" s="90" t="str">
        <f aca="false">IF(Carcasă!B67, Carcasă!B67 * Carcasă!C67, "")</f>
        <v/>
      </c>
      <c r="F67" s="103" t="str">
        <f aca="false">IF(Carcasă!B67, Carcasă!B67 * Carcasă!E67, "")</f>
        <v/>
      </c>
    </row>
    <row r="68" customFormat="false" ht="19.85" hidden="false" customHeight="true" outlineLevel="0" collapsed="false">
      <c r="D68" s="90" t="str">
        <f aca="false">IF(Carcasă!B68, Carcasă!B68 * Carcasă!C68, "")</f>
        <v/>
      </c>
      <c r="F68" s="103" t="str">
        <f aca="false">IF(Carcasă!B68, Carcasă!B68 * Carcasă!E68, "")</f>
        <v/>
      </c>
    </row>
    <row r="69" customFormat="false" ht="19.85" hidden="false" customHeight="true" outlineLevel="0" collapsed="false">
      <c r="D69" s="90" t="str">
        <f aca="false">IF(Carcasă!B69, Carcasă!B69 * Carcasă!C69, "")</f>
        <v/>
      </c>
      <c r="F69" s="103" t="str">
        <f aca="false">IF(Carcasă!B69, Carcasă!B69 * Carcasă!E69, "")</f>
        <v/>
      </c>
    </row>
    <row r="70" customFormat="false" ht="19.85" hidden="false" customHeight="true" outlineLevel="0" collapsed="false">
      <c r="D70" s="90" t="str">
        <f aca="false">IF(Carcasă!B70, Carcasă!B70 * Carcasă!C70, "")</f>
        <v/>
      </c>
      <c r="F70" s="103" t="str">
        <f aca="false">IF(Carcasă!B70, Carcasă!B70 * Carcasă!E70, "")</f>
        <v/>
      </c>
    </row>
    <row r="71" customFormat="false" ht="19.85" hidden="false" customHeight="true" outlineLevel="0" collapsed="false">
      <c r="D71" s="90" t="str">
        <f aca="false">IF(Carcasă!B71, Carcasă!B71 * Carcasă!C71, "")</f>
        <v/>
      </c>
      <c r="F71" s="103" t="str">
        <f aca="false">IF(Carcasă!B71, Carcasă!B71 * Carcasă!E71, "")</f>
        <v/>
      </c>
    </row>
    <row r="72" customFormat="false" ht="19.85" hidden="false" customHeight="true" outlineLevel="0" collapsed="false">
      <c r="D72" s="90" t="str">
        <f aca="false">IF(Carcasă!B72, Carcasă!B72 * Carcasă!C72, "")</f>
        <v/>
      </c>
      <c r="F72" s="103" t="str">
        <f aca="false">IF(Carcasă!B72, Carcasă!B72 * Carcasă!E72, "")</f>
        <v/>
      </c>
    </row>
    <row r="73" customFormat="false" ht="19.85" hidden="false" customHeight="true" outlineLevel="0" collapsed="false">
      <c r="D73" s="90" t="str">
        <f aca="false">IF(Carcasă!B73, Carcasă!B73 * Carcasă!C73, "")</f>
        <v/>
      </c>
      <c r="F73" s="103" t="str">
        <f aca="false">IF(Carcasă!B73, Carcasă!B73 * Carcasă!E73, "")</f>
        <v/>
      </c>
    </row>
    <row r="74" customFormat="false" ht="19.85" hidden="false" customHeight="true" outlineLevel="0" collapsed="false">
      <c r="D74" s="90" t="str">
        <f aca="false">IF(Carcasă!B74, Carcasă!B74 * Carcasă!C74, "")</f>
        <v/>
      </c>
      <c r="F74" s="103" t="str">
        <f aca="false">IF(Carcasă!B74, Carcasă!B74 * Carcasă!E74, "")</f>
        <v/>
      </c>
    </row>
    <row r="75" customFormat="false" ht="19.85" hidden="false" customHeight="true" outlineLevel="0" collapsed="false">
      <c r="D75" s="90" t="str">
        <f aca="false">IF(Carcasă!B75, Carcasă!B75 * Carcasă!C75, "")</f>
        <v/>
      </c>
      <c r="F75" s="103" t="str">
        <f aca="false">IF(Carcasă!B75, Carcasă!B75 * Carcasă!E75, "")</f>
        <v/>
      </c>
    </row>
    <row r="76" customFormat="false" ht="19.85" hidden="false" customHeight="true" outlineLevel="0" collapsed="false">
      <c r="D76" s="90" t="str">
        <f aca="false">IF(Carcasă!B76, Carcasă!B76 * Carcasă!C76, "")</f>
        <v/>
      </c>
      <c r="F76" s="103" t="str">
        <f aca="false">IF(Carcasă!B76, Carcasă!B76 * Carcasă!E76, "")</f>
        <v/>
      </c>
    </row>
    <row r="77" customFormat="false" ht="19.85" hidden="false" customHeight="true" outlineLevel="0" collapsed="false">
      <c r="D77" s="90" t="str">
        <f aca="false">IF(Carcasă!B77, Carcasă!B77 * Carcasă!C77, "")</f>
        <v/>
      </c>
      <c r="F77" s="103" t="str">
        <f aca="false">IF(Carcasă!B77, Carcasă!B77 * Carcasă!E77, "")</f>
        <v/>
      </c>
    </row>
    <row r="78" customFormat="false" ht="19.85" hidden="false" customHeight="true" outlineLevel="0" collapsed="false">
      <c r="D78" s="90" t="str">
        <f aca="false">IF(Carcasă!B78, Carcasă!B78 * Carcasă!C78, "")</f>
        <v/>
      </c>
      <c r="F78" s="103" t="str">
        <f aca="false">IF(Carcasă!B78, Carcasă!B78 * Carcasă!E78, "")</f>
        <v/>
      </c>
    </row>
    <row r="79" customFormat="false" ht="19.85" hidden="false" customHeight="true" outlineLevel="0" collapsed="false">
      <c r="D79" s="90" t="str">
        <f aca="false">IF(Carcasă!B79, Carcasă!B79 * Carcasă!C79, "")</f>
        <v/>
      </c>
      <c r="F79" s="103" t="str">
        <f aca="false">IF(Carcasă!B79, Carcasă!B79 * Carcasă!E79, "")</f>
        <v/>
      </c>
    </row>
    <row r="80" customFormat="false" ht="19.85" hidden="false" customHeight="true" outlineLevel="0" collapsed="false">
      <c r="D80" s="90" t="str">
        <f aca="false">IF(Carcasă!B80, Carcasă!B80 * Carcasă!C80, "")</f>
        <v/>
      </c>
      <c r="F80" s="103" t="str">
        <f aca="false">IF(Carcasă!B80, Carcasă!B80 * Carcasă!E80, "")</f>
        <v/>
      </c>
    </row>
    <row r="81" customFormat="false" ht="19.85" hidden="false" customHeight="true" outlineLevel="0" collapsed="false">
      <c r="D81" s="90" t="str">
        <f aca="false">IF(Carcasă!B81, Carcasă!B81 * Carcasă!C81, "")</f>
        <v/>
      </c>
      <c r="F81" s="103" t="str">
        <f aca="false">IF(Carcasă!B81, Carcasă!B81 * Carcasă!E81, "")</f>
        <v/>
      </c>
    </row>
    <row r="82" customFormat="false" ht="19.85" hidden="false" customHeight="true" outlineLevel="0" collapsed="false">
      <c r="D82" s="90" t="str">
        <f aca="false">IF(Carcasă!B82, Carcasă!B82 * Carcasă!C82, "")</f>
        <v/>
      </c>
      <c r="F82" s="103" t="str">
        <f aca="false">IF(Carcasă!B82, Carcasă!B82 * Carcasă!E82, "")</f>
        <v/>
      </c>
    </row>
    <row r="83" customFormat="false" ht="19.85" hidden="false" customHeight="true" outlineLevel="0" collapsed="false">
      <c r="D83" s="90" t="str">
        <f aca="false">IF(Carcasă!B83, Carcasă!B83 * Carcasă!C83, "")</f>
        <v/>
      </c>
      <c r="F83" s="103" t="str">
        <f aca="false">IF(Carcasă!B83, Carcasă!B83 * Carcasă!E83, "")</f>
        <v/>
      </c>
    </row>
    <row r="84" customFormat="false" ht="19.85" hidden="false" customHeight="true" outlineLevel="0" collapsed="false">
      <c r="D84" s="90" t="str">
        <f aca="false">IF(Carcasă!B84, Carcasă!B84 * Carcasă!C84, "")</f>
        <v/>
      </c>
      <c r="F84" s="103" t="str">
        <f aca="false">IF(Carcasă!B84, Carcasă!B84 * Carcasă!E84, "")</f>
        <v/>
      </c>
    </row>
    <row r="85" customFormat="false" ht="19.85" hidden="false" customHeight="true" outlineLevel="0" collapsed="false">
      <c r="D85" s="90" t="str">
        <f aca="false">IF(Carcasă!B85, Carcasă!B85 * Carcasă!C85, "")</f>
        <v/>
      </c>
      <c r="F85" s="103" t="str">
        <f aca="false">IF(Carcasă!B85, Carcasă!B85 * Carcasă!E85, "")</f>
        <v/>
      </c>
    </row>
    <row r="86" customFormat="false" ht="19.85" hidden="false" customHeight="true" outlineLevel="0" collapsed="false">
      <c r="D86" s="90" t="str">
        <f aca="false">IF(Carcasă!B86, Carcasă!B86 * Carcasă!C86, "")</f>
        <v/>
      </c>
      <c r="F86" s="103" t="str">
        <f aca="false">IF(Carcasă!B86, Carcasă!B86 * Carcasă!E86, "")</f>
        <v/>
      </c>
    </row>
    <row r="87" customFormat="false" ht="19.85" hidden="false" customHeight="true" outlineLevel="0" collapsed="false">
      <c r="D87" s="90" t="str">
        <f aca="false">IF(Carcasă!B87, Carcasă!B87 * Carcasă!C87, "")</f>
        <v/>
      </c>
      <c r="F87" s="103" t="str">
        <f aca="false">IF(Carcasă!B87, Carcasă!B87 * Carcasă!E87, "")</f>
        <v/>
      </c>
    </row>
    <row r="88" customFormat="false" ht="19.85" hidden="false" customHeight="true" outlineLevel="0" collapsed="false">
      <c r="D88" s="90" t="str">
        <f aca="false">IF(Carcasă!B88, Carcasă!B88 * Carcasă!C88, "")</f>
        <v/>
      </c>
      <c r="F88" s="103" t="str">
        <f aca="false">IF(Carcasă!B88, Carcasă!B88 * Carcasă!E88, "")</f>
        <v/>
      </c>
    </row>
    <row r="89" customFormat="false" ht="19.85" hidden="false" customHeight="true" outlineLevel="0" collapsed="false">
      <c r="D89" s="90" t="str">
        <f aca="false">IF(Carcasă!B89, Carcasă!B89 * Carcasă!C89, "")</f>
        <v/>
      </c>
      <c r="F89" s="103" t="str">
        <f aca="false">IF(Carcasă!B89, Carcasă!B89 * Carcasă!E89, "")</f>
        <v/>
      </c>
    </row>
    <row r="90" customFormat="false" ht="19.85" hidden="false" customHeight="true" outlineLevel="0" collapsed="false">
      <c r="D90" s="90" t="str">
        <f aca="false">IF(Carcasă!B90, Carcasă!B90 * Carcasă!C90, "")</f>
        <v/>
      </c>
      <c r="F90" s="103" t="str">
        <f aca="false">IF(Carcasă!B90, Carcasă!B90 * Carcasă!E90, "")</f>
        <v/>
      </c>
    </row>
    <row r="91" customFormat="false" ht="19.85" hidden="false" customHeight="true" outlineLevel="0" collapsed="false">
      <c r="D91" s="90" t="str">
        <f aca="false">IF(Carcasă!B91, Carcasă!B91 * Carcasă!C91, "")</f>
        <v/>
      </c>
      <c r="F91" s="103" t="str">
        <f aca="false">IF(Carcasă!B91, Carcasă!B91 * Carcasă!E91, "")</f>
        <v/>
      </c>
    </row>
    <row r="92" customFormat="false" ht="19.85" hidden="false" customHeight="true" outlineLevel="0" collapsed="false">
      <c r="D92" s="90" t="str">
        <f aca="false">IF(Carcasă!B92, Carcasă!B92 * Carcasă!C92, "")</f>
        <v/>
      </c>
      <c r="F92" s="103" t="str">
        <f aca="false">IF(Carcasă!B92, Carcasă!B92 * Carcasă!E92, "")</f>
        <v/>
      </c>
    </row>
    <row r="93" customFormat="false" ht="19.85" hidden="false" customHeight="true" outlineLevel="0" collapsed="false">
      <c r="D93" s="90" t="str">
        <f aca="false">IF(Carcasă!B93, Carcasă!B93 * Carcasă!C93, "")</f>
        <v/>
      </c>
      <c r="F93" s="103" t="str">
        <f aca="false">IF(Carcasă!B93, Carcasă!B93 * Carcasă!E93, "")</f>
        <v/>
      </c>
    </row>
    <row r="94" customFormat="false" ht="19.85" hidden="false" customHeight="true" outlineLevel="0" collapsed="false">
      <c r="D94" s="90" t="str">
        <f aca="false">IF(Carcasă!B94, Carcasă!B94 * Carcasă!C94, "")</f>
        <v/>
      </c>
      <c r="F94" s="103" t="str">
        <f aca="false">IF(Carcasă!B94, Carcasă!B94 * Carcasă!E94, "")</f>
        <v/>
      </c>
    </row>
    <row r="95" customFormat="false" ht="19.85" hidden="false" customHeight="true" outlineLevel="0" collapsed="false">
      <c r="D95" s="90" t="str">
        <f aca="false">IF(Carcasă!B95, Carcasă!B95 * Carcasă!C95, "")</f>
        <v/>
      </c>
      <c r="F95" s="103" t="str">
        <f aca="false">IF(Carcasă!B95, Carcasă!B95 * Carcasă!E95, "")</f>
        <v/>
      </c>
    </row>
    <row r="96" customFormat="false" ht="19.85" hidden="false" customHeight="true" outlineLevel="0" collapsed="false">
      <c r="D96" s="90" t="str">
        <f aca="false">IF(Carcasă!B96, Carcasă!B96 * Carcasă!C96, "")</f>
        <v/>
      </c>
      <c r="F96" s="103" t="str">
        <f aca="false">IF(Carcasă!B96, Carcasă!B96 * Carcasă!E96, "")</f>
        <v/>
      </c>
    </row>
    <row r="97" customFormat="false" ht="19.85" hidden="false" customHeight="true" outlineLevel="0" collapsed="false">
      <c r="D97" s="90" t="str">
        <f aca="false">IF(Carcasă!B97, Carcasă!B97 * Carcasă!C97, "")</f>
        <v/>
      </c>
      <c r="F97" s="103" t="str">
        <f aca="false">IF(Carcasă!B97, Carcasă!B97 * Carcasă!E97, "")</f>
        <v/>
      </c>
    </row>
    <row r="98" customFormat="false" ht="19.85" hidden="false" customHeight="true" outlineLevel="0" collapsed="false">
      <c r="D98" s="90" t="str">
        <f aca="false">IF(Carcasă!B98, Carcasă!B98 * Carcasă!C98, "")</f>
        <v/>
      </c>
      <c r="F98" s="103" t="str">
        <f aca="false">IF(Carcasă!B98, Carcasă!B98 * Carcasă!E98, "")</f>
        <v/>
      </c>
    </row>
    <row r="99" customFormat="false" ht="19.85" hidden="false" customHeight="true" outlineLevel="0" collapsed="false">
      <c r="D99" s="90" t="str">
        <f aca="false">IF(Carcasă!B99, Carcasă!B99 * Carcasă!C99, "")</f>
        <v/>
      </c>
      <c r="F99" s="103" t="str">
        <f aca="false">IF(Carcasă!B99, Carcasă!B99 * Carcasă!E99, "")</f>
        <v/>
      </c>
    </row>
    <row r="100" customFormat="false" ht="19.85" hidden="false" customHeight="true" outlineLevel="0" collapsed="false">
      <c r="D100" s="90" t="str">
        <f aca="false">IF(Carcasă!B100, Carcasă!B100 * Carcasă!C100, "")</f>
        <v/>
      </c>
      <c r="F100" s="103" t="str">
        <f aca="false">IF(Carcasă!B100, Carcasă!B100 * Carcasă!E100, "")</f>
        <v/>
      </c>
    </row>
    <row r="101" customFormat="false" ht="19.85" hidden="false" customHeight="true" outlineLevel="0" collapsed="false">
      <c r="D101" s="90" t="str">
        <f aca="false">IF(Carcasă!B101, Carcasă!B101 * Carcasă!C101, "")</f>
        <v/>
      </c>
      <c r="F101" s="103" t="str">
        <f aca="false">IF(Carcasă!B101, Carcasă!B101 * Carcasă!E101, "")</f>
        <v/>
      </c>
    </row>
    <row r="102" customFormat="false" ht="19.85" hidden="false" customHeight="true" outlineLevel="0" collapsed="false">
      <c r="D102" s="90" t="str">
        <f aca="false">IF(Carcasă!B102, Carcasă!B102 * Carcasă!C102, "")</f>
        <v/>
      </c>
      <c r="F102" s="103" t="str">
        <f aca="false">IF(Carcasă!B102, Carcasă!B102 * Carcasă!E102, "")</f>
        <v/>
      </c>
    </row>
    <row r="103" customFormat="false" ht="19.85" hidden="false" customHeight="true" outlineLevel="0" collapsed="false">
      <c r="D103" s="90" t="str">
        <f aca="false">IF(Carcasă!B103, Carcasă!B103 * Carcasă!C103, "")</f>
        <v/>
      </c>
      <c r="F103" s="103" t="str">
        <f aca="false">IF(Carcasă!B103, Carcasă!B103 * Carcasă!E103, "")</f>
        <v/>
      </c>
    </row>
    <row r="104" customFormat="false" ht="19.85" hidden="false" customHeight="true" outlineLevel="0" collapsed="false">
      <c r="D104" s="90" t="str">
        <f aca="false">IF(Carcasă!B104, Carcasă!B104 * Carcasă!C104, "")</f>
        <v/>
      </c>
      <c r="F104" s="103" t="str">
        <f aca="false">IF(Carcasă!B104, Carcasă!B104 * Carcasă!E104, "")</f>
        <v/>
      </c>
    </row>
    <row r="105" customFormat="false" ht="19.85" hidden="false" customHeight="true" outlineLevel="0" collapsed="false">
      <c r="D105" s="90" t="str">
        <f aca="false">IF(Carcasă!B105, Carcasă!B105 * Carcasă!C105, "")</f>
        <v/>
      </c>
      <c r="F105" s="103" t="str">
        <f aca="false">IF(Carcasă!B105, Carcasă!B105 * Carcasă!E105, "")</f>
        <v/>
      </c>
    </row>
    <row r="106" customFormat="false" ht="19.85" hidden="false" customHeight="true" outlineLevel="0" collapsed="false">
      <c r="D106" s="90" t="str">
        <f aca="false">IF(Carcasă!B106, Carcasă!B106 * Carcasă!C106, "")</f>
        <v/>
      </c>
      <c r="F106" s="103" t="str">
        <f aca="false">IF(Carcasă!B106, Carcasă!B106 * Carcasă!E106, "")</f>
        <v/>
      </c>
    </row>
    <row r="107" customFormat="false" ht="19.85" hidden="false" customHeight="true" outlineLevel="0" collapsed="false">
      <c r="D107" s="90" t="str">
        <f aca="false">IF(Carcasă!B107, Carcasă!B107 * Carcasă!C107, "")</f>
        <v/>
      </c>
      <c r="F107" s="103" t="str">
        <f aca="false">IF(Carcasă!B107, Carcasă!B107 * Carcasă!E107, "")</f>
        <v/>
      </c>
    </row>
    <row r="108" customFormat="false" ht="19.85" hidden="false" customHeight="true" outlineLevel="0" collapsed="false">
      <c r="D108" s="90" t="str">
        <f aca="false">IF(Carcasă!B108, Carcasă!B108 * Carcasă!C108, "")</f>
        <v/>
      </c>
      <c r="F108" s="103" t="str">
        <f aca="false">IF(Carcasă!B108, Carcasă!B108 * Carcasă!E108, "")</f>
        <v/>
      </c>
    </row>
    <row r="109" customFormat="false" ht="19.85" hidden="false" customHeight="true" outlineLevel="0" collapsed="false">
      <c r="D109" s="90" t="str">
        <f aca="false">IF(Carcasă!B109, Carcasă!B109 * Carcasă!C109, "")</f>
        <v/>
      </c>
      <c r="F109" s="103" t="str">
        <f aca="false">IF(Carcasă!B109, Carcasă!B109 * Carcasă!E109, "")</f>
        <v/>
      </c>
    </row>
    <row r="110" customFormat="false" ht="19.85" hidden="false" customHeight="true" outlineLevel="0" collapsed="false">
      <c r="D110" s="90" t="str">
        <f aca="false">IF(Carcasă!B110, Carcasă!B110 * Carcasă!C110, "")</f>
        <v/>
      </c>
      <c r="F110" s="103" t="str">
        <f aca="false">IF(Carcasă!B110, Carcasă!B110 * Carcasă!E110, "")</f>
        <v/>
      </c>
    </row>
    <row r="111" customFormat="false" ht="19.85" hidden="false" customHeight="true" outlineLevel="0" collapsed="false">
      <c r="D111" s="90" t="str">
        <f aca="false">IF(Carcasă!B111, Carcasă!B111 * Carcasă!C111, "")</f>
        <v/>
      </c>
      <c r="F111" s="103" t="str">
        <f aca="false">IF(Carcasă!B111, Carcasă!B111 * Carcasă!E111, "")</f>
        <v/>
      </c>
    </row>
    <row r="112" customFormat="false" ht="19.85" hidden="false" customHeight="true" outlineLevel="0" collapsed="false">
      <c r="D112" s="90" t="str">
        <f aca="false">IF(Carcasă!B112, Carcasă!B112 * Carcasă!C112, "")</f>
        <v/>
      </c>
      <c r="F112" s="103" t="str">
        <f aca="false">IF(Carcasă!B112, Carcasă!B112 * Carcasă!E112, "")</f>
        <v/>
      </c>
    </row>
    <row r="113" customFormat="false" ht="19.85" hidden="false" customHeight="true" outlineLevel="0" collapsed="false">
      <c r="D113" s="90" t="str">
        <f aca="false">IF(Carcasă!B113, Carcasă!B113 * Carcasă!C113, "")</f>
        <v/>
      </c>
      <c r="F113" s="103" t="str">
        <f aca="false">IF(Carcasă!B113, Carcasă!B113 * Carcasă!E113, "")</f>
        <v/>
      </c>
    </row>
    <row r="114" customFormat="false" ht="19.85" hidden="false" customHeight="true" outlineLevel="0" collapsed="false">
      <c r="D114" s="90" t="str">
        <f aca="false">IF(Carcasă!B114, Carcasă!B114 * Carcasă!C114, "")</f>
        <v/>
      </c>
      <c r="F114" s="103" t="str">
        <f aca="false">IF(Carcasă!B114, Carcasă!B114 * Carcasă!E114, "")</f>
        <v/>
      </c>
    </row>
    <row r="115" customFormat="false" ht="19.85" hidden="false" customHeight="true" outlineLevel="0" collapsed="false">
      <c r="D115" s="90" t="str">
        <f aca="false">IF(Carcasă!B115, Carcasă!B115 * Carcasă!C115, "")</f>
        <v/>
      </c>
      <c r="F115" s="103" t="str">
        <f aca="false">IF(Carcasă!B115, Carcasă!B115 * Carcasă!E115, "")</f>
        <v/>
      </c>
    </row>
    <row r="116" customFormat="false" ht="19.85" hidden="false" customHeight="true" outlineLevel="0" collapsed="false">
      <c r="D116" s="90" t="str">
        <f aca="false">IF(Carcasă!B116, Carcasă!B116 * Carcasă!C116, "")</f>
        <v/>
      </c>
      <c r="F116" s="103" t="str">
        <f aca="false">IF(Carcasă!B116, Carcasă!B116 * Carcasă!E116, "")</f>
        <v/>
      </c>
    </row>
    <row r="117" customFormat="false" ht="19.85" hidden="false" customHeight="true" outlineLevel="0" collapsed="false">
      <c r="D117" s="90" t="str">
        <f aca="false">IF(Carcasă!B117, Carcasă!B117 * Carcasă!C117, "")</f>
        <v/>
      </c>
      <c r="F117" s="103" t="str">
        <f aca="false">IF(Carcasă!B117, Carcasă!B117 * Carcasă!E117, "")</f>
        <v/>
      </c>
    </row>
    <row r="118" customFormat="false" ht="19.85" hidden="false" customHeight="true" outlineLevel="0" collapsed="false">
      <c r="D118" s="90" t="str">
        <f aca="false">IF(Carcasă!B118, Carcasă!B118 * Carcasă!C118, "")</f>
        <v/>
      </c>
      <c r="F118" s="103" t="str">
        <f aca="false">IF(Carcasă!B118, Carcasă!B118 * Carcasă!E118, "")</f>
        <v/>
      </c>
    </row>
    <row r="119" customFormat="false" ht="19.85" hidden="false" customHeight="true" outlineLevel="0" collapsed="false">
      <c r="D119" s="90" t="str">
        <f aca="false">IF(Carcasă!B119, Carcasă!B119 * Carcasă!C119, "")</f>
        <v/>
      </c>
      <c r="F119" s="103" t="str">
        <f aca="false">IF(Carcasă!B119, Carcasă!B119 * Carcasă!E119, "")</f>
        <v/>
      </c>
    </row>
    <row r="120" customFormat="false" ht="19.85" hidden="false" customHeight="true" outlineLevel="0" collapsed="false">
      <c r="D120" s="90" t="str">
        <f aca="false">IF(Carcasă!B120, Carcasă!B120 * Carcasă!C120, "")</f>
        <v/>
      </c>
      <c r="F120" s="103" t="str">
        <f aca="false">IF(Carcasă!B120, Carcasă!B120 * Carcasă!E120, "")</f>
        <v/>
      </c>
    </row>
    <row r="121" customFormat="false" ht="19.85" hidden="false" customHeight="true" outlineLevel="0" collapsed="false">
      <c r="D121" s="90" t="str">
        <f aca="false">IF(Carcasă!B121, Carcasă!B121 * Carcasă!C121, "")</f>
        <v/>
      </c>
      <c r="F121" s="103" t="str">
        <f aca="false">IF(Carcasă!B121, Carcasă!B121 * Carcasă!E121, "")</f>
        <v/>
      </c>
    </row>
    <row r="122" customFormat="false" ht="19.85" hidden="false" customHeight="true" outlineLevel="0" collapsed="false">
      <c r="D122" s="90" t="str">
        <f aca="false">IF(Carcasă!B122, Carcasă!B122 * Carcasă!C122, "")</f>
        <v/>
      </c>
      <c r="F122" s="103" t="str">
        <f aca="false">IF(Carcasă!B122, Carcasă!B122 * Carcasă!E122, "")</f>
        <v/>
      </c>
    </row>
    <row r="123" customFormat="false" ht="19.85" hidden="false" customHeight="true" outlineLevel="0" collapsed="false">
      <c r="D123" s="90" t="str">
        <f aca="false">IF(Carcasă!B123, Carcasă!B123 * Carcasă!C123, "")</f>
        <v/>
      </c>
      <c r="F123" s="103" t="str">
        <f aca="false">IF(Carcasă!B123, Carcasă!B123 * Carcasă!E123, "")</f>
        <v/>
      </c>
    </row>
    <row r="124" customFormat="false" ht="19.85" hidden="false" customHeight="true" outlineLevel="0" collapsed="false">
      <c r="D124" s="90" t="str">
        <f aca="false">IF(Carcasă!B124, Carcasă!B124 * Carcasă!C124, "")</f>
        <v/>
      </c>
      <c r="F124" s="103" t="str">
        <f aca="false">IF(Carcasă!B124, Carcasă!B124 * Carcasă!E124, "")</f>
        <v/>
      </c>
    </row>
    <row r="125" customFormat="false" ht="19.85" hidden="false" customHeight="true" outlineLevel="0" collapsed="false">
      <c r="D125" s="90" t="str">
        <f aca="false">IF(Carcasă!B125, Carcasă!B125 * Carcasă!C125, "")</f>
        <v/>
      </c>
      <c r="F125" s="103" t="str">
        <f aca="false">IF(Carcasă!B125, Carcasă!B125 * Carcasă!E125, "")</f>
        <v/>
      </c>
    </row>
    <row r="126" customFormat="false" ht="19.85" hidden="false" customHeight="true" outlineLevel="0" collapsed="false">
      <c r="D126" s="90" t="str">
        <f aca="false">IF(Carcasă!B126, Carcasă!B126 * Carcasă!C126, "")</f>
        <v/>
      </c>
      <c r="F126" s="103" t="str">
        <f aca="false">IF(Carcasă!B126, Carcasă!B126 * Carcasă!E126, "")</f>
        <v/>
      </c>
    </row>
    <row r="127" customFormat="false" ht="19.85" hidden="false" customHeight="true" outlineLevel="0" collapsed="false">
      <c r="D127" s="90" t="str">
        <f aca="false">IF(Carcasă!B127, Carcasă!B127 * Carcasă!C127, "")</f>
        <v/>
      </c>
      <c r="F127" s="103" t="str">
        <f aca="false">IF(Carcasă!B127, Carcasă!B127 * Carcasă!E127, "")</f>
        <v/>
      </c>
    </row>
    <row r="128" customFormat="false" ht="19.85" hidden="false" customHeight="true" outlineLevel="0" collapsed="false">
      <c r="D128" s="90" t="str">
        <f aca="false">IF(Carcasă!B128, Carcasă!B128 * Carcasă!C128, "")</f>
        <v/>
      </c>
      <c r="F128" s="103" t="str">
        <f aca="false">IF(Carcasă!B128, Carcasă!B128 * Carcasă!E128, "")</f>
        <v/>
      </c>
    </row>
    <row r="129" customFormat="false" ht="19.85" hidden="false" customHeight="true" outlineLevel="0" collapsed="false">
      <c r="D129" s="90" t="str">
        <f aca="false">IF(Carcasă!B129, Carcasă!B129 * Carcasă!C129, "")</f>
        <v/>
      </c>
      <c r="F129" s="103" t="str">
        <f aca="false">IF(Carcasă!B129, Carcasă!B129 * Carcasă!E129, "")</f>
        <v/>
      </c>
    </row>
    <row r="130" customFormat="false" ht="19.85" hidden="false" customHeight="true" outlineLevel="0" collapsed="false">
      <c r="D130" s="90" t="str">
        <f aca="false">IF(Carcasă!B130, Carcasă!B130 * Carcasă!C130, "")</f>
        <v/>
      </c>
      <c r="F130" s="103" t="str">
        <f aca="false">IF(Carcasă!B130, Carcasă!B130 * Carcasă!E130, "")</f>
        <v/>
      </c>
    </row>
    <row r="131" customFormat="false" ht="19.85" hidden="false" customHeight="true" outlineLevel="0" collapsed="false">
      <c r="D131" s="90" t="str">
        <f aca="false">IF(Carcasă!B131, Carcasă!B131 * Carcasă!C131, "")</f>
        <v/>
      </c>
      <c r="F131" s="103" t="str">
        <f aca="false">IF(Carcasă!B131, Carcasă!B131 * Carcasă!E131, "")</f>
        <v/>
      </c>
    </row>
    <row r="132" customFormat="false" ht="19.85" hidden="false" customHeight="true" outlineLevel="0" collapsed="false">
      <c r="D132" s="90" t="str">
        <f aca="false">IF(Carcasă!B132, Carcasă!B132 * Carcasă!C132, "")</f>
        <v/>
      </c>
      <c r="F132" s="103" t="str">
        <f aca="false">IF(Carcasă!B132, Carcasă!B132 * Carcasă!E132, "")</f>
        <v/>
      </c>
    </row>
    <row r="133" customFormat="false" ht="19.85" hidden="false" customHeight="true" outlineLevel="0" collapsed="false">
      <c r="D133" s="90" t="str">
        <f aca="false">IF(Carcasă!B133, Carcasă!B133 * Carcasă!C133, "")</f>
        <v/>
      </c>
      <c r="F133" s="103" t="str">
        <f aca="false">IF(Carcasă!B133, Carcasă!B133 * Carcasă!E133, "")</f>
        <v/>
      </c>
    </row>
    <row r="134" customFormat="false" ht="19.85" hidden="false" customHeight="true" outlineLevel="0" collapsed="false">
      <c r="D134" s="90" t="str">
        <f aca="false">IF(Carcasă!B134, Carcasă!B134 * Carcasă!C134, "")</f>
        <v/>
      </c>
      <c r="F134" s="103" t="str">
        <f aca="false">IF(Carcasă!B134, Carcasă!B134 * Carcasă!E134, "")</f>
        <v/>
      </c>
    </row>
    <row r="135" customFormat="false" ht="19.85" hidden="false" customHeight="true" outlineLevel="0" collapsed="false">
      <c r="D135" s="90" t="str">
        <f aca="false">IF(Carcasă!B135, Carcasă!B135 * Carcasă!C135, "")</f>
        <v/>
      </c>
      <c r="F135" s="103" t="str">
        <f aca="false">IF(Carcasă!B135, Carcasă!B135 * Carcasă!E135, "")</f>
        <v/>
      </c>
    </row>
    <row r="136" customFormat="false" ht="19.85" hidden="false" customHeight="true" outlineLevel="0" collapsed="false">
      <c r="D136" s="90" t="str">
        <f aca="false">IF(Carcasă!B136, Carcasă!B136 * Carcasă!C136, "")</f>
        <v/>
      </c>
      <c r="F136" s="103" t="str">
        <f aca="false">IF(Carcasă!B136, Carcasă!B136 * Carcasă!E136, "")</f>
        <v/>
      </c>
    </row>
    <row r="137" customFormat="false" ht="19.85" hidden="false" customHeight="true" outlineLevel="0" collapsed="false">
      <c r="D137" s="90" t="str">
        <f aca="false">IF(Carcasă!B137, Carcasă!B137 * Carcasă!C137, "")</f>
        <v/>
      </c>
      <c r="F137" s="103" t="str">
        <f aca="false">IF(Carcasă!B137, Carcasă!B137 * Carcasă!E137, "")</f>
        <v/>
      </c>
    </row>
    <row r="138" customFormat="false" ht="19.85" hidden="false" customHeight="true" outlineLevel="0" collapsed="false">
      <c r="D138" s="90" t="str">
        <f aca="false">IF(Carcasă!B138, Carcasă!B138 * Carcasă!C138, "")</f>
        <v/>
      </c>
      <c r="F138" s="103" t="str">
        <f aca="false">IF(Carcasă!B138, Carcasă!B138 * Carcasă!E138, "")</f>
        <v/>
      </c>
    </row>
    <row r="139" customFormat="false" ht="19.85" hidden="false" customHeight="true" outlineLevel="0" collapsed="false">
      <c r="D139" s="90" t="str">
        <f aca="false">IF(Carcasă!B139, Carcasă!B139 * Carcasă!C139, "")</f>
        <v/>
      </c>
      <c r="F139" s="103" t="str">
        <f aca="false">IF(Carcasă!B139, Carcasă!B139 * Carcasă!E139, "")</f>
        <v/>
      </c>
    </row>
    <row r="140" customFormat="false" ht="19.85" hidden="false" customHeight="true" outlineLevel="0" collapsed="false">
      <c r="D140" s="90" t="str">
        <f aca="false">IF(Carcasă!B140, Carcasă!B140 * Carcasă!C140, "")</f>
        <v/>
      </c>
      <c r="F140" s="103" t="str">
        <f aca="false">IF(Carcasă!B140, Carcasă!B140 * Carcasă!E140, "")</f>
        <v/>
      </c>
    </row>
    <row r="141" customFormat="false" ht="19.85" hidden="false" customHeight="true" outlineLevel="0" collapsed="false">
      <c r="D141" s="90" t="str">
        <f aca="false">IF(Carcasă!B141, Carcasă!B141 * Carcasă!C141, "")</f>
        <v/>
      </c>
      <c r="F141" s="103" t="str">
        <f aca="false">IF(Carcasă!B141, Carcasă!B141 * Carcasă!E141, "")</f>
        <v/>
      </c>
    </row>
    <row r="142" customFormat="false" ht="19.85" hidden="false" customHeight="true" outlineLevel="0" collapsed="false">
      <c r="D142" s="90" t="str">
        <f aca="false">IF(Carcasă!B142, Carcasă!B142 * Carcasă!C142, "")</f>
        <v/>
      </c>
      <c r="F142" s="103" t="str">
        <f aca="false">IF(Carcasă!B142, Carcasă!B142 * Carcasă!E142, "")</f>
        <v/>
      </c>
    </row>
    <row r="143" customFormat="false" ht="19.85" hidden="false" customHeight="true" outlineLevel="0" collapsed="false">
      <c r="D143" s="90" t="str">
        <f aca="false">IF(Carcasă!B143, Carcasă!B143 * Carcasă!C143, "")</f>
        <v/>
      </c>
      <c r="F143" s="103" t="str">
        <f aca="false">IF(Carcasă!B143, Carcasă!B143 * Carcasă!E143, "")</f>
        <v/>
      </c>
    </row>
    <row r="144" customFormat="false" ht="19.85" hidden="false" customHeight="true" outlineLevel="0" collapsed="false">
      <c r="D144" s="90" t="str">
        <f aca="false">IF(Carcasă!B144, Carcasă!B144 * Carcasă!C144, "")</f>
        <v/>
      </c>
      <c r="F144" s="103" t="str">
        <f aca="false">IF(Carcasă!B144, Carcasă!B144 * Carcasă!E144, "")</f>
        <v/>
      </c>
    </row>
    <row r="145" customFormat="false" ht="19.85" hidden="false" customHeight="true" outlineLevel="0" collapsed="false">
      <c r="D145" s="90" t="str">
        <f aca="false">IF(Carcasă!B145, Carcasă!B145 * Carcasă!C145, "")</f>
        <v/>
      </c>
      <c r="F145" s="103" t="str">
        <f aca="false">IF(Carcasă!B145, Carcasă!B145 * Carcasă!E145, "")</f>
        <v/>
      </c>
    </row>
    <row r="146" customFormat="false" ht="19.85" hidden="false" customHeight="true" outlineLevel="0" collapsed="false">
      <c r="D146" s="90" t="str">
        <f aca="false">IF(Carcasă!B146, Carcasă!B146 * Carcasă!C146, "")</f>
        <v/>
      </c>
      <c r="F146" s="103" t="str">
        <f aca="false">IF(Carcasă!B146, Carcasă!B146 * Carcasă!E146, "")</f>
        <v/>
      </c>
    </row>
    <row r="147" customFormat="false" ht="19.85" hidden="false" customHeight="true" outlineLevel="0" collapsed="false">
      <c r="D147" s="90" t="str">
        <f aca="false">IF(Carcasă!B147, Carcasă!B147 * Carcasă!C147, "")</f>
        <v/>
      </c>
      <c r="F147" s="103" t="str">
        <f aca="false">IF(Carcasă!B147, Carcasă!B147 * Carcasă!E147, "")</f>
        <v/>
      </c>
    </row>
    <row r="148" customFormat="false" ht="19.85" hidden="false" customHeight="true" outlineLevel="0" collapsed="false">
      <c r="D148" s="90" t="str">
        <f aca="false">IF(Carcasă!B148, Carcasă!B148 * Carcasă!C148, "")</f>
        <v/>
      </c>
      <c r="F148" s="103" t="str">
        <f aca="false">IF(Carcasă!B148, Carcasă!B148 * Carcasă!E148, "")</f>
        <v/>
      </c>
    </row>
    <row r="149" customFormat="false" ht="19.85" hidden="false" customHeight="true" outlineLevel="0" collapsed="false">
      <c r="D149" s="90" t="str">
        <f aca="false">IF(Carcasă!B149, Carcasă!B149 * Carcasă!C149, "")</f>
        <v/>
      </c>
      <c r="F149" s="103" t="str">
        <f aca="false">IF(Carcasă!B149, Carcasă!B149 * Carcasă!E149, "")</f>
        <v/>
      </c>
    </row>
    <row r="150" customFormat="false" ht="19.85" hidden="false" customHeight="true" outlineLevel="0" collapsed="false">
      <c r="D150" s="90" t="str">
        <f aca="false">IF(Carcasă!B150, Carcasă!B150 * Carcasă!C150, "")</f>
        <v/>
      </c>
      <c r="F150" s="103" t="str">
        <f aca="false">IF(Carcasă!B150, Carcasă!B150 * Carcasă!E150, "")</f>
        <v/>
      </c>
    </row>
    <row r="151" customFormat="false" ht="19.85" hidden="false" customHeight="true" outlineLevel="0" collapsed="false">
      <c r="D151" s="90" t="str">
        <f aca="false">IF(Carcasă!B151, Carcasă!B151 * Carcasă!C151, "")</f>
        <v/>
      </c>
      <c r="F151" s="103" t="str">
        <f aca="false">IF(Carcasă!B151, Carcasă!B151 * Carcasă!E151, "")</f>
        <v/>
      </c>
    </row>
    <row r="152" customFormat="false" ht="19.85" hidden="false" customHeight="true" outlineLevel="0" collapsed="false">
      <c r="D152" s="90" t="str">
        <f aca="false">IF(Carcasă!B152, Carcasă!B152 * Carcasă!C152, "")</f>
        <v/>
      </c>
      <c r="F152" s="103" t="str">
        <f aca="false">IF(Carcasă!B152, Carcasă!B152 * Carcasă!E152, "")</f>
        <v/>
      </c>
    </row>
    <row r="153" customFormat="false" ht="19.85" hidden="false" customHeight="true" outlineLevel="0" collapsed="false">
      <c r="D153" s="90" t="str">
        <f aca="false">IF(Carcasă!B153, Carcasă!B153 * Carcasă!C153, "")</f>
        <v/>
      </c>
      <c r="F153" s="103" t="str">
        <f aca="false">IF(Carcasă!B153, Carcasă!B153 * Carcasă!E153, "")</f>
        <v/>
      </c>
    </row>
    <row r="154" customFormat="false" ht="19.85" hidden="false" customHeight="true" outlineLevel="0" collapsed="false">
      <c r="D154" s="90" t="str">
        <f aca="false">IF(Carcasă!B154, Carcasă!B154 * Carcasă!C154, "")</f>
        <v/>
      </c>
      <c r="F154" s="103" t="str">
        <f aca="false">IF(Carcasă!B154, Carcasă!B154 * Carcasă!E154, "")</f>
        <v/>
      </c>
    </row>
    <row r="155" customFormat="false" ht="19.85" hidden="false" customHeight="true" outlineLevel="0" collapsed="false">
      <c r="D155" s="90" t="str">
        <f aca="false">IF(Carcasă!B155, Carcasă!B155 * Carcasă!C155, "")</f>
        <v/>
      </c>
      <c r="F155" s="103" t="str">
        <f aca="false">IF(Carcasă!B155, Carcasă!B155 * Carcasă!E155, "")</f>
        <v/>
      </c>
    </row>
    <row r="156" customFormat="false" ht="19.85" hidden="false" customHeight="true" outlineLevel="0" collapsed="false">
      <c r="D156" s="90" t="str">
        <f aca="false">IF(Carcasă!B156, Carcasă!B156 * Carcasă!C156, "")</f>
        <v/>
      </c>
      <c r="F156" s="103" t="str">
        <f aca="false">IF(Carcasă!B156, Carcasă!B156 * Carcasă!E156, "")</f>
        <v/>
      </c>
    </row>
    <row r="157" customFormat="false" ht="19.85" hidden="false" customHeight="true" outlineLevel="0" collapsed="false">
      <c r="D157" s="90" t="str">
        <f aca="false">IF(Carcasă!B157, Carcasă!B157 * Carcasă!C157, "")</f>
        <v/>
      </c>
      <c r="F157" s="103" t="str">
        <f aca="false">IF(Carcasă!B157, Carcasă!B157 * Carcasă!E157, "")</f>
        <v/>
      </c>
    </row>
    <row r="158" customFormat="false" ht="19.85" hidden="false" customHeight="true" outlineLevel="0" collapsed="false">
      <c r="D158" s="90" t="str">
        <f aca="false">IF(Carcasă!B158, Carcasă!B158 * Carcasă!C158, "")</f>
        <v/>
      </c>
      <c r="F158" s="103" t="str">
        <f aca="false">IF(Carcasă!B158, Carcasă!B158 * Carcasă!E158, "")</f>
        <v/>
      </c>
    </row>
    <row r="159" customFormat="false" ht="19.85" hidden="false" customHeight="true" outlineLevel="0" collapsed="false">
      <c r="D159" s="90" t="str">
        <f aca="false">IF(Carcasă!B159, Carcasă!B159 * Carcasă!C159, "")</f>
        <v/>
      </c>
      <c r="F159" s="103" t="str">
        <f aca="false">IF(Carcasă!B159, Carcasă!B159 * Carcasă!E159, "")</f>
        <v/>
      </c>
    </row>
    <row r="160" customFormat="false" ht="19.85" hidden="false" customHeight="true" outlineLevel="0" collapsed="false">
      <c r="D160" s="90" t="str">
        <f aca="false">IF(Carcasă!B160, Carcasă!B160 * Carcasă!C160, "")</f>
        <v/>
      </c>
      <c r="F160" s="103" t="str">
        <f aca="false">IF(Carcasă!B160, Carcasă!B160 * Carcasă!E160, "")</f>
        <v/>
      </c>
    </row>
    <row r="161" customFormat="false" ht="19.85" hidden="false" customHeight="true" outlineLevel="0" collapsed="false">
      <c r="D161" s="90" t="str">
        <f aca="false">IF(Carcasă!B161, Carcasă!B161 * Carcasă!C161, "")</f>
        <v/>
      </c>
      <c r="F161" s="103" t="str">
        <f aca="false">IF(Carcasă!B161, Carcasă!B161 * Carcasă!E161, "")</f>
        <v/>
      </c>
    </row>
    <row r="162" customFormat="false" ht="19.85" hidden="false" customHeight="true" outlineLevel="0" collapsed="false">
      <c r="D162" s="90" t="str">
        <f aca="false">IF(Carcasă!B162, Carcasă!B162 * Carcasă!C162, "")</f>
        <v/>
      </c>
      <c r="F162" s="103" t="str">
        <f aca="false">IF(Carcasă!B162, Carcasă!B162 * Carcasă!E162, "")</f>
        <v/>
      </c>
    </row>
    <row r="163" customFormat="false" ht="19.85" hidden="false" customHeight="true" outlineLevel="0" collapsed="false">
      <c r="D163" s="90" t="str">
        <f aca="false">IF(Carcasă!B163, Carcasă!B163 * Carcasă!C163, "")</f>
        <v/>
      </c>
      <c r="F163" s="103" t="str">
        <f aca="false">IF(Carcasă!B163, Carcasă!B163 * Carcasă!E163, "")</f>
        <v/>
      </c>
    </row>
    <row r="164" customFormat="false" ht="19.85" hidden="false" customHeight="true" outlineLevel="0" collapsed="false">
      <c r="D164" s="90" t="str">
        <f aca="false">IF(Carcasă!B164, Carcasă!B164 * Carcasă!C164, "")</f>
        <v/>
      </c>
      <c r="F164" s="103" t="str">
        <f aca="false">IF(Carcasă!B164, Carcasă!B164 * Carcasă!E164, "")</f>
        <v/>
      </c>
    </row>
    <row r="165" customFormat="false" ht="19.85" hidden="false" customHeight="true" outlineLevel="0" collapsed="false">
      <c r="D165" s="90" t="str">
        <f aca="false">IF(Carcasă!B165, Carcasă!B165 * Carcasă!C165, "")</f>
        <v/>
      </c>
      <c r="F165" s="103" t="str">
        <f aca="false">IF(Carcasă!B165, Carcasă!B165 * Carcasă!E165, "")</f>
        <v/>
      </c>
    </row>
    <row r="166" customFormat="false" ht="19.85" hidden="false" customHeight="true" outlineLevel="0" collapsed="false">
      <c r="D166" s="90" t="str">
        <f aca="false">IF(Carcasă!B166, Carcasă!B166 * Carcasă!C166, "")</f>
        <v/>
      </c>
      <c r="F166" s="103" t="str">
        <f aca="false">IF(Carcasă!B166, Carcasă!B166 * Carcasă!E166, "")</f>
        <v/>
      </c>
    </row>
    <row r="167" customFormat="false" ht="19.85" hidden="false" customHeight="true" outlineLevel="0" collapsed="false">
      <c r="D167" s="90" t="str">
        <f aca="false">IF(Carcasă!B167, Carcasă!B167 * Carcasă!C167, "")</f>
        <v/>
      </c>
      <c r="F167" s="103" t="str">
        <f aca="false">IF(Carcasă!B167, Carcasă!B167 * Carcasă!E167, "")</f>
        <v/>
      </c>
    </row>
    <row r="168" customFormat="false" ht="19.85" hidden="false" customHeight="true" outlineLevel="0" collapsed="false">
      <c r="D168" s="90" t="str">
        <f aca="false">IF(Carcasă!B168, Carcasă!B168 * Carcasă!C168, "")</f>
        <v/>
      </c>
      <c r="F168" s="103" t="str">
        <f aca="false">IF(Carcasă!B168, Carcasă!B168 * Carcasă!E168, "")</f>
        <v/>
      </c>
    </row>
    <row r="169" customFormat="false" ht="19.85" hidden="false" customHeight="true" outlineLevel="0" collapsed="false">
      <c r="D169" s="90" t="str">
        <f aca="false">IF(Carcasă!B169, Carcasă!B169 * Carcasă!C169, "")</f>
        <v/>
      </c>
      <c r="F169" s="103" t="str">
        <f aca="false">IF(Carcasă!B169, Carcasă!B169 * Carcasă!E169, "")</f>
        <v/>
      </c>
    </row>
    <row r="170" customFormat="false" ht="19.85" hidden="false" customHeight="true" outlineLevel="0" collapsed="false">
      <c r="D170" s="90" t="str">
        <f aca="false">IF(Carcasă!B170, Carcasă!B170 * Carcasă!C170, "")</f>
        <v/>
      </c>
      <c r="F170" s="103" t="str">
        <f aca="false">IF(Carcasă!B170, Carcasă!B170 * Carcasă!E170, "")</f>
        <v/>
      </c>
    </row>
    <row r="171" customFormat="false" ht="19.85" hidden="false" customHeight="true" outlineLevel="0" collapsed="false">
      <c r="D171" s="90" t="str">
        <f aca="false">IF(Carcasă!B171, Carcasă!B171 * Carcasă!C171, "")</f>
        <v/>
      </c>
      <c r="F171" s="103" t="str">
        <f aca="false">IF(Carcasă!B171, Carcasă!B171 * Carcasă!E171, "")</f>
        <v/>
      </c>
    </row>
    <row r="172" customFormat="false" ht="19.85" hidden="false" customHeight="true" outlineLevel="0" collapsed="false">
      <c r="D172" s="90" t="str">
        <f aca="false">IF(Carcasă!B172, Carcasă!B172 * Carcasă!C172, "")</f>
        <v/>
      </c>
      <c r="F172" s="103" t="str">
        <f aca="false">IF(Carcasă!B172, Carcasă!B172 * Carcasă!E172, "")</f>
        <v/>
      </c>
    </row>
    <row r="173" customFormat="false" ht="19.85" hidden="false" customHeight="true" outlineLevel="0" collapsed="false">
      <c r="D173" s="90" t="str">
        <f aca="false">IF(Carcasă!B173, Carcasă!B173 * Carcasă!C173, "")</f>
        <v/>
      </c>
      <c r="F173" s="103" t="str">
        <f aca="false">IF(Carcasă!B173, Carcasă!B173 * Carcasă!E173, "")</f>
        <v/>
      </c>
    </row>
    <row r="174" customFormat="false" ht="19.85" hidden="false" customHeight="true" outlineLevel="0" collapsed="false">
      <c r="D174" s="90" t="str">
        <f aca="false">IF(Carcasă!B174, Carcasă!B174 * Carcasă!C174, "")</f>
        <v/>
      </c>
      <c r="F174" s="103" t="str">
        <f aca="false">IF(Carcasă!B174, Carcasă!B174 * Carcasă!E174, "")</f>
        <v/>
      </c>
    </row>
    <row r="175" customFormat="false" ht="19.85" hidden="false" customHeight="true" outlineLevel="0" collapsed="false">
      <c r="D175" s="90" t="str">
        <f aca="false">IF(Carcasă!B175, Carcasă!B175 * Carcasă!C175, "")</f>
        <v/>
      </c>
      <c r="F175" s="103" t="str">
        <f aca="false">IF(Carcasă!B175, Carcasă!B175 * Carcasă!E175, "")</f>
        <v/>
      </c>
    </row>
    <row r="176" customFormat="false" ht="19.85" hidden="false" customHeight="true" outlineLevel="0" collapsed="false">
      <c r="D176" s="90" t="str">
        <f aca="false">IF(Carcasă!B176, Carcasă!B176 * Carcasă!C176, "")</f>
        <v/>
      </c>
      <c r="F176" s="103" t="str">
        <f aca="false">IF(Carcasă!B176, Carcasă!B176 * Carcasă!E176, "")</f>
        <v/>
      </c>
    </row>
    <row r="177" customFormat="false" ht="19.85" hidden="false" customHeight="true" outlineLevel="0" collapsed="false">
      <c r="D177" s="90" t="str">
        <f aca="false">IF(Carcasă!B177, Carcasă!B177 * Carcasă!C177, "")</f>
        <v/>
      </c>
      <c r="F177" s="103" t="str">
        <f aca="false">IF(Carcasă!B177, Carcasă!B177 * Carcasă!E177, "")</f>
        <v/>
      </c>
    </row>
    <row r="178" customFormat="false" ht="19.85" hidden="false" customHeight="true" outlineLevel="0" collapsed="false">
      <c r="D178" s="90" t="str">
        <f aca="false">IF(Carcasă!B178, Carcasă!B178 * Carcasă!C178, "")</f>
        <v/>
      </c>
      <c r="F178" s="103" t="str">
        <f aca="false">IF(Carcasă!B178, Carcasă!B178 * Carcasă!E178, "")</f>
        <v/>
      </c>
    </row>
    <row r="179" customFormat="false" ht="19.85" hidden="false" customHeight="true" outlineLevel="0" collapsed="false">
      <c r="D179" s="90" t="str">
        <f aca="false">IF(Carcasă!B179, Carcasă!B179 * Carcasă!C179, "")</f>
        <v/>
      </c>
      <c r="F179" s="103" t="str">
        <f aca="false">IF(Carcasă!B179, Carcasă!B179 * Carcasă!E179, "")</f>
        <v/>
      </c>
    </row>
    <row r="180" customFormat="false" ht="19.85" hidden="false" customHeight="true" outlineLevel="0" collapsed="false">
      <c r="D180" s="90" t="str">
        <f aca="false">IF(Carcasă!B180, Carcasă!B180 * Carcasă!C180, "")</f>
        <v/>
      </c>
      <c r="F180" s="103" t="str">
        <f aca="false">IF(Carcasă!B180, Carcasă!B180 * Carcasă!E180, "")</f>
        <v/>
      </c>
    </row>
    <row r="181" customFormat="false" ht="19.85" hidden="false" customHeight="true" outlineLevel="0" collapsed="false">
      <c r="D181" s="90" t="str">
        <f aca="false">IF(Carcasă!B181, Carcasă!B181 * Carcasă!C181, "")</f>
        <v/>
      </c>
      <c r="F181" s="103" t="str">
        <f aca="false">IF(Carcasă!B181, Carcasă!B181 * Carcasă!E181, "")</f>
        <v/>
      </c>
    </row>
    <row r="182" customFormat="false" ht="19.85" hidden="false" customHeight="true" outlineLevel="0" collapsed="false">
      <c r="D182" s="90" t="str">
        <f aca="false">IF(Carcasă!B182, Carcasă!B182 * Carcasă!C182, "")</f>
        <v/>
      </c>
      <c r="F182" s="103" t="str">
        <f aca="false">IF(Carcasă!B182, Carcasă!B182 * Carcasă!E182, "")</f>
        <v/>
      </c>
    </row>
    <row r="183" customFormat="false" ht="19.85" hidden="false" customHeight="true" outlineLevel="0" collapsed="false">
      <c r="D183" s="90" t="str">
        <f aca="false">IF(Carcasă!B183, Carcasă!B183 * Carcasă!C183, "")</f>
        <v/>
      </c>
      <c r="F183" s="103" t="str">
        <f aca="false">IF(Carcasă!B183, Carcasă!B183 * Carcasă!E183, "")</f>
        <v/>
      </c>
    </row>
    <row r="184" customFormat="false" ht="19.85" hidden="false" customHeight="true" outlineLevel="0" collapsed="false">
      <c r="D184" s="90" t="str">
        <f aca="false">IF(Carcasă!B184, Carcasă!B184 * Carcasă!C184, "")</f>
        <v/>
      </c>
      <c r="F184" s="103" t="str">
        <f aca="false">IF(Carcasă!B184, Carcasă!B184 * Carcasă!E184, "")</f>
        <v/>
      </c>
    </row>
    <row r="185" customFormat="false" ht="19.85" hidden="false" customHeight="true" outlineLevel="0" collapsed="false">
      <c r="D185" s="90" t="str">
        <f aca="false">IF(Carcasă!B185, Carcasă!B185 * Carcasă!C185, "")</f>
        <v/>
      </c>
      <c r="F185" s="103" t="str">
        <f aca="false">IF(Carcasă!B185, Carcasă!B185 * Carcasă!E185, "")</f>
        <v/>
      </c>
    </row>
    <row r="186" customFormat="false" ht="19.85" hidden="false" customHeight="true" outlineLevel="0" collapsed="false">
      <c r="D186" s="90" t="str">
        <f aca="false">IF(Carcasă!B186, Carcasă!B186 * Carcasă!C186, "")</f>
        <v/>
      </c>
      <c r="F186" s="103" t="str">
        <f aca="false">IF(Carcasă!B186, Carcasă!B186 * Carcasă!E186, "")</f>
        <v/>
      </c>
    </row>
    <row r="187" customFormat="false" ht="19.85" hidden="false" customHeight="true" outlineLevel="0" collapsed="false">
      <c r="D187" s="90" t="str">
        <f aca="false">IF(Carcasă!B187, Carcasă!B187 * Carcasă!C187, "")</f>
        <v/>
      </c>
      <c r="F187" s="103" t="str">
        <f aca="false">IF(Carcasă!B187, Carcasă!B187 * Carcasă!E187, "")</f>
        <v/>
      </c>
    </row>
    <row r="188" customFormat="false" ht="19.85" hidden="false" customHeight="true" outlineLevel="0" collapsed="false">
      <c r="D188" s="90" t="str">
        <f aca="false">IF(Carcasă!B188, Carcasă!B188 * Carcasă!C188, "")</f>
        <v/>
      </c>
      <c r="F188" s="103" t="str">
        <f aca="false">IF(Carcasă!B188, Carcasă!B188 * Carcasă!E188, "")</f>
        <v/>
      </c>
    </row>
    <row r="189" customFormat="false" ht="19.85" hidden="false" customHeight="true" outlineLevel="0" collapsed="false">
      <c r="D189" s="90" t="str">
        <f aca="false">IF(Carcasă!B189, Carcasă!B189 * Carcasă!C189, "")</f>
        <v/>
      </c>
      <c r="F189" s="103" t="str">
        <f aca="false">IF(Carcasă!B189, Carcasă!B189 * Carcasă!E189, "")</f>
        <v/>
      </c>
    </row>
    <row r="190" customFormat="false" ht="19.85" hidden="false" customHeight="true" outlineLevel="0" collapsed="false">
      <c r="D190" s="90" t="str">
        <f aca="false">IF(Carcasă!B190, Carcasă!B190 * Carcasă!C190, "")</f>
        <v/>
      </c>
      <c r="F190" s="103" t="str">
        <f aca="false">IF(Carcasă!B190, Carcasă!B190 * Carcasă!E190, "")</f>
        <v/>
      </c>
    </row>
    <row r="191" customFormat="false" ht="19.85" hidden="false" customHeight="true" outlineLevel="0" collapsed="false">
      <c r="D191" s="90" t="str">
        <f aca="false">IF(Carcasă!B191, Carcasă!B191 * Carcasă!C191, "")</f>
        <v/>
      </c>
      <c r="F191" s="103" t="str">
        <f aca="false">IF(Carcasă!B191, Carcasă!B191 * Carcasă!E191, "")</f>
        <v/>
      </c>
    </row>
    <row r="192" customFormat="false" ht="19.85" hidden="false" customHeight="true" outlineLevel="0" collapsed="false">
      <c r="D192" s="90" t="str">
        <f aca="false">IF(Carcasă!B192, Carcasă!B192 * Carcasă!C192, "")</f>
        <v/>
      </c>
      <c r="F192" s="103" t="str">
        <f aca="false">IF(Carcasă!B192, Carcasă!B192 * Carcasă!E192, "")</f>
        <v/>
      </c>
    </row>
    <row r="193" customFormat="false" ht="19.85" hidden="false" customHeight="true" outlineLevel="0" collapsed="false">
      <c r="D193" s="90" t="str">
        <f aca="false">IF(Carcasă!B193, Carcasă!B193 * Carcasă!C193, "")</f>
        <v/>
      </c>
      <c r="F193" s="103" t="str">
        <f aca="false">IF(Carcasă!B193, Carcasă!B193 * Carcasă!E193, "")</f>
        <v/>
      </c>
    </row>
    <row r="194" customFormat="false" ht="19.85" hidden="false" customHeight="true" outlineLevel="0" collapsed="false">
      <c r="D194" s="90" t="str">
        <f aca="false">IF(Carcasă!B194, Carcasă!B194 * Carcasă!C194, "")</f>
        <v/>
      </c>
      <c r="F194" s="103" t="str">
        <f aca="false">IF(Carcasă!B194, Carcasă!B194 * Carcasă!E194, "")</f>
        <v/>
      </c>
    </row>
    <row r="195" customFormat="false" ht="19.85" hidden="false" customHeight="true" outlineLevel="0" collapsed="false">
      <c r="D195" s="90" t="str">
        <f aca="false">IF(Carcasă!B195, Carcasă!B195 * Carcasă!C195, "")</f>
        <v/>
      </c>
      <c r="F195" s="103" t="str">
        <f aca="false">IF(Carcasă!B195, Carcasă!B195 * Carcasă!E195, "")</f>
        <v/>
      </c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3:F195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25" defaultRowHeight="19.85" zeroHeight="false" outlineLevelRow="0" outlineLevelCol="0"/>
  <cols>
    <col collapsed="false" customWidth="true" hidden="false" outlineLevel="0" max="1" min="1" style="86" width="55.29"/>
    <col collapsed="false" customWidth="true" hidden="false" outlineLevel="0" max="2" min="2" style="88" width="16.81"/>
    <col collapsed="false" customWidth="true" hidden="false" outlineLevel="0" max="3" min="3" style="90" width="18.34"/>
    <col collapsed="false" customWidth="true" hidden="false" outlineLevel="0" max="4" min="4" style="90" width="18.06"/>
    <col collapsed="false" customWidth="true" hidden="false" outlineLevel="0" max="5" min="5" style="103" width="19.86"/>
    <col collapsed="false" customWidth="true" hidden="false" outlineLevel="0" max="6" min="6" style="103" width="17.36"/>
  </cols>
  <sheetData>
    <row r="1" s="96" customFormat="true" ht="14.15" hidden="false" customHeight="true" outlineLevel="0" collapsed="false">
      <c r="A1" s="122"/>
      <c r="B1" s="123" t="str">
        <f aca="false">ADDRESS(Telecomandă!$G$1, COLUMN()) &amp; ":" &amp; ADDRESS(Telecomandă!$H$1, COLUMN())</f>
        <v>$B$4:$B$100</v>
      </c>
      <c r="C1" s="123" t="str">
        <f aca="false">ADDRESS(Telecomandă!$G$1, COLUMN()) &amp; ":" &amp; ADDRESS(Telecomandă!$H$1, COLUMN())</f>
        <v>$C$4:$C$100</v>
      </c>
      <c r="D1" s="123" t="str">
        <f aca="false">ADDRESS(Telecomandă!$G$1, COLUMN()) &amp; ":" &amp; ADDRESS(Telecomandă!$H$1, COLUMN())</f>
        <v>$D$4:$D$100</v>
      </c>
      <c r="E1" s="123" t="str">
        <f aca="false">ADDRESS(Telecomandă!$G$1, COLUMN()) &amp; ":" &amp; ADDRESS(Telecomandă!$H$1, COLUMN())</f>
        <v>$E$4:$E$100</v>
      </c>
      <c r="F1" s="123" t="str">
        <f aca="false">ADDRESS(Telecomandă!$G$1, COLUMN()) &amp; ":" &amp; ADDRESS(Telecomandă!$H$1, COLUMN())</f>
        <v>$F$4:$F$100</v>
      </c>
      <c r="G1" s="94" t="n">
        <v>4</v>
      </c>
      <c r="H1" s="95" t="n">
        <v>100</v>
      </c>
      <c r="AMJ1" s="0"/>
    </row>
    <row r="2" customFormat="false" ht="42.5" hidden="false" customHeight="true" outlineLevel="0" collapsed="false">
      <c r="A2" s="124" t="s">
        <v>117</v>
      </c>
      <c r="B2" s="125" t="n">
        <f aca="true">IF(SUM(INDIRECT(Telecomandă!B1)), SUM(INDIRECT(Telecomandă!B1)), "")</f>
        <v>4</v>
      </c>
      <c r="C2" s="37" t="n">
        <f aca="true">IF(SUM(INDIRECT(Telecomandă!C1)), AVERAGE(INDIRECT(Telecomandă!C1)), "")</f>
        <v>14</v>
      </c>
      <c r="D2" s="37" t="n">
        <f aca="true">IF(SUM(INDIRECT(Telecomandă!D1)), SUM(INDIRECT(Telecomandă!D1)), "")</f>
        <v>56</v>
      </c>
      <c r="E2" s="126" t="n">
        <f aca="true">IF(SUM(INDIRECT(Telecomandă!E1)), AVERAGE(INDIRECT(Telecomandă!E1)), "")</f>
        <v>31.25</v>
      </c>
      <c r="F2" s="126" t="n">
        <f aca="true">IF(SUM(INDIRECT(Telecomandă!F1)), SUM(INDIRECT(Telecomandă!F1)), "")</f>
        <v>125</v>
      </c>
      <c r="G2" s="105"/>
    </row>
    <row r="3" customFormat="false" ht="24.7" hidden="false" customHeight="true" outlineLevel="0" collapsed="false">
      <c r="A3" s="106" t="s">
        <v>44</v>
      </c>
      <c r="B3" s="107" t="s">
        <v>73</v>
      </c>
      <c r="C3" s="107" t="s">
        <v>74</v>
      </c>
      <c r="D3" s="107" t="s">
        <v>75</v>
      </c>
      <c r="E3" s="107" t="s">
        <v>76</v>
      </c>
      <c r="F3" s="107" t="s">
        <v>77</v>
      </c>
    </row>
    <row r="4" customFormat="false" ht="19.85" hidden="false" customHeight="true" outlineLevel="0" collapsed="false">
      <c r="A4" s="86" t="s">
        <v>56</v>
      </c>
      <c r="B4" s="88" t="n">
        <v>1</v>
      </c>
      <c r="C4" s="90" t="n">
        <v>20</v>
      </c>
      <c r="D4" s="90" t="n">
        <f aca="false">IF(Telecomandă!B4, Telecomandă!B4 * Telecomandă!C4, "")</f>
        <v>20</v>
      </c>
      <c r="E4" s="103" t="n">
        <v>17</v>
      </c>
      <c r="F4" s="103" t="n">
        <f aca="false">IF(Telecomandă!B4, Telecomandă!B4 * Telecomandă!E4, "")</f>
        <v>17</v>
      </c>
    </row>
    <row r="5" customFormat="false" ht="19.85" hidden="false" customHeight="true" outlineLevel="0" collapsed="false">
      <c r="A5" s="86" t="s">
        <v>65</v>
      </c>
      <c r="B5" s="109" t="n">
        <v>1</v>
      </c>
      <c r="C5" s="90" t="n">
        <v>25</v>
      </c>
      <c r="D5" s="90" t="n">
        <f aca="false">IF(Telecomandă!B5, Telecomandă!B5 * Telecomandă!C5, "")</f>
        <v>25</v>
      </c>
      <c r="E5" s="103" t="n">
        <v>30</v>
      </c>
      <c r="F5" s="103" t="n">
        <f aca="false">IF(Telecomandă!B5, Telecomandă!B5 * Telecomandă!E5, "")</f>
        <v>30</v>
      </c>
    </row>
    <row r="6" customFormat="false" ht="19.85" hidden="false" customHeight="true" outlineLevel="0" collapsed="false">
      <c r="A6" s="86" t="s">
        <v>88</v>
      </c>
      <c r="B6" s="88" t="n">
        <v>1</v>
      </c>
      <c r="C6" s="90" t="n">
        <v>10</v>
      </c>
      <c r="D6" s="90" t="n">
        <f aca="false">IF(Telecomandă!B6, Telecomandă!B6 * Telecomandă!C6, "")</f>
        <v>10</v>
      </c>
      <c r="E6" s="103" t="n">
        <v>28</v>
      </c>
      <c r="F6" s="103" t="n">
        <f aca="false">IF(Telecomandă!B6, Telecomandă!B6 * Telecomandă!E6, "")</f>
        <v>28</v>
      </c>
    </row>
    <row r="7" customFormat="false" ht="19.85" hidden="false" customHeight="true" outlineLevel="0" collapsed="false">
      <c r="A7" s="86" t="s">
        <v>116</v>
      </c>
      <c r="B7" s="88" t="n">
        <v>1</v>
      </c>
      <c r="C7" s="90" t="n">
        <v>1</v>
      </c>
      <c r="D7" s="90" t="n">
        <f aca="false">IF(Telecomandă!B7, Telecomandă!B7 * Telecomandă!C7, "")</f>
        <v>1</v>
      </c>
      <c r="E7" s="103" t="n">
        <v>50</v>
      </c>
      <c r="F7" s="103" t="n">
        <f aca="false">IF(Telecomandă!B7, Telecomandă!B7 * Telecomandă!E7, "")</f>
        <v>50</v>
      </c>
    </row>
    <row r="8" customFormat="false" ht="19.85" hidden="false" customHeight="true" outlineLevel="0" collapsed="false">
      <c r="D8" s="90" t="str">
        <f aca="false">IF(Telecomandă!B8, Telecomandă!B8 * Telecomandă!C8, "")</f>
        <v/>
      </c>
      <c r="F8" s="103" t="str">
        <f aca="false">IF(Telecomandă!B8, Telecomandă!B8 * Telecomandă!E8, "")</f>
        <v/>
      </c>
    </row>
    <row r="9" customFormat="false" ht="19.85" hidden="false" customHeight="true" outlineLevel="0" collapsed="false">
      <c r="D9" s="90" t="str">
        <f aca="false">IF(Telecomandă!B9, Telecomandă!B9 * Telecomandă!C9, "")</f>
        <v/>
      </c>
      <c r="F9" s="103" t="str">
        <f aca="false">IF(Telecomandă!B9, Telecomandă!B9 * Telecomandă!E9, "")</f>
        <v/>
      </c>
    </row>
    <row r="10" customFormat="false" ht="19.85" hidden="false" customHeight="true" outlineLevel="0" collapsed="false">
      <c r="D10" s="90" t="str">
        <f aca="false">IF(Telecomandă!B10, Telecomandă!B10 * Telecomandă!C10, "")</f>
        <v/>
      </c>
      <c r="F10" s="103" t="str">
        <f aca="false">IF(Telecomandă!B10, Telecomandă!B10 * Telecomandă!E10, "")</f>
        <v/>
      </c>
    </row>
    <row r="11" customFormat="false" ht="19.85" hidden="false" customHeight="true" outlineLevel="0" collapsed="false">
      <c r="D11" s="90" t="str">
        <f aca="false">IF(Telecomandă!B11, Telecomandă!B11 * Telecomandă!C11, "")</f>
        <v/>
      </c>
      <c r="F11" s="103" t="str">
        <f aca="false">IF(Telecomandă!B11, Telecomandă!B11 * Telecomandă!E11, "")</f>
        <v/>
      </c>
    </row>
    <row r="12" customFormat="false" ht="19.85" hidden="false" customHeight="true" outlineLevel="0" collapsed="false">
      <c r="D12" s="90" t="str">
        <f aca="false">IF(Telecomandă!B12, Telecomandă!B12 * Telecomandă!C12, "")</f>
        <v/>
      </c>
      <c r="F12" s="103" t="str">
        <f aca="false">IF(Telecomandă!B12, Telecomandă!B12 * Telecomandă!E12, "")</f>
        <v/>
      </c>
    </row>
    <row r="13" customFormat="false" ht="19.85" hidden="false" customHeight="true" outlineLevel="0" collapsed="false">
      <c r="D13" s="90" t="str">
        <f aca="false">IF(Telecomandă!B13, Telecomandă!B13 * Telecomandă!C13, "")</f>
        <v/>
      </c>
      <c r="F13" s="103" t="str">
        <f aca="false">IF(Telecomandă!B13, Telecomandă!B13 * Telecomandă!E13, "")</f>
        <v/>
      </c>
    </row>
    <row r="14" customFormat="false" ht="19.85" hidden="false" customHeight="true" outlineLevel="0" collapsed="false">
      <c r="D14" s="90" t="str">
        <f aca="false">IF(Telecomandă!B14, Telecomandă!B14 * Telecomandă!C14, "")</f>
        <v/>
      </c>
      <c r="F14" s="103" t="str">
        <f aca="false">IF(Telecomandă!B14, Telecomandă!B14 * Telecomandă!E14, "")</f>
        <v/>
      </c>
    </row>
    <row r="15" customFormat="false" ht="19.85" hidden="false" customHeight="true" outlineLevel="0" collapsed="false">
      <c r="D15" s="90" t="str">
        <f aca="false">IF(Telecomandă!B15, Telecomandă!B15 * Telecomandă!C15, "")</f>
        <v/>
      </c>
      <c r="F15" s="103" t="str">
        <f aca="false">IF(Telecomandă!B15, Telecomandă!B15 * Telecomandă!E15, "")</f>
        <v/>
      </c>
    </row>
    <row r="16" customFormat="false" ht="19.85" hidden="false" customHeight="true" outlineLevel="0" collapsed="false">
      <c r="D16" s="90" t="str">
        <f aca="false">IF(Telecomandă!B16, Telecomandă!B16 * Telecomandă!C16, "")</f>
        <v/>
      </c>
      <c r="F16" s="103" t="str">
        <f aca="false">IF(Telecomandă!B16, Telecomandă!B16 * Telecomandă!E16, "")</f>
        <v/>
      </c>
    </row>
    <row r="17" customFormat="false" ht="19.85" hidden="false" customHeight="true" outlineLevel="0" collapsed="false">
      <c r="D17" s="90" t="str">
        <f aca="false">IF(Telecomandă!B17, Telecomandă!B17 * Telecomandă!C17, "")</f>
        <v/>
      </c>
      <c r="F17" s="103" t="str">
        <f aca="false">IF(Telecomandă!B17, Telecomandă!B17 * Telecomandă!E17, "")</f>
        <v/>
      </c>
    </row>
    <row r="18" customFormat="false" ht="19.85" hidden="false" customHeight="true" outlineLevel="0" collapsed="false">
      <c r="D18" s="90" t="str">
        <f aca="false">IF(Telecomandă!B18, Telecomandă!B18 * Telecomandă!C18, "")</f>
        <v/>
      </c>
      <c r="F18" s="103" t="str">
        <f aca="false">IF(Telecomandă!B18, Telecomandă!B18 * Telecomandă!E18, "")</f>
        <v/>
      </c>
    </row>
    <row r="19" customFormat="false" ht="19.85" hidden="false" customHeight="true" outlineLevel="0" collapsed="false">
      <c r="D19" s="90" t="str">
        <f aca="false">IF(Telecomandă!B19, Telecomandă!B19 * Telecomandă!C19, "")</f>
        <v/>
      </c>
      <c r="F19" s="103" t="str">
        <f aca="false">IF(Telecomandă!B19, Telecomandă!B19 * Telecomandă!E19, "")</f>
        <v/>
      </c>
    </row>
    <row r="20" customFormat="false" ht="19.85" hidden="false" customHeight="true" outlineLevel="0" collapsed="false">
      <c r="D20" s="90" t="str">
        <f aca="false">IF(Telecomandă!B20, Telecomandă!B20 * Telecomandă!C20, "")</f>
        <v/>
      </c>
      <c r="F20" s="103" t="str">
        <f aca="false">IF(Telecomandă!B20, Telecomandă!B20 * Telecomandă!E20, "")</f>
        <v/>
      </c>
    </row>
    <row r="21" customFormat="false" ht="19.85" hidden="false" customHeight="true" outlineLevel="0" collapsed="false">
      <c r="D21" s="90" t="str">
        <f aca="false">IF(Telecomandă!B21, Telecomandă!B21 * Telecomandă!C21, "")</f>
        <v/>
      </c>
      <c r="F21" s="103" t="str">
        <f aca="false">IF(Telecomandă!B21, Telecomandă!B21 * Telecomandă!E21, "")</f>
        <v/>
      </c>
    </row>
    <row r="22" customFormat="false" ht="19.85" hidden="false" customHeight="true" outlineLevel="0" collapsed="false">
      <c r="D22" s="90" t="str">
        <f aca="false">IF(Telecomandă!B22, Telecomandă!B22 * Telecomandă!C22, "")</f>
        <v/>
      </c>
      <c r="F22" s="103" t="str">
        <f aca="false">IF(Telecomandă!B22, Telecomandă!B22 * Telecomandă!E22, "")</f>
        <v/>
      </c>
    </row>
    <row r="23" customFormat="false" ht="19.85" hidden="false" customHeight="true" outlineLevel="0" collapsed="false">
      <c r="D23" s="90" t="str">
        <f aca="false">IF(Telecomandă!B23, Telecomandă!B23 * Telecomandă!C23, "")</f>
        <v/>
      </c>
      <c r="F23" s="103" t="str">
        <f aca="false">IF(Telecomandă!B23, Telecomandă!B23 * Telecomandă!E23, "")</f>
        <v/>
      </c>
    </row>
    <row r="24" customFormat="false" ht="19.85" hidden="false" customHeight="true" outlineLevel="0" collapsed="false">
      <c r="D24" s="90" t="str">
        <f aca="false">IF(Telecomandă!B24, Telecomandă!B24 * Telecomandă!C24, "")</f>
        <v/>
      </c>
      <c r="F24" s="103" t="str">
        <f aca="false">IF(Telecomandă!B24, Telecomandă!B24 * Telecomandă!E24, "")</f>
        <v/>
      </c>
    </row>
    <row r="25" customFormat="false" ht="19.85" hidden="false" customHeight="true" outlineLevel="0" collapsed="false">
      <c r="D25" s="90" t="str">
        <f aca="false">IF(Telecomandă!B25, Telecomandă!B25 * Telecomandă!C25, "")</f>
        <v/>
      </c>
      <c r="F25" s="103" t="str">
        <f aca="false">IF(Telecomandă!B25, Telecomandă!B25 * Telecomandă!E25, "")</f>
        <v/>
      </c>
    </row>
    <row r="26" customFormat="false" ht="19.85" hidden="false" customHeight="true" outlineLevel="0" collapsed="false">
      <c r="D26" s="90" t="str">
        <f aca="false">IF(Telecomandă!B26, Telecomandă!B26 * Telecomandă!C26, "")</f>
        <v/>
      </c>
      <c r="F26" s="103" t="str">
        <f aca="false">IF(Telecomandă!B26, Telecomandă!B26 * Telecomandă!E26, "")</f>
        <v/>
      </c>
    </row>
    <row r="27" customFormat="false" ht="19.85" hidden="false" customHeight="true" outlineLevel="0" collapsed="false">
      <c r="D27" s="90" t="str">
        <f aca="false">IF(Telecomandă!B27, Telecomandă!B27 * Telecomandă!C27, "")</f>
        <v/>
      </c>
      <c r="F27" s="103" t="str">
        <f aca="false">IF(Telecomandă!B27, Telecomandă!B27 * Telecomandă!E27, "")</f>
        <v/>
      </c>
    </row>
    <row r="28" customFormat="false" ht="19.85" hidden="false" customHeight="true" outlineLevel="0" collapsed="false">
      <c r="D28" s="90" t="str">
        <f aca="false">IF(Telecomandă!B28, Telecomandă!B28 * Telecomandă!C28, "")</f>
        <v/>
      </c>
      <c r="F28" s="103" t="str">
        <f aca="false">IF(Telecomandă!B28, Telecomandă!B28 * Telecomandă!E28, "")</f>
        <v/>
      </c>
    </row>
    <row r="29" customFormat="false" ht="19.85" hidden="false" customHeight="true" outlineLevel="0" collapsed="false">
      <c r="D29" s="90" t="str">
        <f aca="false">IF(Telecomandă!B29, Telecomandă!B29 * Telecomandă!C29, "")</f>
        <v/>
      </c>
      <c r="F29" s="103" t="str">
        <f aca="false">IF(Telecomandă!B29, Telecomandă!B29 * Telecomandă!E29, "")</f>
        <v/>
      </c>
    </row>
    <row r="30" customFormat="false" ht="19.85" hidden="false" customHeight="true" outlineLevel="0" collapsed="false">
      <c r="D30" s="90" t="str">
        <f aca="false">IF(Telecomandă!B30, Telecomandă!B30 * Telecomandă!C30, "")</f>
        <v/>
      </c>
      <c r="F30" s="103" t="str">
        <f aca="false">IF(Telecomandă!B30, Telecomandă!B30 * Telecomandă!E30, "")</f>
        <v/>
      </c>
    </row>
    <row r="31" customFormat="false" ht="19.85" hidden="false" customHeight="true" outlineLevel="0" collapsed="false">
      <c r="D31" s="90" t="str">
        <f aca="false">IF(Telecomandă!B31, Telecomandă!B31 * Telecomandă!C31, "")</f>
        <v/>
      </c>
      <c r="F31" s="103" t="str">
        <f aca="false">IF(Telecomandă!B31, Telecomandă!B31 * Telecomandă!E31, "")</f>
        <v/>
      </c>
    </row>
    <row r="32" customFormat="false" ht="19.85" hidden="false" customHeight="true" outlineLevel="0" collapsed="false">
      <c r="D32" s="90" t="str">
        <f aca="false">IF(Telecomandă!B32, Telecomandă!B32 * Telecomandă!C32, "")</f>
        <v/>
      </c>
      <c r="F32" s="103" t="str">
        <f aca="false">IF(Telecomandă!B32, Telecomandă!B32 * Telecomandă!E32, "")</f>
        <v/>
      </c>
    </row>
    <row r="33" customFormat="false" ht="19.85" hidden="false" customHeight="true" outlineLevel="0" collapsed="false">
      <c r="D33" s="90" t="str">
        <f aca="false">IF(Telecomandă!B33, Telecomandă!B33 * Telecomandă!C33, "")</f>
        <v/>
      </c>
      <c r="F33" s="103" t="str">
        <f aca="false">IF(Telecomandă!B33, Telecomandă!B33 * Telecomandă!E33, "")</f>
        <v/>
      </c>
    </row>
    <row r="34" customFormat="false" ht="19.85" hidden="false" customHeight="true" outlineLevel="0" collapsed="false">
      <c r="D34" s="90" t="str">
        <f aca="false">IF(Telecomandă!B34, Telecomandă!B34 * Telecomandă!C34, "")</f>
        <v/>
      </c>
      <c r="F34" s="103" t="str">
        <f aca="false">IF(Telecomandă!B34, Telecomandă!B34 * Telecomandă!E34, "")</f>
        <v/>
      </c>
    </row>
    <row r="35" customFormat="false" ht="19.85" hidden="false" customHeight="true" outlineLevel="0" collapsed="false">
      <c r="D35" s="90" t="str">
        <f aca="false">IF(Telecomandă!B35, Telecomandă!B35 * Telecomandă!C35, "")</f>
        <v/>
      </c>
      <c r="F35" s="103" t="str">
        <f aca="false">IF(Telecomandă!B35, Telecomandă!B35 * Telecomandă!E35, "")</f>
        <v/>
      </c>
    </row>
    <row r="36" customFormat="false" ht="19.85" hidden="false" customHeight="true" outlineLevel="0" collapsed="false">
      <c r="D36" s="90" t="str">
        <f aca="false">IF(Telecomandă!B36, Telecomandă!B36 * Telecomandă!C36, "")</f>
        <v/>
      </c>
      <c r="F36" s="103" t="str">
        <f aca="false">IF(Telecomandă!B36, Telecomandă!B36 * Telecomandă!E36, "")</f>
        <v/>
      </c>
    </row>
    <row r="37" customFormat="false" ht="19.85" hidden="false" customHeight="true" outlineLevel="0" collapsed="false">
      <c r="D37" s="90" t="str">
        <f aca="false">IF(Telecomandă!B37, Telecomandă!B37 * Telecomandă!C37, "")</f>
        <v/>
      </c>
      <c r="F37" s="103" t="str">
        <f aca="false">IF(Telecomandă!B37, Telecomandă!B37 * Telecomandă!E37, "")</f>
        <v/>
      </c>
    </row>
    <row r="38" customFormat="false" ht="19.85" hidden="false" customHeight="true" outlineLevel="0" collapsed="false">
      <c r="D38" s="90" t="str">
        <f aca="false">IF(Telecomandă!B38, Telecomandă!B38 * Telecomandă!C38, "")</f>
        <v/>
      </c>
      <c r="F38" s="103" t="str">
        <f aca="false">IF(Telecomandă!B38, Telecomandă!B38 * Telecomandă!E38, "")</f>
        <v/>
      </c>
    </row>
    <row r="39" customFormat="false" ht="19.85" hidden="false" customHeight="true" outlineLevel="0" collapsed="false">
      <c r="D39" s="90" t="str">
        <f aca="false">IF(Telecomandă!B39, Telecomandă!B39 * Telecomandă!C39, "")</f>
        <v/>
      </c>
      <c r="F39" s="103" t="str">
        <f aca="false">IF(Telecomandă!B39, Telecomandă!B39 * Telecomandă!E39, "")</f>
        <v/>
      </c>
    </row>
    <row r="40" customFormat="false" ht="19.85" hidden="false" customHeight="true" outlineLevel="0" collapsed="false">
      <c r="D40" s="90" t="str">
        <f aca="false">IF(Telecomandă!B40, Telecomandă!B40 * Telecomandă!C40, "")</f>
        <v/>
      </c>
      <c r="F40" s="103" t="str">
        <f aca="false">IF(Telecomandă!B40, Telecomandă!B40 * Telecomandă!E40, "")</f>
        <v/>
      </c>
    </row>
    <row r="41" customFormat="false" ht="19.85" hidden="false" customHeight="true" outlineLevel="0" collapsed="false">
      <c r="D41" s="90" t="str">
        <f aca="false">IF(Telecomandă!B41, Telecomandă!B41 * Telecomandă!C41, "")</f>
        <v/>
      </c>
      <c r="F41" s="103" t="str">
        <f aca="false">IF(Telecomandă!B41, Telecomandă!B41 * Telecomandă!E41, "")</f>
        <v/>
      </c>
    </row>
    <row r="42" customFormat="false" ht="19.85" hidden="false" customHeight="true" outlineLevel="0" collapsed="false">
      <c r="D42" s="90" t="str">
        <f aca="false">IF(Telecomandă!B42, Telecomandă!B42 * Telecomandă!C42, "")</f>
        <v/>
      </c>
      <c r="F42" s="103" t="str">
        <f aca="false">IF(Telecomandă!B42, Telecomandă!B42 * Telecomandă!E42, "")</f>
        <v/>
      </c>
    </row>
    <row r="43" customFormat="false" ht="19.85" hidden="false" customHeight="true" outlineLevel="0" collapsed="false">
      <c r="D43" s="90" t="str">
        <f aca="false">IF(Telecomandă!B43, Telecomandă!B43 * Telecomandă!C43, "")</f>
        <v/>
      </c>
      <c r="F43" s="103" t="str">
        <f aca="false">IF(Telecomandă!B43, Telecomandă!B43 * Telecomandă!E43, "")</f>
        <v/>
      </c>
    </row>
    <row r="44" customFormat="false" ht="19.85" hidden="false" customHeight="true" outlineLevel="0" collapsed="false">
      <c r="D44" s="90" t="str">
        <f aca="false">IF(Telecomandă!B44, Telecomandă!B44 * Telecomandă!C44, "")</f>
        <v/>
      </c>
      <c r="F44" s="103" t="str">
        <f aca="false">IF(Telecomandă!B44, Telecomandă!B44 * Telecomandă!E44, "")</f>
        <v/>
      </c>
    </row>
    <row r="45" customFormat="false" ht="19.85" hidden="false" customHeight="true" outlineLevel="0" collapsed="false">
      <c r="D45" s="90" t="str">
        <f aca="false">IF(Telecomandă!B45, Telecomandă!B45 * Telecomandă!C45, "")</f>
        <v/>
      </c>
      <c r="F45" s="103" t="str">
        <f aca="false">IF(Telecomandă!B45, Telecomandă!B45 * Telecomandă!E45, "")</f>
        <v/>
      </c>
    </row>
    <row r="46" customFormat="false" ht="19.85" hidden="false" customHeight="true" outlineLevel="0" collapsed="false">
      <c r="D46" s="90" t="str">
        <f aca="false">IF(Telecomandă!B46, Telecomandă!B46 * Telecomandă!C46, "")</f>
        <v/>
      </c>
      <c r="F46" s="103" t="str">
        <f aca="false">IF(Telecomandă!B46, Telecomandă!B46 * Telecomandă!E46, "")</f>
        <v/>
      </c>
    </row>
    <row r="47" customFormat="false" ht="19.85" hidden="false" customHeight="true" outlineLevel="0" collapsed="false">
      <c r="D47" s="90" t="str">
        <f aca="false">IF(Telecomandă!B47, Telecomandă!B47 * Telecomandă!C47, "")</f>
        <v/>
      </c>
      <c r="F47" s="103" t="str">
        <f aca="false">IF(Telecomandă!B47, Telecomandă!B47 * Telecomandă!E47, "")</f>
        <v/>
      </c>
    </row>
    <row r="48" customFormat="false" ht="19.85" hidden="false" customHeight="true" outlineLevel="0" collapsed="false">
      <c r="D48" s="90" t="str">
        <f aca="false">IF(Telecomandă!B48, Telecomandă!B48 * Telecomandă!C48, "")</f>
        <v/>
      </c>
      <c r="F48" s="103" t="str">
        <f aca="false">IF(Telecomandă!B48, Telecomandă!B48 * Telecomandă!E48, "")</f>
        <v/>
      </c>
    </row>
    <row r="49" customFormat="false" ht="19.85" hidden="false" customHeight="true" outlineLevel="0" collapsed="false">
      <c r="D49" s="90" t="str">
        <f aca="false">IF(Telecomandă!B49, Telecomandă!B49 * Telecomandă!C49, "")</f>
        <v/>
      </c>
      <c r="F49" s="103" t="str">
        <f aca="false">IF(Telecomandă!B49, Telecomandă!B49 * Telecomandă!E49, "")</f>
        <v/>
      </c>
    </row>
    <row r="50" customFormat="false" ht="19.85" hidden="false" customHeight="true" outlineLevel="0" collapsed="false">
      <c r="D50" s="90" t="str">
        <f aca="false">IF(Telecomandă!B50, Telecomandă!B50 * Telecomandă!C50, "")</f>
        <v/>
      </c>
      <c r="F50" s="103" t="str">
        <f aca="false">IF(Telecomandă!B50, Telecomandă!B50 * Telecomandă!E50, "")</f>
        <v/>
      </c>
    </row>
    <row r="51" customFormat="false" ht="19.85" hidden="false" customHeight="true" outlineLevel="0" collapsed="false">
      <c r="D51" s="90" t="str">
        <f aca="false">IF(Telecomandă!B51, Telecomandă!B51 * Telecomandă!C51, "")</f>
        <v/>
      </c>
      <c r="F51" s="103" t="str">
        <f aca="false">IF(Telecomandă!B51, Telecomandă!B51 * Telecomandă!E51, "")</f>
        <v/>
      </c>
    </row>
    <row r="52" customFormat="false" ht="19.85" hidden="false" customHeight="true" outlineLevel="0" collapsed="false">
      <c r="D52" s="90" t="str">
        <f aca="false">IF(Telecomandă!B52, Telecomandă!B52 * Telecomandă!C52, "")</f>
        <v/>
      </c>
      <c r="F52" s="103" t="str">
        <f aca="false">IF(Telecomandă!B52, Telecomandă!B52 * Telecomandă!E52, "")</f>
        <v/>
      </c>
    </row>
    <row r="53" customFormat="false" ht="19.85" hidden="false" customHeight="true" outlineLevel="0" collapsed="false">
      <c r="D53" s="90" t="str">
        <f aca="false">IF(Telecomandă!B53, Telecomandă!B53 * Telecomandă!C53, "")</f>
        <v/>
      </c>
      <c r="F53" s="103" t="str">
        <f aca="false">IF(Telecomandă!B53, Telecomandă!B53 * Telecomandă!E53, "")</f>
        <v/>
      </c>
    </row>
    <row r="54" customFormat="false" ht="19.85" hidden="false" customHeight="true" outlineLevel="0" collapsed="false">
      <c r="D54" s="90" t="str">
        <f aca="false">IF(Telecomandă!B54, Telecomandă!B54 * Telecomandă!C54, "")</f>
        <v/>
      </c>
      <c r="F54" s="103" t="str">
        <f aca="false">IF(Telecomandă!B54, Telecomandă!B54 * Telecomandă!E54, "")</f>
        <v/>
      </c>
    </row>
    <row r="55" customFormat="false" ht="19.85" hidden="false" customHeight="true" outlineLevel="0" collapsed="false">
      <c r="D55" s="90" t="str">
        <f aca="false">IF(Telecomandă!B55, Telecomandă!B55 * Telecomandă!C55, "")</f>
        <v/>
      </c>
      <c r="F55" s="103" t="str">
        <f aca="false">IF(Telecomandă!B55, Telecomandă!B55 * Telecomandă!E55, "")</f>
        <v/>
      </c>
    </row>
    <row r="56" customFormat="false" ht="19.85" hidden="false" customHeight="true" outlineLevel="0" collapsed="false">
      <c r="D56" s="90" t="str">
        <f aca="false">IF(Telecomandă!B56, Telecomandă!B56 * Telecomandă!C56, "")</f>
        <v/>
      </c>
      <c r="F56" s="103" t="str">
        <f aca="false">IF(Telecomandă!B56, Telecomandă!B56 * Telecomandă!E56, "")</f>
        <v/>
      </c>
    </row>
    <row r="57" customFormat="false" ht="19.85" hidden="false" customHeight="true" outlineLevel="0" collapsed="false">
      <c r="D57" s="90" t="str">
        <f aca="false">IF(Telecomandă!B57, Telecomandă!B57 * Telecomandă!C57, "")</f>
        <v/>
      </c>
      <c r="F57" s="103" t="str">
        <f aca="false">IF(Telecomandă!B57, Telecomandă!B57 * Telecomandă!E57, "")</f>
        <v/>
      </c>
    </row>
    <row r="58" customFormat="false" ht="19.85" hidden="false" customHeight="true" outlineLevel="0" collapsed="false">
      <c r="D58" s="90" t="str">
        <f aca="false">IF(Telecomandă!B58, Telecomandă!B58 * Telecomandă!C58, "")</f>
        <v/>
      </c>
      <c r="F58" s="103" t="str">
        <f aca="false">IF(Telecomandă!B58, Telecomandă!B58 * Telecomandă!E58, "")</f>
        <v/>
      </c>
    </row>
    <row r="59" customFormat="false" ht="19.85" hidden="false" customHeight="true" outlineLevel="0" collapsed="false">
      <c r="D59" s="90" t="str">
        <f aca="false">IF(Telecomandă!B59, Telecomandă!B59 * Telecomandă!C59, "")</f>
        <v/>
      </c>
      <c r="F59" s="103" t="str">
        <f aca="false">IF(Telecomandă!B59, Telecomandă!B59 * Telecomandă!E59, "")</f>
        <v/>
      </c>
    </row>
    <row r="60" customFormat="false" ht="19.85" hidden="false" customHeight="true" outlineLevel="0" collapsed="false">
      <c r="D60" s="90" t="str">
        <f aca="false">IF(Telecomandă!B60, Telecomandă!B60 * Telecomandă!C60, "")</f>
        <v/>
      </c>
      <c r="F60" s="103" t="str">
        <f aca="false">IF(Telecomandă!B60, Telecomandă!B60 * Telecomandă!E60, "")</f>
        <v/>
      </c>
    </row>
    <row r="61" customFormat="false" ht="19.85" hidden="false" customHeight="true" outlineLevel="0" collapsed="false">
      <c r="D61" s="90" t="str">
        <f aca="false">IF(Telecomandă!B61, Telecomandă!B61 * Telecomandă!C61, "")</f>
        <v/>
      </c>
      <c r="F61" s="103" t="str">
        <f aca="false">IF(Telecomandă!B61, Telecomandă!B61 * Telecomandă!E61, "")</f>
        <v/>
      </c>
    </row>
    <row r="62" customFormat="false" ht="19.85" hidden="false" customHeight="true" outlineLevel="0" collapsed="false">
      <c r="D62" s="90" t="str">
        <f aca="false">IF(Telecomandă!B62, Telecomandă!B62 * Telecomandă!C62, "")</f>
        <v/>
      </c>
      <c r="F62" s="103" t="str">
        <f aca="false">IF(Telecomandă!B62, Telecomandă!B62 * Telecomandă!E62, "")</f>
        <v/>
      </c>
    </row>
    <row r="63" customFormat="false" ht="19.85" hidden="false" customHeight="true" outlineLevel="0" collapsed="false">
      <c r="D63" s="90" t="str">
        <f aca="false">IF(Telecomandă!B63, Telecomandă!B63 * Telecomandă!C63, "")</f>
        <v/>
      </c>
      <c r="F63" s="103" t="str">
        <f aca="false">IF(Telecomandă!B63, Telecomandă!B63 * Telecomandă!E63, "")</f>
        <v/>
      </c>
    </row>
    <row r="64" customFormat="false" ht="19.85" hidden="false" customHeight="true" outlineLevel="0" collapsed="false">
      <c r="D64" s="90" t="str">
        <f aca="false">IF(Telecomandă!B64, Telecomandă!B64 * Telecomandă!C64, "")</f>
        <v/>
      </c>
      <c r="F64" s="103" t="str">
        <f aca="false">IF(Telecomandă!B64, Telecomandă!B64 * Telecomandă!E64, "")</f>
        <v/>
      </c>
    </row>
    <row r="65" customFormat="false" ht="19.85" hidden="false" customHeight="true" outlineLevel="0" collapsed="false">
      <c r="D65" s="90" t="str">
        <f aca="false">IF(Telecomandă!B65, Telecomandă!B65 * Telecomandă!C65, "")</f>
        <v/>
      </c>
      <c r="F65" s="103" t="str">
        <f aca="false">IF(Telecomandă!B65, Telecomandă!B65 * Telecomandă!E65, "")</f>
        <v/>
      </c>
    </row>
    <row r="66" customFormat="false" ht="19.85" hidden="false" customHeight="true" outlineLevel="0" collapsed="false">
      <c r="D66" s="90" t="str">
        <f aca="false">IF(Telecomandă!B66, Telecomandă!B66 * Telecomandă!C66, "")</f>
        <v/>
      </c>
      <c r="F66" s="103" t="str">
        <f aca="false">IF(Telecomandă!B66, Telecomandă!B66 * Telecomandă!E66, "")</f>
        <v/>
      </c>
    </row>
    <row r="67" customFormat="false" ht="19.85" hidden="false" customHeight="true" outlineLevel="0" collapsed="false">
      <c r="D67" s="90" t="str">
        <f aca="false">IF(Telecomandă!B67, Telecomandă!B67 * Telecomandă!C67, "")</f>
        <v/>
      </c>
      <c r="F67" s="103" t="str">
        <f aca="false">IF(Telecomandă!B67, Telecomandă!B67 * Telecomandă!E67, "")</f>
        <v/>
      </c>
    </row>
    <row r="68" customFormat="false" ht="19.85" hidden="false" customHeight="true" outlineLevel="0" collapsed="false">
      <c r="D68" s="90" t="str">
        <f aca="false">IF(Telecomandă!B68, Telecomandă!B68 * Telecomandă!C68, "")</f>
        <v/>
      </c>
      <c r="F68" s="103" t="str">
        <f aca="false">IF(Telecomandă!B68, Telecomandă!B68 * Telecomandă!E68, "")</f>
        <v/>
      </c>
    </row>
    <row r="69" customFormat="false" ht="19.85" hidden="false" customHeight="true" outlineLevel="0" collapsed="false">
      <c r="D69" s="90" t="str">
        <f aca="false">IF(Telecomandă!B69, Telecomandă!B69 * Telecomandă!C69, "")</f>
        <v/>
      </c>
      <c r="F69" s="103" t="str">
        <f aca="false">IF(Telecomandă!B69, Telecomandă!B69 * Telecomandă!E69, "")</f>
        <v/>
      </c>
    </row>
    <row r="70" customFormat="false" ht="19.85" hidden="false" customHeight="true" outlineLevel="0" collapsed="false">
      <c r="D70" s="90" t="str">
        <f aca="false">IF(Telecomandă!B70, Telecomandă!B70 * Telecomandă!C70, "")</f>
        <v/>
      </c>
      <c r="F70" s="103" t="str">
        <f aca="false">IF(Telecomandă!B70, Telecomandă!B70 * Telecomandă!E70, "")</f>
        <v/>
      </c>
    </row>
    <row r="71" customFormat="false" ht="19.85" hidden="false" customHeight="true" outlineLevel="0" collapsed="false">
      <c r="D71" s="90" t="str">
        <f aca="false">IF(Telecomandă!B71, Telecomandă!B71 * Telecomandă!C71, "")</f>
        <v/>
      </c>
      <c r="F71" s="103" t="str">
        <f aca="false">IF(Telecomandă!B71, Telecomandă!B71 * Telecomandă!E71, "")</f>
        <v/>
      </c>
    </row>
    <row r="72" customFormat="false" ht="19.85" hidden="false" customHeight="true" outlineLevel="0" collapsed="false">
      <c r="D72" s="90" t="str">
        <f aca="false">IF(Telecomandă!B72, Telecomandă!B72 * Telecomandă!C72, "")</f>
        <v/>
      </c>
      <c r="F72" s="103" t="str">
        <f aca="false">IF(Telecomandă!B72, Telecomandă!B72 * Telecomandă!E72, "")</f>
        <v/>
      </c>
    </row>
    <row r="73" customFormat="false" ht="19.85" hidden="false" customHeight="true" outlineLevel="0" collapsed="false">
      <c r="D73" s="90" t="str">
        <f aca="false">IF(Telecomandă!B73, Telecomandă!B73 * Telecomandă!C73, "")</f>
        <v/>
      </c>
      <c r="F73" s="103" t="str">
        <f aca="false">IF(Telecomandă!B73, Telecomandă!B73 * Telecomandă!E73, "")</f>
        <v/>
      </c>
    </row>
    <row r="74" customFormat="false" ht="19.85" hidden="false" customHeight="true" outlineLevel="0" collapsed="false">
      <c r="D74" s="90" t="str">
        <f aca="false">IF(Telecomandă!B74, Telecomandă!B74 * Telecomandă!C74, "")</f>
        <v/>
      </c>
      <c r="F74" s="103" t="str">
        <f aca="false">IF(Telecomandă!B74, Telecomandă!B74 * Telecomandă!E74, "")</f>
        <v/>
      </c>
    </row>
    <row r="75" customFormat="false" ht="19.85" hidden="false" customHeight="true" outlineLevel="0" collapsed="false">
      <c r="D75" s="90" t="str">
        <f aca="false">IF(Telecomandă!B75, Telecomandă!B75 * Telecomandă!C75, "")</f>
        <v/>
      </c>
      <c r="F75" s="103" t="str">
        <f aca="false">IF(Telecomandă!B75, Telecomandă!B75 * Telecomandă!E75, "")</f>
        <v/>
      </c>
    </row>
    <row r="76" customFormat="false" ht="19.85" hidden="false" customHeight="true" outlineLevel="0" collapsed="false">
      <c r="D76" s="90" t="str">
        <f aca="false">IF(Telecomandă!B76, Telecomandă!B76 * Telecomandă!C76, "")</f>
        <v/>
      </c>
      <c r="F76" s="103" t="str">
        <f aca="false">IF(Telecomandă!B76, Telecomandă!B76 * Telecomandă!E76, "")</f>
        <v/>
      </c>
    </row>
    <row r="77" customFormat="false" ht="19.85" hidden="false" customHeight="true" outlineLevel="0" collapsed="false">
      <c r="D77" s="90" t="str">
        <f aca="false">IF(Telecomandă!B77, Telecomandă!B77 * Telecomandă!C77, "")</f>
        <v/>
      </c>
      <c r="F77" s="103" t="str">
        <f aca="false">IF(Telecomandă!B77, Telecomandă!B77 * Telecomandă!E77, "")</f>
        <v/>
      </c>
    </row>
    <row r="78" customFormat="false" ht="19.85" hidden="false" customHeight="true" outlineLevel="0" collapsed="false">
      <c r="D78" s="90" t="str">
        <f aca="false">IF(Telecomandă!B78, Telecomandă!B78 * Telecomandă!C78, "")</f>
        <v/>
      </c>
      <c r="F78" s="103" t="str">
        <f aca="false">IF(Telecomandă!B78, Telecomandă!B78 * Telecomandă!E78, "")</f>
        <v/>
      </c>
    </row>
    <row r="79" customFormat="false" ht="19.85" hidden="false" customHeight="true" outlineLevel="0" collapsed="false">
      <c r="D79" s="90" t="str">
        <f aca="false">IF(Telecomandă!B79, Telecomandă!B79 * Telecomandă!C79, "")</f>
        <v/>
      </c>
      <c r="F79" s="103" t="str">
        <f aca="false">IF(Telecomandă!B79, Telecomandă!B79 * Telecomandă!E79, "")</f>
        <v/>
      </c>
    </row>
    <row r="80" customFormat="false" ht="19.85" hidden="false" customHeight="true" outlineLevel="0" collapsed="false">
      <c r="D80" s="90" t="str">
        <f aca="false">IF(Telecomandă!B80, Telecomandă!B80 * Telecomandă!C80, "")</f>
        <v/>
      </c>
      <c r="F80" s="103" t="str">
        <f aca="false">IF(Telecomandă!B80, Telecomandă!B80 * Telecomandă!E80, "")</f>
        <v/>
      </c>
    </row>
    <row r="81" customFormat="false" ht="19.85" hidden="false" customHeight="true" outlineLevel="0" collapsed="false">
      <c r="D81" s="90" t="str">
        <f aca="false">IF(Telecomandă!B81, Telecomandă!B81 * Telecomandă!C81, "")</f>
        <v/>
      </c>
      <c r="F81" s="103" t="str">
        <f aca="false">IF(Telecomandă!B81, Telecomandă!B81 * Telecomandă!E81, "")</f>
        <v/>
      </c>
    </row>
    <row r="82" customFormat="false" ht="19.85" hidden="false" customHeight="true" outlineLevel="0" collapsed="false">
      <c r="D82" s="90" t="str">
        <f aca="false">IF(Telecomandă!B82, Telecomandă!B82 * Telecomandă!C82, "")</f>
        <v/>
      </c>
      <c r="F82" s="103" t="str">
        <f aca="false">IF(Telecomandă!B82, Telecomandă!B82 * Telecomandă!E82, "")</f>
        <v/>
      </c>
    </row>
    <row r="83" customFormat="false" ht="19.85" hidden="false" customHeight="true" outlineLevel="0" collapsed="false">
      <c r="D83" s="90" t="str">
        <f aca="false">IF(Telecomandă!B83, Telecomandă!B83 * Telecomandă!C83, "")</f>
        <v/>
      </c>
      <c r="F83" s="103" t="str">
        <f aca="false">IF(Telecomandă!B83, Telecomandă!B83 * Telecomandă!E83, "")</f>
        <v/>
      </c>
    </row>
    <row r="84" customFormat="false" ht="19.85" hidden="false" customHeight="true" outlineLevel="0" collapsed="false">
      <c r="D84" s="90" t="str">
        <f aca="false">IF(Telecomandă!B84, Telecomandă!B84 * Telecomandă!C84, "")</f>
        <v/>
      </c>
      <c r="F84" s="103" t="str">
        <f aca="false">IF(Telecomandă!B84, Telecomandă!B84 * Telecomandă!E84, "")</f>
        <v/>
      </c>
    </row>
    <row r="85" customFormat="false" ht="19.85" hidden="false" customHeight="true" outlineLevel="0" collapsed="false">
      <c r="D85" s="90" t="str">
        <f aca="false">IF(Telecomandă!B85, Telecomandă!B85 * Telecomandă!C85, "")</f>
        <v/>
      </c>
      <c r="F85" s="103" t="str">
        <f aca="false">IF(Telecomandă!B85, Telecomandă!B85 * Telecomandă!E85, "")</f>
        <v/>
      </c>
    </row>
    <row r="86" customFormat="false" ht="19.85" hidden="false" customHeight="true" outlineLevel="0" collapsed="false">
      <c r="D86" s="90" t="str">
        <f aca="false">IF(Telecomandă!B86, Telecomandă!B86 * Telecomandă!C86, "")</f>
        <v/>
      </c>
      <c r="F86" s="103" t="str">
        <f aca="false">IF(Telecomandă!B86, Telecomandă!B86 * Telecomandă!E86, "")</f>
        <v/>
      </c>
    </row>
    <row r="87" customFormat="false" ht="19.85" hidden="false" customHeight="true" outlineLevel="0" collapsed="false">
      <c r="D87" s="90" t="str">
        <f aca="false">IF(Telecomandă!B87, Telecomandă!B87 * Telecomandă!C87, "")</f>
        <v/>
      </c>
      <c r="F87" s="103" t="str">
        <f aca="false">IF(Telecomandă!B87, Telecomandă!B87 * Telecomandă!E87, "")</f>
        <v/>
      </c>
    </row>
    <row r="88" customFormat="false" ht="19.85" hidden="false" customHeight="true" outlineLevel="0" collapsed="false">
      <c r="D88" s="90" t="str">
        <f aca="false">IF(Telecomandă!B88, Telecomandă!B88 * Telecomandă!C88, "")</f>
        <v/>
      </c>
      <c r="F88" s="103" t="str">
        <f aca="false">IF(Telecomandă!B88, Telecomandă!B88 * Telecomandă!E88, "")</f>
        <v/>
      </c>
    </row>
    <row r="89" customFormat="false" ht="19.85" hidden="false" customHeight="true" outlineLevel="0" collapsed="false">
      <c r="D89" s="90" t="str">
        <f aca="false">IF(Telecomandă!B89, Telecomandă!B89 * Telecomandă!C89, "")</f>
        <v/>
      </c>
      <c r="F89" s="103" t="str">
        <f aca="false">IF(Telecomandă!B89, Telecomandă!B89 * Telecomandă!E89, "")</f>
        <v/>
      </c>
    </row>
    <row r="90" customFormat="false" ht="19.85" hidden="false" customHeight="true" outlineLevel="0" collapsed="false">
      <c r="D90" s="90" t="str">
        <f aca="false">IF(Telecomandă!B90, Telecomandă!B90 * Telecomandă!C90, "")</f>
        <v/>
      </c>
      <c r="F90" s="103" t="str">
        <f aca="false">IF(Telecomandă!B90, Telecomandă!B90 * Telecomandă!E90, "")</f>
        <v/>
      </c>
    </row>
    <row r="91" customFormat="false" ht="19.85" hidden="false" customHeight="true" outlineLevel="0" collapsed="false">
      <c r="D91" s="90" t="str">
        <f aca="false">IF(Telecomandă!B91, Telecomandă!B91 * Telecomandă!C91, "")</f>
        <v/>
      </c>
      <c r="F91" s="103" t="str">
        <f aca="false">IF(Telecomandă!B91, Telecomandă!B91 * Telecomandă!E91, "")</f>
        <v/>
      </c>
    </row>
    <row r="92" customFormat="false" ht="19.85" hidden="false" customHeight="true" outlineLevel="0" collapsed="false">
      <c r="D92" s="90" t="str">
        <f aca="false">IF(Telecomandă!B92, Telecomandă!B92 * Telecomandă!C92, "")</f>
        <v/>
      </c>
      <c r="F92" s="103" t="str">
        <f aca="false">IF(Telecomandă!B92, Telecomandă!B92 * Telecomandă!E92, "")</f>
        <v/>
      </c>
    </row>
    <row r="93" customFormat="false" ht="19.85" hidden="false" customHeight="true" outlineLevel="0" collapsed="false">
      <c r="D93" s="90" t="str">
        <f aca="false">IF(Telecomandă!B93, Telecomandă!B93 * Telecomandă!C93, "")</f>
        <v/>
      </c>
      <c r="F93" s="103" t="str">
        <f aca="false">IF(Telecomandă!B93, Telecomandă!B93 * Telecomandă!E93, "")</f>
        <v/>
      </c>
    </row>
    <row r="94" customFormat="false" ht="19.85" hidden="false" customHeight="true" outlineLevel="0" collapsed="false">
      <c r="D94" s="90" t="str">
        <f aca="false">IF(Telecomandă!B94, Telecomandă!B94 * Telecomandă!C94, "")</f>
        <v/>
      </c>
      <c r="F94" s="103" t="str">
        <f aca="false">IF(Telecomandă!B94, Telecomandă!B94 * Telecomandă!E94, "")</f>
        <v/>
      </c>
    </row>
    <row r="95" customFormat="false" ht="19.85" hidden="false" customHeight="true" outlineLevel="0" collapsed="false">
      <c r="D95" s="90" t="str">
        <f aca="false">IF(Telecomandă!B95, Telecomandă!B95 * Telecomandă!C95, "")</f>
        <v/>
      </c>
      <c r="F95" s="103" t="str">
        <f aca="false">IF(Telecomandă!B95, Telecomandă!B95 * Telecomandă!E95, "")</f>
        <v/>
      </c>
    </row>
    <row r="96" customFormat="false" ht="19.85" hidden="false" customHeight="true" outlineLevel="0" collapsed="false">
      <c r="D96" s="90" t="str">
        <f aca="false">IF(Telecomandă!B96, Telecomandă!B96 * Telecomandă!C96, "")</f>
        <v/>
      </c>
      <c r="F96" s="103" t="str">
        <f aca="false">IF(Telecomandă!B96, Telecomandă!B96 * Telecomandă!E96, "")</f>
        <v/>
      </c>
    </row>
    <row r="97" customFormat="false" ht="19.85" hidden="false" customHeight="true" outlineLevel="0" collapsed="false">
      <c r="D97" s="90" t="str">
        <f aca="false">IF(Telecomandă!B97, Telecomandă!B97 * Telecomandă!C97, "")</f>
        <v/>
      </c>
      <c r="F97" s="103" t="str">
        <f aca="false">IF(Telecomandă!B97, Telecomandă!B97 * Telecomandă!E97, "")</f>
        <v/>
      </c>
    </row>
    <row r="98" customFormat="false" ht="19.85" hidden="false" customHeight="true" outlineLevel="0" collapsed="false">
      <c r="D98" s="90" t="str">
        <f aca="false">IF(Telecomandă!B98, Telecomandă!B98 * Telecomandă!C98, "")</f>
        <v/>
      </c>
      <c r="F98" s="103" t="str">
        <f aca="false">IF(Telecomandă!B98, Telecomandă!B98 * Telecomandă!E98, "")</f>
        <v/>
      </c>
    </row>
    <row r="99" customFormat="false" ht="19.85" hidden="false" customHeight="true" outlineLevel="0" collapsed="false">
      <c r="D99" s="90" t="str">
        <f aca="false">IF(Telecomandă!B99, Telecomandă!B99 * Telecomandă!C99, "")</f>
        <v/>
      </c>
      <c r="F99" s="103" t="str">
        <f aca="false">IF(Telecomandă!B99, Telecomandă!B99 * Telecomandă!E99, "")</f>
        <v/>
      </c>
    </row>
    <row r="100" customFormat="false" ht="19.85" hidden="false" customHeight="true" outlineLevel="0" collapsed="false">
      <c r="D100" s="90" t="str">
        <f aca="false">IF(Telecomandă!B100, Telecomandă!B100 * Telecomandă!C100, "")</f>
        <v/>
      </c>
      <c r="F100" s="103" t="str">
        <f aca="false">IF(Telecomandă!B100, Telecomandă!B100 * Telecomandă!E100, "")</f>
        <v/>
      </c>
    </row>
    <row r="101" customFormat="false" ht="19.85" hidden="false" customHeight="true" outlineLevel="0" collapsed="false">
      <c r="D101" s="90" t="str">
        <f aca="false">IF(Telecomandă!B101, Telecomandă!B101 * Telecomandă!C101, "")</f>
        <v/>
      </c>
      <c r="F101" s="103" t="str">
        <f aca="false">IF(Telecomandă!B101, Telecomandă!B101 * Telecomandă!E101, "")</f>
        <v/>
      </c>
    </row>
    <row r="102" customFormat="false" ht="19.85" hidden="false" customHeight="true" outlineLevel="0" collapsed="false">
      <c r="D102" s="90" t="str">
        <f aca="false">IF(Telecomandă!B102, Telecomandă!B102 * Telecomandă!C102, "")</f>
        <v/>
      </c>
      <c r="F102" s="103" t="str">
        <f aca="false">IF(Telecomandă!B102, Telecomandă!B102 * Telecomandă!E102, "")</f>
        <v/>
      </c>
    </row>
    <row r="103" customFormat="false" ht="19.85" hidden="false" customHeight="true" outlineLevel="0" collapsed="false">
      <c r="D103" s="90" t="str">
        <f aca="false">IF(Telecomandă!B103, Telecomandă!B103 * Telecomandă!C103, "")</f>
        <v/>
      </c>
      <c r="F103" s="103" t="str">
        <f aca="false">IF(Telecomandă!B103, Telecomandă!B103 * Telecomandă!E103, "")</f>
        <v/>
      </c>
    </row>
    <row r="104" customFormat="false" ht="19.85" hidden="false" customHeight="true" outlineLevel="0" collapsed="false">
      <c r="D104" s="90" t="str">
        <f aca="false">IF(Telecomandă!B104, Telecomandă!B104 * Telecomandă!C104, "")</f>
        <v/>
      </c>
      <c r="F104" s="103" t="str">
        <f aca="false">IF(Telecomandă!B104, Telecomandă!B104 * Telecomandă!E104, "")</f>
        <v/>
      </c>
    </row>
    <row r="105" customFormat="false" ht="19.85" hidden="false" customHeight="true" outlineLevel="0" collapsed="false">
      <c r="D105" s="90" t="str">
        <f aca="false">IF(Telecomandă!B105, Telecomandă!B105 * Telecomandă!C105, "")</f>
        <v/>
      </c>
      <c r="F105" s="103" t="str">
        <f aca="false">IF(Telecomandă!B105, Telecomandă!B105 * Telecomandă!E105, "")</f>
        <v/>
      </c>
    </row>
    <row r="106" customFormat="false" ht="19.85" hidden="false" customHeight="true" outlineLevel="0" collapsed="false">
      <c r="D106" s="90" t="str">
        <f aca="false">IF(Telecomandă!B106, Telecomandă!B106 * Telecomandă!C106, "")</f>
        <v/>
      </c>
      <c r="F106" s="103" t="str">
        <f aca="false">IF(Telecomandă!B106, Telecomandă!B106 * Telecomandă!E106, "")</f>
        <v/>
      </c>
    </row>
    <row r="107" customFormat="false" ht="19.85" hidden="false" customHeight="true" outlineLevel="0" collapsed="false">
      <c r="D107" s="90" t="str">
        <f aca="false">IF(Telecomandă!B107, Telecomandă!B107 * Telecomandă!C107, "")</f>
        <v/>
      </c>
      <c r="F107" s="103" t="str">
        <f aca="false">IF(Telecomandă!B107, Telecomandă!B107 * Telecomandă!E107, "")</f>
        <v/>
      </c>
    </row>
    <row r="108" customFormat="false" ht="19.85" hidden="false" customHeight="true" outlineLevel="0" collapsed="false">
      <c r="D108" s="90" t="str">
        <f aca="false">IF(Telecomandă!B108, Telecomandă!B108 * Telecomandă!C108, "")</f>
        <v/>
      </c>
      <c r="F108" s="103" t="str">
        <f aca="false">IF(Telecomandă!B108, Telecomandă!B108 * Telecomandă!E108, "")</f>
        <v/>
      </c>
    </row>
    <row r="109" customFormat="false" ht="19.85" hidden="false" customHeight="true" outlineLevel="0" collapsed="false">
      <c r="D109" s="90" t="str">
        <f aca="false">IF(Telecomandă!B109, Telecomandă!B109 * Telecomandă!C109, "")</f>
        <v/>
      </c>
      <c r="F109" s="103" t="str">
        <f aca="false">IF(Telecomandă!B109, Telecomandă!B109 * Telecomandă!E109, "")</f>
        <v/>
      </c>
    </row>
    <row r="110" customFormat="false" ht="19.85" hidden="false" customHeight="true" outlineLevel="0" collapsed="false">
      <c r="D110" s="90" t="str">
        <f aca="false">IF(Telecomandă!B110, Telecomandă!B110 * Telecomandă!C110, "")</f>
        <v/>
      </c>
      <c r="F110" s="103" t="str">
        <f aca="false">IF(Telecomandă!B110, Telecomandă!B110 * Telecomandă!E110, "")</f>
        <v/>
      </c>
    </row>
    <row r="111" customFormat="false" ht="19.85" hidden="false" customHeight="true" outlineLevel="0" collapsed="false">
      <c r="D111" s="90" t="str">
        <f aca="false">IF(Telecomandă!B111, Telecomandă!B111 * Telecomandă!C111, "")</f>
        <v/>
      </c>
      <c r="F111" s="103" t="str">
        <f aca="false">IF(Telecomandă!B111, Telecomandă!B111 * Telecomandă!E111, "")</f>
        <v/>
      </c>
    </row>
    <row r="112" customFormat="false" ht="19.85" hidden="false" customHeight="true" outlineLevel="0" collapsed="false">
      <c r="D112" s="90" t="str">
        <f aca="false">IF(Telecomandă!B112, Telecomandă!B112 * Telecomandă!C112, "")</f>
        <v/>
      </c>
      <c r="F112" s="103" t="str">
        <f aca="false">IF(Telecomandă!B112, Telecomandă!B112 * Telecomandă!E112, "")</f>
        <v/>
      </c>
    </row>
    <row r="113" customFormat="false" ht="19.85" hidden="false" customHeight="true" outlineLevel="0" collapsed="false">
      <c r="D113" s="90" t="str">
        <f aca="false">IF(Telecomandă!B113, Telecomandă!B113 * Telecomandă!C113, "")</f>
        <v/>
      </c>
      <c r="F113" s="103" t="str">
        <f aca="false">IF(Telecomandă!B113, Telecomandă!B113 * Telecomandă!E113, "")</f>
        <v/>
      </c>
    </row>
    <row r="114" customFormat="false" ht="19.85" hidden="false" customHeight="true" outlineLevel="0" collapsed="false">
      <c r="D114" s="90" t="str">
        <f aca="false">IF(Telecomandă!B114, Telecomandă!B114 * Telecomandă!C114, "")</f>
        <v/>
      </c>
      <c r="F114" s="103" t="str">
        <f aca="false">IF(Telecomandă!B114, Telecomandă!B114 * Telecomandă!E114, "")</f>
        <v/>
      </c>
    </row>
    <row r="115" customFormat="false" ht="19.85" hidden="false" customHeight="true" outlineLevel="0" collapsed="false">
      <c r="D115" s="90" t="str">
        <f aca="false">IF(Telecomandă!B115, Telecomandă!B115 * Telecomandă!C115, "")</f>
        <v/>
      </c>
      <c r="F115" s="103" t="str">
        <f aca="false">IF(Telecomandă!B115, Telecomandă!B115 * Telecomandă!E115, "")</f>
        <v/>
      </c>
    </row>
    <row r="116" customFormat="false" ht="19.85" hidden="false" customHeight="true" outlineLevel="0" collapsed="false">
      <c r="D116" s="90" t="str">
        <f aca="false">IF(Telecomandă!B116, Telecomandă!B116 * Telecomandă!C116, "")</f>
        <v/>
      </c>
      <c r="F116" s="103" t="str">
        <f aca="false">IF(Telecomandă!B116, Telecomandă!B116 * Telecomandă!E116, "")</f>
        <v/>
      </c>
    </row>
    <row r="117" customFormat="false" ht="19.85" hidden="false" customHeight="true" outlineLevel="0" collapsed="false">
      <c r="D117" s="90" t="str">
        <f aca="false">IF(Telecomandă!B117, Telecomandă!B117 * Telecomandă!C117, "")</f>
        <v/>
      </c>
      <c r="F117" s="103" t="str">
        <f aca="false">IF(Telecomandă!B117, Telecomandă!B117 * Telecomandă!E117, "")</f>
        <v/>
      </c>
    </row>
    <row r="118" customFormat="false" ht="19.85" hidden="false" customHeight="true" outlineLevel="0" collapsed="false">
      <c r="D118" s="90" t="str">
        <f aca="false">IF(Telecomandă!B118, Telecomandă!B118 * Telecomandă!C118, "")</f>
        <v/>
      </c>
      <c r="F118" s="103" t="str">
        <f aca="false">IF(Telecomandă!B118, Telecomandă!B118 * Telecomandă!E118, "")</f>
        <v/>
      </c>
    </row>
    <row r="119" customFormat="false" ht="19.85" hidden="false" customHeight="true" outlineLevel="0" collapsed="false">
      <c r="D119" s="90" t="str">
        <f aca="false">IF(Telecomandă!B119, Telecomandă!B119 * Telecomandă!C119, "")</f>
        <v/>
      </c>
      <c r="F119" s="103" t="str">
        <f aca="false">IF(Telecomandă!B119, Telecomandă!B119 * Telecomandă!E119, "")</f>
        <v/>
      </c>
    </row>
    <row r="120" customFormat="false" ht="19.85" hidden="false" customHeight="true" outlineLevel="0" collapsed="false">
      <c r="D120" s="90" t="str">
        <f aca="false">IF(Telecomandă!B120, Telecomandă!B120 * Telecomandă!C120, "")</f>
        <v/>
      </c>
      <c r="F120" s="103" t="str">
        <f aca="false">IF(Telecomandă!B120, Telecomandă!B120 * Telecomandă!E120, "")</f>
        <v/>
      </c>
    </row>
    <row r="121" customFormat="false" ht="19.85" hidden="false" customHeight="true" outlineLevel="0" collapsed="false">
      <c r="D121" s="90" t="str">
        <f aca="false">IF(Telecomandă!B121, Telecomandă!B121 * Telecomandă!C121, "")</f>
        <v/>
      </c>
      <c r="F121" s="103" t="str">
        <f aca="false">IF(Telecomandă!B121, Telecomandă!B121 * Telecomandă!E121, "")</f>
        <v/>
      </c>
    </row>
    <row r="122" customFormat="false" ht="19.85" hidden="false" customHeight="true" outlineLevel="0" collapsed="false">
      <c r="D122" s="90" t="str">
        <f aca="false">IF(Telecomandă!B122, Telecomandă!B122 * Telecomandă!C122, "")</f>
        <v/>
      </c>
      <c r="F122" s="103" t="str">
        <f aca="false">IF(Telecomandă!B122, Telecomandă!B122 * Telecomandă!E122, "")</f>
        <v/>
      </c>
    </row>
    <row r="123" customFormat="false" ht="19.85" hidden="false" customHeight="true" outlineLevel="0" collapsed="false">
      <c r="D123" s="90" t="str">
        <f aca="false">IF(Telecomandă!B123, Telecomandă!B123 * Telecomandă!C123, "")</f>
        <v/>
      </c>
      <c r="F123" s="103" t="str">
        <f aca="false">IF(Telecomandă!B123, Telecomandă!B123 * Telecomandă!E123, "")</f>
        <v/>
      </c>
    </row>
    <row r="124" customFormat="false" ht="19.85" hidden="false" customHeight="true" outlineLevel="0" collapsed="false">
      <c r="D124" s="90" t="str">
        <f aca="false">IF(Telecomandă!B124, Telecomandă!B124 * Telecomandă!C124, "")</f>
        <v/>
      </c>
      <c r="F124" s="103" t="str">
        <f aca="false">IF(Telecomandă!B124, Telecomandă!B124 * Telecomandă!E124, "")</f>
        <v/>
      </c>
    </row>
    <row r="125" customFormat="false" ht="19.85" hidden="false" customHeight="true" outlineLevel="0" collapsed="false">
      <c r="D125" s="90" t="str">
        <f aca="false">IF(Telecomandă!B125, Telecomandă!B125 * Telecomandă!C125, "")</f>
        <v/>
      </c>
      <c r="F125" s="103" t="str">
        <f aca="false">IF(Telecomandă!B125, Telecomandă!B125 * Telecomandă!E125, "")</f>
        <v/>
      </c>
    </row>
    <row r="126" customFormat="false" ht="19.85" hidden="false" customHeight="true" outlineLevel="0" collapsed="false">
      <c r="D126" s="90" t="str">
        <f aca="false">IF(Telecomandă!B126, Telecomandă!B126 * Telecomandă!C126, "")</f>
        <v/>
      </c>
      <c r="F126" s="103" t="str">
        <f aca="false">IF(Telecomandă!B126, Telecomandă!B126 * Telecomandă!E126, "")</f>
        <v/>
      </c>
    </row>
    <row r="127" customFormat="false" ht="19.85" hidden="false" customHeight="true" outlineLevel="0" collapsed="false">
      <c r="D127" s="90" t="str">
        <f aca="false">IF(Telecomandă!B127, Telecomandă!B127 * Telecomandă!C127, "")</f>
        <v/>
      </c>
      <c r="F127" s="103" t="str">
        <f aca="false">IF(Telecomandă!B127, Telecomandă!B127 * Telecomandă!E127, "")</f>
        <v/>
      </c>
    </row>
    <row r="128" customFormat="false" ht="19.85" hidden="false" customHeight="true" outlineLevel="0" collapsed="false">
      <c r="D128" s="90" t="str">
        <f aca="false">IF(Telecomandă!B128, Telecomandă!B128 * Telecomandă!C128, "")</f>
        <v/>
      </c>
      <c r="F128" s="103" t="str">
        <f aca="false">IF(Telecomandă!B128, Telecomandă!B128 * Telecomandă!E128, "")</f>
        <v/>
      </c>
    </row>
    <row r="129" customFormat="false" ht="19.85" hidden="false" customHeight="true" outlineLevel="0" collapsed="false">
      <c r="D129" s="90" t="str">
        <f aca="false">IF(Telecomandă!B129, Telecomandă!B129 * Telecomandă!C129, "")</f>
        <v/>
      </c>
      <c r="F129" s="103" t="str">
        <f aca="false">IF(Telecomandă!B129, Telecomandă!B129 * Telecomandă!E129, "")</f>
        <v/>
      </c>
    </row>
    <row r="130" customFormat="false" ht="19.85" hidden="false" customHeight="true" outlineLevel="0" collapsed="false">
      <c r="D130" s="90" t="str">
        <f aca="false">IF(Telecomandă!B130, Telecomandă!B130 * Telecomandă!C130, "")</f>
        <v/>
      </c>
      <c r="F130" s="103" t="str">
        <f aca="false">IF(Telecomandă!B130, Telecomandă!B130 * Telecomandă!E130, "")</f>
        <v/>
      </c>
    </row>
    <row r="131" customFormat="false" ht="19.85" hidden="false" customHeight="true" outlineLevel="0" collapsed="false">
      <c r="D131" s="90" t="str">
        <f aca="false">IF(Telecomandă!B131, Telecomandă!B131 * Telecomandă!C131, "")</f>
        <v/>
      </c>
      <c r="F131" s="103" t="str">
        <f aca="false">IF(Telecomandă!B131, Telecomandă!B131 * Telecomandă!E131, "")</f>
        <v/>
      </c>
    </row>
    <row r="132" customFormat="false" ht="19.85" hidden="false" customHeight="true" outlineLevel="0" collapsed="false">
      <c r="D132" s="90" t="str">
        <f aca="false">IF(Telecomandă!B132, Telecomandă!B132 * Telecomandă!C132, "")</f>
        <v/>
      </c>
      <c r="F132" s="103" t="str">
        <f aca="false">IF(Telecomandă!B132, Telecomandă!B132 * Telecomandă!E132, "")</f>
        <v/>
      </c>
    </row>
    <row r="133" customFormat="false" ht="19.85" hidden="false" customHeight="true" outlineLevel="0" collapsed="false">
      <c r="D133" s="90" t="str">
        <f aca="false">IF(Telecomandă!B133, Telecomandă!B133 * Telecomandă!C133, "")</f>
        <v/>
      </c>
      <c r="F133" s="103" t="str">
        <f aca="false">IF(Telecomandă!B133, Telecomandă!B133 * Telecomandă!E133, "")</f>
        <v/>
      </c>
    </row>
    <row r="134" customFormat="false" ht="19.85" hidden="false" customHeight="true" outlineLevel="0" collapsed="false">
      <c r="D134" s="90" t="str">
        <f aca="false">IF(Telecomandă!B134, Telecomandă!B134 * Telecomandă!C134, "")</f>
        <v/>
      </c>
      <c r="F134" s="103" t="str">
        <f aca="false">IF(Telecomandă!B134, Telecomandă!B134 * Telecomandă!E134, "")</f>
        <v/>
      </c>
    </row>
    <row r="135" customFormat="false" ht="19.85" hidden="false" customHeight="true" outlineLevel="0" collapsed="false">
      <c r="D135" s="90" t="str">
        <f aca="false">IF(Telecomandă!B135, Telecomandă!B135 * Telecomandă!C135, "")</f>
        <v/>
      </c>
      <c r="F135" s="103" t="str">
        <f aca="false">IF(Telecomandă!B135, Telecomandă!B135 * Telecomandă!E135, "")</f>
        <v/>
      </c>
    </row>
    <row r="136" customFormat="false" ht="19.85" hidden="false" customHeight="true" outlineLevel="0" collapsed="false">
      <c r="D136" s="90" t="str">
        <f aca="false">IF(Telecomandă!B136, Telecomandă!B136 * Telecomandă!C136, "")</f>
        <v/>
      </c>
      <c r="F136" s="103" t="str">
        <f aca="false">IF(Telecomandă!B136, Telecomandă!B136 * Telecomandă!E136, "")</f>
        <v/>
      </c>
    </row>
    <row r="137" customFormat="false" ht="19.85" hidden="false" customHeight="true" outlineLevel="0" collapsed="false">
      <c r="D137" s="90" t="str">
        <f aca="false">IF(Telecomandă!B137, Telecomandă!B137 * Telecomandă!C137, "")</f>
        <v/>
      </c>
      <c r="F137" s="103" t="str">
        <f aca="false">IF(Telecomandă!B137, Telecomandă!B137 * Telecomandă!E137, "")</f>
        <v/>
      </c>
    </row>
    <row r="138" customFormat="false" ht="19.85" hidden="false" customHeight="true" outlineLevel="0" collapsed="false">
      <c r="D138" s="90" t="str">
        <f aca="false">IF(Telecomandă!B138, Telecomandă!B138 * Telecomandă!C138, "")</f>
        <v/>
      </c>
      <c r="F138" s="103" t="str">
        <f aca="false">IF(Telecomandă!B138, Telecomandă!B138 * Telecomandă!E138, "")</f>
        <v/>
      </c>
    </row>
    <row r="139" customFormat="false" ht="19.85" hidden="false" customHeight="true" outlineLevel="0" collapsed="false">
      <c r="D139" s="90" t="str">
        <f aca="false">IF(Telecomandă!B139, Telecomandă!B139 * Telecomandă!C139, "")</f>
        <v/>
      </c>
      <c r="F139" s="103" t="str">
        <f aca="false">IF(Telecomandă!B139, Telecomandă!B139 * Telecomandă!E139, "")</f>
        <v/>
      </c>
    </row>
    <row r="140" customFormat="false" ht="19.85" hidden="false" customHeight="true" outlineLevel="0" collapsed="false">
      <c r="D140" s="90" t="str">
        <f aca="false">IF(Telecomandă!B140, Telecomandă!B140 * Telecomandă!C140, "")</f>
        <v/>
      </c>
      <c r="F140" s="103" t="str">
        <f aca="false">IF(Telecomandă!B140, Telecomandă!B140 * Telecomandă!E140, "")</f>
        <v/>
      </c>
    </row>
    <row r="141" customFormat="false" ht="19.85" hidden="false" customHeight="true" outlineLevel="0" collapsed="false">
      <c r="D141" s="90" t="str">
        <f aca="false">IF(Telecomandă!B141, Telecomandă!B141 * Telecomandă!C141, "")</f>
        <v/>
      </c>
      <c r="F141" s="103" t="str">
        <f aca="false">IF(Telecomandă!B141, Telecomandă!B141 * Telecomandă!E141, "")</f>
        <v/>
      </c>
    </row>
    <row r="142" customFormat="false" ht="19.85" hidden="false" customHeight="true" outlineLevel="0" collapsed="false">
      <c r="D142" s="90" t="str">
        <f aca="false">IF(Telecomandă!B142, Telecomandă!B142 * Telecomandă!C142, "")</f>
        <v/>
      </c>
      <c r="F142" s="103" t="str">
        <f aca="false">IF(Telecomandă!B142, Telecomandă!B142 * Telecomandă!E142, "")</f>
        <v/>
      </c>
    </row>
    <row r="143" customFormat="false" ht="19.85" hidden="false" customHeight="true" outlineLevel="0" collapsed="false">
      <c r="D143" s="90" t="str">
        <f aca="false">IF(Telecomandă!B143, Telecomandă!B143 * Telecomandă!C143, "")</f>
        <v/>
      </c>
      <c r="F143" s="103" t="str">
        <f aca="false">IF(Telecomandă!B143, Telecomandă!B143 * Telecomandă!E143, "")</f>
        <v/>
      </c>
    </row>
    <row r="144" customFormat="false" ht="19.85" hidden="false" customHeight="true" outlineLevel="0" collapsed="false">
      <c r="D144" s="90" t="str">
        <f aca="false">IF(Telecomandă!B144, Telecomandă!B144 * Telecomandă!C144, "")</f>
        <v/>
      </c>
      <c r="F144" s="103" t="str">
        <f aca="false">IF(Telecomandă!B144, Telecomandă!B144 * Telecomandă!E144, "")</f>
        <v/>
      </c>
    </row>
    <row r="145" customFormat="false" ht="19.85" hidden="false" customHeight="true" outlineLevel="0" collapsed="false">
      <c r="D145" s="90" t="str">
        <f aca="false">IF(Telecomandă!B145, Telecomandă!B145 * Telecomandă!C145, "")</f>
        <v/>
      </c>
      <c r="F145" s="103" t="str">
        <f aca="false">IF(Telecomandă!B145, Telecomandă!B145 * Telecomandă!E145, "")</f>
        <v/>
      </c>
    </row>
    <row r="146" customFormat="false" ht="19.85" hidden="false" customHeight="true" outlineLevel="0" collapsed="false">
      <c r="D146" s="90" t="str">
        <f aca="false">IF(Telecomandă!B146, Telecomandă!B146 * Telecomandă!C146, "")</f>
        <v/>
      </c>
      <c r="F146" s="103" t="str">
        <f aca="false">IF(Telecomandă!B146, Telecomandă!B146 * Telecomandă!E146, "")</f>
        <v/>
      </c>
    </row>
    <row r="147" customFormat="false" ht="19.85" hidden="false" customHeight="true" outlineLevel="0" collapsed="false">
      <c r="D147" s="90" t="str">
        <f aca="false">IF(Telecomandă!B147, Telecomandă!B147 * Telecomandă!C147, "")</f>
        <v/>
      </c>
      <c r="F147" s="103" t="str">
        <f aca="false">IF(Telecomandă!B147, Telecomandă!B147 * Telecomandă!E147, "")</f>
        <v/>
      </c>
    </row>
    <row r="148" customFormat="false" ht="19.85" hidden="false" customHeight="true" outlineLevel="0" collapsed="false">
      <c r="D148" s="90" t="str">
        <f aca="false">IF(Telecomandă!B148, Telecomandă!B148 * Telecomandă!C148, "")</f>
        <v/>
      </c>
      <c r="F148" s="103" t="str">
        <f aca="false">IF(Telecomandă!B148, Telecomandă!B148 * Telecomandă!E148, "")</f>
        <v/>
      </c>
    </row>
    <row r="149" customFormat="false" ht="19.85" hidden="false" customHeight="true" outlineLevel="0" collapsed="false">
      <c r="D149" s="90" t="str">
        <f aca="false">IF(Telecomandă!B149, Telecomandă!B149 * Telecomandă!C149, "")</f>
        <v/>
      </c>
      <c r="F149" s="103" t="str">
        <f aca="false">IF(Telecomandă!B149, Telecomandă!B149 * Telecomandă!E149, "")</f>
        <v/>
      </c>
    </row>
    <row r="150" customFormat="false" ht="19.85" hidden="false" customHeight="true" outlineLevel="0" collapsed="false">
      <c r="D150" s="90" t="str">
        <f aca="false">IF(Telecomandă!B150, Telecomandă!B150 * Telecomandă!C150, "")</f>
        <v/>
      </c>
      <c r="F150" s="103" t="str">
        <f aca="false">IF(Telecomandă!B150, Telecomandă!B150 * Telecomandă!E150, "")</f>
        <v/>
      </c>
    </row>
    <row r="151" customFormat="false" ht="19.85" hidden="false" customHeight="true" outlineLevel="0" collapsed="false">
      <c r="D151" s="90" t="str">
        <f aca="false">IF(Telecomandă!B151, Telecomandă!B151 * Telecomandă!C151, "")</f>
        <v/>
      </c>
      <c r="F151" s="103" t="str">
        <f aca="false">IF(Telecomandă!B151, Telecomandă!B151 * Telecomandă!E151, "")</f>
        <v/>
      </c>
    </row>
    <row r="152" customFormat="false" ht="19.85" hidden="false" customHeight="true" outlineLevel="0" collapsed="false">
      <c r="D152" s="90" t="str">
        <f aca="false">IF(Telecomandă!B152, Telecomandă!B152 * Telecomandă!C152, "")</f>
        <v/>
      </c>
      <c r="F152" s="103" t="str">
        <f aca="false">IF(Telecomandă!B152, Telecomandă!B152 * Telecomandă!E152, "")</f>
        <v/>
      </c>
    </row>
    <row r="153" customFormat="false" ht="19.85" hidden="false" customHeight="true" outlineLevel="0" collapsed="false">
      <c r="D153" s="90" t="str">
        <f aca="false">IF(Telecomandă!B153, Telecomandă!B153 * Telecomandă!C153, "")</f>
        <v/>
      </c>
      <c r="F153" s="103" t="str">
        <f aca="false">IF(Telecomandă!B153, Telecomandă!B153 * Telecomandă!E153, "")</f>
        <v/>
      </c>
    </row>
    <row r="154" customFormat="false" ht="19.85" hidden="false" customHeight="true" outlineLevel="0" collapsed="false">
      <c r="D154" s="90" t="str">
        <f aca="false">IF(Telecomandă!B154, Telecomandă!B154 * Telecomandă!C154, "")</f>
        <v/>
      </c>
      <c r="F154" s="103" t="str">
        <f aca="false">IF(Telecomandă!B154, Telecomandă!B154 * Telecomandă!E154, "")</f>
        <v/>
      </c>
    </row>
    <row r="155" customFormat="false" ht="19.85" hidden="false" customHeight="true" outlineLevel="0" collapsed="false">
      <c r="D155" s="90" t="str">
        <f aca="false">IF(Telecomandă!B155, Telecomandă!B155 * Telecomandă!C155, "")</f>
        <v/>
      </c>
      <c r="F155" s="103" t="str">
        <f aca="false">IF(Telecomandă!B155, Telecomandă!B155 * Telecomandă!E155, "")</f>
        <v/>
      </c>
    </row>
    <row r="156" customFormat="false" ht="19.85" hidden="false" customHeight="true" outlineLevel="0" collapsed="false">
      <c r="D156" s="90" t="str">
        <f aca="false">IF(Telecomandă!B156, Telecomandă!B156 * Telecomandă!C156, "")</f>
        <v/>
      </c>
      <c r="F156" s="103" t="str">
        <f aca="false">IF(Telecomandă!B156, Telecomandă!B156 * Telecomandă!E156, "")</f>
        <v/>
      </c>
    </row>
    <row r="157" customFormat="false" ht="19.85" hidden="false" customHeight="true" outlineLevel="0" collapsed="false">
      <c r="D157" s="90" t="str">
        <f aca="false">IF(Telecomandă!B157, Telecomandă!B157 * Telecomandă!C157, "")</f>
        <v/>
      </c>
      <c r="F157" s="103" t="str">
        <f aca="false">IF(Telecomandă!B157, Telecomandă!B157 * Telecomandă!E157, "")</f>
        <v/>
      </c>
    </row>
    <row r="158" customFormat="false" ht="19.85" hidden="false" customHeight="true" outlineLevel="0" collapsed="false">
      <c r="D158" s="90" t="str">
        <f aca="false">IF(Telecomandă!B158, Telecomandă!B158 * Telecomandă!C158, "")</f>
        <v/>
      </c>
      <c r="F158" s="103" t="str">
        <f aca="false">IF(Telecomandă!B158, Telecomandă!B158 * Telecomandă!E158, "")</f>
        <v/>
      </c>
    </row>
    <row r="159" customFormat="false" ht="19.85" hidden="false" customHeight="true" outlineLevel="0" collapsed="false">
      <c r="D159" s="90" t="str">
        <f aca="false">IF(Telecomandă!B159, Telecomandă!B159 * Telecomandă!C159, "")</f>
        <v/>
      </c>
      <c r="F159" s="103" t="str">
        <f aca="false">IF(Telecomandă!B159, Telecomandă!B159 * Telecomandă!E159, "")</f>
        <v/>
      </c>
    </row>
    <row r="160" customFormat="false" ht="19.85" hidden="false" customHeight="true" outlineLevel="0" collapsed="false">
      <c r="D160" s="90" t="str">
        <f aca="false">IF(Telecomandă!B160, Telecomandă!B160 * Telecomandă!C160, "")</f>
        <v/>
      </c>
      <c r="F160" s="103" t="str">
        <f aca="false">IF(Telecomandă!B160, Telecomandă!B160 * Telecomandă!E160, "")</f>
        <v/>
      </c>
    </row>
    <row r="161" customFormat="false" ht="19.85" hidden="false" customHeight="true" outlineLevel="0" collapsed="false">
      <c r="D161" s="90" t="str">
        <f aca="false">IF(Telecomandă!B161, Telecomandă!B161 * Telecomandă!C161, "")</f>
        <v/>
      </c>
      <c r="F161" s="103" t="str">
        <f aca="false">IF(Telecomandă!B161, Telecomandă!B161 * Telecomandă!E161, "")</f>
        <v/>
      </c>
    </row>
    <row r="162" customFormat="false" ht="19.85" hidden="false" customHeight="true" outlineLevel="0" collapsed="false">
      <c r="D162" s="90" t="str">
        <f aca="false">IF(Telecomandă!B162, Telecomandă!B162 * Telecomandă!C162, "")</f>
        <v/>
      </c>
      <c r="F162" s="103" t="str">
        <f aca="false">IF(Telecomandă!B162, Telecomandă!B162 * Telecomandă!E162, "")</f>
        <v/>
      </c>
    </row>
    <row r="163" customFormat="false" ht="19.85" hidden="false" customHeight="true" outlineLevel="0" collapsed="false">
      <c r="D163" s="90" t="str">
        <f aca="false">IF(Telecomandă!B163, Telecomandă!B163 * Telecomandă!C163, "")</f>
        <v/>
      </c>
      <c r="F163" s="103" t="str">
        <f aca="false">IF(Telecomandă!B163, Telecomandă!B163 * Telecomandă!E163, "")</f>
        <v/>
      </c>
    </row>
    <row r="164" customFormat="false" ht="19.85" hidden="false" customHeight="true" outlineLevel="0" collapsed="false">
      <c r="D164" s="90" t="str">
        <f aca="false">IF(Telecomandă!B164, Telecomandă!B164 * Telecomandă!C164, "")</f>
        <v/>
      </c>
      <c r="F164" s="103" t="str">
        <f aca="false">IF(Telecomandă!B164, Telecomandă!B164 * Telecomandă!E164, "")</f>
        <v/>
      </c>
    </row>
    <row r="165" customFormat="false" ht="19.85" hidden="false" customHeight="true" outlineLevel="0" collapsed="false">
      <c r="D165" s="90" t="str">
        <f aca="false">IF(Telecomandă!B165, Telecomandă!B165 * Telecomandă!C165, "")</f>
        <v/>
      </c>
      <c r="F165" s="103" t="str">
        <f aca="false">IF(Telecomandă!B165, Telecomandă!B165 * Telecomandă!E165, "")</f>
        <v/>
      </c>
    </row>
    <row r="166" customFormat="false" ht="19.85" hidden="false" customHeight="true" outlineLevel="0" collapsed="false">
      <c r="D166" s="90" t="str">
        <f aca="false">IF(Telecomandă!B166, Telecomandă!B166 * Telecomandă!C166, "")</f>
        <v/>
      </c>
      <c r="F166" s="103" t="str">
        <f aca="false">IF(Telecomandă!B166, Telecomandă!B166 * Telecomandă!E166, "")</f>
        <v/>
      </c>
    </row>
    <row r="167" customFormat="false" ht="19.85" hidden="false" customHeight="true" outlineLevel="0" collapsed="false">
      <c r="D167" s="90" t="str">
        <f aca="false">IF(Telecomandă!B167, Telecomandă!B167 * Telecomandă!C167, "")</f>
        <v/>
      </c>
      <c r="F167" s="103" t="str">
        <f aca="false">IF(Telecomandă!B167, Telecomandă!B167 * Telecomandă!E167, "")</f>
        <v/>
      </c>
    </row>
    <row r="168" customFormat="false" ht="19.85" hidden="false" customHeight="true" outlineLevel="0" collapsed="false">
      <c r="D168" s="90" t="str">
        <f aca="false">IF(Telecomandă!B168, Telecomandă!B168 * Telecomandă!C168, "")</f>
        <v/>
      </c>
      <c r="F168" s="103" t="str">
        <f aca="false">IF(Telecomandă!B168, Telecomandă!B168 * Telecomandă!E168, "")</f>
        <v/>
      </c>
    </row>
    <row r="169" customFormat="false" ht="19.85" hidden="false" customHeight="true" outlineLevel="0" collapsed="false">
      <c r="D169" s="90" t="str">
        <f aca="false">IF(Telecomandă!B169, Telecomandă!B169 * Telecomandă!C169, "")</f>
        <v/>
      </c>
      <c r="F169" s="103" t="str">
        <f aca="false">IF(Telecomandă!B169, Telecomandă!B169 * Telecomandă!E169, "")</f>
        <v/>
      </c>
    </row>
    <row r="170" customFormat="false" ht="19.85" hidden="false" customHeight="true" outlineLevel="0" collapsed="false">
      <c r="D170" s="90" t="str">
        <f aca="false">IF(Telecomandă!B170, Telecomandă!B170 * Telecomandă!C170, "")</f>
        <v/>
      </c>
      <c r="F170" s="103" t="str">
        <f aca="false">IF(Telecomandă!B170, Telecomandă!B170 * Telecomandă!E170, "")</f>
        <v/>
      </c>
    </row>
    <row r="171" customFormat="false" ht="19.85" hidden="false" customHeight="true" outlineLevel="0" collapsed="false">
      <c r="D171" s="90" t="str">
        <f aca="false">IF(Telecomandă!B171, Telecomandă!B171 * Telecomandă!C171, "")</f>
        <v/>
      </c>
      <c r="F171" s="103" t="str">
        <f aca="false">IF(Telecomandă!B171, Telecomandă!B171 * Telecomandă!E171, "")</f>
        <v/>
      </c>
    </row>
    <row r="172" customFormat="false" ht="19.85" hidden="false" customHeight="true" outlineLevel="0" collapsed="false">
      <c r="D172" s="90" t="str">
        <f aca="false">IF(Telecomandă!B172, Telecomandă!B172 * Telecomandă!C172, "")</f>
        <v/>
      </c>
      <c r="F172" s="103" t="str">
        <f aca="false">IF(Telecomandă!B172, Telecomandă!B172 * Telecomandă!E172, "")</f>
        <v/>
      </c>
    </row>
    <row r="173" customFormat="false" ht="19.85" hidden="false" customHeight="true" outlineLevel="0" collapsed="false">
      <c r="D173" s="90" t="str">
        <f aca="false">IF(Telecomandă!B173, Telecomandă!B173 * Telecomandă!C173, "")</f>
        <v/>
      </c>
      <c r="F173" s="103" t="str">
        <f aca="false">IF(Telecomandă!B173, Telecomandă!B173 * Telecomandă!E173, "")</f>
        <v/>
      </c>
    </row>
    <row r="174" customFormat="false" ht="19.85" hidden="false" customHeight="true" outlineLevel="0" collapsed="false">
      <c r="D174" s="90" t="str">
        <f aca="false">IF(Telecomandă!B174, Telecomandă!B174 * Telecomandă!C174, "")</f>
        <v/>
      </c>
      <c r="F174" s="103" t="str">
        <f aca="false">IF(Telecomandă!B174, Telecomandă!B174 * Telecomandă!E174, "")</f>
        <v/>
      </c>
    </row>
    <row r="175" customFormat="false" ht="19.85" hidden="false" customHeight="true" outlineLevel="0" collapsed="false">
      <c r="D175" s="90" t="str">
        <f aca="false">IF(Telecomandă!B175, Telecomandă!B175 * Telecomandă!C175, "")</f>
        <v/>
      </c>
      <c r="F175" s="103" t="str">
        <f aca="false">IF(Telecomandă!B175, Telecomandă!B175 * Telecomandă!E175, "")</f>
        <v/>
      </c>
    </row>
    <row r="176" customFormat="false" ht="19.85" hidden="false" customHeight="true" outlineLevel="0" collapsed="false">
      <c r="D176" s="90" t="str">
        <f aca="false">IF(Telecomandă!B176, Telecomandă!B176 * Telecomandă!C176, "")</f>
        <v/>
      </c>
      <c r="F176" s="103" t="str">
        <f aca="false">IF(Telecomandă!B176, Telecomandă!B176 * Telecomandă!E176, "")</f>
        <v/>
      </c>
    </row>
    <row r="177" customFormat="false" ht="19.85" hidden="false" customHeight="true" outlineLevel="0" collapsed="false">
      <c r="D177" s="90" t="str">
        <f aca="false">IF(Telecomandă!B177, Telecomandă!B177 * Telecomandă!C177, "")</f>
        <v/>
      </c>
      <c r="F177" s="103" t="str">
        <f aca="false">IF(Telecomandă!B177, Telecomandă!B177 * Telecomandă!E177, "")</f>
        <v/>
      </c>
    </row>
    <row r="178" customFormat="false" ht="19.85" hidden="false" customHeight="true" outlineLevel="0" collapsed="false">
      <c r="D178" s="90" t="str">
        <f aca="false">IF(Telecomandă!B178, Telecomandă!B178 * Telecomandă!C178, "")</f>
        <v/>
      </c>
      <c r="F178" s="103" t="str">
        <f aca="false">IF(Telecomandă!B178, Telecomandă!B178 * Telecomandă!E178, "")</f>
        <v/>
      </c>
    </row>
    <row r="179" customFormat="false" ht="19.85" hidden="false" customHeight="true" outlineLevel="0" collapsed="false">
      <c r="D179" s="90" t="str">
        <f aca="false">IF(Telecomandă!B179, Telecomandă!B179 * Telecomandă!C179, "")</f>
        <v/>
      </c>
      <c r="F179" s="103" t="str">
        <f aca="false">IF(Telecomandă!B179, Telecomandă!B179 * Telecomandă!E179, "")</f>
        <v/>
      </c>
    </row>
    <row r="180" customFormat="false" ht="19.85" hidden="false" customHeight="true" outlineLevel="0" collapsed="false">
      <c r="D180" s="90" t="str">
        <f aca="false">IF(Telecomandă!B180, Telecomandă!B180 * Telecomandă!C180, "")</f>
        <v/>
      </c>
      <c r="F180" s="103" t="str">
        <f aca="false">IF(Telecomandă!B180, Telecomandă!B180 * Telecomandă!E180, "")</f>
        <v/>
      </c>
    </row>
    <row r="181" customFormat="false" ht="19.85" hidden="false" customHeight="true" outlineLevel="0" collapsed="false">
      <c r="D181" s="90" t="str">
        <f aca="false">IF(Telecomandă!B181, Telecomandă!B181 * Telecomandă!C181, "")</f>
        <v/>
      </c>
      <c r="F181" s="103" t="str">
        <f aca="false">IF(Telecomandă!B181, Telecomandă!B181 * Telecomandă!E181, "")</f>
        <v/>
      </c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3:F18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2019-06-26T17:31:22Z</dcterms:created>
  <dc:creator/>
  <dc:description/>
  <dc:language>en-US</dc:language>
  <cp:lastModifiedBy/>
  <dcterms:modified xsi:type="dcterms:W3CDTF">2023-02-25T22:13:44Z</dcterms:modified>
  <cp:revision>736</cp:revision>
  <dc:subject/>
  <dc:title/>
</cp:coreProperties>
</file>