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11.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
    </mc:Choice>
  </mc:AlternateContent>
  <xr:revisionPtr revIDLastSave="0" documentId="13_ncr:1_{9DF0D2D6-EC74-4DE7-8B1D-258FA4A71B24}" xr6:coauthVersionLast="47" xr6:coauthVersionMax="47" xr10:uidLastSave="{00000000-0000-0000-0000-000000000000}"/>
  <bookViews>
    <workbookView xWindow="-120" yWindow="-120" windowWidth="20730" windowHeight="11040" firstSheet="2" activeTab="8" xr2:uid="{00000000-000D-0000-FFFF-FFFF00000000}"/>
  </bookViews>
  <sheets>
    <sheet name="combo chart" sheetId="3" r:id="rId1"/>
    <sheet name="Waterfall Chart" sheetId="4" r:id="rId2"/>
    <sheet name="Pie Chart" sheetId="5" r:id="rId3"/>
    <sheet name="Top 5" sheetId="6" r:id="rId4"/>
    <sheet name="KPI" sheetId="10" r:id="rId5"/>
    <sheet name="KPI YOY" sheetId="11" r:id="rId6"/>
    <sheet name="Sheet1" sheetId="12"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Sheet1!$D$3</definedName>
    <definedName name="_xlchart.v5.11" hidden="1">Sheet1!$D$4:$D$52</definedName>
    <definedName name="_xlchart.v5.12" hidden="1">Sheet1!$E$3</definedName>
    <definedName name="_xlchart.v5.13" hidden="1">Sheet1!$E$4:$E$52</definedName>
    <definedName name="_xlchart.v5.3" hidden="1">Sheet1!$D$3</definedName>
    <definedName name="_xlchart.v5.4" hidden="1">Sheet1!$D$4:$D$52</definedName>
    <definedName name="_xlchart.v5.5" hidden="1">Sheet1!$E$3</definedName>
    <definedName name="_xlchart.v5.6" hidden="1">Sheet1!$E$4:$E$52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12" l="1"/>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4" i="12"/>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12"/>
  <c r="E11" i="12"/>
  <c r="E15" i="12"/>
  <c r="E19" i="12"/>
  <c r="E23" i="12"/>
  <c r="E27" i="12"/>
  <c r="E31" i="12"/>
  <c r="E35" i="12"/>
  <c r="E39" i="12"/>
  <c r="E43" i="12"/>
  <c r="E47" i="12"/>
  <c r="E51" i="12"/>
  <c r="E14" i="12"/>
  <c r="E8" i="12"/>
  <c r="E12" i="12"/>
  <c r="E16" i="12"/>
  <c r="E20" i="12"/>
  <c r="E24" i="12"/>
  <c r="E28" i="12"/>
  <c r="E32" i="12"/>
  <c r="E36" i="12"/>
  <c r="E40" i="12"/>
  <c r="E44" i="12"/>
  <c r="E48" i="12"/>
  <c r="E52" i="12"/>
  <c r="E18" i="12"/>
  <c r="E9" i="12"/>
  <c r="E13" i="12"/>
  <c r="E17" i="12"/>
  <c r="E21" i="12"/>
  <c r="E25" i="12"/>
  <c r="E29" i="12"/>
  <c r="E33" i="12"/>
  <c r="E37" i="12"/>
  <c r="E41" i="12"/>
  <c r="E45" i="12"/>
  <c r="E49" i="12"/>
  <c r="E10" i="12"/>
  <c r="E22" i="12"/>
  <c r="E26" i="12"/>
  <c r="E30" i="12"/>
  <c r="E34" i="12"/>
  <c r="E38" i="12"/>
  <c r="E42" i="12"/>
  <c r="E46" i="12"/>
  <c r="E50" i="12"/>
  <c r="E5" i="12"/>
  <c r="E6" i="12"/>
  <c r="E4" i="12"/>
  <c r="N17" i="10"/>
  <c r="B9" i="11"/>
  <c r="C9" i="11"/>
  <c r="E4" i="4"/>
  <c r="E17" i="10"/>
  <c r="E9" i="11"/>
  <c r="H17" i="10"/>
  <c r="K17" i="10"/>
  <c r="E7" i="4"/>
  <c r="F9" i="11"/>
  <c r="E5" i="4"/>
  <c r="D9" i="11"/>
  <c r="B17" i="10"/>
  <c r="E6" i="4"/>
</calcChain>
</file>

<file path=xl/sharedStrings.xml><?xml version="1.0" encoding="utf-8"?>
<sst xmlns="http://schemas.openxmlformats.org/spreadsheetml/2006/main" count="130129" uniqueCount="10954">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</sst>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
      <sz val="11"/>
      <color theme="1"/>
      <name val="La"/>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7" xfId="0" applyNumberFormat="1" applyFont="1" applyBorder="1" applyAlignment="1"/>
    <xf numFmtId="165"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165" fontId="1" fillId="0" borderId="0" xfId="0" applyNumberFormat="1" applyFont="1" applyAlignment="1"/>
    <xf numFmtId="165" fontId="1" fillId="0" borderId="0" xfId="0" applyNumberFormat="1"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6" fontId="0" fillId="0" borderId="0" xfId="1" applyNumberFormat="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164" fontId="6" fillId="0" borderId="0" xfId="0" applyNumberFormat="1" applyFont="1" applyAlignment="1"/>
    <xf numFmtId="0" fontId="7" fillId="0" borderId="14" xfId="0" applyNumberFormat="1" applyFont="1" applyBorder="1" applyAlignment="1"/>
    <xf numFmtId="164" fontId="6" fillId="0" borderId="0" xfId="0" applyNumberFormat="1" applyFont="1" applyAlignment="1">
      <alignment horizontal="center"/>
    </xf>
  </cellXfs>
  <cellStyles count="3">
    <cellStyle name="Currency" xfId="1" builtinId="4"/>
    <cellStyle name="Normal" xfId="0" builtinId="0"/>
    <cellStyle name="Percent" xfId="2" builtinId="5"/>
  </cellStyles>
  <dxfs count="7">
    <dxf>
      <font>
        <name val="La"/>
        <scheme val="none"/>
      </fon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val="0"/>
        <i val="0"/>
        <sz val="9"/>
        <color theme="0"/>
        <name val="Lato Black"/>
        <scheme val="none"/>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bk1" pivot="0" table="0" count="10" xr9:uid="{00000000-0011-0000-FFFF-FFFF00000000}">
      <tableStyleElement type="wholeTable" dxfId="6"/>
      <tableStyleElement type="headerRow" dxfId="5"/>
    </tableStyle>
    <tableStyle name="Data-style" pivot="0" count="3" xr9:uid="{00000000-0011-0000-FFFF-FFFF01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k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47F-4E61-9348-1569D073ADFF}"/>
            </c:ext>
          </c:extLst>
        </c:ser>
        <c:dLbls>
          <c:showLegendKey val="0"/>
          <c:showVal val="0"/>
          <c:showCatName val="0"/>
          <c:showSerName val="0"/>
          <c:showPercent val="0"/>
          <c:showBubbleSize val="0"/>
        </c:dLbls>
        <c:axId val="1086229663"/>
        <c:axId val="108622883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47F-4E61-9348-1569D073ADFF}"/>
            </c:ext>
          </c:extLst>
        </c:ser>
        <c:dLbls>
          <c:showLegendKey val="0"/>
          <c:showVal val="0"/>
          <c:showCatName val="0"/>
          <c:showSerName val="0"/>
          <c:showPercent val="0"/>
          <c:showBubbleSize val="0"/>
        </c:dLbls>
        <c:gapWidth val="219"/>
        <c:overlap val="-27"/>
        <c:axId val="1086227583"/>
        <c:axId val="1086227999"/>
      </c:barChart>
      <c:catAx>
        <c:axId val="108622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7999"/>
        <c:crosses val="autoZero"/>
        <c:auto val="1"/>
        <c:lblAlgn val="ctr"/>
        <c:lblOffset val="100"/>
        <c:noMultiLvlLbl val="0"/>
      </c:catAx>
      <c:valAx>
        <c:axId val="1086227999"/>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7583"/>
        <c:crosses val="autoZero"/>
        <c:crossBetween val="between"/>
      </c:valAx>
      <c:valAx>
        <c:axId val="108622883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663"/>
        <c:crosses val="max"/>
        <c:crossBetween val="between"/>
      </c:valAx>
      <c:catAx>
        <c:axId val="1086229663"/>
        <c:scaling>
          <c:orientation val="minMax"/>
        </c:scaling>
        <c:delete val="1"/>
        <c:axPos val="b"/>
        <c:numFmt formatCode="General" sourceLinked="1"/>
        <c:majorTickMark val="out"/>
        <c:minorTickMark val="none"/>
        <c:tickLblPos val="nextTo"/>
        <c:crossAx val="1086228831"/>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1A-4D46-A7BA-1491BEBD8C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1A-4D46-A7BA-1491BEBD8C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1A-4D46-A7BA-1491BEBD8C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5B3-43D1-841A-C1A1B6BDBFFA}"/>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528-4D6C-AA16-35FF6CB55588}"/>
            </c:ext>
          </c:extLst>
        </c:ser>
        <c:dLbls>
          <c:showLegendKey val="0"/>
          <c:showVal val="0"/>
          <c:showCatName val="0"/>
          <c:showSerName val="0"/>
          <c:showPercent val="0"/>
          <c:showBubbleSize val="0"/>
        </c:dLbls>
        <c:gapWidth val="182"/>
        <c:axId val="1234086127"/>
        <c:axId val="1234086959"/>
      </c:barChart>
      <c:catAx>
        <c:axId val="1234086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086959"/>
        <c:crosses val="autoZero"/>
        <c:auto val="1"/>
        <c:lblAlgn val="ctr"/>
        <c:lblOffset val="100"/>
        <c:noMultiLvlLbl val="0"/>
      </c:catAx>
      <c:valAx>
        <c:axId val="1234086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08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090-49C2-9806-D678C6BC93AC}"/>
            </c:ext>
          </c:extLst>
        </c:ser>
        <c:dLbls>
          <c:showLegendKey val="0"/>
          <c:showVal val="0"/>
          <c:showCatName val="0"/>
          <c:showSerName val="0"/>
          <c:showPercent val="0"/>
          <c:showBubbleSize val="0"/>
        </c:dLbls>
        <c:smooth val="0"/>
        <c:axId val="1085987039"/>
        <c:axId val="1085987455"/>
      </c:lineChart>
      <c:catAx>
        <c:axId val="1085987039"/>
        <c:scaling>
          <c:orientation val="minMax"/>
        </c:scaling>
        <c:delete val="1"/>
        <c:axPos val="b"/>
        <c:numFmt formatCode="General" sourceLinked="1"/>
        <c:majorTickMark val="none"/>
        <c:minorTickMark val="none"/>
        <c:tickLblPos val="nextTo"/>
        <c:crossAx val="1085987455"/>
        <c:crosses val="autoZero"/>
        <c:auto val="1"/>
        <c:lblAlgn val="ctr"/>
        <c:lblOffset val="100"/>
        <c:noMultiLvlLbl val="0"/>
      </c:catAx>
      <c:valAx>
        <c:axId val="1085987455"/>
        <c:scaling>
          <c:orientation val="minMax"/>
        </c:scaling>
        <c:delete val="1"/>
        <c:axPos val="l"/>
        <c:numFmt formatCode="General" sourceLinked="1"/>
        <c:majorTickMark val="none"/>
        <c:minorTickMark val="none"/>
        <c:tickLblPos val="nextTo"/>
        <c:crossAx val="1085987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711-4B9B-97FB-0622DFF7C285}"/>
            </c:ext>
          </c:extLst>
        </c:ser>
        <c:dLbls>
          <c:showLegendKey val="0"/>
          <c:showVal val="0"/>
          <c:showCatName val="0"/>
          <c:showSerName val="0"/>
          <c:showPercent val="0"/>
          <c:showBubbleSize val="0"/>
        </c:dLbls>
        <c:smooth val="0"/>
        <c:axId val="1126046303"/>
        <c:axId val="1126042975"/>
      </c:lineChart>
      <c:catAx>
        <c:axId val="1126046303"/>
        <c:scaling>
          <c:orientation val="minMax"/>
        </c:scaling>
        <c:delete val="1"/>
        <c:axPos val="b"/>
        <c:numFmt formatCode="General" sourceLinked="1"/>
        <c:majorTickMark val="none"/>
        <c:minorTickMark val="none"/>
        <c:tickLblPos val="nextTo"/>
        <c:crossAx val="1126042975"/>
        <c:crosses val="autoZero"/>
        <c:auto val="1"/>
        <c:lblAlgn val="ctr"/>
        <c:lblOffset val="100"/>
        <c:noMultiLvlLbl val="0"/>
      </c:catAx>
      <c:valAx>
        <c:axId val="1126042975"/>
        <c:scaling>
          <c:orientation val="minMax"/>
        </c:scaling>
        <c:delete val="1"/>
        <c:axPos val="l"/>
        <c:numFmt formatCode="General" sourceLinked="1"/>
        <c:majorTickMark val="none"/>
        <c:minorTickMark val="none"/>
        <c:tickLblPos val="nextTo"/>
        <c:crossAx val="1126046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D84-4486-9B8E-74FD2BEB3894}"/>
            </c:ext>
          </c:extLst>
        </c:ser>
        <c:dLbls>
          <c:showLegendKey val="0"/>
          <c:showVal val="0"/>
          <c:showCatName val="0"/>
          <c:showSerName val="0"/>
          <c:showPercent val="0"/>
          <c:showBubbleSize val="0"/>
        </c:dLbls>
        <c:smooth val="0"/>
        <c:axId val="1085982463"/>
        <c:axId val="1085983711"/>
      </c:lineChart>
      <c:catAx>
        <c:axId val="1085982463"/>
        <c:scaling>
          <c:orientation val="minMax"/>
        </c:scaling>
        <c:delete val="1"/>
        <c:axPos val="b"/>
        <c:numFmt formatCode="General" sourceLinked="1"/>
        <c:majorTickMark val="none"/>
        <c:minorTickMark val="none"/>
        <c:tickLblPos val="nextTo"/>
        <c:crossAx val="1085983711"/>
        <c:crosses val="autoZero"/>
        <c:auto val="1"/>
        <c:lblAlgn val="ctr"/>
        <c:lblOffset val="100"/>
        <c:noMultiLvlLbl val="0"/>
      </c:catAx>
      <c:valAx>
        <c:axId val="1085983711"/>
        <c:scaling>
          <c:orientation val="minMax"/>
        </c:scaling>
        <c:delete val="1"/>
        <c:axPos val="l"/>
        <c:numFmt formatCode="General" sourceLinked="1"/>
        <c:majorTickMark val="none"/>
        <c:minorTickMark val="none"/>
        <c:tickLblPos val="nextTo"/>
        <c:crossAx val="1085982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311-43A1-8E2B-90E23E44E030}"/>
            </c:ext>
          </c:extLst>
        </c:ser>
        <c:dLbls>
          <c:showLegendKey val="0"/>
          <c:showVal val="0"/>
          <c:showCatName val="0"/>
          <c:showSerName val="0"/>
          <c:showPercent val="0"/>
          <c:showBubbleSize val="0"/>
        </c:dLbls>
        <c:smooth val="0"/>
        <c:axId val="1321434655"/>
        <c:axId val="1312654159"/>
      </c:lineChart>
      <c:catAx>
        <c:axId val="1321434655"/>
        <c:scaling>
          <c:orientation val="minMax"/>
        </c:scaling>
        <c:delete val="1"/>
        <c:axPos val="b"/>
        <c:numFmt formatCode="General" sourceLinked="1"/>
        <c:majorTickMark val="none"/>
        <c:minorTickMark val="none"/>
        <c:tickLblPos val="nextTo"/>
        <c:crossAx val="1312654159"/>
        <c:crosses val="autoZero"/>
        <c:auto val="1"/>
        <c:lblAlgn val="ctr"/>
        <c:lblOffset val="100"/>
        <c:noMultiLvlLbl val="0"/>
      </c:catAx>
      <c:valAx>
        <c:axId val="1312654159"/>
        <c:scaling>
          <c:orientation val="minMax"/>
        </c:scaling>
        <c:delete val="1"/>
        <c:axPos val="l"/>
        <c:numFmt formatCode="General" sourceLinked="1"/>
        <c:majorTickMark val="none"/>
        <c:minorTickMark val="none"/>
        <c:tickLblPos val="nextTo"/>
        <c:crossAx val="1321434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EF2-4481-936C-88230814CE9F}"/>
            </c:ext>
          </c:extLst>
        </c:ser>
        <c:dLbls>
          <c:showLegendKey val="0"/>
          <c:showVal val="0"/>
          <c:showCatName val="0"/>
          <c:showSerName val="0"/>
          <c:showPercent val="0"/>
          <c:showBubbleSize val="0"/>
        </c:dLbls>
        <c:smooth val="0"/>
        <c:axId val="1314730719"/>
        <c:axId val="1314731967"/>
      </c:lineChart>
      <c:catAx>
        <c:axId val="1314730719"/>
        <c:scaling>
          <c:orientation val="minMax"/>
        </c:scaling>
        <c:delete val="1"/>
        <c:axPos val="b"/>
        <c:numFmt formatCode="General" sourceLinked="1"/>
        <c:majorTickMark val="none"/>
        <c:minorTickMark val="none"/>
        <c:tickLblPos val="nextTo"/>
        <c:crossAx val="1314731967"/>
        <c:crosses val="autoZero"/>
        <c:auto val="1"/>
        <c:lblAlgn val="ctr"/>
        <c:lblOffset val="100"/>
        <c:noMultiLvlLbl val="0"/>
      </c:catAx>
      <c:valAx>
        <c:axId val="1314731967"/>
        <c:scaling>
          <c:orientation val="minMax"/>
        </c:scaling>
        <c:delete val="1"/>
        <c:axPos val="l"/>
        <c:numFmt formatCode="General" sourceLinked="1"/>
        <c:majorTickMark val="none"/>
        <c:minorTickMark val="none"/>
        <c:tickLblPos val="nextTo"/>
        <c:crossAx val="13147307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F2C-46E1-9B47-D529009B9AF3}"/>
            </c:ext>
          </c:extLst>
        </c:ser>
        <c:dLbls>
          <c:showLegendKey val="0"/>
          <c:showVal val="0"/>
          <c:showCatName val="0"/>
          <c:showSerName val="0"/>
          <c:showPercent val="0"/>
          <c:showBubbleSize val="0"/>
        </c:dLbls>
        <c:smooth val="0"/>
        <c:axId val="1085987039"/>
        <c:axId val="1085987455"/>
      </c:lineChart>
      <c:catAx>
        <c:axId val="1085987039"/>
        <c:scaling>
          <c:orientation val="minMax"/>
        </c:scaling>
        <c:delete val="1"/>
        <c:axPos val="b"/>
        <c:numFmt formatCode="General" sourceLinked="1"/>
        <c:majorTickMark val="none"/>
        <c:minorTickMark val="none"/>
        <c:tickLblPos val="nextTo"/>
        <c:crossAx val="1085987455"/>
        <c:crosses val="autoZero"/>
        <c:auto val="1"/>
        <c:lblAlgn val="ctr"/>
        <c:lblOffset val="100"/>
        <c:noMultiLvlLbl val="0"/>
      </c:catAx>
      <c:valAx>
        <c:axId val="1085987455"/>
        <c:scaling>
          <c:orientation val="minMax"/>
        </c:scaling>
        <c:delete val="1"/>
        <c:axPos val="l"/>
        <c:numFmt formatCode="General" sourceLinked="1"/>
        <c:majorTickMark val="none"/>
        <c:minorTickMark val="none"/>
        <c:tickLblPos val="nextTo"/>
        <c:crossAx val="10859870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CCD-487C-94A5-7717E502EBD9}"/>
            </c:ext>
          </c:extLst>
        </c:ser>
        <c:dLbls>
          <c:showLegendKey val="0"/>
          <c:showVal val="0"/>
          <c:showCatName val="0"/>
          <c:showSerName val="0"/>
          <c:showPercent val="0"/>
          <c:showBubbleSize val="0"/>
        </c:dLbls>
        <c:smooth val="0"/>
        <c:axId val="1126046303"/>
        <c:axId val="1126042975"/>
      </c:lineChart>
      <c:catAx>
        <c:axId val="1126046303"/>
        <c:scaling>
          <c:orientation val="minMax"/>
        </c:scaling>
        <c:delete val="1"/>
        <c:axPos val="b"/>
        <c:numFmt formatCode="General" sourceLinked="1"/>
        <c:majorTickMark val="none"/>
        <c:minorTickMark val="none"/>
        <c:tickLblPos val="nextTo"/>
        <c:crossAx val="1126042975"/>
        <c:crosses val="autoZero"/>
        <c:auto val="1"/>
        <c:lblAlgn val="ctr"/>
        <c:lblOffset val="100"/>
        <c:noMultiLvlLbl val="0"/>
      </c:catAx>
      <c:valAx>
        <c:axId val="1126042975"/>
        <c:scaling>
          <c:orientation val="minMax"/>
        </c:scaling>
        <c:delete val="1"/>
        <c:axPos val="l"/>
        <c:numFmt formatCode="General" sourceLinked="1"/>
        <c:majorTickMark val="none"/>
        <c:minorTickMark val="none"/>
        <c:tickLblPos val="nextTo"/>
        <c:crossAx val="11260463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E4-49D6-BCCD-9CDC59A0A161}"/>
            </c:ext>
          </c:extLst>
        </c:ser>
        <c:dLbls>
          <c:showLegendKey val="0"/>
          <c:showVal val="0"/>
          <c:showCatName val="0"/>
          <c:showSerName val="0"/>
          <c:showPercent val="0"/>
          <c:showBubbleSize val="0"/>
        </c:dLbls>
        <c:smooth val="0"/>
        <c:axId val="1085982463"/>
        <c:axId val="1085983711"/>
      </c:lineChart>
      <c:catAx>
        <c:axId val="1085982463"/>
        <c:scaling>
          <c:orientation val="minMax"/>
        </c:scaling>
        <c:delete val="1"/>
        <c:axPos val="b"/>
        <c:numFmt formatCode="General" sourceLinked="1"/>
        <c:majorTickMark val="none"/>
        <c:minorTickMark val="none"/>
        <c:tickLblPos val="nextTo"/>
        <c:crossAx val="1085983711"/>
        <c:crosses val="autoZero"/>
        <c:auto val="1"/>
        <c:lblAlgn val="ctr"/>
        <c:lblOffset val="100"/>
        <c:noMultiLvlLbl val="0"/>
      </c:catAx>
      <c:valAx>
        <c:axId val="1085983711"/>
        <c:scaling>
          <c:orientation val="minMax"/>
        </c:scaling>
        <c:delete val="1"/>
        <c:axPos val="l"/>
        <c:numFmt formatCode="General" sourceLinked="1"/>
        <c:majorTickMark val="none"/>
        <c:minorTickMark val="none"/>
        <c:tickLblPos val="nextTo"/>
        <c:crossAx val="10859824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F68-410F-BBC7-0CE2F518176B}"/>
            </c:ext>
          </c:extLst>
        </c:ser>
        <c:dLbls>
          <c:showLegendKey val="0"/>
          <c:showVal val="0"/>
          <c:showCatName val="0"/>
          <c:showSerName val="0"/>
          <c:showPercent val="0"/>
          <c:showBubbleSize val="0"/>
        </c:dLbls>
        <c:smooth val="0"/>
        <c:axId val="1321434655"/>
        <c:axId val="1312654159"/>
      </c:lineChart>
      <c:catAx>
        <c:axId val="1321434655"/>
        <c:scaling>
          <c:orientation val="minMax"/>
        </c:scaling>
        <c:delete val="1"/>
        <c:axPos val="b"/>
        <c:numFmt formatCode="General" sourceLinked="1"/>
        <c:majorTickMark val="none"/>
        <c:minorTickMark val="none"/>
        <c:tickLblPos val="nextTo"/>
        <c:crossAx val="1312654159"/>
        <c:crosses val="autoZero"/>
        <c:auto val="1"/>
        <c:lblAlgn val="ctr"/>
        <c:lblOffset val="100"/>
        <c:noMultiLvlLbl val="0"/>
      </c:catAx>
      <c:valAx>
        <c:axId val="1312654159"/>
        <c:scaling>
          <c:orientation val="minMax"/>
        </c:scaling>
        <c:delete val="1"/>
        <c:axPos val="l"/>
        <c:numFmt formatCode="General" sourceLinked="1"/>
        <c:majorTickMark val="none"/>
        <c:minorTickMark val="none"/>
        <c:tickLblPos val="nextTo"/>
        <c:crossAx val="13214346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25F-47A4-ABFF-4529CABC9D3C}"/>
            </c:ext>
          </c:extLst>
        </c:ser>
        <c:dLbls>
          <c:showLegendKey val="0"/>
          <c:showVal val="0"/>
          <c:showCatName val="0"/>
          <c:showSerName val="0"/>
          <c:showPercent val="0"/>
          <c:showBubbleSize val="0"/>
        </c:dLbls>
        <c:smooth val="0"/>
        <c:axId val="1314730719"/>
        <c:axId val="1314731967"/>
      </c:lineChart>
      <c:catAx>
        <c:axId val="1314730719"/>
        <c:scaling>
          <c:orientation val="minMax"/>
        </c:scaling>
        <c:delete val="1"/>
        <c:axPos val="b"/>
        <c:numFmt formatCode="General" sourceLinked="1"/>
        <c:majorTickMark val="none"/>
        <c:minorTickMark val="none"/>
        <c:tickLblPos val="nextTo"/>
        <c:crossAx val="1314731967"/>
        <c:crosses val="autoZero"/>
        <c:auto val="1"/>
        <c:lblAlgn val="ctr"/>
        <c:lblOffset val="100"/>
        <c:noMultiLvlLbl val="0"/>
      </c:catAx>
      <c:valAx>
        <c:axId val="1314731967"/>
        <c:scaling>
          <c:orientation val="minMax"/>
        </c:scaling>
        <c:delete val="1"/>
        <c:axPos val="l"/>
        <c:numFmt formatCode="General" sourceLinked="1"/>
        <c:majorTickMark val="none"/>
        <c:minorTickMark val="none"/>
        <c:tickLblPos val="nextTo"/>
        <c:crossAx val="13147307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655-4FFD-AB2C-C2A06E4F1BD8}"/>
            </c:ext>
          </c:extLst>
        </c:ser>
        <c:dLbls>
          <c:showLegendKey val="0"/>
          <c:showVal val="0"/>
          <c:showCatName val="0"/>
          <c:showSerName val="0"/>
          <c:showPercent val="0"/>
          <c:showBubbleSize val="0"/>
        </c:dLbls>
        <c:axId val="1086229663"/>
        <c:axId val="108622883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655-4FFD-AB2C-C2A06E4F1BD8}"/>
            </c:ext>
          </c:extLst>
        </c:ser>
        <c:dLbls>
          <c:showLegendKey val="0"/>
          <c:showVal val="0"/>
          <c:showCatName val="0"/>
          <c:showSerName val="0"/>
          <c:showPercent val="0"/>
          <c:showBubbleSize val="0"/>
        </c:dLbls>
        <c:gapWidth val="69"/>
        <c:overlap val="-27"/>
        <c:axId val="1086227583"/>
        <c:axId val="1086227999"/>
      </c:barChart>
      <c:catAx>
        <c:axId val="108622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086227999"/>
        <c:crosses val="autoZero"/>
        <c:auto val="1"/>
        <c:lblAlgn val="ctr"/>
        <c:lblOffset val="100"/>
        <c:noMultiLvlLbl val="0"/>
      </c:catAx>
      <c:valAx>
        <c:axId val="1086227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latin typeface="Lato Black" panose="020F0A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086227583"/>
        <c:crosses val="autoZero"/>
        <c:crossBetween val="between"/>
      </c:valAx>
      <c:valAx>
        <c:axId val="108622883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latin typeface="Lato Black" panose="020F0A02020204030203" pitchFamily="34" charset="0"/>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086229663"/>
        <c:crosses val="max"/>
        <c:crossBetween val="between"/>
      </c:valAx>
      <c:catAx>
        <c:axId val="1086229663"/>
        <c:scaling>
          <c:orientation val="minMax"/>
        </c:scaling>
        <c:delete val="1"/>
        <c:axPos val="b"/>
        <c:numFmt formatCode="General" sourceLinked="1"/>
        <c:majorTickMark val="out"/>
        <c:minorTickMark val="none"/>
        <c:tickLblPos val="nextTo"/>
        <c:crossAx val="10862288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w="19050">
            <a:solidFill>
              <a:schemeClr val="lt1"/>
            </a:solidFill>
          </a:ln>
          <a:effectLst/>
        </c:spPr>
      </c:pivotFmt>
      <c:pivotFmt>
        <c:idx val="14"/>
        <c:spPr>
          <a:solidFill>
            <a:schemeClr val="accent6">
              <a:lumMod val="75000"/>
            </a:schemeClr>
          </a:solidFill>
          <a:ln w="19050">
            <a:solidFill>
              <a:schemeClr val="lt1"/>
            </a:solidFill>
          </a:ln>
          <a:effectLst/>
        </c:spPr>
      </c:pivotFmt>
      <c:pivotFmt>
        <c:idx val="15"/>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629588554951759"/>
          <c:y val="0.1531770004159316"/>
          <c:w val="0.52688477320616611"/>
          <c:h val="0.8176791015877114"/>
        </c:manualLayout>
      </c:layout>
      <c:doughnutChart>
        <c:varyColors val="1"/>
        <c:ser>
          <c:idx val="0"/>
          <c:order val="0"/>
          <c:tx>
            <c:strRef>
              <c:f>'Pie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D04-4624-A3FA-347874B7487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D04-4624-A3FA-347874B74879}"/>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3D04-4624-A3FA-347874B748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D04-4624-A3FA-347874B74879}"/>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164-4312-B1D6-F97C2463C9AF}"/>
            </c:ext>
          </c:extLst>
        </c:ser>
        <c:dLbls>
          <c:showLegendKey val="0"/>
          <c:showVal val="0"/>
          <c:showCatName val="0"/>
          <c:showSerName val="0"/>
          <c:showPercent val="0"/>
          <c:showBubbleSize val="0"/>
        </c:dLbls>
        <c:gapWidth val="62"/>
        <c:axId val="1234086127"/>
        <c:axId val="1234086959"/>
      </c:barChart>
      <c:catAx>
        <c:axId val="1234086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34086959"/>
        <c:crosses val="autoZero"/>
        <c:auto val="1"/>
        <c:lblAlgn val="ctr"/>
        <c:lblOffset val="100"/>
        <c:noMultiLvlLbl val="0"/>
      </c:catAx>
      <c:valAx>
        <c:axId val="1234086959"/>
        <c:scaling>
          <c:orientation val="minMax"/>
        </c:scaling>
        <c:delete val="1"/>
        <c:axPos val="b"/>
        <c:numFmt formatCode="General" sourceLinked="1"/>
        <c:majorTickMark val="none"/>
        <c:minorTickMark val="none"/>
        <c:tickLblPos val="nextTo"/>
        <c:crossAx val="12340861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B2B81CC-2543-4505-9BE1-7A7EAE8F0B8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8279308-EA2F-4FF4-B95B-C70D0A6E4788}">
          <cx:tx>
            <cx:txData>
              <cx:f>_xlchart.v5.5</cx:f>
              <cx:v>Sales</cx:v>
            </cx:txData>
          </cx:tx>
          <cx:dataId val="0"/>
          <cx:layoutPr>
            <cx:geography cultureLanguage="en-US" cultureRegion="IN" attribution="Powered by Bing">
              <cx:geoCache provider="{E9337A44-BEBE-4D9F-B70C-5C5E7DAFC167}">
                <cx:binary>7H1rc9u4su1fSeXzpQcEQIDYtedUDamH5fcrTpwvLMV2SPABkgBf4K8/rdiObY4y8a7tW7dUdTVT
k4kkSE0sdmP16gb079vhX7f5/Vp/GIpcmX/dDn9+TJqm+tcff5jb5L5Ym71C3urSlN+bvduy+KP8
/l3e3v9xp9e9VPEfGLn0j9tkrZv74eP//Bs+Lb4vj8rbdSNLdd7ea3txb9q8Mf/w2taXPqzvCqlm
0jRa3jbunx//ytff1sX644d71cjGXtnq/s+Pr9708cMf04/629d+yMGypr2DsQTvccYoZkigHw/y
8UNeqvjxZcdnez5FhGCExcPj6btP1gWMf4NBP8xZ393pe2Pggn78+WLgK+vh+aOPH27LVjWbSYth
/v78+EnJ5v7uw2Wzbu7Nxw/SlOHDG8JycwmfLn9c8x+vp/1//j15AmZh8swLZKZT9ruX/gbMyX23
vntPXMQe8RilwiUPuLivcXFdtsc8jwjPc3+8AV5/uCcecPm9PdtheRo3QeXkeidRCcu81Ou78mlu
3sFf/D0hfM9DFG/HBXl7HuU+YeBILwF5iynbIXkeOQElPN1NUNa5/F5qJd/TXfge9ihjwn0MY39z
F7HHXI65S91tYSx8k02/wOfF2ClCf+0kQif3/Yf9dVGZROr7p9v4v/cdSvaY7zFXEO/BdyZrDXf3
PM4ZFk9rEX767qeY9kaztuM0uaoJVCf7OwnVX1qOpXpPT6J7WBCMfZc+OAqfLjzuHhAGTzCPbVt4
3mDQdnh+DpwA89fXnQQmLJW6v23kbds83cXv4EEbD/Fcjzx50CTMcWBzxAfssPf0pQ+u80ZrtiPz
avAEnfBqJ9FZqTu5fle3EXuw9ggOsevx8dptgEcDLD5i4jH20dcAvcGg7eD8HDgBZnWyk8D8pbO1
Mmug+e+W4dA9HygbIq73gIz/GhmB9ygRrud5/sOqNHGdt1i0HZrnkRNs/rrYSWyupY7le9M2z4X1
3hd0OyPw95jg3KdPbHuCzVss2o7N88gJNte7S9kO7rW5t+/nORTtuQQCmkceUkwEfOylNsDpHuO+
B+rHY8ibxLQN4fq9TdvxeTl2gtDJwU56zyrPpSrlO0a2DT6YuhSy0a2RzRd7LvUZ8fzHyCee7o0H
UvAWi7aj8zxygs1qN9WbJ4XtQ/n9A6TbbfHtXZNT0AwQaAIuAQd55UB8D7mQ7zACK9TmMXGg/9Ss
7WBt/5QJcLNwJ53qNJHvKO6AQ1EgAoQKvnU58oFeI8heffwU8V471O+s2Y7Pw6gJHqe7mY4ey9tE
xmv1NC/vkPIAfeOUC3CfBx+Z0Dffg5QHAfHe0O/Ngz1990OQe4tF23F5HjnB5ni1k74yu8/X/fo9
BR0i9hDyQbEhzwvMq/jm7VHmM0rcx/g2oW9vsWg7Ns8jJ9jM5juJzQJ0avme9QPs73mb2gAmsOi/
xARiGPU5odh/LCyACPdSp36DJdsh+TlwgshiNynB8r6EbOc9hTW8xyhoMz5/rKRNhDWf7FFKCafo
MQ+dAPMGg7YD83PgBJjlbmY6n20JNdH46a59hxUGQ0lHMMx+IRC4iO+BJ1EKys2PFWZCo99g0HZg
fg6cAPP5Zidj2OpunbwnGaN7QIsRhwznYdYnC7/rQvrpCcKhFPd0MzzmNb8zZDscj/ZPwFjNdhKM
q/vhXUU0F1Zy4lPffZQCJsKzgHI1NAmAVvMY3ACsl6vKb83ZDsnjsAkkV192EpJDmJD2NrNPM/Pf
Ry4CgQlzgoFkTRZ5D9RmDp5B2YPvTBLLt5iyHZHnkRNQDnc0aJX9O67xFO8hTpnH6XY9U5C9jfzP
XPT4+iRZWf3Gmu2YPIya4LHazdX9eG3M+jZpzX3TvKdUhveg+g/kCnLFH49J/ILSM0Me9Dn5wMpe
Bq4327MdmsnwCUbHu4nR4XtXaHxISSisHBCxtoEjfGACCIpnT2nmBKPf27MdnKdxE1QOL3dyedko
5jelzp7u3/9+eYFoJojAdNP99+MBGcnLVJJ7ewxegY6Ox1aBSTR7i0XbkXkeOcHmZDdXmaOylead
C85oT/hAxnxvgopwod7p+tDB8ZitTNb+N9myHZYXQye4HO1mJDteS3X/jg7j7RFoQqPei0D10mGY
2MMueAtwhK207LfmbIflcdgEkuPdVMKO19rma3X3fqgQKL9saLInJuGLgZoP1WciHtEAR3q99P/e
kl8B8jRyisluJpPHEnqZTNmsnyboHdYWBq4iXOi8eFS7JoRM0D1XgEQJnWhPX/qk57/Bll/A8nwZ
U1x2s1nmWBqz+beq5NMk/ffIbHYEYFD1fxaNJ24DVWVo/cOgujyygsmq/0ajfgXRiyuagrSbvGwz
H2Wr3xMh4MOMQ7sS3d6Xselo4hw60L3HsssWhH5n0a/heRg5xWY3W9Gv73VRqub9nIdSEAA8DP9M
WBl0ZjKQmAXzycPSPymFvcGS7ZD8HDhB5PpqJ7OYY4DjXRszKfRYQLusK6Cwsi2JcRHEMwqFMrbp
zni1/v/elO2Q/LyGCSTHuwnJZdk2yYfZOntfAkCh7RK4MHT8PzjEpBwGoW0PEwQcgU1weas928F5
PXqC0OVsJ53mIoGNcB9W5n15MwVNDPtYPK0iYiIyb7ZruD60NMNmgB+PCX9+q1XbcXo9eoLTxWon
cTq5/6bXJntPGg0YwKYmAttmHqLbpEUT6jIgEmyKMtubm99i0XZ8nkdOsDnZzbxzIzkd3w/y9h1L
mARiHAZwXPqIzoQUuIjtuQgYAfIh/Xm59rzNml8h83wlU2yOd9NvSg0rULjWJbTQvqP3ENirSaCC
7EED2Y/HZA3i0EAL+prP2CN+EyJ98ma7foHUZPwUrXCH0Xp3vsChPYYR8JRHAj1JSzd8AaqdoBds
7818wOr3Vv0TUk+jpzjtJms4zXJo2HjXwwTAn3wCMD3ucUJTUQfq1RDuEHrifIDhy6j3Fou24/M8
coLN6eFO+tCpvo/L9+yiJVDK8aEXkzw2BEy9ByPocYLuDjJZiH5vyC8AebyAKRwXOwnH2b1Sxubd
+l13P0G7uS8YaNCbOs7mMaEHnO/5xPc3ZdGH5WnSVPNWq7Yj9Hr0BKezv3YSp4fk7v8CUQD3QVAn
wE/tTxOk/A2S0Ljputub0N9u13aspuMnaF3uBlG4/cdjXR4Wggf9+tU7/9MTbQQsMsTjUJd+Xe+B
XAhcjYBo+pivTtoIJsfM/Nqe7RhNhr+6hN04w+YKohyc0XP/jhVRYNg+hewTgU7w4zHJT2FbNKEE
ju74xZEPbzJpOx4vhk7c5Wo3qz2fmnXyxJfeocwDHZvQEAWwPHvDy1o1hLLN7k6MMZtkPb+zYzsc
D6MmSHzaTUX08xpORlFx864MDfIboF8e93+hh/5gaLCD4KnqMyFqb7NpOzYvx04Q+rybRODzvWk+
PO/xfhnLX13gf7q2wH50igEjaBvYJhgAD2Cg94Cg88zoXiY4bzbrFzi9vqpXV/Lnx8/XO8nZPktz
Wyoj3zPbgZ0BoBJ4BE61e3i8ZgJQwoauadgeJbbvgXqTSb+A6PlqpvD8P9Ksf33o3c9zAWfrZj3/
caDgi3Pv/vnVH1cPpxxOhn74B097eGl19+dH7EK97YXrbT7kceRTk8frmvmLQfdr0/z50QEI4WAC
AV2jm2YEKKb24BvwvIDtoFzAlmqfw5NqI7D9+RESLQbrGUMYDmbDcBIIfLnZVLXg/EMGWxjhdAkO
b9gosT79eYDjWZlbSMJ/zsPj3z+otjgrpWrMnx9BG/z4oXp438ZG2IgPOyCgwQtyaR/iAKgd8Prt
+gJWC3i7+3+0y9K6rePkYPTQUAd5HrOuCWgaYRtUjHY3KC74ieN55YWsrDoZe+EEtV8gN1SiTecu
l+gybbLRzjUestPEb9IsYI5KA8H1chCSHDSqdYOik1U98/zBJ0EZCZoEUdbzhU285LDL+/IIxcLl
QYnzoyrR2Rkvib8skEiWEY/4kmY5bcK4cKKZaTO2HGWiVxlU7I5bY6PZOJrECUlrGx0UvY8PbY7Z
Z9nisg15gdNw4FEckqTtlqmDm/1OldFFWVPaB9Lph1WLvmXZWK55lvvHY0YiEujBb+bwhnjed2xY
ZNHATvto8OO5y0SOwiQq0cq1Ed3PNHZu+1LX33klxSlJlb8qowIUhwFHdZgUlXsmk6pdNoToC2po
f5BmHJHAZqktQpLi+xSVKEy9dAyqvCJ14NiYncRIxYemGp1bxWLdBG5V4hNnrNXKyvpLJ4b6Iu0x
W2aJ331Kqqa5FKIZiiB3Rv2NRjz+op0sE2HrURswFqdtMCoxBq2vVjnKuAwwknqVeCLjIeiUel3b
oW9DTPvP0BuAYaZV/i2XTbMvRtksXCrl7Yja/EgifeqMsXeQ6aY60NE4HlZR3oXK42bBB9/gmWbS
JgGyLdYAapx9EVLUSQCz1MKnFY5ZYEPyQ+vyKNRlweBCB5EGxo3aI1d6zn7qoWQ51FF+VSqafM4a
mWRhryqCAzuU5bxgXurOnMhDVZBgkplAwg24qjVtj1sqRhO2JSJZYN0uWiSjI4M8tsiEvVHJLB+J
GweeGPrvMsWtDquBKBmo3IzLKk3UmWTeENDa8qNYl+PMG20bYO0Xx1XjpEfYIa4Ns6KnTlBSy23g
lVV8HfERs0C0Mf1WDz2tgqzy2JLnGt5VoWJ/rMaYzzpO41npK/dkLDxxHkc2CXvfmVdJ0YWJ7WZM
eycyF92t4iRbIW3qsE8dJ5l1prVLqpLhcBwbZhapaNQnUabRF6dgsXMQ1bhO50Jx967ukWmDBPXt
RTf2ZTTvbObeNCKPVBiruj13W1V/1RbhUFS9u8400V3Y2cZemJ7n/j4lWW8C7YtyX2JrAlGQgQZR
kyQyaCOXXJMOJYc1Sui3ltVIBS6Fmzbkesz3q1j5X1OO+HHmDRatBpGJq7HLSie0KY+KgCZ5l8+q
2JQLP1HF2osT8UlL+s1BfTVjlSbHbsvsvVdpW8M94ZZqHvmR+pLGrXHDXKcNB7CUvmk41SqwPK1W
flQ2s8Lp2iJoYCk9SvDQzKpGn7sGxJCgluDPGnl1aH1N535ejWGBOQvGrjWzgVZyRhPRzse+qQ+y
0uUHHjI8HEmS+jAPNF2WbQthTRPLQ0dUaNnlVF7gzvGWpUTZMHNEE9E55Rrd4CwR85FCRO0wqmwo
VCHTJW+qfBVbUp9kNGrzQJSkudC+pDCxvEg/ZzKtbVC7DekhokXtKooH5Ye+01dfO24rvU8d3+zX
SMRR4CFrTqnRzm3p8ULDLKXdma0t3AaxiEWQAqPQgaC0Wzh+Un9lve3v6zzpbyxV7jExMirmTW98
GxDP6igUEalPEyuibObjqpi5jukOWt4IFLqouowzU838TPSHmmkZFnlWz5jiB7SyzaxTKj8Xicln
XSyjVZpB2CxdWi8HVFzFymuXRvdRIEHt6AKjpeaBk1kViqZj8xoN491IuqGYdy6rZyVpizkqkw4H
OfLT0wG5edce0rxmqgmp7iv5eXTiXO1bTlWGvvg2YxkOEk3cpvnSttakp9EQOQEWKTt10z5ajG6u
L1iRows4djM+g7A4LLmfjasu7q89qtRFLXz/onVNhAMk0+i610x9IY7220Bx1R8kNs6ufcUwBKke
3MqXlTpD7VCcwekc9cLEhRc2MqMnIi5MWHYjnqeejiFsw5IXDoWVJy0W7aL2eZ3OiCmKk1QgMJdl
zsI1eQITkzsVuDpscQhcbdhR7YL549DgY89T0RjosYkuqa/ZKpVZfxW3jl8HSRcl92R07Kly4rZY
Nk5dHllkoxNRVtXlCPf4KoYLv61kPa56q73l0NTtYojq8WtG06EMx9oZ92M3t4uUWhwMbtPO6yZq
51njQTxqpTse4mbkq0QmZVj06VmdtzrwakxOozI3FIJsFl30Y7QqWYqP9VDGZahGysHX2vIsHrlc
bubzSpeDeyTSUe9DuODLtNbOaZZ1HZlj3HvnuRiTu6ihcl8OTu8Euh4q+B7U2AM7cnuOM90vhRVi
1bmtudZRWZx1rtftgz8xG6i21AGpuCgAoriTwWgtmjWpSvqwJaI+7wkqZGBSIkKQsd154km0n9Y5
PW2zIjoeuRhWBhZGGVS4P1HCv0WlFLeuIbgMPOPVX2SbJ19RH2UrUzrVUpHE8QPZQaiB2y+BRZrm
xAs3JaWF7NLsLBJl/7XivJ9ljctucCn9U2wVeF6yCZq9yLFcjn3vjXOtMS4vlRVfJFYxROzET6rD
2tStGyLl4yTsil7cSCfKLqF/zNRnTEO77T7honaCkbHMC4vUrdERZo2EdUy4CtWBbRJZhbDww8yX
eLSXuo5nA1Rf7IIkjC8qkPzDRCkWhWncn48uLtPDRuem2G8bJ/niVcSTa8zAxUOLM+TNdT/qmAUZ
G+qRHbvuMHTNsowzidoDuGWxzg54p5hj1nU03gD3HT5nmaNu027A16Jp+ZVbx9VBXcurWnE7L0hd
rHhtqpC3XRHycrhg+XgDAfA7lck6bdgNb/v2GykNMAiqvTgwXnvDhZPugySUn9VuPu9p4RwBODjw
dZWtVNbU38nodSpoqjrLgr4mvgxkK/N9XdrmnHh9ZsO2pUkdVFrE8ZXPWj0vRjyeJyPwnaApe69w
gpeHeb+i4LdlZbWMk8dj1H/+9X+uygL+/XG69/OTm1PYn/8GZ7k8HN/+j++CkxI2+YeZvmmTQv38
rOdzxDdpy89DxSeJ0MOB77/Ikv7xxbelUHCwl/+PKdTPcyGf067HMU8ZFN3j0Nu1OXACgwa7SZce
cyjf34MT+eBIBAL6oEA/0qunTMrd497mdCQOx5BSUKOgN+8pk+KQeW1OSIDU2xcbkeQ/yaQoBTX+
ZSYFW81/HBsDB2YSzDbbmV5nUi0GDW5MBmcVkXGYkTrP114aRXHQSoSBoo4d7gJr7Bia1un6MIux
e8QSXRyPLKJD6Loqm0dIdne8dYvTMRrUV4FSWwaxyGKIWq1TzIYyahaFGtXXwovICnbu4lMte9YE
aQekCVY5fwyztIiLuRE5W0rmX3Kd5Rd6aLtT1K2LUusgMUl23XRI35SZ7Jxw7HI1LjNUwR79vCmG
QBrHjoFDYhxBqFBkCEjD42xesTr7ljgZiQOiizgNLNbRvMRWrrKhHkwQ5aI9ju0QkUWLopHOPI19
Os9LOOIl1ESkbpD6KVnWIhmTYEii5IikvPPnQKokcAKVMxJmTlbeVqaqbsoGjSeQ4CEI37k5jIXp
b/2iUze0kV4edn5sD2Wf1ee2SuM1TjAOgM6XQQHrG/DAKmQtRuEg/f5k9IbyzCO2FEHvD7UObNHz
ZT7I7MQnxXAOcXtcbKiMNeUK4nUbB3XWhp2ChY5Ru+yx5GdubQQGZlXcDiZ3AzIU/hnz3GoVNWlz
SWxv4HAzY+a0t2Q/Gis3D5STqQOvAd6f2rE99Ice+NFo3PqgG/MkC1DsiTiQXs2PfFRgFWrH5tek
qNrLlmY6SFu3h5Qt69wvkmfRl8aphlXVe/VcKeEc9SPwkUZJFpSjpWE/ROPRGLvt5zyzVR16otBH
faTrw8T3u+9CizENYts42czkNDntqMrnVS1UOlO9qIHFu7w7zp1Bu4FgbQYZYZrPYzPU3jKWRVkE
OO3N1zTN8zzso7qGHKcm8ZnyhXL3QXiQF0mVkc84LuS5GD34NoK4vnQrnC7aOqGHLk47FCRtmew7
pIlNYMtqhpuu3u8hU7uIkyIPWZEON46K9QGs1+K+1z3XC4aKGHgR6X057+taXAC3G/vQNHHpQF5A
2FlCpcqCzo8cFQgzZre0KokI2gRn8xiNxUx4jRvWhauuAMfsU++a5IwPqTk2rk0OuMadmLtlXx8l
kaIzh9m4mMHtWl75pEankIKXZubU8LpbxvS47mhbzqFjpTpJFYeTFIO+AC//Mig3pSlkm3B+HkzP
ABsfqwPRSQR/lMqNmyYYRGdTdmFKMaD8SCE0qCbAxmnG/aJv+yDqRhRd2L4j9gAEknS/7tmZ66fZ
rKJ8DAmRcWCpFpdDDt4zN0Ob30SRsIGbR5BYcch/TZhVGEhYYbzLtvXaKrDSbcKGWlAklEQntCqG
o8ZjyZLWqReY0uRhltl4LqIum/ukhVsR/OUiMgPiQHG6/NMQ9aQ4Ym2D0jMuzZiLGa3GFl3S0fSF
zgPOlHeC3drZ71t9TSHZOHcyX2SzQZN+BRnmQRcrdgy8VC+LJsOzfMiBqLSFPa9LH6/aNK+D0vfi
lW9Nft5DUnqR9+kQ0iyVi4iIfM4rABK6RoIiMjJw6+SkANWkLRoQGxp51KUHVS/hk4hTL1se1XMh
8Q2LEi/wUucgTXHQ1iUKoMfBwMc4fTjUhl4nlNBVZHQZujAtCy58cyoRvRFtFc/6kYh52XfOcTq6
0X68ida2RZ+V21RBFEcAsr3TpjtsRpjDqEGHqcSNDV2RoQUyyaeBJCrI0/La55avCr+69QCx+SDx
BbJazKImv46JPmV9mp41tfpCI1AfsD3k0qJFgcrLTpIiKAbehD2yRYD6rJthlXdZ0A6Vv88TNwst
U3nQdqbmwZiw41q65kATc9ikUbywwu+WmHR05hqb1QHFHM24yJIDHXMq4fKq8SYZjDkGTYQuWO8G
GG6jQwZogzSnISlyWnUBGmG5dDzlLKkd4W6y5XgCuWMawf0DmZ0vveq8tlZckFFnyQx+tiU/z5yh
P2VC3/EyQQeZjN3DsRD13DG9X4SVN7ibMFs7ReDD7XfFkY5ncKZ4OasHD89HaYpZzGJ7kg9jFNjO
1Z/GLG5Dx6PmBAt57mmnBpfIklB3nTkpdFaEusiLyy6PonMPRzSgrU5BokEW8q7uUEQI6DgmyTof
onViUH2OK96f4UEMh1IbcsGkUJdtXxZhQ9iB4YUKhxZundRBnz0DjNFz4D9JOkDWzMBSnPHbfujM
he8IkAzaAbi1HcWiBSnlOzPRRjedm3Zsj/qGkjzQraEnEGOco7SRHAd1UtQXXp7ks5qr7JCA+Bl6
Ea6WYjDJLc1z8C1RGhPyrL2AmzCH3A7lZ6kXeQFTjM8lG80MFOMzDvLirMGpXhUjIWc5SMgzp7XV
qde7X71OQ7btOtllISBf9hqOPzclheS1x5kLd0aS5QHwAha6lKuFlRiUK6haLN1Ky0OnY+LAM73d
V74cVqyBJXLIRrZycthEDD2H8EM/j+L+/+fJL38n6alIvlHkoQ4HvTo/fxLpb5WGye8XPQ95Zsk+
FAWA67oQwhhFUAx/psmUwwF7HDbbg8gBWyF+Fhyg7QEosgdhDW02hMPplc80Gba1wJEKUJ2CrmJo
VBHuf0STJyQZPgU6WsAK4PBQ2NiY8LLckAIPoIZQZ184DqyREjjRfiuogbr7zzl5vHle1TW2fA2H
RunN9jX0dy4+ukbbbuycfTNS9yorC3D8FvmnBQTx4iGje/h1pi3fBRP6ivfDJQkohMMJhUTwzV76
15cEWKRGdCTat24pThHT3TFQQnJARzScVayQyW++EA6C/9tXQsmWuR78jBdkHdCQ9/orhwyUCJfr
aF9C7I2DqC6bo1K3cRmUTlF6oG304hpBcyVeoDbuyMzL89QuWdljtaw9CJ5e10Hpox2UBLlb6n1R
DiCQW6HRNzVIfVQLI5Y1CIlLyPXlsmAWhwoykgOr3eI8z3KxzB3dfHIbpoDb6GrhRIU8iWwjT2ic
empGYpUsbY2KlYyNBTnJFOfYoeO9SOV4nWRUX/MqPkatBTrHcxW2VY72RxDyj+F0deaHSUrac2za
4vtIxvJ0JH36CeoVaaBQlC+8OlGhK0Exb0vV76MygvVirPHS71AJupHt524yVEHewArI3aY80ZXf
B02ekTXKY2c/Z309G7XT79c253FABxExkFpxeWv8AljOCEmBKMekDVDd+/FGAobFHOsbmTmiB0qT
aG7qgNs+7s0N7Oj3rDlKVJUuuOJCATuG+zxESQn1CUQK9a3VvLpJ29j/nEL0vRAxFLdgOTfiLvVN
lQau0FwFBbZlFjipHBa681EcQBUw+ZYlue+FUtH8FOWdD4kNjcujjSpyaFvVX/t2BPYWST3DOId7
Lx2BWVOZeqeSuBfJIFEYDam9SGrB5saFzK/gZbcoB9Qs/I45XjCUrLjTRZEsE5XcWp1Ws5j4HuRc
PnBHd/QSSClhchIV5cd1XoyfoU/KOYeqyXiExsg3gRncbMVUh5wZCNkRCpzSuaRMequIIrrf9cpA
miezIwQq/l1sWPMtczfpxRiPTM2dRooDmAIzSyJ2WzeQX7i9PlE56oKB53eIDH3AMnoYOc0QZFn8
SRhHwk1a5Uun8pNgdIohNEOvwhJTBHI2JEW8ag5TR1MSDE1sQwZy8ho2KkfwZv6VRC2ZJSWz84Gz
+iLqcwwJuTnzhh7oDxyMSeHWBu8BGtIdk4yCoOt290PBnQVwjuY4w2r81gylDQFZ71s1ZNkpEAc8
y8amuai9xglV419AriLnrTd+cVpNTvCY4Dm2ozlx+DjOe8H6S8jk2jB2RbewBT1XffGZk6jE+zLz
+44GTdwlFmqAEtbsqGvbcgaZ2ZDmgfUhrQpGk3azLC4yb85wa4EIglA+Hvl9bodVLlAMNcYkrhEK
IseJx+vM9LSDpRu3IJLCRJT1rLWdSa+oTv24yQM3Hfyuv+KgHM6FazjQMQsl2RCERwk0ukZQ42p8
pZZ9NzL+ZXBo7C+4zbAH3LY3aCZzx/oLkxpZ0yAuGraIs36ML7rMg3eSSnbxCat1C+XAQqv+LGZO
DGVhUBdMAuzM6UqQO6Leu8FVsmFuSEVOMu/1IPB12vaOt6gH4fE7PiQAVNIkjXMA6W7c6kuQcVVR
L0EezW4cr8ouRVfIpUYKwnBZcG+/Q0C2eWQdHUYERzboW0YOvKGDpKAfu77dcDux9KBWe9BD+fYI
5E1vHxcOJEFDZqWdFaNwr3BSgvxh6s3TPGLRpbVtf8uwivxAuapa0IyQVQn6QhK0VNlZ1uZ0VRmk
DuTQi3lTtKMKizqKwNn9vjyEWjTU+XjH3YXLTDnLtVRzrxJNqAzyB6gIJwUgEImvg4b/qxtHXY7/
y96XdceNM0v+IswhCa6vZFVplxdZurZecCzbTZAAiIXg+usn4PJ3u6Wesee+Tz90HZeqilgTmZER
iTFi8GsHMpnDPC/qw0pT8yPAYLdoSNeeRJLqG7NVaj9MeSv50W2LviojWb2TWZd/lcqifVTO8YnB
y/1AFlGIRpQKbSO5wd8y4tVfSekASUR+fS8Fgu5DuSv90CrgynXgRcQwHiKfsG/l//cC/0k4+fZP
gvE/vcAkBU753w7Pv5zAN9TdvxHTn9/75Qnm+f+qCkpR3A+X+6Fyyd+eICrLQQn78xoTmuEWun84
gtDIUlwHiFoMvy5l+gWWxqhJA9or2OIx5JsVLqb7n3iBNPhEf7NOwhPhAcKDocivItPwFiuVce+G
eBHZjzJmfqqOiUkNkU1kZvgGGcAK8TUlLhtPgwViGgKaNeNrQzSLXtrBpQOBjV9FcV3xbJsOoiID
8KNKyfFOZsqQrdZizcxLJjzyW0ByctnTpi2KNP5RwGBPHyXHmfK1LDPDvlEkIMC2yDtraK1igJ+y
SU3m1DseR34ZDq3MnDB1yAeo27jYLJrcKhVvN4miQ/8XEqUa3/nHlP4f/MrXeDKkYRHyfHAu0ypc
E4j6Ja+dvCJW3cRzXv5gix56e+lVKtNLmc6jKy73sfXd0uydwd2FMmJdwk6/f3zgGL2aIzCDwAiC
648QEQUgq/D3fzCD9p6WYx7l3fc+FlR0jdc0o7yuqoTY/uTWBXjYwXHfgspDUrIjG7qkdBsTBI97
voD2k/NhFLXWlrr4HtC+xd9+38gwBn+voywF2o9LKtBQrHCQmNI34cSy7XBW90xcFgNxSH8VShX0
OQf04IazKfq/uvn/fhSulUUt7Bz88ALy5TfToViitgk4xCXWK/FXcyY0jXCIWoWX3/fqdUSRgvmD
aKLExgiF6sJmez3yK+9Iglw2+Z4TN0fJAenTtrAnWaYezxqcz/NnkUXMg8H330bkzysuPDcNDLUk
w+W5SLS8ea6ZNl1oQsvv8BjkmNdzZOT4macM6ch66ZE7ezcw3EOMVCfX4GH/oduQdP1jMkO3C4Qz
KDlepbixApbhdbfbbO5ItHL6nRSysABAlijPvp6HW+9dIe87EmswF4TdpgcxRhFSCEi6yD9OwOv4
Ci3JEpyR4MQFrl6CfM7rlvi8Q95FDOwbq/YhcxfaGsW2I0KcsdouQB9ZMSu/H/t/dx4VjHIoEVEF
Lyh3oteP5AUOz36L3Pc0X2C7Tluc77GAn7kAKjp2JUvzZzdh1EGHybE8nwFmza46zh3ii+UPCyF+
Y58xALgABnsf5oeWMNBvWtMiS5BVYDq94MLNQpHL1fOwzdWqOS47npY+3dOmU+OGxBacMopWIZPO
pwdl8n5rBhK74aFSHN7dwWbaJR9B/xvGl9+PWdjdf+9+oAi4axiFa1EMBck97JY3W3JaWOkiu68v
q/MOiyCaRITBitaFZqQG5DyTB5MgP4FN45ewXYcOTuL/dLBA1EQNXYqr8kqgxDDYr6eutMnotzHX
L4PMCE6mHjZ5X+p5A20hu6EMXujXEb6p+KoQGOOccEa5OLssSU8A4AL7oz/Ps43jWwin5HyTrsIA
fPz9cMVv1xjEXqjDlASVRFAbhSLM/7ToKwV7rhp2+gKOS07UsfejkdN7u3tQWZrFbhaNI4UCRnLU
m1V6A99n38jDYgy7Gisn+7ZR+x5tN4rbwbN6QDaWeRAMIyLBrqnaXTWASVYY+oT0WzxcR3sl8aui
Y8jZ/MFgxAHn+OcCAIwFQWKV4xDIclwf8cZiYGUOdh5m81xkOuuzxqD6JJYiY1NVuSbeC4IDi21n
6ymnFH+bflpvEzNE1fW6AN61QGnpnzd0+taKo0APXKwM2FACJeu/loUASqMY1+bZOOwie6SjKNO7
JOZ0u6Eg8mE4kGmR+5Pi67YVSFO5xYLjESVL/rG1OyOXTiGQf3JkGvP7ssuD27OmswL4IqYsTI8e
aYUltM1FNn80rhf70y5zsSCtKGU4ijuMPiZIDxXHmxR8hf2pVOuKuaNZv+Fl3KPWlweTjXQ85cUU
5k6sbQe3yf58fFW2ZFvqUq89fkLDJULLOzIEj8ebTImv65gP1pwAA8XzQ0r17m+dE8yBTaxcgqil
ZWq9bFO4DF+GcmDp0xzNMRZZUbbwnmY7aDhev1/sb004Rh/8QoCccA9yXAj3ZmlQtg0IqI183mM1
uhDtRoVBhk73Wl7RyS4wFL9/4ltrlIQi2kmMcxvga/WvJ44OmZ5F0eUL3aewGJcpDeYvGQuBwzuf
bZY/s57uWIRLMvmxvStgWLBOf9+MwCV/tSlogcJdBQ6uDCBrCt//9S4Hj26ypMrVk0oH5SloLFNG
fmjLLawRF+MQHx1DuvL9PJYtLI7hmW6PbemTWdco0r7IufZJa28kK/OHlToJhuC4xPn80Zck6hqb
7au+wSKKeN1HKUMUCPYV6AvXEY+wDvXM4V1csV74sPNnQKbvINsqDIiGoJmu88Xve/zWrpWogh0F
2Vdgy+cUkc7rHgtk94bFjsXjPA0RXPMMTCq45jM4cUsNoDxNL3m8rFi2q6goXlr/019HhBuWNJ3A
omYP4HeHJZ3YblfusjMJDSbSIsaOT1bOZgRPK9sEdh1bVIgU4g1x8pMrYlDl/rB6kzeWrYQHVOLY
hFXDDAam/+suWTqoXfdD8lh6TrG3vGlDAzyhU9i6P/cxyh1uaBsD5wRbHLYymBRnLA4awmMEJ/Ga
hbe0FajxI6u+SC+7RYZxADyq83tmV3yq4zR0EbluMIoFKRw9mdLNdGw2nBfo7u9nC5Hiq/WJrlXw
2ZMYWwUeO/y9113zq4gLOentkbZzsFTeWSytXe6d/uajEqAaKGva7k9FMoTzUREdY0JWkDfb7bir
PPbtqaJkWh7hpToMx1L0FKuPzjusydCRCkssXaQJ1m2C2QSB2Swwax4eCR7YeQYct0HkGGMoQCrA
UHhfcOKbTE49tgSvkh7/Oo9PMIWhRNLvPO03e7SEuwDvqkiyEsE0VB5v9igYHWm+5ZZ8mgHDwjqc
3duEl+ssGsTLvB3+ZBbeHEfhkSn0HUmEYwklsN6Gk1Gv4UKatfg0TjFWiN9Qzx7o6e4xPmlvUp0d
2UI0ODy5pBsGXM5sgMsCo4dRAvYm/fsiH0vWn0DQLGEMsCHnjw4aTZwAimDj+3XAQfVr2lq7DBjK
VZag7AOjjMJ0tGINEwF0O8ZLtfXV/DHSSqMlmRA4m0TuQ/T9+9FOK/p2zeXhEICRwCUs8ILeRjZw
B0fSRuv2ifMtl6z2k6CmYQvgs/s82VOHBAV3uSnrKgFnmNfO2c5eR3Kia1YbeDvkxkF8kt4xxcFk
sote229Rh4zFwqY0P4hi0PJ72svdfVRA0t3XBVna5V06xyA3H8p+qDLTWPiP43QC27Oc753lbNV1
riIV39LIxdVhGFwVN/3qJ8dqvZYW9Bk+zA58g3YFSxbklt0tm6xXkoFicqqSeEofcum3tG0i5NGX
CazPhcfgZG2s9VeeF/DMmmKXy74jWMdSNFdAMdlUg27Z56e5KlqkhxRZ909LrpPuaUplyw409Unc
bIhPNaQjrR+rA3gUi2jaTLaXRUL9ASyKZb9hFdgrF/ES8+TUkrHk0dEg35Y+btncCgJ1QrSun1a/
Un9HRj+Qjzgxiul75vIcifwCfBBdG61jPn6o1l2KC9YBszntOi2VritE2SC+QlUw2vIlVn05fOeJ
0fN6wFLZ7I9q8ssSNUIu4L9fejbYrDwgDshAfmOKiPweqiKoYC7m3CQgWf/g5UA9RnmNKWQAdzvV
M5b0Dr614R9oHvk8ArMqNaa4mpBC4KDnZKuw7bGfW7/Mt0vG2q47EZ3qLv+Yeef0Vd6nPADbK8Ip
URuQd3Csy7HslqpuSZpbD2zU7f12tbQj4eBCdwqnTQMyfQoDO5tuyj5rMuXZeIXFsRDWgGgzAjWZ
DLyuqvYbLSE/kkAm8OLPb5Kuk/gbLoBM8bhdj6l92SdbJfN1nzvTJpfxSkgBDnafiam4WIc+VrLO
0jmci1FGOnSnpUhT0K8r26BNhAKJV1n7blvMYor3PSP9Ik+FoCQxV2IKHJJ3eQ86cFXbqgqYROF8
Bi5h0TJG9ps0lSNGimwWJvsOVtvy7IZQ5goJTQ8IKaAs9EtfsiM4PcsIiUCH6kmugckKTdpmIqPk
GLUc+qZDZETvysPgI/BNPidtMuB5qpdV9YgcmrWNQxyMkU3KqcMJ0sQ5Dz+C9sNlqZF0CT59ykf0
vjE8Hmh+6vkSRoxKL/CiR+QNHgZVBJOfzr4ti6ZavMYC2Af4Gxe+ciBc1+bcVe6zHcNne6BDBc6S
keFpkscIMoe4C9MTm5Qn2X/Fcg3jPKRVD4SMTMRhKsggSp7+sBYBjT25roOnBdVPvBW26UqeTWBh
6nSy0xPo6lM3YLwI3/UFn5DBXu/KvghN7jDTZn/IsbLwBIo/2RdG1rDAckfCzGcbwXuyUmFoZsgp
yg5HbGkXtGGGqhV9/NUf5yi1L4AROd7LVqPzB5GlrKJNulQAgGoDVhHG4tfqYftY4SeLnoTOMb/9
HIwJq8Y1v3zcKtuz8C86ZuKOQlpGHn4NNTl//D+DfP4ckIJE3BWQmqAB8UD4/CI6JB3cRTfQDZ22
yb7iWW1C2y56QADegryZnSdK77PHUkPkPbn2aoirDVSYWPB5y99VatIYpTlREh9JwINHqwBzsLmq
RbQFpxdiDahjGiR+I/tSnUdQG+wg2LVzn3jSIUZrjB7yJb7cpjJE59F5as/LI2dCYnzytMM3jlkh
Q+fXfONYp23swmN4ykF8ajZto4I/QoOWTv4aPaVheM8LaZ826C+P6GT4lRj0I3wPsnuQSevR89D0
84CSfdnxDy2pTosjibJB9Fc7eM2ruWgDohUdl24CTQ36ijYgH+OC+e3mIrEvcd6C3gnWPDxWdN7N
Qcw4AqEPP5iA1+MapARLvMghCttB7Vlo/4CsEV8eJ9nKtjsNbYnf5RbSOXopxg1p9Rt6XitdP1a+
uPg15BXIyGjO2lGBH8EJoPHw3nQC5/wcQzQQPcJz68v5YCwBebWJxpbh4VnPNUImLw2wTQnAAJAN
polPV4Vuw3aecL7iPbFNeV+eBJzFdbum1ShXfelTHSnVyCqVaq7Z2AKljat4wue5tyNe4DRm8h7c
YPw/sH/z5yxaYkBFFhkKeT8LzwAKLK7H02Pe6vkpB+cBUQADlwsrY6lgyvvTSm0CC1M6LqfyKBWO
WHVcycCq8QpcdLevX6J87WFvWqm1EJe/QPLeS+7AguUS8e63DUQtSi8hNsRwXNCfewYcSIkBQ+pT
sP2J8lIv/tHShS/5pT93fa3aEUNEzboL9EiAe4C07x7FsHLepWH44tWEVQO8KizxM35ajgLalzqe
ktBf33UJXhwWOD4PYVyGf3USEpJn1BQSQ1UDsthydUdN7PCJHPIeLOo5m0asqzPIsseZdOwEFaFj
yVULMRF+Yz9DbwxhOVBDm6UCeCmLBUJfpRA7DY0HcRhxqBJ52E8+XTqkFlpRephKmjPQS+7HDZam
PyHWC4M3gcCA8U2mUiDD0MuhxddxnQF6+WWBe8bI9QLipuvuK9oHkFJPOO7uQJWmuf8Atqva2HFl
PfKnYDWaTI4HQBdgTtUFQKD8OW0hv4bgFmc1Jn8HQwW9ygcVjg1w7MNyc4mLsfjOI9l7DSSadlFH
5+tlzxQrPogdSWnoanYPVGE34Fg8w95ifUG4t2ME+jQKfWBmIDD+CC8DSiU7+KvwrCsF7uVzXm3c
xi/pKnN5n+fWbOyUJnr05K+lQ0KeHXGiUQmergT+TZpSggD0BERyEf5T1Nq+bRuWbZSvH5cCvo39
DsbxbJMvI6gZLrpwAtKaqiHJPoqnPZ2QGK4nnA4rgn3IK+FTQkFRTfGEVa6gQGtmvEmKuS4W5Nug
bTz35DyX1vQAiJsso1vo1k9zI+Uc7F8F4TJe4P2HzQvuZvjE8BO9Z30S3sviiOATW7uFDzIKdAK6
v2kIuY1OMoOt3MJbZPe732Jz7LFRw66sVPjLryULnxKWCBSA8KczHh7MKWkbt26OFnWcuKh8P/Gi
XXS9RAPQcxBWWZVcLXYIu7wle4ADR2S/8JLCLfNXdo+wvtMI+Yd74Jah5SA84Ku/HpS5CkeaxVIh
D+eIbej6vRB1P5gp/SDOBkucgUaLImpYDUTaAEKO0Eym6QG6DKtZzW0+kYcJZFn02S/ITc7XXdIG
N46nK55RzDI0a/q54YgWOEdqlk1hk5skJE/B1l/DmizYnoiuzvg4KHXkoE9j9Z4HBDhwMHoCNDD8
bjrGpL+BTloW5R+ArzcBPbAc2Aes4ATGLY//BStzjxwC8OrkgWudo9VF267YDYuGmbUkDTsIROWw
u+bOhrb/Ibp7HduFx+MKG1ATw/XBeP4b+N1NqybLWACqOpvGHhgwWoE4ADvp9496A6BjN0VQDOFZ
gKzw/zyE9f9IiS6lsCWDK/mfNQLRr9aNNSxN34FTGVZ3lfMwqVPXY4Z16lJM2S/j+Pu2vIYQULAS
66eMQ7FXZD+xzpPXbWEzTQDf9u1Dhaxa/txlcfDHxxFCm+Ou4Tr/aZz//UDUkAmE0rKC9j8L95b/
s/NIqUKGqyBLsOuAgwJy4MpfgfUDM/drZ/++g3GA7f5G90MPgd1GGciiuL8e6ag3D4S0IW0HLxFk
nS3GwvcA2m853bLstKZjOZ96w3b3YVro1h/UNAR7DpUBeSAgfuI8+kOLXq90tAihVLirCsTSDNfr
vk2LbVVElgLy7Y/yvKkW+HXY4+skGOx6V84dpoCn04adWVEcDnAtCA8N6VHUYdqb2SKyP2WK6gy5
Y5gWUNKssfg49geL77uNJhRq/3M+y5zN7O878XYaMXFIZEe48gmQbIzL0N9MY86tT1Yy3/NRBMu0
/3SEzJgN04eNlFOK67H/36GuDAkQcGIjTGT4LxQmfv28YoU3AgXMhGIHP4+9teUWjC4IzzLwNMeu
/R9Ba1kEyD8UecfGgMg2/Zc5oAsDEj13/f35WIKTHGYDdT2wLwZoI9Dl33fwTRYKwR4YGhXS1nge
PGbYoNc9HCLPWb+a6lvUA9D9tQATqHEx746qEHgt5TyoJlKpS0AXg7YWh4aE0zZCXzCsxWO/RDAX
f2jXmSLyjx0EtA+EhQrEnZ+pdZRTfd2yKEJmpej4eOH2JOLjMQHNDYMxRWky6b/GfUBKutFjC3Q0
6Gl2xHsondD6WN3gvAU1qG20MMBubpMU6EH0XrGsbfXlhtM90/cM4rl43RqWIGn0ZbRWIZBxfZIO
9qjktCe+QVmTHPqN0mUAy27pGmvotKpzRk7kCCcgIB9UbNc70fK5ApVnmvMuBqrRg0JyiVCh6NRB
kt7Anv1yMQqCr/Ea1TfCZMLHLmHu85+G6BwsiJ+juXDUfckaBHfhIF/mhMAl1bjvXN4PyYThhpOU
T8U9HWVwx8jZOzFIb2LeIlPGkACL0at4r4fRVUN3yE0hUUPlP6CFxcEH0dHZFfnpAyE3tmB8d1uG
Y7iwM7VXiA5EnhxNqfFIBdomzvoI+YaubeSqcLsQNIhW9vKRwnGt6H2+ecjGrvo8IiGcH2cHpHQ7
R1LVso3UHriYFIBTYCgF8gR1z32pWUMm3S6RqqFzxgn4vrIVNC3H1mJ72k/ZVs27/oSMQchJwYuL
kvxe+xFpgE+dAV7cHrDOQQg4cWfjuG9UDLfxrw3B41heZ/m6JM8xann48j5VCzMfhqrqBQixw0gi
xLLY+qtvUNwI2fDjoFGPoTwsa7K7DbohYAtzA+cqzspmSze23Ipq9CPqGch+6RAPV6VDZrPj0XiR
RtIvL9D6iY0fWAqXGZToYlDu8wDshEw1RA8hafbLmlhktNv8tlSwvP1p4BIMWPjBPz0lQNfB09vA
wcXLeWnIn/7cUEiBoMuBig5u8+yiXMWwRa0u0IxEgGa7CDJXn2CGdflgoLOUJ9VlbVbztl0esq3L
+sPWLeyiS2d62UV0v1JunS+BReiPhcuTBvxUfl9A/hQB9Z3dJ4ZFfZm2mR5r7D7+0jsjP7dRpw/D
FKEQAOMuPSFcBSiUDNlNaaJnLbAdh8Xkt/nSmUORco7ZjYg79cWaHnvdTe/2XvroCL/aH8stgrJI
jLn6xiEeRdUnc+NS0t6oefTHbASIDCpJeznrqTrwaik/FIZbZOZN970bLTtIboKqcBgOGavsdbkn
6rSxAXncwWQpfrpEwY4UUsfTgp+8KhFRvaDSw3SRbJx9t5WQF2KN5Q4ZQZ+dOEoaPZgU6DqUkJEd
oSbW7eOy7uVXSYYMwfikPqFSU3eMEh9do+AmCstoQuhtCqDt5PyI2p8oFvMB8F8HxpGn1fcYyRpE
JLGJP85JzzvodQdyjEflP45zCsgApuAwbut0TSEAEXWGUlANKyrGy8+o0VBtV+AQTN/GJO3jo55Q
G6ZpO8W3esbVVD9KnxUKBYWIu1YVCAWHNPb9h3WmApGO0jfZ6GPbsJLrr1E/mtsVSvWbMY/DCmVZ
yIK283K9wiG9iwoxXwG/JtedoDw5lLB+3+NloUO972XMEfga8mUxFhVZCFmbBBU2vo5jrxNwAgxo
jaGeVb1xaWQNzpObDmZfxHqdT62FIiA23f0WFzDECIqaeaGB8g9Wr7l2q3WnxEzJTSah4wZW+5Qt
27doYuw+jbF9UEIIRXIKG3V1u6q5ALVbU9Ss8cO94an7spkVXlWEBDUEBJMAi0E0RddmpiYTTb8i
t6xrmsjhQiPUR/0o5T+sEK5/GPnmwRz2vn20fLOf3WoUdG3rtDYsdlA39GgfcqYlUDNsvJXvTbqW
y/sKsnmJUiFz/7VXBprzNlJPg+5QlMHMMQQYaXllElc2k4vYNQS+6dexzNdbiODcjMRBOuGhzNds
gghwa6f2Ni8J6OMyFtVXR+CWHEp4WGBJ96N9ny+5OMHQ53lTdXtx6WPN34NpA3bGwt1jogdzMU9r
fNGbOf/qKHtcEOk+7lbt5YU1KKPVW9X+2DAgF9wX03SEI7c9eFdlrHapRc5VoOJLxOf5Kq+EubDw
JOO6LcbqsRp89UJXQz/1qFvyAnnS/mPCAkc9KJ3cpaAGXEQ4KaB6tP4BHiKUd8sw3xI3iuc90sMF
lTEDtwqA8D3fIKgAAxYWKeq7EohOJvJL3K/OGjMO/YXIJvcIdhZF++fkOo4GeupzOn4BsmbfVwNH
/ZVNVg9Kuf2mHXsLBQRMLgJZiHiGNPLXbkqX98PI3CdXluk3KmYYh8Ru8326KWweoFLvYuqnm9UV
y1W3rBTiIxQWu2C5Sg8IcMH8BHBRXe3EsVsG8/ZhT0r+WMIL/GL30n/Cgd9eYrMVqFpAPFhIeXeS
FctukaOOaeNVJUE03waK9e6G094SjbI9JX/frtpYVK2S0cktvf1i/JRCBJXt+62r0ukGVCOB+F7p
Ty3dUQqGt2o90kKUlzGyds1s9vRdObcU2Loj3wkDuz263bJ076pmUyu8VQioAUqXtyKjc+FRiggV
FHwtK8NuF2La98BJ5D1Jt+FJevcV30FBEt/FT6OCB9NPRX+PUmYgUGYm7q5RhSd5ngiblgZ66OgO
ZJ3psUvm2V5waHXSpuJxcZMy7cpTFamhula8NAdkYtO9npGxPpSol1bU/e6ruVYUYlJNkLG/2Ygt
MNZ5tPgg2JqRqomh21+uhtSqd6jWRT4UQ4XaLzkUAxCqV8Z97NtuVkckbTd+ozqhuwNxQwZOI2Mx
uSjmcdw/buUAacZFcD2iQ2VXLbXAqOmlFdcCUbWTTVzAc2kyNbH5DnhHP6L0Xtx+WoodYhgoU/Nb
EO5YfFhiuIg3HqG0f8o6xG8OdsSZoDpH4QPUK2KXs89RaStZo6H/tNONhSIZq42q6TqBsYuuyhSY
/oWV2+AOfEbdl4eKtKIHh6aVlasdYa2ENCWt1oeOgvdSJzyVH/QWk/1iyREXNlFhk+h2qfp1aBIH
JP6uQO2v5QCK237QwKau+8R3DSST4tqTbUXxKLmRvNophn+IVlTCihIlAs/KJJl6533al6gTkfe5
TACRQ/l81CUSlM0Ub4k6pjHK0NwKjvxqrQYAtc3uV5RWoGpD6qaYenE5dGmmjy1SfXeiA9B56Ndu
vaRtGpeHvIx4AVCrd/GVaFHLpjZThgpzyYL8de4Tj2qM1Vqg1A9Lx7qAzgRgGlC3p9gQ932u4JpQ
Z7bkQmuUaTtCO5RMSQMXjhPdILsOMtlSFzz/uJFUF3DMpnLrZANL6vEBHZEOlw7BCNkyP3JUI6yz
1sZrdRSqiAt+NMmqs+wuhhp4ekQ6VjEUUCrTr+08P+87bx9bbp7bymQoDmIX9bCAnRFqt7mLCIdH
BCOROySwiv1Gbom8d7RDqQ7uqsZYs5u6ANHS1Epl6sGhGMjBOdR1mlAiDfZ19uqbb9l+KrREIq5d
2R1yhCXKk61jEPPhsEnfVyOnDwUoQO7QoRQEHD+OBVOD0bZ8j7URH4wdxvI4FkV7O+pBP0wWJSSO
09rODOo11aIKiVqrK6V7C4m9lSdhWfaAMmPxsfJc3wiWkbtErOlNYpB21O2I9DPqB0EFnjDcyDAV
08W+QoZXQ3Er1SGqZjseTZzrezAAF39lQiU0VDKJ1saKtm/SfJxNXcWKQdUASuN0Nebo3HEDTP2w
M9d9Z8hc24seGbKDw6Zc6n0T7h6nPA7/Lhfy0PXwL9AE9hGnTneaIIxtpsHwpx5q+2dgZ+sJtJvq
QkeVOhWm6N+TPnKoJ5Xzz9GgHmUPLleLwO1UJKz/Ap2oR70rqvUXGjF3PSWUrTVza182HeDNa2ZQ
VkW0ETDqbp0bUObpux5hyfW8xN03wWnxLFgbfxYxXW5n5F4PmbH6igL0fQJ8nqDCXLVDnUn7yN7l
DNU2BXLzS1iE6bdUBEr9BhkXTu01GV/0XJLuKPMOqUzAwTq/GrKh0w3qyKHCHxIjGnBfsfRxQyXs
CKqPdn12J82YvHDOvagTCJyGupcFLxuB320AYGFN8M1AsYYSMcUBIfwsHXwt0V4ro/1/GURtHCU0
KI2ecfAuqKQHmdZ8SbzID9705LKzWfIYMv+nGKUNp7rbCFT22dq/TBBo4nhA5HnSEwOfSbOM3iL5
5qDFAi2kdi1cmtt1nMyLSPzaNSOAwhk1NuT6zfsNewWbEnHaZIBDfp+Rd5pr5NTm49DPUKVZi/J/
S7fucOZB/PwB9TZKXKqC+5sUQj3EsnBH/EEyS7IjsQqs3Wifsyc/SvmlMPPaiJGOBxkRG91PSxE/
ID9WVuD1wIerc79webHAqbqG9RuW42o57+HKVXA9wcMg+p5CdkeaCfUCUV5MRZk5OjNDIwBOCRZR
k3LF+1TMp3bOkQxRoukFnDR3DGHs3LDNdgl8aoqSdp8H1BgV7xIdo3QOogqGMp5YvHo3jYunVm4X
JEr6IX2XTxTKOhHbjn6VIH6SoZlJufbshJSXWKM7ASGnrhpE2yjlWE87VyNKv+LAzbYDqmNkJWpj
gI+dbodh3pgSN1vJAOmgGNNaxea9nKExgUoURG3U6HOTsd3nthWpRvkPbBUkQqASooOrZ1TAyP2p
ha82XE18Iuqv0Y7rnB05GEwKmj2LbNkDixJkTy4MqE5+OLgtJaiZ0k9GYB5SAsLT1IOLDBQf4laH
7v9QqBwRYRzHHmLByvA1+5y5LOEPZ7iVmJAy8KgKCnAzidlqblARKyTfkfEPmQzsw7343qYsWlFy
VKFMrL6y8Vh1Xyaz/G/2zmNJciPNuq8yL4AyKIdYDoDQmZGiUtYGlqWgAYdyiKefE1UssoqcZhvt
3/xm02Y0ctGdGRnK/RP3nptqaVB72GU0Ots4nxyuCI7j4WlMGSh4VwMF5XzWc1+HITQm/dgWEHZ1
k3eLKy9v8o+WN9aqwkg+jEt9wkxvamuQNegk+hDZilXF761ByMzZOEhNgf7q49guDUqibKDGoXdI
2q2UXs55rA1NVKAjujaRY1G6S58Tc/HxfA6evcsGt1oWyRxVMQvNQkRRYznZm6Se7QxY0YRmBoht
Vzfe1Urp521irXRi9lgq9uUYGHbr2xt3WS17x+auepLeWD5q6GNA7DQkP0AD4buzQS9SfdbrgioL
/Tr+1k3j9D6Q1Q6lyRysZsv6cHXG5ZtO/uhnibpl3Kn2THKzq0aPAVWZznidG8tSbaRVIbdSPqtc
qZXvc3+e3ENLCecGVi0XO5jrqah33QBwdZg9OdXYa1TxWQL6KTha7SoOHO7RMRqsFQbrhUpMgaCV
GypQOsQ4l0LsOsceqiiuvPmjBiBswZidTK1x7xVZIaKJPPFPHchnYKC5ojWoVw2Ys97lRrqhnOj6
/ZiKQn1OtPkycaGihje1FmmyxT+mYm1bjYaHvMYECBXGug1l1170fm/0jfsKsdVmYOnGJmxHBoqZ
oEN1F4ArnqOPkamLcXhBvIDwIegkOrkQVUarKJAME2UQw61zQucN/LWlDr+eWZnNwWQV7sYtnPKo
AYNFjD4K7BGo42SF+MJcILN6tfBZKmlDusN5wBvjzokWWKjj9q0s2zwcGZh9XJEc8NmI/btR0xue
5yq3jiHn24U3O7L92PM3OeqILxryI4aHuUyuNI7h/gPN5ZTeuXkFk7RHiZTtqWCcY2e7IvvIEWkt
O0vZ+X0zWfE1Qsfkc9IZvPLetM4Izi4c12JdszmQmT49erMYb6cOmudZYq9jv+tWDaepW2E3KIR/
bzA+dCM/b6aDwdAiiybULc+TZeNvFEVv72s7zxEYduI9/IVmO5i1/uJ0PTwuFyVh2pUrGvt+XQIc
TMsZr6eZRVi5Fbasskbi7mfKV4fEgWWE2HtF0JnE08yf65cXcQPdcCihLppbdjxsSnULw2OUKEtx
9Go4FgAfSheBoJVcaItJvfTX1ijHq8Q0lBfpIpHuFimDfJjAEaEbHmqeJft894PdpXASKgrwm1a7
VLy9Z3vwF7VlyXDuxz6CkgLDccSFnqOdYlxyCwnI7IFXSulsCoVELrJAdG7WduZnEoEgDuFHhb3Z
kl+nPq03JjyqcBrE8upyWqjTPNSdjMpWefe96IaRhxMwfjVUOUerMptrq4zNk5eWhYvQJwae1Bmx
fwKnbH5cyqw4zprsb1Hb5eAkPPMNX8tYsylw/SXMRJ93oTvZuL7Hacn7oOy8Id6MaeaVnL8dAOvc
MBexHZxJPGlxKuczk6sCergNdCQoZWW8ggRIlgAIeHcGfN7rG3cSUABX38SX0Ma6qDaVkacPsJK7
CdIV97OiPo9Sq2u9y+sGd9yaGEMDIY3PXllZLy06iSRQUL/gyDYv3dA0AQkgzB7RRCJ1ShQf+bJ7
TbQJgkTRz1oI0M+47kYMOj1zlw91MmqHLr9gmLuscG+GcWiOg2hxa3RuccVcwN1rse49MTEGzJfU
ifNRmqu1mW29v1fdYh6KvhnMMFfedKnWAH0Iv2bE4/a9t+8hXjnR6msUTlUGa7eGoVDe4+LNoo7h
VtTxUbfD1hLjhvLFONVLk6Lum4yXNF7mFz8ejED2o475URSbyivjrwiD9cgW9vDoUe7vDDs2PjZo
yF90fkQE2swLh2j/BdeMdz2zpt9JNfCt88Y3JMbDrRyB4gbe0OgG34P11k+0gorGsKsd9wEU6dHr
rQhO/4kpGmS91uye4bMbkTfTqLQg9leIhUbzpHml/T5PLbsKbab6BylrcFUBWkk8/5+Wkel/tykk
86DuIxdUUamILTY+pBc6WnBx953dN7a4GfK05ZTviVRDXdS1+LJZ889LXkFWlqwMmxt7QQxzgQ/i
tjAjq9HnIT3oYwrzDN41Bp7HGJyA+CRquyn2eeNVgx3GdqcPWuQpYU8dh1eBHgVnLAqH3DcyR4+Q
zhkrZaOnL1nYFU6nQ8BfZqaYgWPOYmvb9eR9cOp64FBpZQGljXNMpLqIqPNQGkTa4iQJkhQoJApB
MWU8uqgFjzZfGoTotkDMmcrmi95qC0QPVpJI7Ta9nJYiZeeYJQV6H5nEFxk4n8GWNUiSJ6ve3inL
G2hhMmt2uu6p8aZY5RDYhEffh+knm/Nznjc9EIx+Ij/Q2OjSGvv241isylgCfovMlnBqbEqyYJUp
J8M+xuiYg/yFrMgzsZ1E98tdmszKbZ9HkBimCLLYK/jfULO7znzShp6G+ZQvfVw64az7nqu2f7+e
+3UPy9bQZaONyxRcKEu6v5CQMrFg4kky93PRyMtCo/oukagKv+QN1xrWUv9mUfnr9vryiNi4WVZe
XLYsRy+IgZ8X+AznvEHHWfCl+v6I6rv+xBJ1xxK7d1MbDj70r1nDHJHlLAW/P+V/xPT6V8jan4m1
/0+A3P8P2bcm7S9r79+35n/hOdyk2e8pzt+iQ77/wA+kF1GXCO11vBsuPldxibz8gfSyicvGB/sz
4+EP8q3vCvPiRHMd/nPhUrGx/ZYh4r0DVaUb2FXN30BgP8C/t9/Xx3+XIfIXGpULFMIzBUINyzNw
nP3pc4VrhBlTLcRBzbqMIzNfi3s2F/ERDYUKEWv0z0jzgKtiPtwaEEqPXjnIV27C+VHUnny1nbx/
1q26f76IPDc/vZK//bk/o8B+teUJm7/OROoo+ANNvnDfMAc/aXZ8GunYoIM+5Mpu3kRqz7eEFtQX
VT/EqzajxYTlr8JeNoX9b75xiDP4Tv20gce8ZZFSetEK6Rd797f4lZ8ePWbCS+OWtZD84xdoLxbm
6THzrwu/axwOeeFembpXO7xMjnuabT97RN6VfZjXev3scq4hkV0X64j+tt/AWCl3Q9mNxaajCb1j
nEG0wDy6EJamargypAV3Rpd2sHZjHORzhc8BXgQcC3PRoWsbCpI40nmgN4brRiPVwBJ4Y6q1gTU4
c6Byx3xNPCCqTY8JZu295uTSw2wIuh7voTnU24YFoQq0wfKKbYIJIIWzlOahldn6s9Z12sYr3IeR
6xSExsp4i4GerM8oCLEFpNqkgq6x1J6NfAzmlwkrU+1xoaafFLa8mJGLBD9FLsO8vNS5V3Gt975x
JaY8RuG+DM/cBy5JH3pJ0aFD+KIvZyS996xi2TK3cEicMTOqP3Ni0Yoa7d4ftfxO77PMiHLmya8l
igSmvlAmIy9lrImGtMu2in5iCajMnfs59hKGXW3rlMFqp8ODAat2Uw8ggQ+ApMskqs16uJ8zJOEh
862eWAMO3m0FAh/2TzxgLQqEIw1tYyerdarny8QuSbDPBKRCjEHerTZva67Ze6FMUwtK2+mCSYgX
N188mPROfVvU3UykACUIzWm6BnaHLSBI8Phs9TzvWI9O4nYpTW3HViX53Kam2hZ6tiVPQUV8U/0D
bsnqfjUX9c0Bmh9XQLaRB/LxLXUHuV8rfd34eOT2S0bACW3GQN/m5ubihIBtWeZjy+133pAbALe8
+eiDankiqmbc0y5NgNWoB77Yk65uYDJgkspqt/qCR7ZoAnNtLfR3GdoE30hauHJqFVbguJ2TR3z3
3qeJllvnscD2IoM8rkBgGV2VMRAEf4lWILbiNsEHFddguORQfK7zNM68YOjynak302ciA9jYqyKt
VBrIWir9um/9LntTWVnKvV8r27zp+y4+ruNqEXZj5erFmbPEZ9FjNm8r6GF0Av44U94brTZ8qmPY
s1HnD1iwHZiY2QYTFsvlJvaWa4WTfQl7nX5nMyptzd4vVrMs+wWBLSBSFCzYtWqA2BGLk0R+sH06
wADkvQBEvHC/hslUALcjZ4mrYKivuvSy0W91q3mjtbYOBoLmSwWrN4cFs+Y9wIPLYZjy/Is1q2/y
FaEKmp32ouD1ebTu8txYu4v3hO8Y06YVfdwTBWH3z0PGUDLoMsVfPyfuum+bed1niIzRAovmFSWM
T5colFRROvFF3vT6OGvBqM/jRz3vRv0aIqDQzz6035H5j2zeur70qf20csV5yVHu88xTtACjuRly
hrM810Gd4dmuT2VvacxmkZuvRb+bYzMuic+xbWN5EyNLXHlEJqfznyL5xkcuFyOBBNkY66Re6mQu
4ShrOH7eyHIiq2Fh4nhqutU5t73BX6warLvbaRwAAdqsknZo98ubpU7VHDhNRi+JD2y+G7PEvGF+
wReLyq686URJa0MTw1rfW9jOzo07wLSlQaiuKloeFkr8BXx2K2ljJzEYQVC+z9DVLBGPEQog94Om
6okNcNaRqVQma22Q4uMsiD1TkCCIet3ptTEYj6YOxK3Ic/ImiIlHPCTmbG6KqW8+9sbwCMbOOSjk
M2JnDP50N+K3LCOtsGO189DPwLj24BpeZlVxaIOQ3xqjXlynloqZ7GpLfZWWU/dgFuMM3y4dKf5V
7eRoGIx020zFBgC6toYlcp0rG+jwKU5VejW6a9cHQ+uVh7n1pNh4c2ecLK0cDlgemVLxAdLYyfK8
eMr+Qv/Ylg185co1LwO+3gsu9BGWOoNbL7saxSWnn2JLFXGOJyHiGJtIEQ78vrL65293+D8qHP9P
hiZAwvmp2vlL3fjfVExNjUDyDwKY8e1HfqscDZ3UORstJEU/vnhUy79XjoZxKR1t57u+1ucq/AMG
614i5nQc6H/EKfyoHMGDoZBjhEiph4/7H0Um4Jz9tTqibRL8XeTqmDp/z18UvlXLrGAunAmzm0QF
5zCkGqqyDjzhNPqpkcqDHpG37rCOuwI3V6U/o+Wi5ytqWfUPZmUPa8fXxaJqJBOqk1MekjzSSu99
5jALc0CT5HUGX1pOM8stGwIKp0DtL/tcmyaNESVa8UodmDBXvWIOxexnkNd1ueQ17rnM46D0ZH0l
EHgeYasqneQdZ7le7Dh+yK1WIl5zXrS+UbupUe7FhItRVuTyKq9oacHYA8cTojAfUieDqZelGEUC
v5r4nuCxp/pghTLB+lthtzqlM9+vLAjedGkyFCbRT11D1WFxYqYDYMJOjdmKcCrRy109q3I3K+AM
kfCb7OBUSeueyX9TeUheAs5uTWMo5JBosBu6Qo2BduGwpJVd7GXcTdt87VwufK3mFzNyjGc60Fjd
mCKuX4dpMe4n8F1q1xBsEKV9DzAyYakMYDMhGaIvqi7KRate8BwtT/HauE7YJa2cOVgxAzDQFjxR
lhGj+QLYqMU2a5S73nQ61uOF2jiJbA2OasIJ8P5exG1oFXX0lDIg2UgcHHCET36+zFfmMPn9Lsux
5m3TvkNsyEEHnN9CZX3XOsXGhIRY7ayhjENO9xnNxCUcLOvzXANzi8QpoDDvmkgfmUqwsa24EOM0
Yt87eltzmqbNNOSkGiWmApOOFo0XOpFShEZfTl/dONPfVsT120Jc+pcLY3WDn2R5q4DlmVssomI3
NrN8b9RdesKUXL40iFeDWFfGFEotGXDSp4kemZ17gwmqi0YzjTcoMnB+Mp4w+NAYs6E2SVK220Wx
+E3dzr+ZRcvlFndjODJlOaZ+PJOOaFUFfm+LskmkI0zUXGsOuADMw1ChXYMFGH/g24AyCq+v/zGu
lMEV2g+q2CVDaz7EZTYepq5yt6xEXWBuddy/Z4r6SZ+EFqnFWyOYSsxI+QZkh8Zlq4GoalZ+mDie
cVU5pX0sUuG9on83d6pPHXLI+tUwIipZjn4wmVbUx+0DesHu3Hr6+pE8kTjC4bg8jZmsCMWgWgo1
TSfrT9IAbJTU+pulmetzKzAHB0OT5wQTqiwOBfvyyCBn8dFJ2iGYNL8+IGhJnof2Im5jElveF7Y0
Q7Ie0G0NZF9xIYedG9tQPO1CvxNpO4YLAmZ/S4ggBbgnYiM+fdtDjWKQN10V+/hl9PJLbRTLofXB
W80XgbqaF/9SzH/K9cyOMGNOoUCFsL/4j8PGNt/maXnGASfCmkJmjnxlkrMSMdDkfQSq0qLBdG6n
HnnKpe4X7JG6793lf27F/zUs/I8rjmHKhU/+r8cp5y/Tf+3fKgn7rfvy8+X420/+dju6+juHQs5g
+Iif5feb8QLHFGxNPP3HBfj7zWiLd7iMufh+XKdMYn67GW3zHUMG4ocw46BjRnH/TwCZl5HJL2MD
F3q5BWrQwwXjYbn5dVRna86ckBO37otapKFFQFBgOsnTTy/K/zIZ4Sn+9UF8eEX49BhO/BnwODRK
wwruAWAv2B/Pbs92yVX4wwt72Pz9Q/3porcxs/s2L4uLTwxLz5/NSk0VzzgUrXU/K7S8GWuXk4mm
JECQQ1xpkg37yui03bwKmwt3af7Nw//l5WQuJRi1MinDMWX8mRNmlqsnJoYB+7yeqBrcZ4+V198/
w4vJ45d37PIQwjddX+d9w2z96zvG5INEkNho98KYHmZhPTG2gJRnEmmrr+2Xv38wJsR/fTibwRAO
Idv1mA3yQfx5lmslre3Mft/vbSqIY1JUhgwbX6sQ6MXVsVT2ow1wjV0rByeWS6vJkY6Trsc2pui4
u/smzgLXTHBaEG9ZHMbJ9auQ5spvw5kQYFaxvc/EwWwNiRs8xRGMKfRg5pX1kQSgXYKm/GttX1q/
y0r7iS2FZMXkjxXtQG2dOXf9yEoLC7PJMj8tedxdZU4CbxokbJdG7OirBwcNwHO2uGA+qs66Y9sp
bsRQF/eO0DiB7a4KxmRIzqOiD04qP6bfGiEN6gIv8riuh8JLrsdcU1urqr7abnnfZPYnZ/Xu0O1X
4QRB5Cj1+UNyYd3janU2GlBXJJT5GhVybXcFQ4oQEm3Enm/60qU+do08vZGLo0WZ31CrmNW4mZrJ
Oc8zMnBfc+KjmVhPrmbERwToQwh2ipJFqS9kyfgPAHCyaDHy/IxhPHkYHLsMMS6Huq8wWDTIdmb2
GfsVn+smh3V5XfciHNM40BkzTCeR6BQ0E2zxhYnBkviHwcvHeZs1rv/QuqxfU08Yoell7pVkDqSf
akh2xpYRU+c82rWrPaeF6m7qxuD3ePNsPjRUWydY0uNetwSDs64byHBqCV2Oq7a7bkry/FC5FdsK
x0+Ag4dsxwYRZz7BCVPLaG4ZqehPbJe8iKYfBm+ameMrmWbtpXJZjCsNOulDlrbrBk2WEfxr/a9c
6+626vorgoqs7xpge7SKPRY549qYLWdfEaMUfBMCj0PNzrCyXtOiE0vApCjB9WDNe7vP/DtIEPlO
s2R3/U0VPJYLmLVxuf6zMrhxuI2ZziFdZkQFBvx3eTBeJ+c2I6wY7RmhVvHgsl83kg/5WKQHfux5
VskRTUYbzXK6k0vxmBt9EmgqJ/mmqon66R1IUghS2cIm050WT8bOxBW+N4Cmossf7IOQfXtaEIqg
BMT4cVMt3Bt8ok3HCygL9DumXMsbeio9LPnSXKkk105D4pg7a0aH4pRMQaK8qguKztZlWtTyaEmB
Kg8tmmZdCMjxNpbpwgrbi1+9YkC04SX+DhjLdJpzZARug+rY8bV01yug91VBniFsfNIOYoT5lSiA
oTjldFzN1LiaAYFu49zxn5qmwQFUZDj/3fSNMOxn31iXTTIM+n02L/reVNYH8ieu2IQm74tGZ2aB
6zewsvUIhoE4n5jkstXWBlhpiqoIy0PorDkEoFbe5WQ6R3W7fs4Sj7FCqhcMoeNEHWLySzeGpt/N
y7iFq5/QpSGTanw57daCX8uAuH3sDM0l37OfNOgRXbMdzcZ661V5YRMiIujnbSsT60EI6aNAKTpq
Rlf1t6MmLVIsde+QVRNSewPbwYw2dpOmI++QIMjqHJcFQyErlstjY3jlFQfSejBmdAuooF67hpky
4Fw0VEQNh2w4MJvo6RUD813KBRDQHiK3SRLmcyUhY+e+8g6lMh+LKoVjERskL3vd0e48jXRfgszj
QvOuk7j4EiMXD1dUoi6+/DfsefJjPlrqRtooygNR8t3jSHBusiWfr4A1l7R7Zrcn0LKImmmdXr6Z
MaiGeGQK62UJS4cvEHF6c/7Vz7Xy2Zha/YF4avvOWnPUXyWbAdy8KBpwaVs7t0yHDdENPd8TZ/5M
m0Isa0ucVN/XYcF07EmkgrhdP2vKsO3KMTTs2Q5zpgib0mvL3bi69lVpZRObBLmqm6r3tD0AOIbJ
rfuJzRGuCOXzvqOlzQ9e7rkPZY/PohYZcnTTXujbl2xvXkIWDMdPwT40zamZR7EXgxA3eAKLfaol
yQdPbKokW3blgq+mV+n8yHanirCueVtepPLB8hIjFHhksM4QMfbebtGkTVX1PCyF/WFWTnp2Omd9
7lGl4kKdMsy5XXceDTlsiyrnk0ea9J68efiVDh8yLs+vddETvQBZb+skcX/gfpwOCuhccJHHu84J
xyRi5sgs+/F7XfGfIv/fFPnsOalp/nWN/98w6ur+rf+5vP/+Mz+2pv47nI0AypkiO+YlFvT3Ct+3
KfzBxjog+IA8C5968betqeW8E/wIewpfNwHmXVJGf8y+rHdMqfh/U+MTlHSB1v+DrSlH+68lHFBH
/sGITVEKPkH8mVsAX86kdx25J0oPe5PAkt3Vg9qtAB2PZdKK/ao1wJSbaVo+4xt0r0RhI8H1DGO6
b5qRuXMvtbfSLRG/Cts/r4AtHhy654SxjwO1vrfdc1qq/n7JVfZAECAGvVFlhypxjA+NjIHX5G5+
pJrdADBuP5IBku+5SzpycvNpRkU4yvUTHC4tzGLuJSJk+D7h2S6OKH3qU+xafPOtHjHeUF83gsUb
+fKIQ/IqPRqqx4mSVSB5Ks2xIlNL3CPsHb6WcTnfNNIrd7L0WMj0icpZE87m3ayNPqbJQr82lgyn
DHgRFajGaremy/jIaMzkxfAz/2xoxS0n1Xgdm8YDqsAmMhwka3WL6DrQW2l9tZYFtVvFNsszVG2G
FL0DxmODm4o6YgPHGWFcxzhkJ0pdfp4oo7dWB72tzTqma2NTPLZ27tAXlXa+IxMw3+NZhQFkT0j6
3cUIB8Mcnxsvi9FOpdPd0GTrJ3+Z2Ft2o3WX4Jbc4z7pzo7FPkI4vDjwXrItB+B4QqPbfqyscSY4
PSGCWZVq5xoFTyOZ58Au6hJY14R/rrDHz5pvUbeJJbR8eQLFfrBBfm0IMgbugS8s6kV8XRWyOmie
dkDmVkSojIjnUV27a1slviaoDVGEDhlOHHvageyKDyZw7lsIySsjLC0vSDdn/r/hchhP0l7yp2TJ
/Fe3dUCgUj8h+GdHJ9XUPvixnV2vuqNfT73O+nXEwfEMEbK/yke9fG83ttwhwDKJWYUQuBdzyW6l
KC3rbiXi9TpJ7HW7uC4GDk167j1EbnIDaxYTUdZb6mJ11W99MgmPTTJcIqlXu/w0AhE4x4Q47PF2
WidnIPKnkg7SZs/NXlrobuc6keIOmRgtZrogZdaUdTIncSHGNMkNRUn/kLPXIIe9Lw+VNh5kHV9s
GLXwzmYrzdfaN5zrNrGLA5g6uSfhFKlqhS1hO9mpuCnldDLTyebj2HZ7TR8QASbDWzqiocKwVBgb
U8buG7a4L6Kdq0OySMxaSyUOTRvbW9eT1M9ubT5ZdvFpmSyZhFpim6+uVz80ylqf+l4uCFxr/a5J
Hae+ZONqR7iVGDOoy/RzqgxK/wmA0BuuPPI3k6JFy2RZ/ic2XOmuVvxQQmfx6GU6rZylMadURXXK
E97EicjQA/IBJ/LAY713rX5A0g2xORgK42FoapZUk3Ns0NXVUDRCfPdVTaOeF3fgact7EZd7Z5mG
oxOv9QFJG/IrOZI+yWH5OjR+dnAhIW0R+LeR25PPFFN63Mtet7+sCOZDq8jTcE3x5KJjLl4wxc+P
bi21O2lWDQtX6YJZSgkEbRHt3mosv6fSaU9th1I09P2tGPJqF+OZuUYsV2IHu1NxrF4ou5GSO5Zx
l+swyWoqjj5EGqDOta66T9aAXpjwqQivjbvDYzBvVGmMGhNWy3sZCPKQWNfXMkPdxtChXpfkZu2b
YqfNA+7/ZREumZKzc5GOTeQwkwEw1mvPnqAZRy/yffWYkLpL1mvho0FlAM4x12fIyMZqPTVoYK+X
OtY3hkFCLdn1HsUhI8+s9MkScloyqjqkH6WWPWMM0llTIw5leNwGZl40H0sQWae4Sf07gcT60Pdi
rgIanuEuu+T3um4dCpYcbw528F3OPudWx/w9hBL7zFl5tBVeXK1lANvM2WAo9Z98bo0zmob0mTCz
7Kpa1QcfAOyeG3ENkbeqc5/YGR+lKb/qcwda16L5V9Vod7eEiLbXuT61qFyzEidTJTcNLdHW8LFI
0D/Ijehb67mYKnPvDDzLLvaabTrn5hcaxPF6IlDgzbbay+WChfUlrcrsEcioKgOCrfytlfsJZWSK
DH9JppAGO701DBKI0O6IQCXt/F4feenrVKzRsgySSt/0TgxHMLzNZZPeWG4+8UFj6u5rtsBArI/r
bkmscVfjEzoU/iofyxHPviHzDQzU9bZQlr2RipwL1pr6ipRcq238bvPWaRt1NlRiHukKiw9oQYto
ujRuyuC6Ja15PgHRl3vX8GC4Fm3nvxaOk0VVPekvZUw0HydTSiy0GS2mI25XxhSfyO7VjxKI9haX
WX9jZHV5ELYGbgz+1F25TN5jQmuxNfRWf5+yJefhXExhC27ErcVW4Nwt7cca7fcnfR05/sduWNEk
z3ayA+5vRCtQlIAY4ZOodZNWpMYgBUXqklujBQaggYwTLdPvLisC7v48Tx5GQSFCyDQGy7C2/OGu
Tdpy36R8pYNZukWBCqjDrODGXvvVx414UGVqBrDctasMsyNm0epWqbrYD2J8xbFCb9lchOMeQqeP
xeC84vt80+Pxq1uur0Dk72sDDTIwQ8njtdWhQ4uOnCl7MNtEHmXqug9KFuZTwQTiE8k08zMKh1f4
KY7GRz1bWGYdZcKzGI+yRR817FibMTO4ptRiv49vA/jrJjObwcaKkqVXM4hE1Nvz6N22Q7s4L70T
fx0h7XgsZibeODgGJvmFGLLDuNF38BjluqtQr15nstWaV8kBSu3lq8hgwb1tCamtjp5WMEWbchNz
qFWcjGSpj2OXua9iEe0H3Y2T/Dae0/LkpsLoHvAjpPGuXIuSLSBuRdwoUMhF/hkNUq89ijaeBYGF
IJdhIODLPbRuZkW1pi8MLZp6q5z+mSC2KejmpIzgfqPST+xnpJrT3skkjNdqGAmFreetD+ErxIF6
zDr7avSRB4HgaERQMH99wpOk7alFHus1LTcpIqEjNwhQRy1LABqURpjUxnJmYdWeO97N4zqwkkmz
6e2C8jt2vqMFva2NO6OeF6wdl3ILpP2InsTqTll2KOItRCiYtgTV772LvblovWzX40EMl9i+q9a0
j/JWSw6rDaAYLkF87CozOw461n2DVHEIP5IAbgeHLUSrDyMDihBXxbLLWpXhPOj9DZAANmhZ2Wym
2JYzjT/jhiGWWJJ5m/cj+1OSHs1qR0iO/tUeEUoz1ZYYW5kuW8ZnB8Wd94zspXb7T6PttoV4jFu8
XkOYtWUGnPNba/KfJu7fNHEsUP62iYu+lG/T2687mu8/82NFQy4tkUSW7tnuhevisFj4Tfrqincu
9CrEfeQtfF/g/Ojh/HeexUaHFYotXPwrdF4/ejjvHUojgxbPESZkv3+2pSE+5dcejibxQtECC4ct
6tJi/mnqX+QqzQ1GvfsF7OsLq/JaIuq0WKnPROSFs9tVw1a2y23ZmOvF/69CcniZS8W63NKU1Rd9
0Wq8xNmIP6iuC4fEDn36Mg9MoD1+OVc4PUmZDLe1p12IneUHVE9eZLFMhcfKZnyxdKBLs49Nmhcx
28eVEO9zUsuuZoqYc5kLvsHeqK97t+1jzAEYnY6OoRfR2GDqhXUIjeRiGuWs7U7gQ/LAqQDJaLPI
d4i4DAZikNEP7prFh0brhvvaT+wjXeCH3G21l6ystIekrR18XXO948BJNoQVkOZIqOkN9iMvqub+
TqFSFFrBk8QZFhipeWebS7H1SSCPFmFBSIP1ttOT4qukoZgYY2ESrPUVco1k7Y4ZT27blUdPlXnn
WDOsSHe4JifACkbTvMsM74FozGusPXWQzvX7qV2ZaE6AR8oCwaqJd5d/VVfNUv0Pe+e1HLmRbdEv
ggLIhH0tlGEVyaJnmxcEW90NbxP+6+8CW5rLLnLIkJ4nbtwITcyIKACJNOfsvfaF6Vafgxzvymy0
I8GR4VfPxvvNkr9azinplH6treVMWpZ3Y6LNX1KouOtKRtE6datuS0uj9+OY7Rdl+VEGm8Ch4Y9P
Z/kJoKgs/jSFIcpqs6NfyVTTtnTgSUxUXvZI+Jz5SLUbnkeRgYQPA4lRjYBHzBZEiuvYSefqGiLT
jG1Bo5w61U+lyRJSoe3A5INp1ZdVtgGdg2t1sM4Cd3bpa7f1FZaL5rOZuve2iksALQT3GmpiWg0w
2c2OZ5x5te1Cf3AfsrlC9Ise5gHH6FLppr7gO6HKb4QXdH9qOmBYH0qMvGlhVBzzuI6gOYhodJls
KfVnqDilZsDVaJA9rCnB3qqspZXuBsBpZWQDYbINtHJ9vI4yrcdqPtberqklO4iwMujnxBOWGXqG
q5YA2vIojLE7D9ndwsdvNOvBAQ17bua2jpqy7deKZGE/jxPMbhbPstwa6LobKg+Tfj5MtdXuS7bA
aG2SdvqJ8HLWdm4DAeHn5DnDZSYarDVhYaabjIUVzVAWsk9OjLv/TfRFG7fTBxO9MIyFB/nfy3WX
8Z8RKL/iZbnur3/p73qd+MMkk5JR+MwRpSDyn6ne0/8wYV16FLEo6NHzZBX42+Xg/sHUS1wdPgeb
DtYC3/u7I28sHXnIdyRws3LQe/4n9TrjpOPKamEQj0e4Dj1506TJ+3vHtR45E9aZwqlWmfin/D5E
sHzWEFq3CyK9sHM+jCkvL5LU0IaHeCzM/VhNUUUVDRjGk4MeVxjrSYf/NgIjsmf0IMQ5m8l5KMjd
gvuEkGSF5rpRuxdP+o0+//LLXrSmBcuTuRRcHH1xaYjTX+6qbuBEMjfnCMfGWyMiRQo9PYW33tGP
gzbR/Xj/ggSSvLokS6LhmBQ2WZ9fhSVqZPJVC4/u3La9i7J1tASXFzlqkJBNRPgcmLT6zEAM/MUb
aqZKvzN7xzzz7A6QgRVistsHTkxzee4dnkpBcW/eCSwK124RU74ri268xoBn3GfCaOedGRTleaIM
pHIhNr0eEnzQ2Ku6Ady07AnpoYUDKrdzze7H2wxA31oYM+GCBNwomE5LH9sDAcFK6rBArgl5YN0b
OHK4vs0bqf28VV1HSK6G+M+OxX1jSAYB5C0LTBQJwxj8vWYzt5VxbFzaCkym8RRCZPeGcGMsv1yH
S9Os6ygU99QDEPLRflzksk1Sf9GoWZGCPPAzRkGWwEZaovoi+iGdEbWJOroao5xfhJhc7jFy0vVo
6OFSo6iBAdzDQjPUuYALL45zOpBPbTuTXX2GKV9Eh7ZRjL9QZTPiccfqb/E6intNZmL8BOZw1L5K
sdAZYrSYAODaciz3eLAp3PZwj2Y/sDUunVU9/y01H36dSBac5TjXOlYQ+tDRddAb8I5AMeT09jF1
xyAfCuspGcLgsZtoKfbk34Urb0DnD3DcvokoRs2+rmoeUjxxZFxhbW9JmxzIczszZ1DuG54jAnQL
rA81A0DKA0ncbT3fTXPJa+2FJYzzkHy56AA7Stw7y8Px6jjl/eGdPPfwHhpkUbea48/EI19G4TDf
aOB1AKP9P2+nJpei3ahm4iOkLcavJFhicDApi2xDVkm4zqzagFvwJn9ntrryKUxa6/KZwaP1jnEc
+iq7ljINn8RgxmekSplwU6AKPBVh2n+qpE7AiTEzZMFTjNf90LdL3D09Kj/PgnQ6iNG2xo1F1/+R
ep9qb0Q8azYLn8Ow6fHnxj4JInZzpbdITbbKCrUi8/OulriEJ5OoArlOGJHiz2HhWa1iWZnDzynh
ZPuFf8yTn9U4jLdxrhv3QIyyeKHYWE9KAMb0Ofob9yQz8HpoSyPKpcjGuyXAO8vZRZTVF54MH5dD
TsW8I6dwgDitY6L+jL1gvEWFw4eAKIDZkdwlYjTSTAeeR+55hblVNWeU+0sobIEYr01p1YtXH52n
LDoePQ1rrmLjKJ1XBl+btxnHhOfCXp/eZmc15XlBmbC5x3KvaY8asvb6ohWN1lxP9GmDbTZJpt85
HybvAU9Snt7iHyU9Co0/7D4gH/u5N5kgZmzNcApavKb+qOPGINg25EFUOtFHQeZmIy7YgK+nqnFv
IodgIKejxosrNZzVa7tfPgrUr/wVSHjMoThwxX3cabDL8F9G9meijzpxlQR4Snx6kmn5p0ORBneA
m9DFyXKuiQE5Gc8oFjTJ18ZohhBdJ5KX77BO2vQT5QRF43wMZqu5KvOCQyscIy3wNk4WUt4VqcFf
oseUHFTt8M7bDHx+QvFt/OR2QZ3+sKg4o+1iDxkGm1zHbXSVs/7MVBg76sL7oGBPLIjotXV9HwmJ
PsgynJlI8jjUv+KKRjFCl/5YIMn7bPVd4JezcecgUh18Iy+7hwlI/CZtVYS6heO37MJoT3MZ7EcQ
QOvJ435YGdKYLKRluXWm4dkdLkqTAkD8KcRwqrZmhd+JJn8FapJJpsRN7eqPykLWKXP9qwbLd9UW
dPdTQJ4oLoYRjlsqwm+ZCpwfY4iKrIAPdwUo+qIbmnra0Lkdb+zSCb9asi82nIdMDF9K3rp1UHw1
oNNsRaGHAbFI+Mv01mmwgk9gDiuiQjEvpRmFnzB7EIlyVp6u2u2sUdHW+nH0C+gWmz4fqiuSG6kK
mX23QTuV3TCtV18Tr4vuejO7Hhx9TNjtKnNbT/UIpA9+H1GtMWcAO3sYcpPKadMWxYXHArbO0no+
ZJqXbkFix6ue6CzKeo7DtNfL8p5Fp/pckGsdrZMZDx4F/vITTYLl0WKuR99sdYUPWWw8VvYo2VpD
agnxyf0kvbVZA2wyz8SchNTUhThaoXIg9FEtm1bjxHZgrRrRn9eABHZuVk+ZnxAxsneikUQni8p6
UFY7tErdmhyb6nOSIrNnleqhME0BuuUpd7pj3ZrBHdQaewd5m9haQGykfGmzu50m2z5qUVufM2FP
Z3pRTPtBW8CAhPBsJtXgORZQHOtuSs6wGNr35BbM33U9S845c8/nHDAgAb6/Q3m1mTMdR/J/RIGB
R6aZe7KZK3PpJotFdWyrBpFlQNlpkCxCz4frRO9xzfCVn71/VdrKJxsxMhRoOBMubCwd5mXX9MIM
aiI6AkhkeQecNdWX2IyZGKpWsMd4/zr0qF9dx3a4Cq5XahynUW99VNqd8kJwmXjJmFP1hjm7GKsv
FjkY4Qebvbcu5ui6wePE/+udxvkZfMNayCYQU+/gbcoyMvfIwsmRjUlifP++Xm9kcZ5Q0GcvTsGF
iMvfn18dek6FR84+SAJJjgWt7J0F1cRXMB3OlVO6H4ySN66HVhSJJhl9aAnck+qO4RIWWmQ5RVCa
cY+/lqACuVJM30WxG1HxxON9/x5P7Mps1rk5pMcsKpjAX23WJwi3rde0FFhsWlj4M+DxsS0JWIGL
UbAGmijvpY8VZdH6aAnLx/s/4PUgxV1DmIILRGtJAj+5aWTytT6CRz50XdycYZKR+9EYyvN/cRWE
0ogwDIs04pMPECTLUASxsg8htScsqEW8c1BAfvAw37oXDpTEU6AC4cM7uYrdSpSOgNwOHnyztU2E
uC9GGrHv38sbwwQJidSJweDlOafDJEU0CUO5tA4CVt8upo0JmmUaHAh+UEyOLUTd+YMj3ev5izmd
OWwRt0j+6eTGirgnfCyzzYNWBvZno3PDw6z3bEW6rPQ2hTvpYmWrmSHy/q2+/tgJf4AoYHC3HumV
J4PDE3Tn58oSh7Tj6w7wYiIpQJaKpsz9IDfgjVtkcIB7hHlJvPbpZOngceRSuQCoHGFCyY3yfFZg
AzKTAZMuJ7hxGTX//P4W1T0VZYsS8alOvddJHosQ2B1oPjdnRW5KmrI01znofPilP+cC/H4uRyuO
It6EUeC4r7+0yG1cnfnkgDPTc6mF5dawoqCd3ZIgCCsoochGejXb5HFgXzew11LHvu5RfZqaMjlc
lNZTFgr1nfBEya5zLrLo2k1t1BHvP5bXI9zTKX0IjxmJcrtYvrMXC1cRWwN0w4ARDgNPIgaKqy/J
CMUOr5XJUEs8tvXvX9J4/e16wErYV0o8CAjgTyb7MKNeQkw5Q5zCd7MZYbhXq5aa9ne3MVgyoypY
xjtJose6y+ovfW/NBrQ5b7ytlUCSWIfdTO4ygpIdQUJZ9I+/eg/9PdUgPgbenTj5FCCaRzNNdusA
GppNt24lX41QkwfymQr0BASDfPASXn17NhV4vgZKOQxR1P+/v4Q6Vsumf5oPvRkAwdaTcCGsFgzT
seI0/v7jf+ti1I1wu5Bqz3JwcjHY7x6hUnT8RgRJ10mRehc6tV10ssib4w8u9upVc2cuFGk6pcuK
Z4nf7yxPNaNSgT4hLrE4WGIHYWTxIXJKfP+uTmKVafmA4AAgy4rAzeH7ORnImYzi0a6cgR1EE6lr
nTMc/n1XtelDoJU4zaukpxJihqZ7EQ0RJrOscmSDdWJZBst6vI3ilDqBNnBY8pUxV19mp2nOdKKk
v3hUveQWyvlyPK9TDscwiqfrtig9JObv38nr97MgYSwKpp4lwcKcfB1xMbnVwmA+iHkiaQG92nk+
ECwa6tM/3nURacIYMB2Tgi26mJOh0Ia6aPsxag4N/sy9SzIy7F1IBBsNEvC5WYwf1g+X1evFxGiy
rDnus1cLkzFO5JO3VMy5NOrGMg92PZo/kHH20PgC7/G5IEKqFVWdes6shxKDwwcfGYnApxfn84IT
g0sIASg7Ifn7YDSzoI1pPSQHxCdpPq/1xLUBGUz23EnhQ69xv9lGmpp0uJWhjl5Y8gXKJkS83CL2
WeGRn271LqeKOKdLvaZunOVggTgAZ73DOGoI2k52HX//GlybhtG4HGLr7BfW2khdWd4Aq58fm2V4
ZRqLwQ7Vg1EdoK7B9xO2Gq8tgOudDy6Vuh+SGxZ6uuOhs3bDgUxNS1/UCbqR5jcwspJjY7eYq8zY
vv7FxS4dEC9UsQGa/YJjU5bWC185VocfyGyqizalIeufcrIHN16AMpkF87AzIiiRq66OLRwlpd4P
5RPywaLkmzHIQfa7ysiM70PjphTFSVeRvoeXgmLoFKbRdT+N/LOj1TPxuSUlyp3XQJI5s0lhhM9b
z/y3c+38tfnsgZYuyoZlX1NXfGtRkVnTT6rl8eCnRkhfCVLE6NFbcrXxFuZ2Hl3LHHL5RRqiEblR
UvFCBGDDBtlSXqW35ayzXjQdmQ4IbnBep7pwL0Kb0MFbpzLU91Hp3MUgE2v+Ie2iMy+b2lhKUUPG
ax71mH+RW7eewPRTlCRz0QSSLRLzoudp9lQ0OmpzcdqmyIkqoG5r6iBUrtolZmfnIk3F/CoD/mJn
R6DsZtIh9vW45IaNJWGMwKFnVi0PszElnCiTSlwVQ2+1t0s0rFqnUNAjpHJu2fjEyKKn0cgX3fd9
Q7rQumt7EmVBowxrkG4MmDlkBBVI/CGkOwMGIrOHi7SPRm3Jwx6NPj6WTUZNiw6nmnfIXvlnEdMU
vgo7fWzujcJCGevGFgOsiFxbHLW4YW143gdQs2f0zaFNqSGyS+pmtPPlhERYB9RJta0cf3rtHFy7
cz9e/yrBEbbOjyGx0Lg3E2E9xUGEMVp1aoDg8vxZ2cBDGKF8M4MjE/cJtwClt8GajHss01FMP5Pk
El+0JtN4Y1uMIqjlnMyizOK5CrXUzGWium8T/JN+O8bU4X+1ZmjqP0FlXjYSaD6px5WO+QSGcanE
4jCJiWfl+DPSJ5/95+XPsQnyvY6oXSHEho85I74FRrct3VRX5znIRURDFTG/lCBNHiw4D5PQBdrh
8Y0qan6IoVM72VaZULfFbNTj1478HgTOkHTS9NYtvbG7RC5rLBruAmRuE8TTD3RGDNnERSx+MxkV
VeBoYm9M19uALMp6TBsgAv5IuYKxYtLNSfmCW+l8YmOetuEKJmZJNz6LMVonqyCYc2rzWmYlh6xR
VOunjKLklgra7FKSSMzgkOv6SKmNCnm7AJjmrkdX97x8/U8Q80GfFIcovcv/3ib1n7L4J12S+Oll
o/TXv/VXn9QA3EGhhUw1m+P54l74T5+UjTmNUjZr7GyeZTGsbX/3SQXmBUy+9C4XLAEJaf/pk0r8
zpI/yMEV7Q0OZuMf9UlP1s8l780QBuRFhzOiKRaAycuzAsVn0jk6SpEgYrxNP8BEBVtAfLWfAvm6
sTVrOiQjgsGNrqct2mGzf0hNhU5ReUX96cXTu/61Z3gJfzvt2j6nz+nYOaAt6svGefm1L04uZjFV
qRd1PRrvwjiGKR6JVeeUcMbGHtnyqh/M7ovDp4GPNXdZeepk6VMRdu2YPq2M4rvXtvoVf4P6p8gy
42G2NNdgO2AFPwyytsePtqgnm+HnX8yxdzlnc9bDSH7yi2OoboTBtkc5Yl5c2+OcPfSYm+QWvTIy
PhZOI1nH6DHZTdhAcqdUl7ucvQGrWV+23xEUKsOPtcpaE0qCpqXFfkYlqbFSYqZL1oy0I2ME1LVa
U9jzHlVUn6coSUY6gJp9SQGjzz/YVjn86Bc7Om5qOco5vAjKaRSoTnZ0zqSFBKdk6li07OPKEDM1
LgdEw8C76OTiNfHuqsDIPr//+k92ySgFHQS4DqWK53qFXH7Wi7dv6WNoViosjoU7G0fSwbsj/XXy
1oPo8f0rnWxZn6+EDIETK8hRdq8n46wCCDLXMD2OBHeZT/XAUroLWncSq7SKNjon1NmX+uSWfiKt
If9o0CyD4uXz5S6FTr/TlCYFNXl6eYrdMWBPsnsWKeMTJjbrKc2W32DNudqAgi5Xk86r3w10URdb
Sen8gCWv9qR3mxejLRvdlwNtOT9xiIMgP0RIvMbT9KPS+mqtawTQ+HBmzObMkuyEPzjNnCIkeXwc
8Jk2JHUeylomc9rLF6XbnQVAMtAujS7In+KmxWuLx6dFjY2RpwgPnG3SbwSUk7o119HWBu8a+4jH
nZ+tM8+lP7H9AMab9D9i4n+/9xZC4sP7r5iC7+lTRv8hUIAA1l8OX87J0cBuaLw0BJFdJiaZr567
br2IndIzXqTtO7YgBNfc9Ph8uxXBE3gHjGKnBJCybKGUpCDIbit2JuOKFTz8NCQ5uDdMRasK1ssD
iUnuOiCd2O+eEShw88GhBIkqjsPCSKkXWkqIYz9ZwX7nxC/6KD+zAM7ciiS8RoAs2Xp3Tn1sAbC0
zygWe6GyGPFEj6kxccyv9MFNLrKF4AKaxzzQizQu5mfAy4A+ISddHu4LDjAQMMNCgzEWLsycjH9W
qm7vOl0DGgNq0kEJUXfscYS4Rxk2pLsASzxyjSgNvnnPAJq4qLWv3UKlqSoFLJporb1Re9l3NiI2
3/1CsomfoTb9wrdBzAWpheewM0zhXZEcM25M2nlbg51ev8mw0RHdNIQuypuFn5MrCUmn8q6wyQDX
IcK6PWOpEYNPgD0gqdbJPo+5Hp2LxqvuLLIJkCYmmthikZifXLtsNtiXQNn1QAS2GnjlJ0JWhp+E
YVaWT3QlGKDiGQk0LnQguXCCpmdkULPQg7JW5mcF/1MCfxe4EFihnoimZ+iQEwwOjewFRWQuVCL5
DChqcOSH5gItGiT8ovgZZZQwktqtbBfE0Sid8cKmr50FN91Qt3m+IpdnKprvERhRMX/B8TwuGHmv
YSov/xRTnrQSPmTbdZV+bNOWdEliCup5R5BmG5BIGNNiTkRW3j3voZNJcmbseAcBhSPdA6UfkXK1
LoKFu9lm6VBv7HQIdb/JWiO4imrdJmMu5WzBNnHMvPbCVpTUw9UQYP0Y/I61cGtrURJcYaSQduhD
lkNubshU5dsiixtvBX4Z+P4G7gcNwcBD5LWaAo40fqmWow88TJr2AybGfKMCdgVbRPyIO9zZYsYs
8AN3fh41lBx6lIzqmlwEhCFlGLs/tQ45hL7WS9ESw+h27tHCVR8cCum0jpX4xajqeTpTVC0aYotC
GtCbQPXUBL1GFfF2yuycfqRSeeVbAhS876Ayz3ZNXMeaz2sVn7QqX2qK0kZSwv/r2hVBORq5eHRu
PyFL8PK9BBmZbdKotW/nrqX+A5EJWQrFI+Xgmoggd+2Cpq+KOxZjeYBxLdJtV/ELNmULbG+DAGfG
X5RM1XCZuyAdNxqfSkNGp9EdGmlZGa1cGXZrh044qIln0VAxJ3L+AW7cw9DFD+BsOeVRvTeAFZ0B
lUZHTIxlLde0nIP13AUpdMmhqbzrJBgSE1xrjcAiJ19YO4dPQPJkFZAl50R02DigRxzKo9jgCJ56
ZoT7nf/dajFeFgyfkIDicYiJ/yC5RvvaQG6fNBrVqSuOiFpiRElub2ryfsoG0R3tysOeWUA4v6RL
zZJE+znlX/CWUvI2iInT/kImDifGespRXajBmuNzow3bX6dCepZUN1yDwbvtyMqVG2XPlFKIquBI
nck6VT5Q2E1sxPWXbBjYWVAZ7e+UZQ/fqiaSZOQg3oBLS8GHEJSAv2NlJeWEoumNIylE0rxRrcWR
siVr5i/RV8uJGrOYyJP4rCHMCSsrCipxFWtocgq9XgZnktQK57yikDhOJgdHvV64biiY+GEl6XvG
OSuY90hJjdGdM0uCnDU81FV4GAJxDWqTc59wC+DEo5kM3WU7tsvmcxGDWSkMoE055Fy6LGcUK3T/
ULrpzzWlfPnpA/MTv4uIgaNpFdxFV+PBW0VpyZnVS3s+nSrDKXNTNA6ffNOxKwj575hTRVtEV7Vh
TlDvZRWBHY2GhuNnrkVUmPDW1ARGQfKRm1+IU/4z52zuiAmEuJxln9wW+SNaZPq+fQya1SVYhHFB
DtnTUCxanbGhDibbkcNxyDY3AedHFvOdy2qxU4VO1d4L6y90D/DYEm8fi0MJu6KDVgnTfz01Tk3M
FWHbu0rwWH3qVNOfaZZa12OnCPio0WCnnwawd+qM4Kz854QQjDkE/wZyZATV2OzIJVXbys69T5oe
5BBOqrAmMI1pbmqG6DYuW3VOOlFirS3RiJBpj57bCiaE99hAlQk3mSj4TEA1SG9vAlWpf+RMyNMB
JjffBiU4xkhiEbWzpcXXb1hkhvrcaDqB/NnL2p6VVvY6W+8aeY9HoKw2sU0/zB7lvO8EnE5qlVNz
7clPFPypMTeWWMwhtMM9KGfysDTQ/du57Pv2cuTYf5f0ql65DtifHLz92TzYFD5S3aBgU2Wooi8L
ezQvtJbolk1UF3l/Hk5DFfmuxVH/np2I+q6TZEzmrROrHhyxAmnhDb1bswpM9R22cyP+bJQYyZBI
sQObHqqWVD3+GKZTbJMIlg5aUA3fINqh6s4cMCh7LAvGDTamYN41Xa3iTTwvoMJYtIm8HhGSWcec
phRlY0C99qVpRGTRTuxu1GYgYQ53KqrOJVvKyZk7lMo26OPHZt1nRDPuZrdm9KcQpJ31FBBH42P0
setPz2WgJFqYF6x03iNjPVfXhQfzY9uJyku2bh6hkRm7L+HUWBod0WxxskK7Gaghha1J6Gbm9rd1
oFCsTSEjelPFkrfJwQFFWixbSpdOU0XyWoyEGu6DcUkeisdRCy/TRqO2ltO3gAxR5F17meF95xjp
peFWRS6+hmFEVTXVJt89IhjUPGYQOZfPu9L/VVI+qKQs7AT6RP+9lLLlfBN/f3pZR/nr3/lbcK7/
wZ/QLYNaiYlbaDk0/Y3Vd/7gkGpTrOFMQgdyoUD8bS4ygKMupVzJD9CFIznK/iU4p/qyqKtpZbEv
ekbu/5NCyslhg0x5aXGcgw2xtP30xcT08kgUMnhmtyq7MyFQBCLF9NgukRztXQBNAuBMxGFxAREe
SI8X0YJ/8azeKJycnJxZCqmWuAbPZ9HZCFgXv12dhLmZwPCx3Q2d6DfOlNsbI4ZwgoU/P/sXl4IE
i/HJRFt/yrprZIIyPLfanWkgn0AON6ykwk7MKbf+F3fFo8QqwIFzaQX+flezMaZEcZlYRscxZsM9
1+tFAeq3o9Pt37+r5cT64kT+/ACXvjA9VAbFK+kJ1aUuzSweoBcHlJkmwSrc2T/Bz6zDIljITHie
6iBIUZya5T9rqP51cUkjjVHMlvrkPlvkSoGs2pYYEdMGeDHCrycW7QOFxusxYgnGpUPn1havO/Qq
dKXq66DDoWraDWOzUC2BjbXTb5Iq/7AlfVJD4qbQc/NtCQx9DBPzpIYEbFbIyGi7XTjZ5IGnzQ9H
ip9uSG8VktG5TULaB2WJ5S/+/g6h/yJ6QF9j0Jw+dfcFER5kunHdYq6H88mSzsvyPoITLi/j1VU4
05Iho2Nll8tjflGkwp1Kfjbt4p2M+2klNe0iXIiohiBEXqf+/v64fOspihdXOxkaVI5JEKfzsnP7
AVgbSdlhn1OBSFLKtOCDV02afnv/kqct1ec351J8JumG+g51nt/vcIpS2x0GPjsjsk2o7Gb2GJJI
Tt9vxqxbhnSr6lv4T65fZ6b6bre6e6gsedaFTbnrO6/fdCMQ1WZwqj/h8Gn7yTY9gFptfTc3hGw5
UegbSGg/mJhOJSjL7yYmx9ENXKaLnPJkxLkqtLGR8xnFAylOaEOHFG7DaPUb8GsYEBVx8JVbDmvJ
09sIfPhf9dkZrzvDrY5Aq6UfVqF3xV40/OADt94YmsgEEV3yhVuvC6qJl1EpIIyR6lNEJFpkrSnb
kifr2lgZ6lA9jLEk+Xiwkc6WeM4PY5E0Fxy5obHlI0bCnpxUyu7kehLdtZKc/9ZB4eqrAsnCediJ
5ijsWdvjJinXNFAB3zgWbsW28R47Dn+PLdm6vsc50m9Mzdki7EC3LBt3Awv50KaNAtcLJqwNLA+E
jnUemelDN7jqmJoTvVrCAbYNJtb1oLVXpbekFMTgqCeTADEEBcGFHk1LoEjd7+i+abgJp5/pJG9b
dPEE4YXgBuyoveIvF9v3R+vrDwS5IBsDvnrWYDSQvw9WAkCtzhqWl66io5Z2EeVifW/E4303B9Wm
6wie+BdX5GSBzGbhzp4q3bxm7NE5p+2uCYK9QRQTTOg/vcK8aCR1Ek4An9+/3ut5G+w6s41BtWUp
Y5x0GFToEQ2Rde0umUh3Fr057OGZyY0rmmn9/qVeD1OUNsIWAETQuslTxlXYYaMdaErsPMLIAKLU
xr4cOueDB/jmVUyoqwiDyds5fWW5zvmvHXiAmt3oiHUcTzujTuFev38zxlLE/32m5m7Qe2Gjo7PA
cvT70EipeRiUMyjVjUa5pgSWbO2R0A9bFSV7e+WwpWDg646knul+4ki5K800/mhaWsrMpz+DLQzW
2AVmi1Tx959R1yVR9b2jdiZspQ3+uWxLUafdmkMbu740Z3MPncHbNHr5IysH5zZtF2KrpfeX+TzL
A8XDj3ShpzlHTJU0ImkzYIMnrQ+97e+/KTQ1jfRDqXbkChZ7vbE2nt5xgAfsdAwgBfmR0yFmoarh
Z9iyrrolpM2OybTz3KKktpX9yIyxP+Iug404fAWXIvw6bqu7qehoxrcIZNAYDIdiyo7Qlz7Su719
Ax5aPnTs9FYXbsHLVTgwGi+f3IGHGk23YeNU224ww4eIWczHApSsA2Xofu7YLStWkx+okT2BYb1X
je3tuyoI/BGg/4ZSindT4pK6d835xwxM/yDdyNtSepjWQ5porBVttqXGWH2wJBgnPaBfr+DFHZyM
zqElJDdEIrqbtCQ8BLNXHFprhCCq6es2bpjkOxgBQGP3ZNcseVfwrd7/QOSbIxPlOOJZF9n86edO
sIo50PxQO6LK2woxsmt9Y1t17ZgKb4+nfy+zfvzkCCP6kzZc2/WE/JQCVz1pkSB+1Fboqlw3aNGI
tzaGHEJxV/kRF9xBIyApPQmNHxPpLEyVzp0j042Fs2YNeRcjIy4vo7f0C42kgbO5LJ+cXr+zMZj4
ofmcAOHB2n3/hl9v3Yi21UmuYIdgY4E4eeSWcB2ESUwIdZJ9KoKd05MhpM0gu0oCjzbvX+yNadtm
R8LJExsne0X39xGq0OQXDZPOrgqLnx49TFZtIAUm5eMPrrT8pZMJhistHWjTtB39VHpL7GyHUMpi
JDXhfQq78xN6LpQ4+cRpwppSKjm6rbmHwDaiD4bQG6uvrZsC8QDaAazeJzfZhnFNAD3a2c6ZvtBA
vR6d+lY3g5+Z037jyGt/sEA97z1f3asFtdVA9ofc7+QVEqetxjhmyHIML247yb5nCuR6CRTyZT//
oHB4jxprXIdTxebGdGO/VyHiOnYr77/fNwcTgmJWFola4XRZjlFsWVHP9zu4ZbvWKweiBp0frHgl
8TpR8vP9y72xaALHlLxm1LCvFaS2l6Rh3o28ZIRzuxCOtD+TaPbBGfHN54tAGpH78nhfhQPiyQ5L
gyb8jjNy47sISUEeksVpB8AKB5p4fkiheq1NNUiLICTuBcIW7SLtfJ7tj+bI14dyuvOcCjmUI3d5
Je8fps4CP4SaU/atvqFlTKWumS+nfgr9MCfSvlI5LN8lGapMO/2Dz+q0y73M0M9oeMdi346C52Ss
tWFPwbzQm92ECfFb5YC5WBGX3V6p2LBouNqlbftlR5TgCpQ6kpTerjMLBSo8rBVhOVHqY9cfLvtI
QhIXbdsBug0t9f39kfHGRONivYCYgAUI89PJWh5pbkxmmV3v7DFoth1u2Y1JutqGvXz8wSN541LU
hvE/oABAfXRa+4kTQ1XoY+sd0kAI7nJybuYiypuVZuv/4rbYgxJAYC8ltVezGlJI3PmuWe8sETc3
aKvtbTk5wXnStFQR/1NovP41e7xUHb0xiXElyiJsEREznJ4bxQz8q+y4UgybZx0AGbgjnUdsWN3o
wI+5CSItmj6YPt58lJyvTdC2hokK6/flIQz1AjmCVe/o0vR+bo0DENdcrBtdqA8uhcT89QrBTkMn
BwOti2TG+v1ibgrkO0TDuKP5rWOymBAoE25kDkS95QFedLtRYm2zJwcXLftB23Jy7MbNTP8uB9Np
8XHFkhrjPlBT9igAoEbrpkjdbk2fwMbxG9TRE9w67TLFdqW2YZRhd1DFAgQsuCXpO3ZJ79rrLdSL
A/Kf6dzSIm8X0zmaNwhVogRWeoSYshP0cDNztMQWi81ob8CoRuIzKII4/2EnFEvAGnCCic4Ructg
icNuogeVlca0z4iwt3a0QnNzo+mVgdmD4v9OdWmvjlZedO6l2XZTcGMrWphb/rM20GdqVDquOtNL
i3VBHy68dJ1igdAtOQzbzqqzux6DLOCzQivBYOA/XU1hIxoYFPFjTgi9SdcCNcse4ltY+W5XYoWY
0gUokVcoAi6SnuNkDNm9GkhVUoOXrukHTSPQArrr57lGW4K6Q16JdZVby+YqBmj85NDEmUD5taM/
u2bZ3FUWDU0ynlQyXROs2d8VMUmTm0mrPedWL3M33HREEnV7NrFw1d3Ri7cmlL1qZVbhPPtKJd6u
aFiiNlmwlP90TXgwdJXlPhBuDWE9y0uMEmbUAwNCLnGWu90Ndd5th0TnU1CJ7HMGkeG2LWy0LuRl
nWlTkm1k7V1B9d8WtdqOkVPcBg5FVDOiIU2HeSfMdFinXppvw64/SMx2vgCEmaQ29MZOkDeUjHJL
g/m7CQ1g09No4zc0zs6GILrxEMLvTG8uV+yY51UCz+pcgZH75rR0hpBoJCuI8U9zbVtnvVwCpUDd
oTx+RHi5sQEyXFvkVfwfe+exXDmyZdlfKas50iAcalATAFdSy2BwAguSQWg4pEN8fS8wRWdmd720
N3+TtMgI8goADhw/Z++1d4ZeZ7eFNaF0Rwt+4VVleoVMBOORS4BRn8XPM9mBB1sz7rIMpRtT3fgU
+6II57wYKSogLpU8JaK+d9c7MrZPmKhxuK9kmWdrcVPQXZon0Z0LbA7Rqhftbh6IlSQKU6GlhOw6
WWkEYMm7jT1xz+h23hmTl+7XtYPmCUgpis3FPKyUrvdxUjavtdfrl3XqetEytE4060P36WhtHRLe
2EQeDesDyCv71BEUErh1PJ8sPTNP/eICjZrVGUTTnsxogyis5aViSPxSZ/ERh9tDNi4vDOrr3aQD
yyd89qVytKRjBYLAV6MLwFBrESLYRAz6XnzuYyuLnER6Oz0XBKBC6wpE7hNAw77hPus0ddsmnXff
jyBPJ6u/HJbYBXS5QVm1+ifm2+boWUN2zPoKHU7lqU/RDyOCmWmlw1WQMrMu6KjaGjlqQKXZoQCQ
mT88FhI6RmBy8XyrwMPNkYvJoOBhyk0iT8bpO7Sx4hoDfkZ7BCKBVxgnfUwWVBmDBNS1ehf8QeJH
43DHpA4v/SXG1WTqvy9p5/ZtsJixmIpoRfj1HRgEea0JmhiNKXZzcDVTvs8AFpqjVZTmGFVe56pg
kWh3LzXNGUAlu16XBOWibO1Me1bvadK2iBA6jhSw3rqMVq9Sjyld/VuzzMn0IiEiO0050Wo26p9r
YzK9vQS8AJiipRmXZr3+5ugx9ST93Wbnrnp50fCQfR96L3F25ZKgSpzArECM650Hgdni06e5D3oF
rBGb71jpETaj+Yk5U/XZNViTg6XqjVfkGF3EFs2+8WsTR7tfY4pO++UwULE8epBxv6ue1wGtgpZh
MNvzCgwl/FLgo2Xsv9GF29BvWOkgpI1cCanlty8pKq/3thEEX8xa++K2ZnbMu3goT4DGi33GDPib
LZGLoLKa8DfEdjVE49qzOEjEtRmICxjYjmOHQEasE7IIaLm0kEkgxlu9L9g3VceqQR8ZDFmintt4
2oQ4NhC5wE+mGByKLoharRgNwolOy+0a1KYzHO30Qa/SMpAuQ/59z+HUnpFv8BWBR/gpKKeVj+oU
6lmZ8zgR7hAnN5mHWVXqzXolB8+7FCmuUsb72UHomfOgBtNeAyqR9uw0aXrDVLx5pXVn7mic2TdJ
x1Ld1QBv9us4F/tJzqI6oHdObki63dKaSGa4YRG1LCrOLk349lxUvrhx07R561TS3Ym1Mx77jOOd
5QWQaSQMJI1yULVOLBcal+ZdY3fNm73tMMPaWclZLdo8O3Bks6M9g/p1NGS6Rifac2OAjlpV37wN
S9O9EMBgQoVx23e52XBwC6QcVqQH8TmhG4Hobug//Km3b4iD1ibw2X5yM2c2GgTEG9XygZJJQL9D
uWeJMsCLEC+XBo/lJpr8HEg2iagkQ9cpgYzeOMY93jOoNQ1IkZvMlvFT46TJNQAM+eokThHBYl/T
wEQhST6wRxFpY9siucRrz0unx1GCbOxiA44eycycnzwt576YxNnRavjtRteSmxFK3hqQtEMFXkOm
vBFWW566YtMhDT5NnIiIwvicVgM/ECusu0kylQNsjkaOwco6p41FmDn46OXTI3vkw02EHcbxUhL0
O2xX+Zg2IzMX037IqlSRrjOMbjhJPmRp63hBhq75YeWp86D5K5Tvpp7Sm8WpiEHqRd29lO0633pO
Pz7rzVzA8eF0m/CWL+3ciO9bHFono9CWPR27TfOkAUcWPUfNy9PlVk+05VNfZQblGt0QdEcvvkfo
JE7tlovuWBOvKMlwp2SfnzAG9x/rhKALmzIt8Z1Wpcun29DmC2OSi2RAv6UHZeZoEwwSDWsZd/K1
IjKAsKR7QT7tGuAoapdTpcje4LtzJa1a23HrdQRXGves9KYscmmElbHKW83KaeKqpeRc4zlN1cmx
pFeH4Pc/JV5gJPB6lYdtNbWfBCQYzyJBiKGm3vjpqBwVLkuvveNusX5KM2+60DFr6C5dbo8/TQ/N
IucMTqbWNBwWhyd5f9CnwugCnM+ECZildu8PkMky11E/oQW0d0Nc0/hvzeZ6UEvzfQaFfWcMXnJD
HA3mYiLmkXN61on72CYk8VjfNbmP31oYkfpdh7+Ue7wsNhY8WrlPKmr3ij1xvG/GmDwqtAQufdPB
GhkIW97rCs/iOq6a5KDKUh2FU3FqeGxeWp0oCDaELHbriL7Zozrvn7pGoe1a088hkfxV3zRNFKvG
erP9xIaug1KtESjwTGsGWKks52BwvAImmiIqho51iJR1uTcqvFwUIRMcozx+NstEACaXD4MvroBQ
b5AkPWMv0+G/Qkh73dL/0cdUnfOqwdTUF86NPqFEQ2XJfcNaGa/rmXY1O1pzUy92/ODEpjz5pKYn
3HQr6E41w8YWF+bJzoazWpYyylibV3oydZeEItTnJIVQQ6lPCQh4IKCF+sO3ETkWbo1bTyrrQxFH
2Wa6wS0NT8Zq9e2udkhCmwdxATdKfKPe1lG+z/LNn7Y5kyRDlM7yqY2ly7QspSAFRrV88zAj3uPF
n/bu3BwdWbaRD4yN7KhWkne+/qD/V30vKoCePHM4SKYmSCdy2OGE7rKIFNxZ0Z8KTbcCFWsYRirR
7CHG2RcVSUuRAEZ8xx9cmvLELI+thvFt8pP7sedNRjt2b0eEWbirLdIEyK/8gdjSeUZuWx6zzH2e
c7060C5NqQMp5eAqAc+U2ZReZcSyh9IwTzGo1rdUj6e98jT9MMC3i7xstKJJsRj7JiVAs6BVmADk
uaC4EN9yYZO/M8s9y4kbsMRzGiQOlE6fjMtPVYzmt7kRxrVf+SuqhUo8NuDcwVH5Ym9z7+Kr9eWz
Ybvu3aI4S7bCxbN3qQuDbujwmpDa8HNl1GSGTTJk123OZQDzPMmAy9bkgDTwEQNoZH04N3mHPBht
8wo7dXQdCnqR5D8IgC3OkPuOA2EHeWALDYArcRqrbn4bkAJDEWv3SLZIqmOqR0EGiqgSdvyEGI4y
Qyhg1K5O0qg3ZPee3pH7Bvnnogc4EsZ6ukvJVgoKq7NvqsaWMkwn32BoUa6nZZHqyiGHrqZGI23E
EU4Nd3zOkQDjTA/Qz26ayq5mW1pqOcuIGZq68uMhf6lM4RwwVdc8cma8vy0cC3TamTbf+rHVXi40
s9nVuQpC1tgRvuGD1bi3XaAvuTsfYzWEyuuLq5KzfNHXqMl7IUuGoxNI96kfLun7LgEm4iPwPv/F
Z2bKPudHBxURsbSNc5SY283JkQKQV4Pxgjy1O0nTfTNW52fcyfaVirV8LUE+cdOCP+6WKLktksx2
gztWd4tDxVIuncHQG9dmmMxI6ymH5iOKWJWdNUtOGKBdvXePbmEgua2FI2+0KUG+WhPod0P7RpJ5
BelMMgYouQlJA0JCVeX1ndl61R0k96IMsoUbaE4K/UfZmzpo+zz9aGO4H6Gp8YItKoCz3eXyYREQ
fF86Kh7OW8YmB2kfAU1Kw5JeNh5PFMzF33la0jtbcbGSFUZD8kTKoflIfczOlBAuQVDi3H9UBS4p
bKabg38Zq89C1HQV+nWIX/U+N96KL02hFKhw+3aOXwluYBMu4kzzw2aN+w/NbjRC9Fblg9Ut7Pqh
bGduDH06T3LvJoOSe+FPdDTGOeXySM2RAgeSkHxInRElNubW+NU2bH7Hb2YcrW7uF3Ykap3LqLaW
oYhUz6dEW4pcKqpRablsYmbeNM9E3V9kqz2wb9RrBR5uaqYs2VO88sqrRhzBSUy0H6NU+It20Jat
BBiYkGJ8myv/Mk91Qa5bR/pMWMbkbOMm4VEXlvMYv6pOpXByRygaAYLw6tMcR94VsCDusklY/uuv
B9NWRLUFFuPJLFx7WI2ha6wEIbCfkAfLt5PQavGzhPSCOPT4HeoHG/1YfSiznHYPygLSJ+tiJova
oAt0A6ZnNvaDvdoXC37VB/ikRcMpZN4aTnHL9ytcm35I1+hFftGjYlCHakH4ceWrQX0qYupYSiau
nytgleljsSiTEB9U+hVurbvC9ds43MByjwhO++U404aPb8TIlz6aCsQbrXbBp87qmJPnLHOtMf8j
Gg03ScbapfefLhF9GY6i0gZ+fq3hrmTsXrLgV5hqr/qfGQaQ8uCPHcLw0YdWjFw7IzO71Fk/wcTp
XKF1VOI84bSDgioHKjo7FU1+0p2OJgq8zZKsHjz1HUsdIAO/q/H8gu2ob4ng3rj5flY8gTepsnTc
ipSQJZC/ISjRBj4ZOUno0MX0MzPp7jhVo3VXJd58iZYpe17XdHqaTKF+HYP9R4P6DxpUxDd0Wf/o
DEc/hh//9WtM8fWP6uf//DduKdn9+JB/1qD++ju/e3l1bLmCoTkdVmx7CC7/kKDSXP2FMaoAviGY
xCFP/UOCKpCgGmgKMdr6v6Pvf5OgEl+2aVbBdQCasyjQ/X9HgvqlJPjTcAztp+cByPuicTB4/Ps0
jq1uQ7mCR4So7Tb39+hJvGV86ZTPLuRMTeKSHUJl6qX5we0HJ7MvLVT40y5hR2K7qAHlQqPwjAPI
K6yrWsOnyQxaG1CPo9bzyCVloRT5MMeHArJAll3ayaRID1n523g8xki/ffGk2yRPrSTQj0ysUh5/
lb0AqZw8l70ULddQU0Q6VGfmatzV6Mnx5NzElUr/btY0DkLpsKNaHnKg8AZCF5FM7h0NnDH1b7Js
2E1Uudt80zO1KsSlYjGtHrtVo1cK9qgIE7oN3m/qwv+smn9YNT7wsH+1atgrse14H/5Lfv4XK2is
3v7qhv/1939bQS4XvA78G2bXNsuEHf7HCnLdX/BO4NHehEdfC+WPFWR5LBPBxYqKmzGN67CMf19B
3i9ABq1Njulsaiz+6d9I+fv7+JOACPz4ApgMRnjIQ9s3/7OsZEHaadD41Y/FLMMq+QThdDMv8Snf
fHfUtVWmn3vCTIDuv7BlD3Kr/4cJ99fg50+L+OsjALRB2cJ3Npn2/vUjSEBnjecl+lF2i349eg8Z
Ti4WWI/2q9WnTR9CjlgZXzVNwjI2BV1c87tQxCOkERFdyZWO+yuT3n6gtd/AN25T8siFDWW7ySN8
MmmgN++CTm0m0wDiNFjb17w3d9sfkVsHIlue+lUesqoPem232P6RjgerPCmcS9BqbPNWfaB3onW9
ZUV6QcfQqp8Xr8BNYVg8rb2gsggWMi2kiZTDWb7eiYEv4JVekHnaFdh/L7AGq9/1xSXxNHcxAQe7
ghrF1Mg0cvzvhqXt+sT9sVLu7gD/49u0QtQPYdX6gZ6mu1GWkZqrEFPW/azFj3k7dTt8jDs1NK+k
WuiHrBxvk969yI36bU3QNuZF2Do0/J2VjzENA+2run6vZqEfitxjI6dP77VIaEWO/WWNsS0gajBs
nJ43WyHDWDdJRYvra7H857byD7cVF0njv7qthLKuf74P2fs4/OV5/PVrv99NDDJlGEgDT2WxbreT
/3s3sX5B8QcPAUIGEo2vJJo/sTVQqnzBxXg1/vDH3UTov3CTQT6MT9NFtv7vsTV+nRz/eS176GK4
1DBnGC7mgr9rRLCpEmtKb/8o68SIzDQjw2mt/dAehpfFKd48HUVQI0lNAavgh0Xu9AiWlwLHGvW0
PniPnvKKs1YOxdU8lpfKEzhJNAc8RgcjRtewrObKD8komQmNqde9AMIckcxl8aBt/X2DLAFv7OhD
5DbvviYDesqYJBdesTNadw4Sg/fEks0G1Kh5T73Vo7zoX1TpP452RnHbSDN07PyN1pAelcCwgsIg
e0sqtzs1qnsBnt2EK62qIGdgtKti91mb9Hvidt8Uo0Z+t3kpJRwVWmYB8bsYdx3zzkg92Fh0xAg/
nYed3rUvDq1qEN10JCeNr1dj4CT/kSgXpbmnrvNORM4MeII5NGQT0ySurGDNi0+z0ObAoZkYSK/r
I73lRUtaaiArkie+AoeBGOkq6/sIay9J9TqfQTWCXMGYYfuYmvKYi67Zy5KwLqdlUqsKcTd547Db
fhPIDrctn2jr1dxCGxcOQVNaRN0MxnqXyPLOX0o87z1viUXYvrAFfCt4KtxSWz7QV6taX5Onot/2
ae4WRSjrz6WmWdVanRna8UJcXbEw2fbL5D0uNYPj4D/ytBp2X7Ez4APzMK3wv2NcJdMFNDgdUr9/
jL24uGwZToeNVq77BkrWcfI4ehZOP2xz7skztMeviyRrQc8tou2jxmVChEP3rlLoozrdf5w8RAhm
sSkRdPtOZXyoJC/EiVRKysh87COZVPPZ9Qdzp3AFRvrAz+q+e42qnsBwyePD3fKPnNjBp447kjYC
Rm1g3tdcz5+gvkB1m3z0csreUPtw7lf+L4/tOVAGULVp8PrQVZLfqThKvQH31XQZwkBu9MOu716+
zje7I6bjJZfVMPF9k5RLBoA9p77lATU6XnnWjeSTRc5VTZGJ0ZWr03O5VOS2FpJ2WJ7KlP8FtPaG
VILzPzMSIMMuux45XK5wHxes4Qh1WSeuy+Rg8qr1iql2E/pu/+IWvKDjcoY9SEuBx2r8OhjoVRR6
H360Kaq3Sk7mLsYFe4YfZZNLwEVbFn18Xgguva96GkpmM+XoidB2WkPT7NfKNNlQSj2q6BtHPGf5
DEnaX3i9huALUMul1dLYbYfV3BUui5JY0stsopcGTpCrDEAvA+i6uPJMFqqlcyMgkgqz+5KUzG2L
T71U2Z1KbUJEtgskX9ejbozmbhalR7rU1vQY2c3qFadbpD6dvFSv6Quj21TGtgwLeChf51ar+Ppa
zPRBkUmVGFwCdcMEzmK7Hn5d5atbrHvZdP6BiMoC6Hjp7x0rLTEQkKL0dQFsVzhL/C4TK+FKC7cx
mgPDTqz+evw6zcMIN2vouIzIMR52imHJjyaztaOd8lVXvM9hPRraMfYt7l529kZIIKfAKD7JWrWI
YWX1QHokh8ga/NCsjfisd2N9CYZgvrZn++BN+ZtG7gepWuRvxYW5xQ2xIsZV1474ChgDrrZxueCz
37sOF1ldWfWl1vu8O8N57r0VodfcHIyV8NVZHPy0ZAhCt/QSVpsKRW85oTvoVtR1Nn1Fs+9OkwPa
GDbAxsOt9KMuEZ5q9FgJICHWIp44dZpb+Id4NO+YrnqH1WD8h6vX3DVCqdCmC04wAh9hGg1WkdtI
RBrcwSqXvuLXvcn0mfF9LVooDorcWgK/jCG9tTsuic4WdybREgwLNS+wgSrx2Jm4mNqZDjjZhGEh
Sz0CJkEimSPm69EtPtkdcmgWVsDXsSbHh6F9xUuOBudV1LAyxDz0kYaIj86G3UJM0eJbetqAGCRw
Vy9uP1uXv67GfMeip/2acT8RWpntja5793TN3tUazBDZus+VxA9daNDypvHalUzZrQlk8pLNtOe0
si+NyIHMQaDCRD+snjVnjNZyfS3sslKBQ0Xg7FCQ9lqAtiJ/M3M5R9S+vh2iYH+0k6KMem9q8isQ
FeM5m3ROoUWjPqaJZohxl+stbUCZDbfA5pyYfG7yp9x9188qD5cCLeK8AKXYEc3aGKHTttq5iccf
GkKDj95X7wLg/xgk1lx8eq2lrfBNtHVF0+LP03FAFbzHxj77TdBprRXSS2fN50JpUcKjKMJVF1/5
k1y1PWzaCQuOmXruibl1Xx2HZR20lyWhKZSOiSrpFPkWLjBQgE7YLkWbXdvKMZddYtaxdo/Ciaxo
13n8Uyn2/1HMbXuQv9U1tGM9tikuHU22X3/do5S+Zq7okcajmy0kXjLNygoeLlbtPY6dtLisWHWC
Ids/bI42Udz/877CwFQIGc219L9tz4AfmQtD/PFobFP/GX9SYGXFRz1pBemnxee//pZ/k+gJqjd2
FOjzTAFRHp38X78lSEuNuJB6PJYLF8hWCfgFodvY/fRfv9d/NgH/sAnAdOAh+v3fW3JXsh5+1Og5
f+3TnT7+579/+50/WnLiF2aKXIRQ6bEKb9LH31zhhuFsaZRsAdD6Y1Y2uUp/3wLQrNN1/onriMGp
8ye8nhC/4HvCHLN5zdlri38Lr0fr4K+XLD1Bnb38tp3HWUXbQ/z1ImpWWZhICdIbt2l8g/ZwBdZx
Sk2bO7lTLEeX0KR6T5ZOigqN4J+rhIl2WGZJ+sGTBdGbm1QmFYyetvMpXVtivsn+c97XzvR3VZ15
7NcRGV7KtujKb9mKbVj2q/6RW8nsB8ZYzCPDY8NdokpTyjow5pdP7jC4CMVaX6nzbGXddNU1Tr1L
YZ8iFTLLhfQWp7hqMNaHIL5oDC7apT4uDbwEiEGhkdcr2d9L96qwHu5MMy1PQs36Qiq1x1zf1ke4
QVYi9qjHUgqhqbZTtu9pdlVCzz2NcK9Qs4zdScmKzmKX1fOdarWDmY9mJE3/21STx5iy8SFjKZHb
p1rW/Nts9xQPo9VEI8CH1Ddgfuar0RlMOwojRlUky3zmwcyIcGBkTUFtSriZFAtxsRoBZ56jrK+j
cZuZmX1G+dDf9tRhzsXEDu6dI7JcUL/kcfeInH09ERjUa+LC7ZK52OWdERDM5MzNofMaKisTm+uV
zEWZifLolgsS3HrvbHovkt+J7R6sY57NKRzqkE0LuroLNEHEo6yh0TOFm8FpFGOeKiZMQGvUyagK
w1cXBHPkGZ7p2aCR9oXIdd0mavCafFeWadz3PaOusvW1+cOv3Sb/9NFlfyIkRZNzjavbrowHt4qN
vTNkG8sYc4j7gvJ0FEFb+eqSsV9xhpDbcKCQyaThUo75KRN+TQp4WdwB5yKLfpujMIaYblD8qkDP
spzLci5kBKIRnY9pGGeP2HMQZzpapywrDgUCDSNr5vvBGQXiAybJUeZ3aY2HbEjOHpAvEQq4ddCO
ci8+6iRmDLvSWuxTNevdnsKv/yHNpnw3hxYlnl/0jh10LQKhwYu9kgTmfNsX9r5x7oFwMUVNSgQN
yNKPoh5fU56hQ7hKYd9qHEE7kDSzX5NO6BdJLgDKzLZ2gHxVRy5vd1U6FvQyIAN3tRyMQzoVXn7D
nMlFu+9NY1CYenFhGglgm8nsVQSpvz6pSbevsyHOzWAeSnHJLmI91/GqsxPVlwj/6Q8+IywTvTL2
Y4nUKUV9HI3CuUS9T17aXMSvaUdBiURMHRrUVDvc5IRRG27zxEj/2q5d+267sm9igwcN7dJ657TG
1Zq7C3mizRB6VmPvvaxBgCysRv9E+azfSHCRLwlqyIuuFWQ2qaI89iXK3yVzkkOeK5hvWU+F0wKV
MSdMFY0DxREnoB3wqDcvvcJ9Xk39prbyNnS12LksVmVfNlmrHfO8n77ZrZzSIC/m6RK3svmdpv7M
No90NwhjpW7d8xwddwbJTZ+a6xECMXA09sWaExs9lO84LNjHZTFFgTYudPEK5YgHwnfnNDTZ+L0L
b0ke7VwkOuKbzn4bKjRPtd/3vEajncj4ImKKnMKgHRFMTbojkdq2FSyuPN+RGjbvrTrxjrNNt3Nq
qLDZDgL8HeyEOtkdByhVoEUfh7QrwpLj84j8AalvLu89c7n0p5ScxSL2jzDzGgBJVuuePfoXfuCz
P/qYnTq99UsvO6pY1h/sIfyo1MldCxoAvM5ukWKTrhin2Mnvh4puBZuRGavcYj8YmmygHkyLefRH
Kw6nYX3y9Jx4SZihKFRcqracAAX2X7r1ShdiCqp01KJ5MkSO7texv9ve5EfYvtd7iag7FG43fQMH
hATFyuWVWTYF4Q7u/M7eQ+2UaQ3sgSYtLGzCX2WZ4oGlG/tiwmq/WY3Mv1Gzt94utU0w65ZWbHZd
cxHTtnlwjW4twr7tinYvZZ/setnqP7xm7CIxj/Ie6aIc2HqmFhF4oxYI0F+f80q/ula1+91CmQuB
kEtrt3LLCdNhUZS/WEGjWnLn9wiLDVxPOVcmE6KQFWntRWKYT0nrNxfeZKdn6XfNbUu4ejSwCebI
+unyE5/A8GCrpEVJhn+eYfpSAqIy+iqMZ0LvDEOZJ+gCywjYAu5TlVlQiSDGgvuQV3Pe5KFmtd0l
KX7TXelq6OQL/6ol44rJ9pKl8clytOIq1YGYGCb8p7JX5mPel82V23jLgz4ZPZliTurfC38ejsob
5pOc40wEEv1wqNJMv4EbV3yrfNl+o0vR3dZjGT83RZxdjDOhYunkrU9oMpfNdZpj1lPLLkbZjTmv
JpBN8G2JoB5MfTihaFFskdzxiWhTfQkyDJmRltko9my2Rgj/9Nu2dxNr53qxPFP/iiGsiglTRb5U
RZh16FE9KSyO4zC9iNklaleR9rXMlUL81Mbr2cgM593k9bVQxkjjSfaZQifX/W/LavdHXaw86L1a
hx3fJ322dzK6/27WNI8YD5A8a7j7iiCJvUxE3jRfjq3s9rhUERp+VXz/KY7/oTg2fo0C+9+L48NP
SU7BX4rj337nt+LY038hN4MiDc0IY2km138Ux579iwO+BCXKNuEGr8M//Y5MYh/0+3RN/wV/Pmk+
gKtdDOzmvzNcYy7311oYhS59eF6MilhgtnK2Ddef0Cm+KeH5Sa88Wl7yfSrSORh6Kgg2mS+15jx0
SjtyvbUvXmW8LBNGodFd9my6z8NmaUCEap6sqVpO/WZ4qGGdnvzNBMGcrImIJqjDQfkdhRDQHpli
m5CbgULbrBRbmX6vfdkrNqOFVWIDabws28daPe/GxL0n3d27ndaMyPChuqgnggqQuG8K57bd9Zpp
RsuEuQMPRtiq6mbpTTtoNgNIjhMEhP96Z5OnGUl3csH7T+MjLH4m0ZuJJN3sJAJfybQZTPoh+eaI
KgvMzXwCEz69GjZDSr5ZU/TNpEJHHm/AZlxBeboTOFlGHC3jZm1ZNpNLhdtFjkScKqxagGKxwmSb
KabY7DHWZpRpyhZF22ae6TYbzbQZaiaBqJ/Ek48hx2wjNtsNK1ps/egfpsKSg6vkjLCJOinDV5Nv
xp11qJMdZ5UNC6aeCnfPgMsHU8BNvNl+Rq2dj42FhWR2pXHvb/agQWEUAiOxr/zpjsD26r4A0nCZ
lV43BjkG7AIdcsl+w0qmnekpRDF1W7yMCJzv8JXTcu61ged8jWqzSVT3QAMlfmCHbl+IYkGCpVU2
maSD09L6aLLrTpbTS+yj7oGr5D/PlVXwHJUjPgOJSSNVPpTBiVY2TGfvzp0mZDlEvmDZMJV9HCyv
+e5mOYKq3FXlc00K7oVdYkzTzRJOY/0lUDNK/FyJ3nSXeBu8COicwcHzzdFAHo3cvTeb+tz1ccyE
QOr1GfQvosrWq+l4ZXBagXFKYM/MTOXFgj9vb05u/uqayOGiOU7qHRbH+PmL/OqRMLGbq0w+EEBq
XFvOltmypT+jzsxfmyZGwOQbLgqrjA3Nvsq1eUeDcb5dSLa+HuFRkvGRiHnXZz3nbyIdlUoZsYQN
rSjqWmIUWt0qnxdcGW/dSGCHBmU2DxOG/Ef4PfxMquZbDqAW4qMCC8gu2njE2gCTZuAlsfgvY6TX
JOUQlVA+2yPDi6PdK7484cDLvctYKgsqSXY1uDMEkUy0i9BaOA+NV/KCBryrdoeWpIZWWS3RPFQE
hLD+DpmDD5QBGI3XeCZtDsDpUD43Rp1dg+VDv4W85GCw/ftpz8if41GS67l9shyYlLdXo8HLk5np
3iUr1RyqLNsJrTj17sS8OTm0ofosN11hbdfjY5/z3JbOgok32774l64ay/Hw5M4VP1hS5J9sxU0k
giq17HS/h24zifz160rL7YF3W6GzjAFBIfZFNhOoSJErb6YG/nyAlhBLDn6AZ9SFJjvazXY3VMK9
6+xEnGQRk+6NBJHmMCJaMxlJ1CY8hrveKOozgwTOmklDeF9CcP4Y3DS7rnXp3HiGs1y0BF7fx4Td
3E+tVu1SrsgiWH07fvVNbB2TXaW4IeKZF1Ie7+guW9JFkmoPcgXSszqINFtqroMsB/oI29mqpko+
ZMlCxkZfxPUQGkCDQon0gQ64sC+NthcxY5OSysxJePlxwoftljNX/cp/sCx+9yhvQrOVWdjn63Vf
pwSgLbej1j+qFmmpsuUrLYsgqZwl9L0rcxiRoSe3qdKLoBzSY5V3n/bkX/gWAtoBAWdtuvdzbyF2
TQ+Dsz4nXU+wMiEllw5+NLxONkN/LTCbRYaeWcv7gecYMgILDNhW4dwj1nvqjdy4hq1tRoXhJZHj
NlZouMB6smq5zmY/muY86imkrNqNb41Bm2+M2WQTJxPMhZPnpAdiZpj1+Ers2P7iAcAGfVSKUcbg
FW0aaQBC62QOVWv+bGti9lp2ahf5Ova72qyME1So984YjrVn3/GYLMNCjRYyyiT+riXmS69578sI
GW2tITGXqhyAN1DIa5W1RGwKUT1DPFVoERz5MFpCUG/m60elbNSFKZsAbPL7Zpgf6nxszr5bHMCW
pKFtr5zgzDH2czvGQT4tBQhC48lZ0JiisTwV81KdoL1aRzJxikj3xmY31wVJlf6Ienpt9pqU31ud
zsFcS/2S7AL3TGsFEfDi6JGt4u+6UbXEW7bBaCz/h70z220c2bLoF7HBOchXzZIl2fJsvxCekvMQ
nMmv70Xf6kam0rBR/dwPfYEGqoomRUacOGfvtX8ZQ3FdhI74CHUsG5Bb1WeBx2RBANNtDX/nZRgU
Y8m3DrTWkBB4G4JzwXnWk+TMlLN2HFkPjDbZ+NFooLUkH4MD/UJ3vRuZVu/BUHtLlbzEI97fDuag
j3NwnlEzD7NsLJvl2OrZPtfsY8Kaf+K1opFhe9qVMQ4mMpkmQ9XTKBERsnGxoLXTMmjUi4+KkJwl
A7jtkObxzCiKF4IZaXA5lbuItPZR9ZjtqTm7vYv0FW5R8wZJ8EkGxlodpHfXaQUoOCNuOY5hMaAD
oRxK07rzgHXNbT5DhMCZ/wg1uppzPl7UuOv3zJfJUndj590UpLwLJMF38SCnGoLsUgyw9rDrag8Z
Sqt7Tg94IbqLRIPGuzLTD9KUow/sHcnOLVMxDcs93MQKCnrb7FZxxb/rp/CAx1o9Ci/KTxC/oWIE
ksrK4MzfFaVzLNqie844Sj13sIKPdg3a0KLCmpV2OC4SviJW8jrE7BRkFnnc2EPdGYdqf9/2dUwX
Rvc0DjbViCLBlc3K8WWq8kn497XdK5e2VjrI+/D38CPm6twrfWXZxlGzF1Zp8sZkzFZyaRWkS4wd
2yAHzGOOlmJnYktfevCRGfdL757coPoaO0QYLcdKZtmsdjPlWPuOtaVSiNeamstl2ANvJxcjN5dB
2f/KmKdeaqlf33Vl2G0IGJAPtqxxEbMWLlAxI8UWHTMrswjBFY/bOKUKw/Sk7NScBazgGLjJwarM
i7KOsCYOHjZNzeHPSnDtm8mrqNARVaXXXca2oh5KLyuZ2OTlWurQSJou9ubUDIceEzm8pbWv+8i2
nfEpKsu8WERZi9+6k+V81GKNpOwqWaWmivixjM31mI+HPgwYruDAnOmNN1Gwq/ZqjKnxYrLM2Lla
53LoMKdLujMbx4iVJ+acR1Qc1Uc3KT2lPdQrt7B9GlEe4eWGBNoLZH6BVpJPHAbcZLm7ZgfNLzNB
n7hwm2FWqZ11bxT9uu96f1EZ481gG+LYhzqiBMfh4Jppa1Iaq3miEc7V5v6H7Ie1UbPltTJPlm0Y
Ncte7ftd2GrVvIkqb8swfR/68tr0LGtBFkq0HUa7v/AiYEs48ZQg1pa4kK7dmNVVuxANY9sJSxkk
WrGO0y7yT4YdyQWfcNX5OFA7s0UsoSg+W4IvVcTZBCAOn2lfQ7/tqX/HvUWpQkKGn8YWwdVRu+id
QseVQk88Smbs202+SDnW6hxw22B4C2Kna026YV6ub9gNH5B+nxTVbVdp5k4Ohaa78YivWGrDWB39
iOZJ1FrmAR38oxyNkI6HfR26uTKPxrq+DjDZLhLXii6lKKzXqs+HeUQH5pXmb33oUqGsQq39KP0B
76iltweH/vxCkK66M3tOPyjNqyt8Cfoef4C89ilVlrqHQ2hQxDNkVo9ubhO9dLU/YN4rTTqjHmlQ
SkgkY6Sq81hW2bxtwx4AsxOwVZIzitMqXKsO0hKFiHQrNi8In+9mqNjfhd61M1Om5ZG8PBpk5luA
dAELWejuBn9kPBBpU9EPnLl+VU08ICK2on1H9jl1fGVuDPTEW0QpNyoMSBXdUEsnKG7reDuOHpO6
cTSHvYlZ/ARDenxISjU5VEH6xgHUJyNAlw2a+3qyFGRevgiz4E2mKbu+ItN30RJERI5BXQOVD9tV
qanlE+WLzezBoOHs0VOnBro2wsi6RNngVzNNT4wd8yG5EMPIl9Zk3b3ddM2FLBjij0nrwEcc6uQy
zqQgQoLA0lf4BSpAd5r2K9jebAWqO8mROBrm1AGJ67wjzGThaH1Lu8Ya5zwgVyqeRiNFYhjgGcZN
ZpgKS76Y2Ptql91mk/vcmnzo3uRIR3XdkyEwbsPJrV5MvvV8crCHCCWftMnVbn8a3K0sQJkTRV2O
KyfnFfIpSqJPM3w2+eKZXk0e+fofyzzVc42Dvv+Pn96YvPWYGtpfweS3F5Pzvpw8+D1m/Hhy5VeT
P7/FqB+XTco5C+++nartlT/5+Y3J2U+6BNXt5Pa3Jt9/OREAookFwB92x8HPWwg3yFdKBDEg+YQH
/H/XJ6vDevih64MIyv52JHr8eC1fqviPts8//9I/bR/X+i8sOqaJBYC2BuNN/nv/MxNVGZdOskgb
ieMfoGzTYCRq6CBfqS6ALU0YoX+6QKb6b9o+Ol2iP6b2WK4tFVuEMUm76U+e83USo1HUwQvavZFC
qQ4OY1wi5KbOMmU0ZHvcveZQpFtCsoMP2t4OHgUc27cAqOztZPO6SVLHo+HDn38otcjGO13Z+56s
PggLBG7OSYJhiKYbpbLKxrB5RCiRHktHyGjR6m6zcmsnPOq9Y9APh980Y2VCTUMK89waLIM6IsXu
LQDjqAATruJYza7qrmuu3cxmvwDjEt+X9KOQq5ROQ1KCnT2qsvPuGzUAUy+JArxOAie9LvX63nbi
cVuRErIWmvCvbGmN16qWlNe9b3grw+XPHwG6LJXOqHdxwbrVd0Y8b22NAJ1gEsaFeCdvmzDqX4RI
5Sascqokk+3ySjK7uUKxEDzING4GKtKoWFAD6ys3EMz80AZdW70dLVt12h4VNev3JQmje0dWd2kS
Ei/I2FEwNmKOOFeNYmR5aghr0PpXqCUlaoo2pvWrtOFehllEq6SwqucwGxn8kOAw+TSj9MguGaww
hYy7MjUxEwZMehesp2JKXvwU9Snhle7id0TYdIkBP1qJqAexERDzUoEe3ahdzhApyJo9mp/wGGgp
kvE67YYb+uHNCm0MkG871i+dsq82gy6zg0D7vqcNPmw4/xovkWnkdKu0+gaEV4LhKlZijloFuNky
0FF70og+QDxSV1ITCmkJSXZSaJTc1INZPyHaTX4NeqXe6i1QW5ux92VaWcrRCMXKt9T6kWdVDHPZ
Zy6Ndid9NEp2Hc0pIARx2lgisyMuWEXuqhhl/y67qrrU6oLk1B5Yj2u0lF8RL85Uo7jum2FEDX3D
UkOjSCwUwKU+CdBMMVM6ZdV0+LUJXCF/HqN1qubtygGxwXHTfGn11rnIGpojpmEVR7NEItVkasoA
doTSWfkEf2iKS/YJI899MZLnmfiFs2FwknxEuF2v1AKjchj74yXbdUHAELldb05uOClqp0pzZ7Kz
E9TDwmoustBG/QjWYgdUid5n6kUUZ4n1CFFJfSj7qN/bbgyKzayaQ0hVg2SwkO2ppA57kgkjauRZ
RX8Bp8i/BZ1jXTrSnDEsxxvfiuwKPEp9rZPYsYwto6an2Y4cpjUtE1iPJBmdQd1b8FlrEc8qGiYw
sRyb0UwUeVusEuXWGhjJzByiUMYZcx9qVrv00nuWkYJpVoJdj2Jw2TaptSRRTz0I4mo6nNhFMWfI
xjYWDPIy9VP/sgxMiFfSNp6TMMEowbfdP1QEPviz3mmGG9uOwUAXWaIsx0gLNkwV010zthw+UuSC
3hxCjtWusoLZa+TBfZ0rVhanIIg5/QgtkwWggNzDiCqlx0oSFuNiTPP3RFPVaTKZ9gdjFBy1wtgK
40U0tMq931aVS5lluRxkFL8nHl0jzAq7tNRXfS9Htmqn6E96omoP9BvxD/uFXhZyldg5TZEDLXyn
D/nhJlSgvmIehbNr7neDDRmqV0liuQHghSr9zhdpUV/XRtAgTpcpX/tuLPRKGTm9RWnP4bhFXXdT
Rr3vvJk+KoEMJmzC2eAuhREsxdIpLCVeKU1TR+8D4hYtXqOnL0s2LkYa/z/9+aEOIMObffc7adRL
mH38Loz659/4pwiwcVpNu61Na+lzs0d49E8RIDAkIp+b8sjBBfJh/+/oxxT/RYzehCt1gR9SQ6Km
+p8igPrAErgY4KsDEdFd8W+KgmnS86eQjxYGAqwpCBNf5Dl5dgCayvevjBywme8ureGA9uK3p/GF
RvHvS7ARMLfC5MifTP3x57DJ6xo+IR0tMSX5LB4dGI2owW0e6f9O3P4PV5n+it9GWqXnApgPuIrI
nivlOe8/6p+otT/dyCSK/O0SIszJMmq5RDOehHoaQtLUX7+/C41C7PwXmUDZpsBCx5tBFXD2uCrq
qMhv6WpaSla+5cJWu2WoImIXHZe2vDi5RlKOgjppvJ1Rqc2Ktmy/tKNeY6rcduuwKMt7PaBtNw/H
KiKpQ5x0ixblgoFCt3dpKa1yD6krIVNspa0HXELVm+BTE3w7QJJGTy1wi9tQkpy8eE4dmiSOUy1B
+7WbBuKE5coA/7ur2YsYlcYhKWi7xbLJZzYd/Au7RMYUqIm4UJ3RflJSgV07sIYAD4FiX2DuGOYo
u6tloFjtBVVf089iVDwErsXNHgP4eBfiClsE8AYZB8k3W0/FzgtpozmKbBcM+dK1qVd7M9bruz4b
8Ih4jbZWGpEsc6OMtmY69bEbzVwRDilnwEm0g6PG6RKZTz/r9b69NkTNf4Qh416M0bAkUkEfZmBk
tQMZIHwPkQvbNG+Ckxe13Ztbp8OpHY2mwlnRCwwSEdcLx48us73HAFVGtEjdZLyzO0hSi27UPsqS
iPC5VZn1L0WaiGtodtT3rj5RGHo6fKcW/wt5Jjxgy9QO+WDhRk+ZwcztwbIXaeHV+8T2EBWH07nc
Q49UzPn74rlr1WLeJJFyjHzzo0YYR+hk3bxHY39njvqHm7nWU6/jyzcbJXxETIhPnuTCqSST2jrr
zI+xzksi6zlbbiKp0hZNCn4Eyxtrimn+eynwqnnUi3iXulZ1H4JDQHQmxQUcwuBQpATHGVaprekC
BSdaIxGeIAMmEZCzFRw1dZ2TvBjP0HX6c5eO3dLpBzWaY/jzdxbq4c1EhKcLMyKWlhFxOakTbyIr
am/ifGxu6oKol7F0kXpM/uZT4sNtURMPQxaJzNQIebNssW1eOgCdKYmnOWBaQm1ESyqONbq9aBvp
dkpquKQC7GUI7YVgcO2a2BD/NPihehNl9J84+YfWJSPGaB0goFtrZum9eoBoSV/QFe+od27uzeNA
iAaFTcbk1PPMS4h1jKHR+M8R3Jg7eF5yLxWhQQMawS7R6rvyFAPe5RSBJeh97jvTuvdSOZ4YH5EA
SRaGumkCaYPUKfE/wnaido6Rv7zW+MvAW3Q5/AelUdb5EDi/zCgmuNHHkV0pVXdRklHwGriqtvQb
aeLJJP5lqVS1C/POnZ6Hp8b2ArLEe0L+GLV+22N48wt1Q8trwKbg6vvE981btY9HtC+YjriYpa0d
kZVrqzO7R0f32ufMs4KTmkp104Z6YsN47MN5KEIsZhw4nDctruodza/0yFC8eynpAR+yhuiOXhuN
W4IvB8rHylGWPcCii05nVsnBBrcQPe8rcuKzlyGwuhNqof6qj4L62FfS3mu9GA4oQK2LmA7RWqO8
mxdDbd8Ug0F27DgQetEpDhYMVecCEmpJwLTRq08lU+IMT6xH3kgGx24RMjBctV6n/oJdWaezIMmD
G4n37N0a7WqjQbHG35BWcNE1a9EjmVgVA9DlOqdpv6iKsFqwq5jLRjUlclB7nOwIMoB2lXIWRPbP
f9PyApuOjPBQz2Xjjr/Wv9WJgtsNDBHQAenDPLE8Aj8im4jVmZVG7tahYliRVmsv6Lm5W6ty8xUN
qRybm6+sS6ATKTdg8E44NNFWVAk4aIay3Co067gN6QwrjwTXpfBAYQHITdx568Fww9c39tj5ILtk
SSlfyUOtWcba+EQj0VkHaCPnNavAcxi6CNJaITa1TvqvUPEs6vTxL7DnZOsOdDfSOyBvdEBy7bUW
WUVgDJlMvyq3YWpd9d2lq6nx7vMf1zPbumGeW26HHpX0bLREd9kRf3tZOQOGISdmbMs7jC9uqJ2F
qfloWj8vGY5FTKe3wkbRDBxVZ0ZSq69xXFcPYjKygPbmHzVLXMhhaA+HDK81bQZfvzaz3nuKzCC/
b8M0XUMTy9bM2Qi0HDV1hjk7nXdSdedq3yCyzZsX7BP11oHwgliqIbsQw566iboYHgISsCPsMh5f
FnCULDF6HziLtgdNqX13Nmh5v8kVl1Rqp9CMbakbnOpVp013UUU2FmgrGzELIuYRV8nELFJ7e9y4
yDputL5SH2viU7FXVfx0RYqvySqcbC06m/n8WDRc9hOM1480Z0lBxNIppHJbhHbXQXzip3dgVO1z
xNQIto3g3cV1sYuTyL5JS9u68LTcxZeGq5I5Zjt9/Yqzphott4g04/vODWHNZtK+gc+nLC2zJDa1
rrO1HyNgpJ84bhDy4tKDoXTV2Ujy4Dy689yt8K7iIrwyysF8YbqYLLOCF9z2zHhHQgNOKdWsl4xK
sg96+82WY3x1C9BsvOdFouMSwASso8ZlGJq2c9usoAyXRbbGFWk/1hSkNWwn3dsnBHIOcwji7lr3
YD2RLDaeRkVtP1qsM3epKECs1zUyzcnj95/fKQZ98WtQ+WN7hMwr1Sy0I6hZDFZezCJjxMMughO6
VKw+fMqayjm5eduvFPTwD0YzmA84YiF5WcVwZKeyV4EMlMUQhspCKcxgIzwvP4y+Ul7nQZot9ZKI
QyU2+uPnU68Z6hNU6jiXeqyu1IwgDlxI0YVV5hqYxSDHDjciaeBFXPVWrl4IGWTLzEWAmw61sSxk
qs37UjX5iIU77BpSdC89R/MRngdMSj7f5ZHm9MlVTIe6wmE84IT9UVQZCc6JQPhv1q2cWZx0L/FI
pVvQO/ajC7ljXXuqac0mVfJCHU1+/lGOh7hijIVuYDqDukY6V4c4YAnUtOtACV/LeOiPLArDVi+8
7FKU40gArgVxbqiK4R4MnGUx1u0Y+jVDtRJa7O4Tl4l8E4vo0ogDoD+GHu9MjvsXUQdjUROdsvTK
omfkUrF1iyCr10LmCsZjItFjvFWlR2alFrhL9qZ265b+CMjYrIoDgRyZNs9Elt+SiYQlgwWHGigT
1QUR1zUdeGbAZYOhDrg1EHpmvjvp2d0KST7kETTcym2lqjnU/LSlYjaNyYXMsqH6FZ9mbRXoJKrQ
inBl4k5kPJKtay0DU9zwOqWQqnaGG2qvqm8OBxOt1cLsOvV1cB2dnmOIq0ox8Y8GFR8m/Hl9N/bd
eCoBpu3sDlGpUw/llgR7hKOYKQs5S127RWHX5qx0DJ3Hk2pDUGEMmDCI8vh/bqGQ0g11p9ZsUyvR
3OMfvcK3ncUEYkhvg27CXIeqMcK/8Ox1B/xruiNQpT20CeB+BAiHOiO+ML3R+5hpoBNlTMECZV1b
eV0ivh30Z/ClTsTeIG+M1hgSmrvKhe+1V00xCCT6kjlspHw4kpRywFOPRpNoswSY757biNFY56yc
ll+VK8cpO8TMvr72vLBl5O3VFwwUCSJPpEpDoqFvVYwWwnOwmXoR5lhR7fRNZMpbNVqXvY6ORO+J
KaFuk1snEIggxvC2y0lxLR3F37BarXkQ7VybmFu+l5YrxvOPSkbsAdmoeU6GGIMPp6OvB4WO1Aen
VraZVZABJQrul3YpUFTyZE1W7OzQF1A6MtLO4haRlx3igp/lYNvW4xgFzz5MbTgjWoKsr+lbEMVj
flOQ3YeGyVclWbN6cBFEdnGVoVZ4VHyEbezq6VOlFM0bLFl7Emub/SJxinjbtMO4mzSHazMJmg0T
VavHtC3NK9Mpx6vIt8GH+yFW3hRV5ZxuL9bM0baXMIE9JvNBsEZVGa1aGXMkV5Nw5zPvQ9pUy1e3
HFPE84qxGQlJdEFK5r6BMMmBcBtDvHulvNeeUMg7B81tagLJdSvHzxOh9daR4l1540CK8oCsjlEv
IkLY1Qs9TZmXxa4STFNpfkWkcNYrLXA5qanHAStGHZ0yHKqrBvX3kw2KEZefFujHgQztpzgJxC42
w+zBg5nGMDRrjHt12iFtLS1ghDjBps+y5iLAI3UI0qp+yGrD2vS17MC2+u0F4QzxWw0+E62Wxo+b
k8J+1YoifU8roU4tefMFYnqu84kUYqfFOhlfdYBfQuGAPRvazOSsW2F6gN5t3iEeSpexZ0HhC9s2
OObK8BG3wnnUgayiHhudue/jWbeqBDkByrcZNd7IVhgg9p81So9kkeDbiyhKok0EYn9WoIzl52W3
3Q2cKhC1GuOs05yFX9FNrML0Fv/sY09o08xnlZ/RuAFT4w4cirXiARuKsYhtDPcz1RSyWVhUxuvc
tUlIidN8X4+Jvi1Lj1IKANTg+QBW4sJplI1R4WPfcFyylQ8mpNNctrS2Gu76e6ax2YxzpwMHisGx
roQMBQyl3rMpJleUitFLrxn5XSRj+Vg0RS/WhWIN6BvAwsVrtAaeNYtBHXCYqrMTfjowtFUe9s9x
aestfMUu2rV68+F3Tgdp09H22POzC4PK9i0rVHvO5LJaoNU/krOc5LPKUJJ1HQs57/ip9jGKFrCU
sqiPIAj9Y0QxBO0iiaql41jyUPqgEqoy0q/5/t/rjOyfhj3NnTUCK4fh1ePOzavmipBmzh1+Etwz
FjHYuISGtSX1TlVh5K+GUjybiBCegQ7ejI1emSumMu1CyTptHUn87HWhGHM+teQG4lFXz4NAlteW
CsJx7tnVyg4adTW2SAct3viNglZ/HQS22OuxPbC4lI3YBqnL2TTS/VemVBWqVTVHXqT4qGx6cctR
h/3Ed9NnLxXqguDCB7M3uwsV3cqa/wrqpV7WN2Zovgu0t+gk6+HVH7121cadwwTYGKKD647dui0F
T4x0hrX0o54sD5eHYnjiQbSBeRu2yPqjhha1XrrBrCOkej4EtruyFGtN/5hcdFfcsyDHl30x2jsp
7WpWd7W9LJLMe8ldws2TsnM2WJ2jIxElWOUthVOMXlLd9hWyIr/tsutsrHwqXOWUpmm9rZ0BACte
xSshyeSwI1s/4ggxfml+lqFJRPtVNiGxWVnQXAJFDfZklVk3iP3czJ8Po6c0T1GmTAa2ak2KGiOx
AtfgWPfqyfMae5N0hJzlBEavYaEmNzUrLiAIuMGu26rrMmluffID0TWr9s7wAWPXXfmMokNsIj9g
x6IQ3LGQKpvUwFFHKSd2nZn6x8qXMfUveA/64m24SOri1ZBR8QQkuJEcAWQQv+bQPNQLDZwwjhdG
LHRLCDLwK/220ZV+mCsA5txjmJS+DiZH4h0xUAxZK5n1I0ezoHSP2VAmt1nKaAcblkvkReUvClpY
t7ZeffQ98391pFQppYFmfezeUJilOwus7ZyiikOSbIE4aXEEFsXVlhwnNkjcIwaSjvUoUvs+9amN
TS/3N1SFCdBn563Sw2aRMwWcq8RP6AxEN01vvwiOIH2E2qZUT9RQk5CaNpHSONqb6SbdhTkRDmwJ
11+Ns/LS97RN6yrer4AAoiuLAIpT1bu/ZG8y/+DTu0O+WwYLC9sRSuey9xYMU1F9Y1Vaq27fLPVQ
wsMknGfmZHQAvm+E/t0F1ZEYIxQH4kduoDjrtdo9EfKt4oBiNOnfMVODMVnkvJPE0ASA3L+/2l+d
XWe6GkgsIq0nq/FZz1X0BA5bsOk3Q+5bM7Xif8KUYHkmeMni318KCCG8I0vH8XweEK1WUHb0XuPG
Ase/hbXMlhG12kGt23j2/aXO4nRMiEowDUEymSDbuOLZM4RriqDQ4FJZyYA3hl20gZ1BycnLO5N+
n67zlpfr+4t+9SiRKGKzRm0ADe7solaIHlrJQ4bFMU8RGDG7dEnLjjOp+cP9nbtYpvvjg3YEWUEq
xMcJjvBbPz5m8R+LQik36RAY3izx0JMqEkkbhtEeKVUpr4oBWWScjMEBZGn/w/Wnt+KP2cl0fQM2
ootvnRnN2VsD+6EI1NivNk6K+J+ii0aG7O6+f55/ER64CGoQdcr5ZlYk9D9vksDMeqiRkm9qrLj0
DAKqCF8Y3jHRIQyNgw62p2HsTLZiufr+0l+9P+RgWzrIhU9i5p+Xdi2z13zEHFOTZFgWhoVsIZoa
wQLynWS2SQU2BAiBv7/s9IacP1aDHDcb7gPpwRqjr99/VqOC1CVCLotsJNlpaXtnu7T8fJu31hW8
v99f7qsX1mCNUU2MWY52jtAge0HVFGfgclVt3Updrjn890uJDuWHVUabOBV/3ZlrEaPGcA/v/RnH
wh3Hf35Le2y6t+rz3Ry85h2pApZGaCoHWsrq2nZG9SXwpmYSfsL/w0sLrQZximmAQ/vro0GDNna+
ihuFcIWT1eR084kN+eEqXz1UfsJpfKUy+DwPjDd7z2zMlKXncxVoI49RhDv0M2y0P2XTffUVmigl
cdXRlXenIervrwtYhYzMg44FFQnuQu/Is3Dy5+/fkZ+ucbaohVat22zUBGXq9QFP7dqExP39Jb58
OXj/NH4cXg+UYX/eh+tGWHJ1zD+EVvAiNKq+w6bHoKztwsdAYYXBz6CSa8KYBc+WunU846cV7e9P
z4C7yQiF74802vPZo2kVjaHkrtz42pTxktdQpLVY7gG141FAv7L4/qb/fq5cD/KISx0FTuT825Mc
q5yhMOQmxWV2gc7+hE5E/FBK/P0uGszQwYLT2kVW94ka/W2bcEEujfChEXDVwCerAkl5XrR7lFDh
v15K4JQRq4ZRU7NAZ529Jm4VEkI1OPmGpQ2xqlJdEMx3W5TR/feP7YufSROmrmr8Vqxc5rRw/3ZH
dpHGBnrYfDOGGAuTF8VJyFHI5qH0dt9fSf97j+WWfrvU2R5Ljwq5jc2lGvJaIK2b/iztoJbMemTb
S9lm491gUY/BcfHKhTTp7qul9J5sjqxLAGn1MmL6u9Yr2mhpadAAT80x3llOVOxqo1e2fheMB488
pmtTZgaWOaZFnKvAUeh1VO/wAvbHLm/oYA+NncxpsyEAxhTxw41Ckzlfm9nBmeupfABT7ubZ5wdp
XyHItOGZVkH94EI7PGqtc40pLXxJx0bsoPEzP028p7KP/ZWIB3omvb217XQZWkxmNVnEc725A92O
/9UO5mQPXRedc8A+hpgsJ4asiuGoydAQM6+MEP37Xd7OylYXOyVSmnlv5uaG2Xa3qGsHrGBPYg4t
PLGPTbQMUYwYCV9GsCBqaT4KVEkmuw9ON19XpgCISn0V8F1+2LS+eNeIswXhY7FnUfKfvWsE30uq
j4HnEinVvtVIduJX7/EFES9A5LzRbb5/5f4uePA7EP6IaBbZi3te8MgcuFpXpPnGdWpzS781XUrC
nMjXKeq15/j1PqD1emuGGG2/v/IXCwXVnGpD8HPE32cO9P+tEjR2tqHNNTy2dqc9S+Y9t0h0o4/v
L/XFTSLwYDWi18H/nZeOzEU5bw4NHOMWMh/2DIZ4TIIwwURZuSUBgEDyigH7MBFP3H+/TFFXGTaz
cE4G6Ez+XD4EeF/aTlm2wWkXrolsu/V7H6lHNJT/ugzA9c73JFAYCbzrZwsiPaDKz7Uo2QCcJNaJ
lDPdQSpYJobxr19Tyg0EUwijOH2o9tk9FRVGWR+bOLoCHMejTePViC67zrLx59rv3/96f78opmpw
Y3j5NabI59sWblsShBLJbVmpsVGKgRj7bmCmU2Fo/ik09O8PkItR2lAaWAy0z7cviTYksJuUO1PM
28BQHuTovOMcv/U7+4caZPqW/6xPuRTHUptbY80/z9lNjSAcMgUhhlEQJUmv1CXJYSaSFgNC1u5o
U/5UjX59RZdS1J0EcBP84PedDMuXcPLpilJrd7FbvOSDdmuAPAEGayeYuvUfcpW/+ukovI3PqoMr
nr2RVsW5o/ZEvEEvuYOntDHN+DK01R8u83dhY6oWyGNID4Lq47yhgJuLcGz+05tW0ZVbBYvrtiDS
afn9e/j3KsJVNCAOrMwqCKqzl75X9D6LIi3elAYdLTo98yRqfonMPkWyZqDujNi98x9WSf3vnZKr
snAIy7JcVsuzqyKNrl2OffHGJUxgMuPQhsuKGJucy5T+k8dZDW6iz5TcjIO5GOErZpUq1nUv/W3C
HHnVURYR1ymvwUaQOFgUFAdTWSBz7NvI4uw7V+9s4AKV9cNf/+UPA3SWN05Dtn3+wyBJCBImG8mG
7jRGqsGNdkpPn/P7H+bLtwxdJS0lcHh/lZypKdlG4BFvsloQepi3GzXWbh1R/1S1fPHBWmCyUVWS
O80Z9s/Px4I0Cu41YyHqCwMhixdse1vtV9/fzVcrkE0J4OAosWl2TM/0t3ITnpbe+40SIx6qYF0I
tqneAsxbVclrG5n/vormzIhMlC0D8xwGmT8vR+KU3SK4ijk7eu/TsytD+5SW3sP3d/XVxzPxK8UU
CMKNnT27voozUvP4eJLQcq7iQWPE5lnvDFvyVelbzluXEC9Dt7D6Yav6as1DEWtSV7tfHHponaqB
Ybbxxvf1yzpTXsbIXxXRfRGNNyzXP1ztqxeeYw8IdXw/8FbPnmbCPQqbmLlN4RfxOiW74dTpkbL4
/mF+Zpufbx08RFDvpmYgcz5bV92G2E6LlvvGaTr1PgSstFJQHGPhw0TObE50d5EGtbjJ6/ZSwkA4
WokALOig6RyHwmawjIVGk16zTDoHPUZDFPEP1Yj25ZMXnLD5Mg2L+ufPN6v0KhVTdcpu05uMCWr5
otVuTmaCU21D4Tw04KkIJA0YYmRGeB93bUXwcP4coOiAQljvio5IQbpIeK8HpSB1mvv4/kF+8a0x
06YEFQLvC/Xhn39iIvgbwp5yu8vG92LU6pVaIKb0QJvnw8v31/ricUw4zqmuoFFL1f3ntXRodarp
1JT2nvau0nBYpJb6AmUw2+CajJa0yusfKowvPjrYi5pNRcOO9Vdbvy2ToS/9nNuLrMcg9JU53K+E
OUYJMEcf5J0sO4krP2s3//5eNY0uJh0pCsTzldKcOISlU+UbzmpHwidIrSyTE914fxbEPpEZlv/D
2/bVL8mjpQ2g4xNhKTt7ujbTxsqELK+ovpwP/83emTXHjWRp9q+0zfMgDZtjGZuZBwRi5R4URZEv
MEqi4Ngd+/Lr50CZ1SUxOVJXP5fVYlllqYwIBMLhfu/9zjEGphJKq7sbax+JrsNB+tef8J1nDh+Q
PRRqFuq133+hP6zSRdTYMqm4tNMQ07mwmzHU66qGPy7c/85L+dhePIcNo/f2IapcO+mKkiOaAT7/
VmBVDRq3cy6S3jB+s3y9d4/iseX2tFlW/lb+HhiJK0GpclYp+g+9rF6FqD/AlGgCUux3mBa6f/lw
xAJG6MIUhkn75O0P0JjotZntUh4WE3GS7o5n6KihWuE0v/6+3lmYkVDpwrKoPBPjWL/PH74vtYxM
gEUcAfNYPAIV2ntL/eHXL7Eyd99u6H96jberspZmqQ0I7sBAv4FOJlGnVrTibPagGaN8JOMY62Mg
xkaFrZPGD9XYuAwL0avtPeiMo9EzDVkifazQ1BCxM4zt6M24Na2uOZFxk3emD22lnAGQRApIfdEy
nMXpdt4wBgtxS3g0KUAQ3AqjYVY3pX1/XvyCYavSaDPYm22z14c6gmzF6OhNmuvsDqsEZE4GeFNO
rtwbTTsfc8GI5mDJ4mrQmuHgZf6HpMraDVc42xXUippAMih4YDixCKoRiQ2SXcGwcAaC07aAtAND
2P368r53b/IUdw3uE4s+xZv106lbHAYO9yZjwi/11L3g38B5jBCyqLYwHKv/xs+OPTebPcr3NITe
vJ6QiCqseEbqWcu15nQ9mtlx7MrfbF7/XvKD4UXXcK1lUqbz37yMPWWSKKVfHhgiv1MqaZgZ9L7U
2QNN6CsGUja9MIG5lr85Mlnvvy5VWq4oh+u3GzJfFXWhRkFNpJoX+Kw6KaHG1u4Iuuj5lpkZzjiA
SMjaZ0Md5iVDglpfspDXEHsFU/4iHbWjpffazuhsPKUMhnLDqT39TjrYfvpZGAMH9YlRwMxd4tDv
DIfai7uEsQHZLLPbjbcIQs9damdBt6h4m/J+wi5Xr2Q+jNvUy5e9AhWyI9HF/18sguRnl25dzTU/
1pb43Vfx3pruWNxjPm04vpD1kv2wRpDSFHgjh/Kgdy8z7dBgHlEkGd3wmzvrvbXoh9d5uzFCJFLk
lY9WyxO5vimpN+BDldtf/1zeeyA6Fhh3YdJvgzL784fRa1NVtd2UB5pO3mbGoM1h/LHKJDP17fyb
0Nm7L0a9kjOLT7rt7bbXaViMSkQJzN85BSfRZT8gFmYClFnqLvnN5XtvIXAo+/O0ILL3t81vPs8w
UZiiOjRpc2e2rrNBxv4I7/q1S5hZkM5vrqTx3n2x9rw5wDJCgFrs50u5tCrn+rJPS4kvk/IyQUAv
zXg0qcWHlaXJg63qbjMp3zonODQPc0yoIa6S8sqLvWznI2l9cIkEEc+IsIX+5nq8+/ZYECkjUb+l
ff3z2xunqNUyyTZnrNWr5ccfpTnc5xZzJL++o959HSQSBF0Y2vjb5qAdtFkq5vEOnEQV1RwI9rM2
hlXf/OZB+t629bvS0UPt6PPvnz+QNfokOJi9PHRkRmTLiOtY3jWVOAFZv8mr+gNWld8UKt67gX94
ybcb1nSxAbQLvThoI9KZvnoFfsxwu3NqquE3Zw7rvfuXEylNMraPnIXfnIu60bPVMrkFy4w5P3dS
fRuxaG+G3AA7Z2Ba0xTGHtDg5RavN1kDzVgnMxuG/vyhfbQpqjxGMLoOvUligVQbOSPZNfewnarQ
K/Mcn23r7SZ39D56glUzALS7xrfbKSR3TmmzMr/po0mcpULHovTntOqvGcVR244tX+INcJhnuD59
MZv3iqFrHvZE3H99N713Ffw1qUuJg/v2bQM2z1WL+1Wx84M3v0CACTrdfhRKXFAzxZo9j795wfe+
4jWZxaCMS7H17WVXqRHPNZuhQwJCnrm4HvPVwukXkkSEI7tdZ9J//RG/z068OaYzMWPyAfm5cMx8
803HGu5fwIHFwYEAspFj79zbEoEU8mRxIascyKNZeGG6moC+xwW8FfxY9IjROkb69ho0Dvmby/DO
dWezsUagfYKBfzvy+s7sFZ1p5YfMj1di2OxcIeBeDnNatY+g/pcDc5Gff3Mh3iliMpVA1WddtZHD
mT//ouNJLEjY+EW3S8Qo62pIYCDV2rVR0+59UL0BdwqTkyLf4gSAzE9PhuSFbYS/fiPWO2vYmgtn
HMPgmGO/Le/rjEY4kN2AA5WpRWtkzTUkVr7cMVsNApUr4x6h7YsLIlZtEEP42RpaQR81gQ96O1qj
vpsxDnySNhtvmN/6J7bF5V6O3FIkpjKwvT6CpV6+zgxjs2QPW9tJJQBazQ4brewO0gEiMMneDb34
wqwy6x4RxnTDz5YQGti65VF6vX/KdfcJ80T2m4P5e5+fDhgZdHiQKwL55y+CcluatxA/0TZk071k
LA1t5ZQ8JoYmd7++1u+9FIPXzBqQRuex8eapSdOprov1seRXlgxV7a1pPmw1J2xR8eOvX+v79/b2
l7ZWfy1OrzwG3x7/wSjn/VgkHA4GgbQGkMZM2GuxjX2kqiEs3dy4MCo9uu1wV1ybphbfmStn07Zy
tVel3hy/v6F/4xt+h2+wKfj98N39TTZ9/PoifzJNG3/+ib/wDdRUVtU0/wKcRLdjHRz4B8PJcP9Y
j0lswagg/0hv+IXVxsCgS8EZVQ7dE9Z961+hN/w56vHDbcbyRS+Lt0Vajmbk3+pauFbqXriRc81U
LMMUUTnVF6U7Q7LTPGMWK0TFZFoEZrDuO/n9kijhf2Zo9FViVLu33cwSG6OyPtBdmB4zV0suhEXw
kjitxyNIlQ50GkYLeI5r1jJ3Z1QiMbj/mGGrB70kaRiUQ5JbxQVZwnYPiDVNr11T+pBv69zbJa0s
j0U0Wxs37etNMRtxWLKMhlSyxE4m1GC2qd/fMVvECT7VR9KAUD8v297s9rMz1CfTb8avi5E/20UH
oNNv9ad8rNy9rhL13BSZvgFRyRiG1b4Q/DdWaIwkmeaajbxYZjkddFXZO6ZItesy1aIpdN1hJ3WP
/Nmm8c14aKj49kwZrnEQprVNRH43mpTm44DZxu4ZVjeSSW1aatrnuV3Btj1zz0OnP+Yi8R8mMc03
0yrJUdhypslztgMZ28gaijs71eqD3TfmdVMUZDdhSlPqRNZdDBgYxGrh8bX8xe9qAfORmXehnOwC
pJS/zytt+NxmbnScI2Ht6FXkr4CjmBJYvT6WYXr1xmsbpiTM5LXvcf/4YzJ9onQwIsZM0jioVz9Q
XeTes2n22Va4KeFgr3oskuKx1nhpyDgL6ZxxeIo6pG9kt6utnSUu6VQXuZE7lgPBObgRBm4vv7h3
l8l2gkiX6rjekQ/10Do7z4gSGQASzw6u2bPDl67b8e4HNyy/a470wXLmUOUTIhcnM+KznRnZ7Ty3
y000Sn0jqe5dSsvUqEXpk+BVrArSuWvv7TRn/qHQrOR+dNr8UhTYlSQMzCvGclOSG9F4OzZ1syvb
dvrSreehgDhQt+kzTX1DV5KifhtZcAs3HS8hbSYoScr2svtuc5qcMf4qvyuelBIHaUBYJ/6lXOIA
8PSCpHP167GcdQrF/pIHTWnq5aZ2SKjEXtt/tKa5HwmwzeYus7KaIBcy09CMJbkOiVSKVDl+qaow
/YuhKKAyd4CwwECucgYfS0NS86bc2qEit8ztQwzesAgGDHPfKhDsZGRyH6kbpodGaF+dReiBJWWK
dY/9QgBgbcR7s8TFxlKWguqFLQKueBaQIbkgw5ncFh6YCUqL+ufBMfKdCYL5S7bqJpbv5glnlVCM
DSzHZhVTcCC0brUsckMa59Gux0YYb8rVY1ExgorpZrVbeE42qrCINLmde3O5dVcFxlIDWHSciXLI
ZJnH1syac47Qa+/lY/9RSPJnCQjJGXACmm7Xj5MLTVkzMXjfQxkDqCFwSKbrgZn77aZwxzpYGoQc
mG3T/dRF8zZZdR3DKu5AZm/spCBbJRG9Bk1nR1fSQ/DhOMhCIq/5kGSac/at/tCU1nIzAn7cVJN7
Ej0/axgX5nRMogJG6+hUt2nBgcP4rhPxVrNIxiHyqmgH84O5ekeS1UCiOTCY+5GjtffdTVKyjbmf
0trckJDYWBxVrsCHQkJGZhLbaE3mVXDC4qlftz1fN0x0muOrA2XQaz8krKcfl9r4ijLBuVbUtY+m
MZjHou2dIFkdKiRfiD/xJe+b1a4SJYrpATVHyMCs7h5W7vxKWg/Nr+bO7JDhorpzjcOgIZQTss2V
GyMR2Z42kgqTiIVcN5fuIpH99EBuyd7ViliOs2pf9IlYDv2C8ejHSGGizPeerEqnVrDqYrSJybLG
Bg0E9lo4TzwElwMxA+3VSGstmFbtzOzY/bc00qprG7nvGXSDsVGUX2Fh6i/xUsTb2sgZya2GYe8N
rdZsVFTLJ+rq3WVT5Od1ZuckfafcWA3WG3P13yyrCWdcnTj6asdpcQTVQddHy9YmOLkvbKY3TWvy
QrguQ9i70n6lIjpsR3f60gMf3GSsmXkQZaPckI3XLqVGwoLMzviovvt6VnOP4+Hw6azKeeo9yW/D
ckgkCS8/Gkk2cfjA+KNW988oEvs5W31A3moGMpjs2y96ZbyMRWyDy18eoMCCfVh9QsgeUQvpWiTu
k8SYQqUvwO/8/LygImL3oJOhsQxnm+mrqqgkVxTC0bgbcXg9ahNZ2bQv2mBe5UZsiCEkEQkeP+qx
U598CwNSTHHZYwXFi8S6qW3aTr9sXc06L0t/28dJF9TUzi/6VaokuPc+pLNZnBjwCvhJrPomA0ns
Esuj72nnDAnAZhqbCt2mtc5mr76mZHL6Xex1+ba1eiLiXnSZQgHeV07bH1fCPRFwPQmZzbOP/KDk
rl+9UHGHjtmE80tsNiouYzLwPIqi8QUPj9prg+5cLEPrfjHcPP/ctEq7Fm1z11qFuF88+0Gfbbya
flTDr7XcY9NpC4cVl9FS4Q4PLYHMk3CKl3SVV8nUjXd1llT7YT2H9Atn2WDS4vYERaDHzxHb5zYu
q9ulRotK+FsMQZreGbEyn7SxBH3EU5lEnRENjwZR/wNyH3FZqCQlrwuOY/VtoQ4HIm1/nLTRhvBQ
5NukJFvigvr44HuxIpbs1TfK6wjwk0Dc6XX06uF62ADil3uvZdZlBCB9aKt8uZQ2OUC1+sAGZoMD
tx2qUC15HdqOWL4J6JLABcqNmaXuPXYiseuMDOUGxcPASa2rgVV1q6TxHLXQX3GxypsUsmFOXPaK
M9LlHBn2Q746y2qwRlvAeQOABYxmyeo2azDz7e0paZ6BzUIi9nsf3gelcnekE5I77fNosK74qx8t
hjicrZChHG2a1gvkE7OlB+7qVPP9OWBkML+Yugs4FzaB0aoYru28ijfSw5QkCZw+pJpT3rOpyi7K
2uNRL1Z9W/Ld5FZVSN18N1bXOafsgjnOvbdq38ZVAFdOqODwxRU7XZoxQ9klyw7ywUMM/BfgOo66
21oojIt2Dj3foxc3p6nYgKh5blHJgspohNqPo7HcKGQeK1jUOFVLU+4wdU0v/XdfXbuq6yJC6ERe
85jgrIPGIhSgUr6UWKSfHdzP5ILblyL2o5A38g2mTb1LQVIwHlBqcE1a3dsUaYaOmGFyZMJ1VqTE
GbLyijwXWo0M1e04FIToNTv+GnUAgpCWjDzSnAZto69j4cjSG/a9my5Zm1yms+x0zoLbZYyMExgU
lLtY5EJJxegQWZr+jTOsCLpV+td32ClgjMRbY7UBsvVoti2CQOEu6LxbfYbgzXADBhdATDpf9XNl
tDFTQVG0db/7BbFJZJhRwFehnmjD+k8J4eojhOS1qsV7l8zbot+5igcSzbg4vTbGzvgyKTe/WaaJ
BWEwcyQembmLygVEw703RX0ahdHgyepL0hcDafuizMk+upPMMvsUCS/JLrrJ86sPI/oxYFfd10kD
0uCX7JSDtHHgBGGAMVxKUIwEhAJmihvOMsayhduvCwioTa/KUfLryEAaBJpWfOLPVM9aPEa7FbJw
hC5FWNYYvCnUWy859YNXX9WKv7tqnerJ4pcHDqSB2+hpV5kPh7qH9L1PXKGqIFZT+bWJdOOK6LN3
dDAl8wsGxXft9s6HRSIMqhvhfLWpDkbB4i7Y2YQ/bhE6NOdmtW+nTtEgCVHFnT5KGToYSmDpU1o7
2HnnravBHLLrw6Zps4Uxx7YIYuL/RPFye+vmwrzQy9Y+NXrDFoCZwq2XyykUzowa3dV4PT1T1cOU
DPYj7C9An22i8Ay0xkq81XOgsVy580gsYZPk3fw0iugmTj0uK1Cg6X4a/Tgc0jiJNh067atZkWVN
O2AxTONPKHNIKvUASJUH47UBjcFOqz+SQ8Ve1KqyOE1Fmn6Ivbx76th6cmZqh+u5XOL7Qiztzlsv
dlTIdK/RTosDYRbyWosGGvRVCUvB6ZV+hBVa30dRoXdgRfhbe5AVx6xtyjN0nYYorlF/bGRjfDKU
V38qqxhUlqtf2iZwLiZPcYBbplJ9UPqACvoBnopfqPtBTsjYokiV7lU/SfuulPWLuyDODKhmxwA2
pL5svFGHcpOA6RpXgJhzk+Vz/pjq2Ei8dIz2xO8guc49YW2OQt0Die/x66AZ6KAJL160RawQ5sXl
jnl3foRTUzLs4HQCNUPdsNcBL2aGkRTj54VdHzt+jTIdier5tna9TEIByJNzE/vsxOoFIcyQInoH
iWVsTSYjjwiREmyyS3op5JAcCTG717ng5OBODjeTrn3OvWp5QH9NXB9+Ix8Ot0e11UU2P8L4xR9i
DKMOmtRdbrS5QhbRq2jfmUN+Ltd9krVwXzWLDZSAAPcpMjOMCux8NwCgqkOZRgbJAmM1uJTrRtYQ
zaVY4SBJqYt1BUM7NdcjwfQ2SYv6U0WzoLghr9xaeMgdDmMIAtm9I0KQ3oahXawFROmd5SuUR328
BVaRHhyJUSUhzzs/duWkpg/LqOHvCbSOA2932+ut5ZrbnuS/y1AVzefxgkvSeN4ObobEHNQaFbqN
/1nYQyttrDDXSzztI81lFCQvpt8Vyd90e4hZMiEs6OexK6O683ZqXdXTmJKbHa8RTIuQDLgMDIgI
yIiOmocRKX42C2s/pObJysROs5udkMbWc2GM9Auaxm7LR93D8AgzQC0/1KZu/6zs/Adx6Vt6cV37
f/7Hmxrmn++NyTXDJsFHbOpNDbMwhrrUIyqGSjXXrmKvGB2S3zWE3nuRlVvuEkxgCvPtBRBpN3Ho
HcbrxNSD9T+Olu9Kt/qzHvvvkuRvSpLU+81fliRvX0twavnwUv4sFfzrD/5VmXTtPxjOIHPP6YE2
En/1n5VJfINinXVjbIABDkE56J9kWfMP/i+HwVqTeQL6LvQy/yLLWv4f1OAZ4jSIwTLmS4f+//7v
L9P/il+rv+7M9s3//vFO/XOC9ofaJPFd2yZQQxeYiurfG/55YbVLofT5INwym8PewNoC+2R1I0cY
QbdUcVhmMYQ2xW7sHEy0ZgvizvYquFkLk4DpRuIw8zd12+XQS33haEFLeiVsfLA7XXQzOhi4KCrq
oZ30kxEsBTnAta/Yro4MmxxIbq6+FR6WW5cx0y4wJfn0bZPKZa8ZZvWR2aLmNKc1BCUwwAxyLBzq
TGpOgZ27ctvwxEm3LF/1fZw1E4MYtV97oUGxh7Fdi6NrZvBECyoaGzxflJ+FwEyjsJflIYFp9KoZ
RvxlXLTkauLPfBJzlfYhKHL7UhZ4zQLDbfUeTbYPTZsBWnNbaaO45aSRXwww6m94XnZXw9hqeyNK
F2hREVwjZmhxV4xRtuNElMJB5KIAEmLbrTVAP/Ki8IlKq4hlORfWg9dwmQ3NzVYiktRPpRP325KO
1IFCR7w1fa48eBLjNNKMvO00y4FFuLCfWXKqJAyC3cjIY98PHr08MTkEt9NbgGLiItxRisOU03jF
Vekasb6dXQfsS5OpJd2UQn9kfKq77Cv7Uyvi7p4B8tKD/xb5lAW0NFZB0XvZvmwgBk05O8u0t7x9
AeMPg9cSRVd2lSUhR5FsQ2BpuRJiaM/QvD2GU51InCxEud9ajh5bwsZnd7jlwF2G7WjXe+zFt3bf
w55qK9O6NrS2fzLY/Dw0hTXdDC1nCL9wgGZ63UYArQ9Q3BV7Gl94nPImuvRVWt4JvbOvMtt8TEYb
1G2lZ+Hs9POuxBd2j6Gu3mJDYcwB1iBlgY7iQ5qeo77WbzCtubjz7PEYO9U+Sy1vW4AR28her8Jo
wUKI96aKDqkfiV3vFNk3fxy/GJGv7SqbEUQA7Llx5iaPgxbgOPoFAylZ7iPT9cSIzdi0Q6cUdxV3
24bO6gWtJBkUXu2EgJ0+LQWHJ1r62k6SsA8ELdbD2Eqxifs4CozeSE75ILVPdInjo8plfRYwfK9m
W/gn12vr1QQ0bxtjGjZMkspra6i5b7htx2By2DyrWVIXw0ASprodZRvl9GLrGWI6z2PHsS1O7Cre
O3Yxx8aDF+VTsoMxOFqKg+FiO32YjjKWOPMAfcCBnTXf6+9NMxPjvWhXlUYg6kwaHw2be4HNTpoA
Fdbdu86TkXyc7KWAHUiwzNpxQoOimDsJ4DUD86IPee3RB/yiwy4zGsgrkSWbrW2wMftEQqVMj2Nl
sq3PqyXl06RA8spV7tQM9wOZnfG+y5JeIP2NtdS6zix9SJ/gUTZLGS5DVrqw8UVrbphZR84ytObE
ygYBJ34qjCQmhysNGDKZVhXcnmM169tpXgx2o3QR+Pge0RccDWnpedu6sNBEHiBi2k99VY7dFzfz
jcx54hr5/QC/uKtOSVdabPrLKCMuG4xJwQmUImrCHaKDyfpQZj0KP70G5ED7l6IhPywMFv9uHv5X
HDC05HV2h//JIf9785AmeAnN5Cf8+59/6K+ntAfJnSEo4nsCHSgPXv55f/UPfeMPodP7t5jXpilN
TujHp7RgvIvREMNx+eetEe9/PKXhyTMi6WGnYWKHANa/5AJmYJsG+09Pabp9ls+OFzsxvT1w8j/P
GDoJjRajlaepRmcajKpCUY1V8ELVLk2ZeTJsuL+pf6+yugYKEIF4oRbgQbWLW0q9h8YooghQeO6c
lsW1oy2DS7AcO12f7nrLLuy9kbqzdpf5afNYl9S+NgMAgxSAGL/9YDDbgZoWSxcEF+qKQV/wkwRk
3DuXSFpcjqFjw0COsXTgE1P2DdT9rGY7GIwdbfiJRae2jRTKLE+DkMeE8RdO0DjLPT/exoturZi0
vGs3zPibIjRoCZmXvtmhLucBcDXamE6LoT+3uant3Nbg4MzWTLc4ghvJvUrT+W6SencNA6o4r5rX
cutOlYa825tisJhCj6nLpuqcC4UUNR5rehfVfCCe6Z9M1WC7l94eaxsMPlkl1U6UyFDNVvI47pjg
NQhTRfXO7lzzEf+FiZCxye8Nc3K2vrSf42FWN6Ka/bBcLOu2N9PmOFTsbaRh3kpnaUNROu5Wm7GN
TUrLby1Xy6+tcjwLneqTAIMDv4456i9OZKq97VbWhl5TdmEURR4mzlSfh4bjF4HLhPHevrWvScZZ
vLd+6S9hz9dmVV1Hqim+pQO0sSGDWtoK8sm0rNoze80vAlgq7RcI244ma2C+/JcUy6OPaplgQFFu
mKM5DWOFFS7xy/sUkNvZmvzpwlLueJu0en2nMvk5NS35IiqH/G48XdBEmkMBVz1wzAh3iaO0u6Ga
ivu8yQp6U3l7bYIe3YAvbjaRn901edpda1PWbxJ+sQ/otSIMjeZ0PSdtEapJmFtD8E7h+8WhPkTx
h8VztSLIvdrsMeZU1MSJUyKqVMq4sCRPvFnvv+b8/Tdxb+d37lDmMkQk7Z/dRKg7z7QHmlVRSqM8
XpZrW6P5mCrOfhnI1P3CdPJZN7mjXafvAMrZ9sVMLFI1lr2jyNZeVZO1PNGxE8lW6zp5snl4hMrO
VriONdhhnWU4U5gQ2ml1f+GwSTzp0rkahrZ2A0RwObBZLyW4PVEhKXMAUi33YDjpcxH0EfZmZ+k+
apzdEEOePUTD4GYv7IHNIe5G9JN9esuo943GiJcxN37o5/aZKgGcX099aZXrHou0+jhbiE0x0D0X
bpPvssTs5k2RmBfCpk+Ea/Uin7+CJlcBOyAVLL3+aAMk2gyzH5GyHLSrkRFdxvFVvG4WnlgM2xtT
FcB46V9vcjBRx7lu7Y+2owFGT4EKkmXBLgAgganak0txJYgS82lwo3rbu0Wzz10E5Gl7Wrrksis6
iMcd6E7kxGVEsQ8NF/tguwjpuhbbcVTJLhvZUNoULc5AU/I72GrxcUi5zDP10yMQq+mumJjtLrvM
DBVH6/0C2+HKbobT3FjjEQBylIW0Cse70YaQb8zaQatncU17WZb8wKrWHnU4x5qd+2FtUMG+naPR
Ki7HSlwXjfe5qivBnnXxP6TUb3a2CdpVekl0S/gsuUEw+FLair4KBphgSYwXh7GhLpCN3j23kJ32
eiFV2KjcvIjzkmI5yXNaTOw3hsLOqcRImI8su8wzsd7lVVNVG7ecn5feT1DhsT4PPfdgMk/zMxye
BIpHotf3dYOpVndAkHllcVNB8PaDwaeCdBuLCFkuIdmWuQabskwuBj1ol7Q6qmxgf0r5Ig8rVfrn
LnW/sd0aNzFcs90ovZzyv2cwkK85FECVQ1Io2tgJByNK3L2gLQ/amiH9RS47z+yK3SxrgEFAW8d8
6j/KHMmBfYDq2Z3AcMieZ4tWf8m0tJoDaac9WypJ+fwma7wKIH81eYesp1VxOdmNczfxwL63moif
SDZy69FTGsSn1kiak1yKGSbiYonPHXd/sjH6OqZjqkUuBgVHuec61zzKeYbenCpT9071HGm7zsff
dIjq7jgnVnwj8xUmyebQDZpBc/cyI+uxAeAon5Rnt9vBtIsDe0H5spIffDbl6AMR0Hf2ZWw1Bn0g
Uu9OsIx9dBwUNenRGgb4+9OCkJGl/VuZ2RTRLNscr7qhbW/nyaz10AXx3IAKhICOOgrefmBPS/+o
R1b9Ujd68sQzGef4WPRXMIaLm2gQ/jedub4llHlknbUhGx41WGjXhe4eXUqJr0VhOV8FsogE66lV
wz4VA15Jn5KkqIZjwWq7aT3DnMM554gHfZWrSEtNeh+h3ArsFG3+VUuZYQTBaJpt4KhkvItq2/nI
c8TfKiYUdj3DSBptmpXibWSGjI9NMk1fMuqPNotRjFQ2K4fbaeVLMuUrtdskdVoVmFbRPEEfzq6Z
iIPzC97edjcmcpCjD8Dxq93V2Rlv430vFo85Em7LE6MlBY5jyY9VVV19s9RWDWV0hEJPbYHW/xbG
vH7FgWd8EuM8vkYeKHwmBYddAqKgCSKfDhC6iFk7IbgbbkvBehNYbaN9sfW5vZkbYMeBpa2zzi7a
h4OrjeqZCFRJomGJ+qMyOmsM0yStaXK4RfpYe3AAAjRf3Tm1mZMB6G7VCH5VfuQ3l1AMN3UEZ7NN
LZ537m8tt9GfIr+L7G2Z6NkUIikQ+z63k3PkkwVl5MSFL96XaN49GwusJWnNEm1hFiQz3UsOYPWJ
8WsndJSth/NAXDsniQnHQeG4I1KzrXVgn04KnEfI0rcDo1V3Rt92YcvMGrCnARWliyUznNxUHVuX
0EZQ5GXzlDVpR1sv7ltj009t9Ql+rCq3HWyvOlDwVl8dNlBXkc6cCAeSz3Ys/QfY38VLFbfVzpIY
tWFUuhGDpUOGn3X0CXKljFDpBHB198pfbPd5EA35fKmQmpuxAFM6W7P12R2Z6Ooiw/roY7iFHc45
3qY5w5BSWZnVIfYm/jJDIeMdUkvOZy+L6mEzmdJ4GfzBRCEm1DN19O5O+GiLsZuY+hOcdsxHhOB6
7iW97WFZusZXHwxcugV8FGsnpJ/RJ0yf5QOzsBBjrVJOF33bz1SANU2GS9My2OZa2TGNs1t96ZNP
deleA5MBEwyjdQBohGGaMRA4fnd25+vXPdKHMPYLBoaEr8wbJ2dvCP7d3deoWzkjN4P92XcX06HX
quKPpT27DNAUI21ggxDevDHaRN/7KDyu285ctqO54GVLc3zytujCRVn5rtf1/pIhWlowTfEqUxPx
XdI77qtDEhZDME54oMRd8xAzP/jZsatoN1S6RfDJphO6UQ3ePglM/AgCEKhJFAldMXQcp3YQZ3b6
VeHjLQPKxNhTNZmztFjjVcWAx2MeTfkHWllyrydC43wQ9ZcN0xdUuzLHu8iaVYWms0csxpjcCuW6
XdnU/cFL0AoxGhFnn1rPNUj0RSP9egl+Ldoqgh5A+ZblItMAvo8Mal7yCfNLk1jjl2hJul2BNOhQ
qHrYxZzzj3UeW6GZLY9qpjS2MUDOv8SMUtxadc0Yi578e8T2P17/K6dky/ke5vr/n5Ifk/ZLVbZJ
+eMx+a8/9Y9jsvOHx1GWcKO5zmZzrP3nMdn8w1vTKeh8yBq7pM7/eUx2EaitGEMmX+01Mk875K9j
sm1y7obmRFEYlA2byn+pmM1L/HBIXvPHYmWDmYSQiY//bUrdNHSZ9UI6F35cNYemMNZAa9nA35zB
KndNK15+KCO80+d57wVdSuokAphnA3D+86k841MrNsnfsyfUm2EA7qkJTbcOp5UDzXzjNxmgn1s+
f37A/8femWzHjWTZ9ldq1RxaaA3AoCYO7509KYrUBIshSuhbM3T29W+DkU1ImRVZ+cY50UQiXY7G
zO695+yDIYTrhdWaYcIvxhAKbUS+YLmQeKTiLQ/5AMIerSfpkXj551/t5/Hax0dxq7nXTNawAv0q
w+9TWn9DYbkX4sS9t8zP+6OnECZT5yXWjdI6fPaL3LrpY9qJf/7R/+Rbrll0PA2BaWE4WK/6H/yU
U1eMi0ltcJF27p6ocghNJS2SiA1yAarozz/Mon3z60PDE8gQhk4BtiqewJ8+bW6AjPtz5l6mRvBB
ftub42bKQfpHo/KR6NYOwernap4lpwfsHPKFNiUl5lxmBkqkOvwXFtt//PoCiCyun3VoBNVvvTN/
+PqkZ3IASWIX2LXL1w1JmzyYRsEf/3+fZVm8NNZqasGs+PNnJbljlumyuBdHTtbN4Bry3VfV/DDk
dvv65xd6vY5/72CtD5RgHoqLCjG8x/D2Fy9PptreIODHvZBb/EPCS9sNdmX8i7v5z64dixAhhnwY
q9QvN5MusOsruySIhSyVSx6MtJADehKRpQsa0H/+jX6Bgf7+laDgWWDaXC7hrxQCqlSL0HbLueR2
xpHWGflMKzak2JRo6F6DrvDeXLHwkmYhPfdUOaeEeMXfPSM/jfT+OML7J0+wwPuA5m19VV3ctD/f
xNi27DgWhNPPgVqn3bVlkC4UBletIXlCIVkQtFDYvaCQHhYLuz0vr9fK7MAK0h///KL8szvAQDF0
w/VO/4M/rygp06ui5eUd4/nBNKmRJoCNF7ftw92//1FoFxgW0pR1YJP+/L3nNuib3u+cS+ZxecMw
4ZU1SrLSokBwJ/78w35e6j2b8uIDjwcEgo/7h8e3TVVTEihtnGMS8vTGMPr2lQYcafZTMN+N9cLq
8OefaP28BK8fCSYEcQO+kfUG/zrgB9blMhbyw7MZ9wQaB7VRbmQv5wcxGfNDJmPuq+OR45MGuf2U
JbxS1ayai29Qo2+DTHRH3bH9fawgirAK+sTazogCTg1tbTNCPP7FRfI+jGB/f8s9Nn6SSmGO0RV3
Ppx7P98TEs1yGBSOe5alSQNkbR40axshgSMxbBqzgh8RlWXe02wgjnsRdPs8cd/3RknZR74hZ9gq
5kbGTCLftVMhRUOsLqD4aN4ruzNYeU0sJCPF1FSQ0E0h/NalwfxQiq4/mjk/1kM7PvkoePutpF15
AqXUvarRby5B4jrnPucCbpYCLD+QQKPfwUYOn5VOyfRJEblaILSQg26kn4JnqcJUFGQyZLFDIlnm
iENZd3wGSJ4LTVQURB1jfDLCXRQoQ9ZaNzJteEJa12pfl8ZXzLBjHYrzRBTGRZKjiTiyt+qUbLBU
vRc0uF79lizuM6Op5YGp/3xnYDKjaYnaMPtqLSG3DMOFWDPQmCc/d2XDs6cK8Uabj6fdzW3vbbFC
+Y7Wct2hx9F7q5bC/kZKkn0cO797QAwF/nUi98NHgEv6O55gbzOFHjuMtVjWk+F0vKRzEFzRRDMQ
zbtc0TiLn/H+ZYfYceR7L+HGGo1tPYGM5fogIPYfpEz0sz168r0NaexsKjGFzxYpIO9Fldg0Bx3F
LEBSEUbgu8NnYoz4VwZmo1MY1/yWKgcmqBXXzUVitGp72VFrdup9K0VJbkyV9vkxcWcCGBf6E0Q/
pMLFclIv2j+n68HkIxMt6arwysxtFJzNImDrmIYhaLuX1g3qL54ahoTemy8Kribi1FZFYxMseD3M
2Bfndl0vjdHv5EG6Y1ce7NnmP+N4PnGk6J3lu2hS3r/GTJZkV+nAukkxeHIrPRxPREEF3bT1F5f9
RhUx2nardniWKT7DZ2nG/FoCLXBNG85811oBe5HCbDjvF8yq9kbV0Bgixi36WvulJjgsq7y3sem8
N6JPQnuD5ZlhPMEw2LUdTS4ndHAfH4twv9bjWD8FOluuy466vZMz8WakkFvB3srokBGjNJ7IcuVj
JHT9CGRVM6DBjAWyLI3hArYbbU6fadINczbzUpHWx8gfDWaUeYS5oP11kdfq5akITW83NGnbnhHI
Q3/hmUwJcpT1vWolMOU8HqrvjderH4Grm5Nn+8MNYDwsFsucxzOeH1Ym4kVZuCaToctGGUv7glyu
l0wrFvFt1r61laqurxpp9skeI7I/bcKhzbZEe9cE4gzNTUgSwxSRgEIoFHmY5PophuICq0xXL/HF
WpTfIfKexGubVWpP2Ln+KqD4nhlzJcQITa7+WqPI3nmerSNpjdzGIPZWV8JUf8Ua4qttPaZyW5i9
f1gPoxJZWSftbd9Xxq7jDAjN3672FX3RdWGK6W2Y8cNQSOKtiq495T2xTYs3LN/jpJkI0M2M+yVs
qpesGN0I4IVCyJcB2ulWwXnRv/nK5f3ItLGNkWZGw9hb+6pt+EU44kilNVn+nZjQpaJ3mD4IkIIN
QoYuhKDG0MUPkma98y1mJXKvj4iKFm9bZ+O0cdesGWQyKKbdAWMBUcEyYtBGS6RZjJ1dNcPnthBd
G4213A8IFiGLmN9Kn74RokgGXaE176URO1ucG7QzYlXdsysRG6tZ3q+E200MVkzuqJ/YOfmHYX1n
KprTGIZ5qA2QEGBRYmXdGHbOK8EY0CMIoWUidCHfhgM2ThHVRay26j3pTRakRofW02JqHlkCN8Ln
HqNMQmDZ7Jk70lfn+sO8Mm4qTCQ6sj2jeUVkP9+hlDUiny4oBIiQ/TgYyD9kKOI2l6Yv199mzRA2
ikyxBLEaczBrG1bbmToKIxpHODFq62lsXV59wETYAmewCUfPKtrXtuWxpUOKhhJ5el2+2g2gzGRM
MZhZDr0t3vlUttVXj85r+2NpR3cjR5+mSOkruatzd/peBVOXRF5heF9CEdP0TkN5JF8O4UE9J9mA
xjpPf5OjestbYmA8zBJJhHK6ky+QrwfjkSDOxjkGdhrcjH2eRaIkoizF5nlE2q/3S1C3n3WYoDyG
dTZ9pkdXPYik/WGX+mW2Xeu2ULY6sq76JU3aHjvG0NrviUqTd51l02OCqaO9443Pd91Y0GR1E3/S
mzHNCjL7Skl4npdJBLZgF+k6C9bxqBhkMpF7M5sXQGrLNTow54EYiMzY4PwcrI3gLuQRh53w2ahH
JrOzpcrrue/dW53p8raz3OGhyvBK9o0lv7mjQT40/f/fCN8ieFq02ia+1WZ0KgMYUUVKY2yiJUjT
vitZLhDnbPMqIOF3Gn+LW2N6nFRS0CsdzOs+S7yvxSSQXvVlinE7r+ntd6AEbkJ3ya772XPORjiF
YpOOiXzDgdZe6BOGtHW94QIjz2A+qYgkPFgseXscKgOzOxyxMYHPsT/vUyiET6Jo2+OImw3uRRpf
mctAhnBKAlU4JtMryYjdsDOldLPzTFvdY1ZiGmITxFNQEPJEI/YQpoM8UuUaV2iEm8/0vewwMooB
j6dt+CZGGh6em4kd/gfqUnk9tMyxZzbCS51LZsTYIWPJcI/yImVxOxQuY4Co5WRhkBjlj/eJPcI1
R0pM61Ky5L2S5e1s+qX0rhh7s4w65hKqqCNoEQB01Q9xVNKyvVb+AgpkCTsrQPSO47Ng9f3e2GKI
96HRrTHBiXty3c7egaEnpXTwswdZWd1nBnDyOSgXdzfOukD8PGNz8rEfuGaaWhgjc3/L8MpnwhPr
9N2sFPuQMnF5xAZ2ZdSCEMlGQiAPdal98sybOLsFDz9/NvvJuPYyhQogczpnHxhOT5YwveN9J30P
O6GdhdDReHZ/xAj1v7TwhL6hufffJ6FIVjeRQklA0JaHFqgpfWYKZBD/AKPQZdueOL3h6Kv2h5fO
yZ3MQS4z7iNE2ZlmTKcNIVPbdM4YHrh+30eQHBjPlgRv2qaIFeR3zuyJXogLMdMGUbZHZhod1cFc
CKX0x5dULM0Q+YnOb03MHeYGdXx5iwadBM3ano37lFjqiD17nbBB21rnbfPv07ePEuM/2t5/oe2l
MvlzxdCX71L91zN98uwXce9ffvKv4l7/E+0/6jOQepzQ6Hz+rR8a2J/I5FlZrkh8gUDZFMp1Q97h
//y3a34SK5gc5XpI+SpWeP5fZUP+J/Zn+j/IxinlQxH+O+Je6FY/NV08DgWrThhyDdJeGq2/ttKS
hel/TQTbiR7XcGmC2mMJsNs18qJyt6Wr2MzCXFcP6FGipUrKjZnNxLCZ1nRknWUbIP7N3/cq7B/B
WRro/svwOcN+eEhDI8FyPoRsrrPXrfJIVURg6byTjHld90OOITTi8DhRvYEs8zZu4YntGC7F1kNZ
cOxi91wHBRq6fkkwmFRB8tmqWc437FtxFIr8BbnlsyUxhHCOkctnrUbKnalc9tlomFvCKId7DnbW
WTU1Bve5ltNOxUY54ryNUUsuHdIDtnSG8qY/HtrGuM/iNpe8vfl0hMdNfPCEi3OWjvlF9/14oSG2
PMXt4uyXXqZ3ZF0zdw/1+s3LupCcl0RG5ZyXe0FGHKIliPKPRCx5+FPhD+SSv/bNzrqEVva5KVBp
4dUcrwPkOAE55JHRoSxNRiK9sGq46rHgtHkXN5ZzH9PimZEo9661b0jR4MwWGHobDlAXA390d3Y7
spcuxOfwfy62jlRu5CKHWfcHsipm5wuY7paZdnrlu6g/rSG9TQI9qq29mG659XG8g2HA0VGXiXav
FGJK+EW1ULTItKLuVkfocuqzK6mPmP5ra2eMds+euTjVppe1x/3whisd2EeVm68Zded24LsQ46me
Y1z453DqPy/F4kbhYtZf0YYvDDlbpFtLQEgd+VSJpTyElUnyIN3agdDgN+V1gGflpqxTVBVhWaX+
hmAJgZpHijviw2K0sj74A6I375euyXdestoqdfud8yXneepAsSMuM7kj+1ie5xDPeS6cCLHfzPAb
a3hpCcTetRHfW456YcZZRx7V1ykVfZxcJmWW4/3MzKB765NEfjWnbviRUWTciwquVJ50wHaEm2/Z
nocrT2KhjtQIYB0ZXtVfD7b5dZrd4cZosarbk/mdtu1Xf5rwnlde3aFhcTnZZY55C9fJWhNWluA1
SNLhiTNdQ7ZpXO5EF5dDpKthgO/lIr/Yx6KpS7bgafqaJroxt8TLZu1OGpzzNwXEpY3mLu88+rW4
X+VoorvSZVSYqXnVroVBNFtLfD+29t3kWa8MDl7NHnSRydmm982qPYYiazkR+WRtHkbJE2MmtvgC
BweCWfsdTRQO15x5NA5zzI5eOY4BsgoXTnxIOnqeChuRq2M98BsSxPEyvZFddkEROZ1mwj85jQg3
pehL5GRfcyDXySHABJhEILReq4xY3odeEWrcm3KfGwNhsgMRDX1XUM2N5CfJUcwMSMPD4jrpqSj0
2N3b+Leq4xBbTCeDYckvVPV5scswwZWb2Wy8a+k52CmdJiURNLZ2RJtOG+LSja3ViuCL21cLdk19
qUklX9H16aEIymQTC3SFXryMWG2XaV+7OQFuiN1fOB8u2yrvpkuQ+Xu3VoTDxyuGPJDgJxm1e/cY
D4odTJBxg6oeWgLiuyhHInTOC0fDuRtasIaScYJVJdfT6E1cAULon7CCeydPBf31bCrjGb1bOuAN
J6xuW5XAAxnhN8GOlkG1z9sLwpIXHBli2/TSPiGb09A2ZXspPbO5tj64fZ5rID4BJ2ybaPKQkZ4K
MQasVH13TxSR8wRaLo2EaEEzeFY6IY/WCw6tuPGjsCyKV52HA4IVf0I2ZkGx6MevZRHAXxqHdN54
ftjv1zEKR7fxhjbF8mNI9cjf+j7AhwTPg5+1wwGw4Dc3BvYg/DREQCVqa4tOB3t6tZRR08T9VVYO
X9lYBI4S0h1q3U1rMmBjaAAc0yRWu4n6RiPIKXe+68srt4oRNSbWY4LP5ugYlXnJTOJ8+jrIEZqh
D0x1f5QtHjf8NgG+iYbxO2yTo93X5slcfGtVH6YnMbmEANLgvQg1mdTtfbCXrWlfDRTOl7n2s91s
lw+x0EvkS2b9U0slSRJQ9oO8maGhBRXgn21ZeycaB1uwit2pC61KbxAWdFtzdu56q4mMZrah6/KK
XqfkSN9k5hxERckkAjFbuPUgfZwX1cX7aeguM4GZO1PP8t1r+jlKOPLtckh3V8rhhKsHNz31OvyN
GOfqhHX/vQuxhgzF9FtVkaZs0r/Dlsd2Y/XU9z2W4mEqHfR5FIlW/KBk7dw4lQ0fgQhtpHFZte8N
ifYhf6DjZtxPaY6wRwTnGPUlb2N5k/iV3s+iIC8VFRpUE7FSZHCS9lsX/huRtOOAn8Sdl89uQX7y
NHBdHzoE9qiLc7UM14s0k2Zns3P2wHpWTb0ynbXOdT/U9sQwanOXIpXRj2jcQuNlQgO6bDMk1aTa
r9J983cZ/1xAp8CCqyxrIX8keSyKxs8R+WuOMrIo3ZuxIAYNhoflbOw8J+7ItJBSLI01ExI66O7W
bohe2rbQy7847TB/qRpzPvsqty4wguQBGRGJwyNDQIigC/okE4IKS39Zcw3GVB0XpM47hLgtQGND
vC15kG85zxG8bIaDg5nWrx4CFCXnyqzkFjPXzvfDCdtzkLwjWjUOUuEWkkvQ7acANorTqxypTs3y
WnQOF6hY6ASmZpI8u0vcbv0c30Tf0k3ahLTSjxnG0HFram/YkLFlgUgRDtLtxm2dS98OVbpTdt9a
cmMvQxhs2LlMMEnsbZtgYTRAZ2XAoEu3+UxBUSdbHchxOJnpMlzKtDBORteR4mLGJu5N03HDW8tD
E0jcL8XQvvA6iARBqPtt6gzYa5LOfJX0OFBEoym7J163e8jDHEo1jEBC2yxAdoi45n3PfJmgn3Qe
N10xo0s0F7TIG79fFBLqMNzGmE2uqjyocIxz81+0k7l7Ib2Do3Dn4HNXw4LSZ03jKlCzS7Lgj0lm
QEEwyO/dObNR3bgLQOz1BNSBr0SJf8IiZX6J4xQtX4vZBiuNA0q1Xdx65HEhbD3rlXph8dbMTqS4
NKH1G4CtghfbM0GDcN5C4k57E29WX6S7CXIGLuLBsyOF36qNXJFWt3WH4i6i+znslJdeAy5p9+FU
qasJh/5J0ACijcbk6l6WPVgnSRv64NYC/hM37RwMshthI7vL+4y27WvImfuzvQj/ErtpLaJsGf0r
SVtVYGNlwHFdmZ4T2Yv/onDrfUFtR2p74rn70qBXbNMWIwp60X0k81y8Oq07TigC0b1ljs86UNrh
dZkvy3cbYk2EF9p6Yz3NztmEvxnEgngZx0LSyOlpqCFiztJgq0yaLokirZRmpfOAK5B2lIBa1Sx+
scMOHR7CuRp23jyOF+3jQl3oAj1ImpmbvJ7mKPcQyTdFm75hTEY1hz4dPXVGWOGmtdoewfqosIvR
EiBFvNsZtG/3NlDSd5sK+IrhpL4JOt0+thPj64j1PP8BoUI+hbVZviSWWSa0w/PwTPMsPmd+aZ5N
uDUkvnndxewSce9oNUV0mZuTrU0+QHvIshB17ha0Y5z9TUH/NybV2ldpwdJc1XvEpd4hL436NGOL
2LRhOT3ROHT2htnvVNth9IMyibQSskbu+/aFRQK8TZXysvijzYGFlc8p+ixKja7dwZ4Qu8W1qiai
idxtVow6JwY3v7QZZ5SyMhGJhKr8lhbC06AV0wly6yB+jKqZ3kU149VuoQNcj7Y9O/upd//j7f2/
aaHof6+xI/+7Furm+/Rf5++9/L78UQz1lx/7a/HvfCKBgHkn424Mukw9/1b8+94nNJjMJuhGYU7/
Y+1vfQJCzy4GOuhDCoVC4a+1f/AJJzATc/7GdNf8jX+n9sfC+0vtzzAGVziZwAiFyA/5lU1sd31d
OYPH/Hc0Mieqe0ftFoRRxSVFdXwB7tKNj4kn43Njgp46jVmt7tPWGCuckGyEEfUwBNMUZmDkg1CC
H4fNw24Z4CbIU7J7qMLmwS/Ig0zCLo80NJ6bBO2wQ6kSx0+zTcEo6vGtRAoJmad6Gju4S4TI63vZ
h09oJoFwkUnlUiiUNC+Z8wNlcHJ9PUwu4PEAiN4DcBCHQ6EyX8LCypkcGpn9UNdTcZb9qHZNRSmC
JlyiDIeMQCdkvqnmRm4tPL0PsaYiq6QRIjjp8RrSPJ9BH1e6p3GfoxkGo9++OaOldnoiwU+7RCd9
XKhCYyBeibbcf1QFhuSnOfD1J6/oNeZYy4Y5k1fDSZPdEPnOwA9Kj0PM1q5byIaiCqvwy5hr+v11
GZgvfqX0NX6BMKJrpI+VOa/BwRKbkEFIk7YCmMw4E3DtZCokB6FxBtylYU/XJGPKu5mQi0MuD4Zq
a7eJ8ToMjvcYqLyqNmJwrCtiU0LzQKVXPi9F6QfbMRmsl75aR43FbPLbqKzn26AtjR8a7myEwDk+
F+mcvhulnG9aEhAPH/8/hNj9iScbrF/Onye7VNyMuoJcy/S/nvaUkfVhGOjTNkGr9xnHK1gZC0AF
TZ2w8VVmXyWBNQjm4YqZ2hXWoDQ9xqVV6KOQqneoFnwETQ6ImIahoYZPaTTFWbvNaexdxUA0H4e9
yhL7pTXQSu2tdgnMA4+KPg6q4lkIAMLmA3wUPj2LwAjizsE55z02lS6fexJRH9O2X166NpVXQe2g
X9aUQqlj92JLbeaca29ILqjg0y+kDzgwa2ArGy03OxB5IYgX8KjYGr5kzs4BScaG1+uhBNyww6wl
ZchORhKRftX1tBywFICDLG3nxyScqY1iWJINcyE9p1vGYhk099xU6U1RNvyucCjbvWiEPdGRwUNE
ksbYc6zdMbeQD3EVLteZnuAVrcZqrcz4uhJVhlsnmYIDaUjWnmGG81yutuwqmA3mgiJlQDyrrAqI
HjDlo2rcF0+VwxVpQV+QZSw4+cZuYvcatKF3Y1FeV0msFfNPQfriahV3V9M45Wd9Tj6c5NlqKter
vVyuRnO5Ws6nZanuAK5Z5yGpQ4gbWNMrevpH7QvFed/V59TtMM0V9uRE02psnxmiABJcgpkySvCi
rhZ4dzXD1zYjyshfLfK1wixvN4oa0lwt9MNqpu9ah0HHarCfAwdm1Wq6V6v9fkxH1ADmhys/+XDo
B6tZn/CJbNhOq4UfXVZ2Ha+2/gVfBwLaBnsQt16v5v/6gwOQfzABlg8+gMnPvAFJ5KU38pUgkKww
ge6DKzCNVrob0hHagFGQpDt72IX1CiMYnZZ8FY4Yz4bwloPd+SZDkMVoOL5z+jR2tKYsvJOlcrd2
WsudM9SQDyYWCmszlJO5HVc0wgRf6j6dtfwS8v2dkxvrOT/RA8NkBQyuPw9xDrAKT7vGLBMUitqB
PCZQNQMto9RvLFxEbc+Ay06fhJ/A05mx30V2X+WXUeWMdMee9ijiCMFxSzAARhA+H6g46oj+5Vuz
HpD6bLFPKMP9G7qPxlNRAG1ZSQSag+2cg4atSwXRkASDuz4oirNfj8G2mVjMbYEVYSsZCL1+rCxd
oeIfnA6Lc9nwhgJrsszf36JWsGjNcGKfe6ykW2GYLKsj6EFWjYUdpm9EfZhhd51o59gur8NkP1je
+kEq7edtbUv+J1jo9PVkTmNL+9UI6xt2++VG9ug+tk0DBF0OUAh6vL6/y5v+My75F+MSRgfBnx6X
Ts2Ecvp3Gfrp/X/++y8/8JeDUmh+Ahrur+LPPx6SQvEJmTY0JBSUeK9/Uow7eK6R4/pMVD4QJ38/
JTE8YaYRoiBdtbofOvNfcCd/hj9BmPjzKYl4LGKkmepQ15pYrB3nZ8HaUik10vUJzmZXzRcjl+12
KuziYSZf6b2qR32aPixNMMCwNxUfTqcPz1O+2p9iXxp3WEIwReGEGe9cStfnQmOFvXSrfypVQH5P
zYfBKa4Hpnrdh9sKhMQO/4X/vHhquqcf6nDyWVjJztiEyvdx9W2N3RA8p3OT4yf7MHYpTh0LmCv8
XtiXTunqABtXL1j+YQsTHxYxznziHXl1+Z0OJ7ofnGR5OI8kI3TuAx44jGbD2MY/1Oo+S4zxuoAm
iHmnzvJXvbrU3DgZv8xJV1FwyvSH4ThY2cLE67pNP/t3LWzdajsvjrzLvWRGr9TTkQh7d/nhV4Zx
39Q5Bbo/VskNqarxSXzY6BLKZVzrjeNe2SlxVwCWtYWFi5yCNxJ8iNcSsdx5SIPBfzhkVTkBGxmj
XAclQyXKx8VK09vBG7C8DU1yzKYyORBcEZzRAI8Hs5lbZ6urSjxWNMtR4ddp6W+WBWsMM3GbhTNF
FgvVmoHJ+2KZjGqWgC446JoRz27Yq8iOi46Vtsh3YNWEXgtWEZXdHF56iBIfZvua9kAb0HNowmwf
E7H5MPrVKvRPm2NhmPK31IgBlYQZOT2RSxbhY1dO6oyeFGvdOtdtPka8xjrttT4Gv8E6A84+xsEY
fMaXcmBGLD7GxdbH6JhRNGPkeJ0oU7EyXE4q5szlOnGGgIpX6GMMzZoOrvJjOG2uc2qOhYysxTq9
Dhhjy4+Btvkx3CbvsfkxJTTONs5EjgUqBq2+ceYVxjGOg/I5Hth8Rqfudjpkc2QlFuNbS5VxJ6Ye
t9Q6ZA8/5u35Onq3mpAe5ZxZ061WMsmfO7OI5/FeG0HWlJjs8UwffJgfDzA10jtIy4tVvnN37cmN
0qrPuLazW4M7vDI1CebZjSn8Kr5JJCTeymogp7lqhJc3Cei+lv05CfiMeIWflPrRlQiDpho+WESD
kAimuLbavdFgXcMkTjgKRRh9VpeAhaqoeL2dPloaELdJMW38mt4bOuZmJ03ULJ2y4n2eInQx0JDv
spleeJ841bYsrIvNoeu6MS1/MzfuA0CuI9u3d6VbN44Ws8fsatbLEZ8+132Y5xZKNL28bR30PIFu
3Zk3BngAsZVyYDIFWmef5Vqd0VkwvYGGcMJpP10NjgbdClr80Hk4gekY6A6RaTecgW1WD4tVu/Um
a4R3EHmtHoxQ3uuUF7OgO6ID57NlgO8ug+IdZbS7zQUn8CbL5ZMx2OVNOc1+JGvMW9nsWY+9W7Bq
BaAgNyE2UGSAuK/hRnJCnJIgwh8L13Eo7uB/PqPsLKNEr5035Ee5Sh4ECNxdRexMFHfAUfPMRE46
yzI49lpArS3EerWb6QmZMIJdbOYnv6HnZpcCzLCd2w+iXS2PpS5okfTeyffcaieA8c+bxJXDtRcW
5q6bcyZ9IAy/OKXrUkN5+TYtcHLPxH+e/UH5T76PTKedREm/LpGsKaATMMFmXmx8o6WOkjEtEn1r
FoIrVyf5nR5ZGwtIiseGaLzjQObk1WQZ4bxLZDLvY1sPkaphBXFMo9LNiu6mGrDX+NRSuOLsN1PA
WoXlO+5nUpaBhnaKGhPsEkerOr2f6KnuYo3TH9psydW2nZwXlQNq+C3LFjaRwBmxXWezmqM0Nuqr
DGP5bS4DiIYmpcZYF/pQKdvcmUFbk/LiD/teBtULGIHgLlUJvcWE2/+SA+e3vQFWbzHXt9Y4AGEq
E/MJ2lP5Qy6uevWtxH30u7m+77o02S1gA/Zli2Vw1Co44fOXBb1OAyVkYJcsumk2PGauA0Q8lc6b
I3mkHaebrrA2k0lltfI4G551S7XFpB9NE2/VtDwmViWCTWVY2Y0aQ3VlhvF4JT2Yd2bq5dGYywKs
ZsCSWSa3yJTzYxYbGSDzwQ82xRj42K6dZOvkCr1wrFJ9Nss23VdFXsG2K+PPKYhWsEmtJ78uGVaL
jUYfdGXTtDxKG3Ecfuv5t0oNaIycVj85o4OPNM5R9QCGgc2Eqvdzx1HySuNVvMJLyvS9FOaandql
D54YrEciBuy9RpG+XSbyAiOxqPRL27XyztEChb1sYnqu62rPjj6/pQVYYCdlNLUZBCCfaXJAfNqu
jnKeyjMK2Hs1LDK/TXrHot9sdmKFhixisgrzZTHAAxxBnvfZF9ezY+IxVSMGdqLCDPJb3aTAXWvw
zrvBYoy2OCOxji0dg3e0BMy6C2TLfZ8heSKiGCV83zM+S+jnHyazeprmuTtkxZTseEjjE7eyZPhd
l/dOuygE0T6lm9FuO0Gf8j9yov+LtdLCGIat7H9vJ17eavkmfzoh//4jfz0hu5+wu7FUmcEabIV/
6W+tRLh8nyBpoRwLMFCSJMcB9W86or/3DsENwSGiyWcTwGphq/13eoeW+4vbhVNx6KBPQjDkOQEK
p198YV2sAkQas7hUdsugg7alNW2FhRkfYaw0WtWR3YGTftoUldPEN029sAX3nmkAKNGKp/KRwDXT
qKD+CFChtN/n3o2PQcwTHQ0OfgHeylK3N0VKLKC/r3oQGdONMld9Lxh9n9OBCzNOJXsly0pcjW4n
vxXJdK/czIdRwMgnwgjg70t493TNumTb2np5NAKtrSut0qyNmMvWOJhZD3N9wFgszat6tkoPmY6J
l9vvZYb8tguG7o7QkeKxxzX1KkvtQKVn07XWDug6ea/7NN4B93mhA+I2fMQi9A6dCcYI8CskYDpL
jRWnyYLboqvFa+f709YIm+krPGB2HMQm+2ZYQP/2KZjpfLRB/pNuZJA41BjtodBVecqRV39l+tW9
2NKx6R01WfitCYNv5bwK81H7EjxRLSf+iK/HQTi3mZeZxxAD5U7lztrQMyv+jRN290NeM903lwWN
1JSM0FZaYLwbjs4siYzmmdhSVR9rQ1d3A0wB1IUV1vR+mQ7/j70zWc7byLbuq/wvAAeARJfTr2/Y
i6IoThAUZaLvgUwAT/8vsOy6EqWSru+4amBXhESD6BJ5ztl7beBQ063s7AlVbNq0Kxbc0cBXbiSH
OE+TrzwP7m2aKUVYAo2/a9jocJNcj+l7NVoXFEvlfTz7bMGDAWAlpIC1AvPLfhhz2qXjKvuTgeXS
WQJBxXXlwImUNdvlwgdkoxJrPtNuxJWfDIy2LbsctsayGmpCYXZC0wPNUWSD+w6b+cmYinoXYOHZ
4/CYj05szy9mQRRXjEz2w2xO4dVgNNVFZURDsXdmY7oeh9lTFoxyRZvRY+v5179ByjgqvjRcu65B
E5m4/ptVo6RTtidU65EuT6Tj6bzaoOhuUrmzW+MOPjDgYvDnRB3PWxNopfny3xX1f7OiQrrwqPn/
84p6F1df//x/xy5/Lr9+u67+9YN/j2isPyzbfLOCS4a/3/rVfesPgtzw9GGgY4H5Rp3JemujlsRh
xDr6L+HmXxMah/+c4+JJxuzJTOcf9B1If/q+7+BAlQkErj5+B34v0F3f9x2aNgL4IIE7Gz4hiykl
5Ad2CH2yjQJJSWC7j7pQ6jI36oSWbf1ISIxxNLV/ZVfE+KyLOYae0jkFU5iivKFufHBDM0pWdd6k
wCnJJ5wHQxxbC6W/Mxn+LoWvgGjJv6oXBBUQoJt01O2zFMWlp/NLIJ37sK/DTd+6kvbrMpRXQ0Bf
GuWLOSRXBddx3aAnhyhZNWRoBPMKvQgFpDkzRTdvPKsTNAL0czVqxEJZy8Z+ysh/SV67PAW5ilhv
iY688sW41wnqHQr/V7AylwxW7tCeIA5Jhp1jZ5fDNN+gOjyb0aLxSUkyiZNnwLDg9Zv5xe3pLCrr
pfK9x2bqdlUe5uu2iAXxlotaIvBWQEJQLaBDZbAQXEF7ecxU/uxjKSFdVt+ZbXa5XIEesCmKlvw1
XWTyXdSnO5FP1UYUOmOLj3RbaXUfCX0XlKhD+FLCxcnlCx1rubdi5xBFE7puuzrO7DTXhu64MOYS
dpWc7HiwqYPGew/Kia6dx1hkJyRlz22T0nF1r/xYYEPxYBE5nBCyHAbc042Tc68m0e8aWcNmcpap
yBCuxj6mpLUjBnAVF8qOUXeEbDNXzBKJmc5Q7g+Gqs59DWIzMpZrGRfPKPDxd6E4gmGHIGo5Vu3w
F5Dt3+jOvOltyGXxfLYCMopIATnXPrgXlcWvIuevuVZymWXjGdmZewhwY6zShDMklvZhDnsUW70H
nE4KY4N8gLlagjCGrtRMGlLKYH5+aJ0mBDI33iNgoGdU4triA7gh7+S5VFpukX28AE4/KztaBIVt
cpU1/mMyml+CRlyTlYXGQlsoafoD6pf20Izqfm7cAxHpPQ+qOOB0gSBvBugeewVsdJjPXjWh2tDc
T7SJ4iR9noRx7klegQe+qjvzoYysFyk0bXQ48as+yunQqPumHe6dMX8tzBRSpwdXZyjGexFa8QrD
UL3L7QVqCDtvbRFLsn677lbpXQHEeKyakqgrx2WK5vg7DPTUBtwbgtF5FIX3mCB6oTnA4wj18wqZ
aP1EIo8kbi0mxAMQ/62gB7TJx4huQuO4a5wY6tD4kzpBJFOot73gOCrDuM7iKd+ii0CCYtQTcRy5
OhVx061tIxcvCCSeJtV6F1aQ1SCQxoqu3wYZS51ucAGLjZ/N+jn0K3Y/UU0tvk9JN3rIyvChGA2A
rwxAQZEVjNTGOLxyyuypFYzAsjGH5gXBFInOpu4n5BuY0qxN63leSiXbQoipeqaePjpeI74pK5oq
RFI9VAbY/m5w3a0a3OexnNqXsrTJCDCWcEuk1YHPsLTGHgsXphhQKlfhDRLhfhWVPP5zar9UFjV8
1xQU8spce6ONgMqvuG8Tr8Aw8xg2fHc3uJuCa8f0kR/aPHRT5j/6hnc12I0+hqp9NXR7drzs9M1H
57cAEPT1IEHBensOr77v/oCqgIEFdFNn1QHTEvX/QJxzGIxXidtczqHl/QY48IOan6NJPmh0rBEI
YBP4/pshHT2U3uQzneJV35RWdrLzpc8nWNB/fV7vrOfLedEXB99jQyD/MWVX+/4oUsZSB7vPnmXI
argsxykFwJpOdVcd+X/m7tfHfNeJ/9cxkSpgiaCbyL+/P7tIlDIOurAEtevGW7dT9zDjyLhCAacN
fDrL+dIvOoNx+V247VuX/1vb+tv54kQ1GVMgM3ifA4rRWs8p7rkDRi+xSVEVQAake8ZycU6rNDuY
cnzR3aiAFCp1SpFLgzdH+dDG00vsUX2X83mIGFSBrWNPDtiCps/WDvRZMxdDYM9oFUsW4tz0Eh3Y
rnDV3VhED6Yb4zocnashyI31WJHb7LrYuyNc8WyZWR5+fZF/8ghRfAEepGYFYmC/e4TsnIzAynbK
Q2x3O6cyb0w536CHaH7zAC1l6Te4j7c3gwNRjCJBcXiUlifsG4qJ1FYw8oc8qzJ3jtCxbyYrcbYm
vPlV6UkUlEF22dM6us3VdOP3ZnEbLwAHZ45eG8W6vGxVGF1mzJjHc2SQ6yL1cG9I70qQoBQHLPcu
/l60KIvxd7THx8i1pz2m83o7JlOCkLrt7spsfBhbPvtkyzmnPgnwqXo4950yeSXLyVuBKOUuErm4
H430NazmhyAadrSy+XjX4hBPpA7GZYIoF5uvqMcz8Zt4J4f5hkg3FKc2/23Cup7axTnrW+yxfn3D
3lXib2/FYo30LULNoS69u2Gzb1QNyFLyrjVhVmwnRlY2t7ZRwmhx+PWx2GH/cM+YuzncLRSqP9BT
0BAipHOm8uBm6g7F+qlAlPGbQ/xkZfHpfRBbwT8ljIvvn4skZjqcmybtL6lqxC4jCohwfllW+mQW
075vUaXYzkEa9pUOZUwyUn4yxvAT2sYvgYflxi5Uu6I9IQ4q5SMeS1aneiouGfa/zp4WWx/H8yEX
zHBSV+jVYM7dRZ6Q+BnUHwM0nLBvg+iI+3Na5y77FgtXCL2Cpqaoo/1NAW3vSeZbUvmSV7fkEWyS
7FKN2Slzo2nRh7BBZehFF71el+DV18rs76rSjreOmH+D1HB+8sZyLyQWC9Zh+j/29xcMt1Y/VlNR
HiymPjhxC3JyaHWiec0455grkLDd2uRTcFW4UNrDDiwrHPrrPuVZDrMSbWU57HSIZLj3rGozxOaj
TpmXBSaY9Ex5V4sSfz2E7lVMp2QD189Y10z2ESJPD6atX+aOgBE/+TAKdofQ35J1a4z7LDYfJjZi
+CHiei9yvZe1votop67SlufTqVn4Og8PujQwz0D1kHvbnR9k3arLXz9VP3lJ+GYs/7MEY9y3mOdv
FhsdNX7ea8Y/Oig3bHHGFfabvXQIbQjr6Dd3xLK+R0a9rW2wt7D7uRYRrj+8k40D6dB2hvLQIgra
WsBm4Aekp5AvFU6AZD1XPJLzRIGkULmiF2UHGOWXWJHm1VBhZqtKWa+TQjVbibJmlWCVx8YUfOky
CwhFcE06VweKhN3+WFZiA0nipUjnuzEnR8NfPsY8ZpHInkO97FIREaWzedkMDAvGyl6zXd0i+wh2
UMCv3srL2RkFqnr+Iprmk2f0/ESt1a4OGTLlNMuOIxCbtyKIbOJqoxHpncpB3yc9hWRAmMd6bij1
3Fnft31kriYGRlKoe8DYN42RnBgSA8b0h02yZIgs/8cA8bcK1fJA1oPaWU7bbZfXqBvdq8rX9160
FBBY4XmfcEXkDbsllD+XY5MFG7/mbxN7+tikLq8YHZcLBkMvKLc3euACp3lymQhqFjmyFXdy5zGN
FelaDilElYsRuzgZKj3NxTK0jniB+z4/URTvYRYzBgLCtOp4OzzdX2IBfoo72juZ5V6pjnhO2mDr
pTAaZ6g7ummhxrCzR8PzaKOR+c332PvJ681eB7UojHmeqMWW+u13Mp/IM7Qdl4h7f3rBxnXXmXz3
FGVW6PJaL/uvt1K7WlRfvWSn9/bOlzFgC92RbZvyY2QUbLK+TLeAOjeBghS+yfuoWcOKKrdyHKYD
7HiDAi3DYhc5ybbBAvgCS0de1q0EBRHxXQSAA3iFXdN69sWVbbDGYOV4UILtltmKeu2ZybAeo56Z
UcDOOqIw5HsY0/dc45HTR8Kj73vFCtra/V2LW2WNzo1W5XDnuEOyBz0/bpM2E5tGz+ci1vdpiAio
sHD9MBt98bq53rV1f+dTHRyyxLtSfEQoMod7wQhm2c33/t/f1/9qen6n6aFmYS/xnztsZ+Q8w0v2
nQCahtjyQ3911wLrD+lTj7hykeHQEPs7MiGQf1ALLYMMggoC1/qGBUl6kYWv2aILAtcKIiNVwN/6
Zw8WJHWHdC0HSeDyU/+gw/bGXvxuS2+joGZ1ppCRbDXe73SFRwmOqjE64YHqiSAQln+rrWimi1z2
+6TxJf6dL6mhx2PdOESmpLhc7nCz9gdo+GovGqvZm31CO+eby/iTmhE97/t9ls3JMetBPQ5zw3wP
bBtB3eCOCLyjr0g3vJaMuq+D2WOawhjC5Q0fqg+J5RgOr0tIg0KASq8VblIkCeHXoCyt285yg6bd
1pNf+J/m2oiuwHNjY3JofX8u4rjHa5Ir1LmMu41gk7tIea+Lzg06Y+N4vREcNF+jjYPak4wFK9cO
DOMKI0z7MZ5UxHDSKFJ42W7eQGPv8mnDrBMXMApIeQrawdpW9pRuR3TczE9iSCJSB+Jmtrzho6zw
Luq2KTBT5uQFrwadNl8KbFR3TigqwgsdIgzXSVwhdgkIS7R2KrTj/NSLKs+wdk95Ts9TkBXYAOHR
EX7MNnwYw8jYt8ncnpootRAgi+4lMeP2WhakXHhpdyYg71RXXnfvl8l4Y8lx2vvd0JO6GavTaCgD
f9nMTCMHpHm1fMUvyijeGQkBuqsYi8ud4WCSFWm3GIyqarN4pvBchhiYzcHVl0aEgRx0Mdx8P566
rU7UeBH58wdziPLrFn8uzkhZEvuoPSva4RZzvrQdCaQSFTLbRdKZmX2ZiXdn0p+5Q3BPsFYYIKhV
s08qsmit7BLhQCc+povRZLSMBAFus0VKYtMQxI4ymRhTyhhw7riYVdBolrv6zcFitd6wxsfubefF
4DKKsCZNSxorsag7x8UIg9JHr63FHMNVb3DqZi3ZVFhnIrZVJ0k42Cl+c9aEi8mmXuw21WK8ad48
ONlgIGhajDliseiIxaxDi9TbAWtutgXuPxZ+TD05Hait/eb04bo7O8yd+H/qxQqULaYgPrDjul+M
QvNiGcKYr6+I0FNnV3fDFoK23DtNnG8JGWazr0nlnhcLUryYkdjLY0tCzMoj/eZW0m/OpXkxMWGr
cNYkYjOtCiTOJErQZxqmMYGwi/eJMKjLBnb+JhjH9uC8maR6tmafmXVhnQr92DrayktbRK1iitdz
D5of4JRtE/OI6TtY2U3h22v0HjkeQyGnTR5hpKeaCI17d+S7vXKMvD/KscX+X7tECYxcx6Py57Zb
FVYeX0SoUM5g8bl6NHVBGahFbaaIgJ9sF+dBEDov8KM1GaO5bu9nXZcXEq8cl29uMoK10nAnKkmY
dcDuEfRU0MB5ZqKn9qhaBHFdvdS3fgnRGWNG5R0zyNEy1vMXX83jNtSdcwSrQC6AR7b0prZIBWcl
1J9VjBxuVQfeZK6KaMawm/GlBgBNIPNEbkLrP5WhL4eN27QjQWoE5Co8pWQhjBZ6ihUx8T7gaEWX
+mJh3tkrOSl1rIjVcjdIQVATpojLiEipvJZ9SGRfd7mjb71W4VtEracY+pZdfu3wYuy1HZDWhkyj
MlC+WIRl1KiKrjyWA/YNUKnIzciLB0aNzV0yiL7ajijvL8NGNxdG0+P+8AXpXrSjq3ufIWW+sYbE
2ZgVf+7xjGKAt6b4hIW0vdR2HN8kts4+1oUFSM0lMzqa0DNjwkUXg2NErtwuy14ACxrsHR12uKRe
tN5Nl0y58bhA2wjEaBp5ZwsdJFvfJHac7mpLl8cxC/lnO4vmNBWW/hyRY75WE9MOq1fNAXHSZjY8
A/QFULWDaWPcJKo0ds6xVOnO16r94AoCsFa0EuNbCCT2p0oVyZ0/jYV1AAUZ3ZAPWaMwn/qMpoQf
d09kWZXFyiGAwN23ABW3oTdkzzHlLQFjJIVd9kGhSNS1NNs6Yi0WqT5al2tj7A24HIrwiBUR7+qV
9V3eSSPWu8YnhtozJIeIpDlfQN0QjJNEemwze9w2moQ11obxmPpZ+EiAgcU/eOhY53nJMwGtfDKB
GdCtJRJdMqFFMOY2/oUVuRJ1zmTHGE87iwz1UaNYUSiLzn3geW+37WAE8blgXo+wTnCSyvK3Xey9
pMLUGx049NWaUTwkxJocU8bxNxJCGkctXuwGWPJKupm4Ho36Ig1Z+mc3v4imIHwZaWJKH4S+5xpY
rq3CoB4u621dO+nV5Fb+3mE0zw/Mo31d8qKTPZFAYHLBPbCvHuxNEU/k8bT8IwlM44k2cHPbQgE5
O27j5OuujsvPjivVixJ5B6fA9Tcthsf9si/5khtZ9cJTiq8TbHzC0pH6KtgS2BZfdJVCEM/ntD2L
oBkxRokYnIPVzb6zHSaDWCFdtHJBlBgJLK6Z4Z+X9n25bbwm++L0foSoju7kIqWLyBpLO2PCWZ8z
mFgFsa9RqwTkqNRZooz1oMz2c0LQ0QOyE24X0eJOqq4N08nuJtP7kI0hpsi0IHdcOK0/r8suFpdd
QhtttQhjrmkxOEe2WNUTzft+1w9GgVzf5H4RRz9VvCxp+STcpuC/maivtlVmW6SszvIRbYvLoOms
i47ljLeom2ZkhhTNK/ZdZELmAWnGK5yW2TMS8s+dYUF0nCyB+T6V9SkNSJdd8dYZiFlJ/AGcl4ea
hkfVFHc6Jg6qWoKhHI+IqPEtLWoJPohWGCWMHeahu0hqPtaEzF7GbgXRueIVu0jQrLsbOXZdt2Yq
R1KLWzgE7C5xVeESXKXTscGM39Qor2ZDnnyn08sG07XbLVE8Ep3d3JOFtARiBalHNpZcYrLwLZGY
VYM+sFejMftIaNJUXTTW7BJmzTqSgjNwyN1ie9J+stMljUuBLHT2Ax/9W95aOjgmz0C4lUuMl0pb
vgR4h8rmkMHSGaGyhTEB0phcAVXmIvgwLrFg1VtCGP177xy0GQttLEW9D/DcpZe0r7NxzdJeXBF2
Nz60xEzeWUL7T00IWaHyIsZYWZIRrAHYmCGP35T7pmuRoBtRYYpVbM18Mho/HvZJUVs3NokqxSmo
Ewm/xa9fses6yTo3I/NYB2lurstKEQ8qBo+RzdDEoj97ZAEitX7bZP+3rPtNWSdc06ZD+J/Luoc/
WWTK/lvNxF8/8z+aCQcfBGQq07LfYmn/Xdf54g9HOCR8oC97K9A40t9aNPcPKjb6CZg5/vZ5/K2a
sIFkSUY6josbFS2b/0/qunc9alu6ZOYilRM0S3z0G+/6xwEy1zmpAubRAU0zKh0C6iMa8d9ck5/U
aD90qT0WEapdGdBP5Eq868qEg0KdVEXhASVVaZGpClchGMPqafGp3RSeL445OzL2inP/O1D6cr++
b8NzcEjeNHy5bD4X+/uWUOzl+SiyQAK9lVW2Q6amN2oEC4yVL7tLLbt6JpaklrCbErHp5in5czRg
pm691hPsiy0At0Oa7HvF+Ew0BraGrIqvuyBlKE4UNVr5qYUkFIGbHTo/vMNgoTe/voA/PQng9dJa
Ols8SO+uoNkCOsDyKg8NH9Dt6FTzrjAKhwAZPX1shAnkz8p8sTUK5suLIeOzlogx3CpCJ9fDS7/x
qDJuqi4IVqbC0iEBre4U+5XjSBcMmpa27otkWPiuM6Nnoyh/F4HwQ2uO+xAAYgPsvjiN3ncQOkdg
cvW1BKMAdbglaBe5WEtNSUn066v1Q/96OVKwzHXpJrsYtr+/4y6bYBZPjqREZDL/hPjfe0FzanvR
3Joujc5fH+/dS4S2aemT+6Rx8IjbMGq+P55tdWVZ0P07EAHb3rKisAcfon8WZMC5eIDvLLrkCEkD
DFbvRleyZbnINa2GliqOD076WguZHLIuuP/16bw1TL7r9fBFppfEwrSsCz8sCmnEqEnzDB6YxuXH
2e/sbSx5ZqaJGzcVRDXSNcV6WlU9mxrlBhc1YLCNk4LHiTELngvXZfM2eZilvUWbWlsYGlYK/+4h
ymsc8jm1YMKz+VFFlIVrampSfqJUzzhIIg4y1g7BhYGdoEj3uk/am5PDr09SvI36vjtLOOLMolzf
9oFokXXy/V0LbRBhYI7Gg04F+dmQhY9+FHbwW9psV2XdAtuuXrF+GqDW8nbFw5se8iIddsqq+11W
t+0Vez4NdrmkCeuV5ifLzpIrV04OvLKi+OQ2HqWRtj9YqEXAqOkcDawX5ve2mcldPCflplfx+DGO
SntTRsm0z6IdCVzRE8tZdvB61+Wzb9OBT2DL83WJwVeGeGIjLzkYpZzA9CTFNqYrtu9EFdyTHpIe
UyMtUDM0MRqdKHyJaZ6tC/zBR6ee1XWdW7pZ0SBxLkgfzfcq9Nxtraj1sZYNa2/wqnzd0/o5ZG2V
PUA7YphAsVEWk3FNcNP0dZrIkyNttN9GWS/2bujQ4Uk9aHhzVpPE7M/OrRsL8x5HSvHJj+LstcZ9
BWXNlNPEyCQuQ6pRdjsVqVKPPrjsjV/YBKJIiW53wqOCddgjIIrRRR8k+KJFkejrgfr0S5nm7rPZ
dFuDaCX8HtmfRmYEl0aZ04iLkmhr+O0J4xq/tWc128yWi9CnvKrCOkSlR94w/Q7kOoZf7kk5v1iu
56bK03otGDsjxdDdyirEZ2JvgD1Dij5GWVEAca+nj0YO7pc/NecrazCAkk8gANl750BPCy32KJqC
4zA74rkNPfx8XKfy2JsDWe40++4zZ1fGNU+EylHDNUI8V0xDdllsG4ykRlw2lV22H4k+gKKSjZpb
Q28A/nh00NOwi2Nxa4cwYljb1LEHc7yaqDIDNBP2V9Fyz1vPqm+nNr9MQheDM70cqAX5sMGFR6wU
ho51a5qn2obwY0aOs8LIGBHfGF2GkfcUE0d2iPvevAvZg27T1vtEFfxsF2W50W2Xro3Ukw89OLud
aFvrwh8Hjek/k6uKXsiazSuNybQxVj0E+JVPpcsSNdAfK0pgxeQVno0gkvusG6GXG0H42ajjiV9m
DHcxKaHrOFvgBa3ZKB4upX2SX3ual1HgMYbTSbIZIs/et11nnN25qsAtVua6xTz+DCvJvB2SDvdL
OeG8Yc6c1rg+zAUb31nNeZosB4rvmB8sgcQb45S194yJYPMVs+k5G7aAA4jcgty3YngXrkczLV9a
5USPaWgNXz2/mx6FavWpCAJ1zDDlEPZdOxetidq8AVC/RiyqjoPF+2VMdD+HfJoigUPc76xjmZBq
1mysxiu2hRkVS7UyfnSUWe6EacdHAHX11skrKHcTI14pGO5YXoORCfDGCusUygwUcRdpOWT1W3jt
iUi8bOOhgd8bXtCtms7MdmGqJlA3ra6uzCnKN2HNpmCGto4N3EbcajMcSiK+HNYc0nwzh3prKm1v
OeP25HtY9HQLB9OOzekMI6H7NEvtXNu8qGTJ4o3fQKVEwkPjU/1ppSQ5yNycD6At25fYHyP4C4n/
EJPcfUF+IAEIJvsLkhXia5AV7E4UW76qQt7tRTLltwMu3qwGuvn0Ur3sjoZA85imIoMSP+tNYrAv
NNx62uMWJHECBsKujuTwUGFfODYQzb7ORmwe8tRh7WmXmok02ksvJxh5RjJ5mCZRXwlY8ie/Y+44
aQGyzsOEjBqJtoRsFWeOOeKa/omG7ifsLXmqNsQTJ7qeiW2ESu7M/Iwt8+5T5FFHDq3gN8kGuCBK
9QtVma70qhc+0Kg+S92tkLF7Ta5mvp7JBduDZJ8J0PDyNY2R8MRexcVGRU4r+8j2pDyeV4vIvlf2
wOohUS3remVDOSSIOV+xt7FBZBfNPiwN99y3lXE3cYB4YxBAuZpDn4AEd4rdJ41udQEuxj29X7zF
0KyGu9a0m4W3Yj2agXtmDp7ufdVUe/I7qHrZL4qzO5r7vmFRsNpBwF5onF0NFPlYZISqqzyNd5UI
421VDvfUqvZa932CDFmDY0vMmzYspaK7Eal9W6sp3nP5/ewFtGUTX9CkJ4QwxYy96scS6hi9ZnPT
0qkOL2RYUJ87I3wrGrS2E1+N2h7Jt3z7vP+3YP1dwep4Ntvh/1ywfuyf4++q1X/9wF/VKgNE7FEm
O3Rz2QOy+ft3tYqG/w/TQ77oWvhxA5O689/VKhp/CFAABtjz/z1+JKVumUpSraDkDP6hwP9Nx/TN
Zs0MwC3zVGIgEFRBP2TRkSTMfGsKpktZwlvJ1oGup2n3lo4CtVEcs3EJKlJRVJ871+m+WtOUkD/O
oHtaMnvaRrOBWtIJ0mEg1yexxjuCutwb6oRu2YnkYxIGSE61OShwQoXnhPrOoDNc4tCSCu/Dxzgc
KRMPQ8EEg/wLhRfVzEODeZmjilPVpi3II6wQVfAqan9KhoNmajmSFuIPFn1Y6PZGioA6gBNVKy7y
B6OsfBsJORu4LZvfFuU4vl1xTYjnuGbfQNsS7okHytmOFqHBPCEEKJwCP0GeXJFXFO8bfGOAYUov
vC8LeCVzj6OYk0L9jGHhCwDV5D5InbZZ10Wc3tKSu+rHtjnObhLt4iocnhkuM2nqihDl8cJaw8gp
1rJiagjFlAARuzyleJ5cH3Rmpik+tTZVc7b9uSgtEsTR58ZRpozjqCs9bbLMiLCNgXSdzY0ZZWm0
C50aqOMebiVtLRWahNQeLDMCqJ+Ti6KgGd55OYT+y5ouMgTrVUFnpFD/XRH+RQj5zYpAjpmDmvQ/
rwiXz133/EIewp993327NPz1k38tDZ6Ep0YNyiMIJoKF4n+WBhpZ6BwF+S6B6y2eShRefzeylhxL
X+C1xI2J+nKpNf9uZFl/2PBIlsJZ0BXg1f4njawfugscAUkfGjIqZX67dzW4FFSbWW0AFU3y17hi
q2kEFaESAYlp31ydnzSzfnYkdNyIi9BW2ySlfV83wpksnXm0ONLyLS3M+qkGIrKiWTz8pq/wsyNx
DLyjsKIwNi1//o0OjwlZOAMurSGbZcM6HMzrTjH+9pr54R+f0tJTcEyXw5kc6/sDKT+3ZNXO9WHq
stcsz17xJ76m/Pv/chgEzJbPHf/hHrF9JGTIHesD2eFyKwN2gIyeMJuMKKH++aGICnDIBFi+Pj+Q
+muzcKqYM1Jh0V6MC4s1rOzgoi3/cbMJm7Bno73lPi2CnnfXDjRLYDAmrg+xRkroDdPdFI0PljE9
1AoB+69Pa+lcffMZ5AXiYCh92BxS7sv3GXaG5Va8mxWwcYipGx95/SEN8GdURvJsLq6jxGnFCl5g
/3+5nvSeBL1ix/Pev15eW8G8iMv6UDdJ9WFoaRG70sgejPS3zeLlgv1wjnRlWBV8OjT+uz7XTNDB
lFR8aY2BBLqChLMtapvww6+v5E/ercD75iiLKPWbdwsHAx4TuHEHUBXuGQ3FgyqQLaKM+T9dum+O
9G690FkRV6rkSHE+TJgT0ue5QvP+v3i9zB9PirFAsHSzwGjaP3g+4LS4QVHVxYGGTrWhAMRFg89v
vJmdYtpKPr0bS5KF1TAWOJgt0tQ0h1/P3r88qcb1vLWu/HEbjChU26rUL36MJcBPScFBTY3q389e
J/wJx2i21GXt4yJo63kJEpR4GKuav8LItdiaGdpYPNXuwR+bgp6EtD9lPr4+N0zDJ1WoiZHr6B7C
Jfeqmkq5J2og2GQwo/E3wUsrVlk5Al1syMLp+7gEz50TuW775YfeSJ0TNgv90oSs8lbv8bt7GB+m
lGAqDYyZvpAfxBV+yRxFWsaQPOn4fQxwes9FyElnCgNaJaP6OrLnatO7Di0yJUK2QNYAIZYCqZd7
L2zrXWOG4zZtaKWTUGnQ5uDs3nSwRer3a78vbaQuLC4x0SdbADEDbF0EWH1cEyim0FefnALaCbBs
skxNHJfBkj+LJ5Vkrdy0P0Xxwg6NrPQpCqocCS0cx6YT9We6BfankHOvEV9b5GXBJp/5nUg3oFNR
owYVYuJdHz2HLqsBUeah09R6gdEVt1A9+6eQS3OO06a+9ob01bS4p0Pq2Z9AfL6OnQ4/oN2vjmx4
+e07Aj4nLHkZJET6EbzbzGdvUvbPd8QMkUdkcbYhYok9HSWxYhsAAC+3h/KURCIQK7LQkqtI1PI6
9XChom6wrqwq5SIOuVtubEMzd3h77PMucoD8hcFF7HHJMgbTn8IBvvTsxNO6oIwnfc/mlCI/yZ7k
jEK1YPO+oaVFiyvvGdsSaNZ6+T4pbbO+tMBvyY0Hg/UxJqxKbm1LkVVWgnpES2SW7YVRJfOnwCjd
+7HMildkHdWJc5y2JcB4/KVkS9O5lg9kMFn3goFqunZbE1xl67jog6m5VbUbRuIQWywsKylpHK/6
cMwg9MAOZSIfIbum0JcPHQ29Te2YM65Ph0/cPMlg34taDSs313X80JcGFfMQlOkzHXZjJ0veI0ba
NBISqfL9W8qrBif4OLdztnfroc932mjthMwCwkkBJQYZImyUXqCJgLl/mWXdfSXGATka6WHWJtdu
95GcNDxPqeOe3+LbILjyy7YYmE8koyK6djRZy1bGnXDZuz81EZt89IDlth0x6pDC8IpkSF6gkxEn
fhFrZ0XFtDGmjqZDXHgxXFoAP6j05D41uEOD4NMHji1fx0HL1InYzw+pAtW9iesx/rOspXsoM09B
bIk9FC/W8Fh3E6LQooIaKwcehBmvwZtrtwsXVIABWryz8r1soz/7ofU3cTd+KBuSUir1ZYgnzDSl
Z2+HsPbOfAr923hgN2GV/FqmlatLGmFy6U/XO0AJdH5rP/sUWPV8xnm2K0iFRBiBJ2WNMxloT5aA
gxB9vlAd2xE+TV5DhhtSeS3YVO4ag7c+o6m3UbDeVqJLp+3csroVulf7N7dv7XDedpE+J50RXAc6
dZ/zsQtuhSKpr4oYrqWINU/jwBOVsaA+DZI+kbm4o1XJ6bsdwKkVHXl53eMUeOmMlpFD1LHmxE72
/9k7k+W4kS3b/sqzmuMZ+mZQk+gjyGBPStQERkoi4GgdjQNwfP1boPLWS1F5JbvzmqRZWiYDEWgc
fs7Ze+3w1vLxlLlm8eJ5LJQtwYlrPzWC21lMeFfaVm/oCNFX9xwV3sZ13l5ao2Ile99pqaht9gTI
qg3ddRYxW9Ubf+TQbU2wu+iArFG3jl9Tr1pIkRUA4s7kDqY514ri2sEpvktHh5gLes/XXbPsq0no
uyjIR2Ulb1K0iqXlrnP6ZisRR6S8AgEiRYRVd0zFc5+H1ndzZLUalnvEwzd+RTdRXGUejUO6R0gC
R3YS0Ih77ypLvF3nAi0d6hZ9IAwveqw1tNbZrx/FxBmag7jaTCYZZq7RjWvFFUZlZbbtIeFt8DDg
1cUGUVWneFaAVhVrj5GweowRD30+lJxzJCQ7J/OoqqtBXDmxbb5GFtrWYbFG5rWiBu8Kkv3MYZ+l
uAjLKDHOfSuuHeEMn40s6671lPZn4KqfhOmMn8JcY+0AuAYYw/IOMymz2ypFpSONNr4p8uegacuN
cNI35uDJ2u3FI8/zUzuYycEOa2ObJmWz7k1HXru6s1Gc6GTP4v4K6Eyt7ICXHlER7tEQafHUVKy8
Lb6/J7MMrQdhWrJeY9bS8sciizNd7lBAWztqL6Ay/hQA6HNJZ9WEnx1K23PbfZVGK5s4IXxMXUSC
AjJhFrOMIq/hFskikmwTMz9WY2MSmSQDAkpB2hPROjSM6QrpiHLlJE0PjTYGsraSpf3YlXZ5GhuH
fggeRAnRWDUn9FoMIaxS2/R9mwnOwIX+0fMbzQLzko8JJ77DECPGjZlnqbF3xVCmJ0RJDvoau4yH
8OQOCpcy6jsY/Gv24q3yV3PUBm+kKyFaICWm/C49nwRjkQT4bwJprUcdYXxBFQb6DLMpyN4wyLVY
923f31SgXVctWUIROt8wARYs09bFcKqsgSxGrN9hbuag6KfingnhVKyk5WMhYnPtwoUIMJNXC4dB
SPPVDdVBEpaxMpZoJ9cz0p29ONBZOIZbZKbG2XJwYWz6AMmY4eKr5Dm1aTtlHewzZFkHuwFbPTXx
C4Ff+TYY7Zz0uxpQa9BYn8venq4QWJFEOyV0UivXVij/Cme+4nFNvibkIKlVvnhSimCK2FoaxhEq
nRnugoTR38r1Wb5dIpJQoAdo80c3KryN5AcfctgUhOxob9j/foP97hL7aR8f8e4M2cLD9wD17n7Y
YXfznLiqM4tDwwt049sjYslEIesNW/YJPVvLK+0YKfSFmX1FHuEM4oGn1+2UgDes6E+F2jLP/eX7
0CHAj7xQmJbW5t93/MSpolRkCT20pfWkmHK0OWvqGABPKNRdDFt49/szQN/14wEtgCccCTXdwpP6
+YCdO3hlMsqCyGg2YVXMcMeqSFPF41hfGGAvf3S4/n1y/S/b/2iJwVsEDxCnnB8T77/VNBWk5RxT
fsGC0hDJzSpRb0RXDXKTteULE7Nom3cp+0EvHMlY57UDb9jy96kNFSK18CnGOePVem7Iwuz+5Q36
t9/P+afvh3gFNQ4YJzpJywn72/eTk6iN0FX5IaVne1JDV77VDu6D1Qi63SzpcLLZLogzJyIps/qr
RYS9ssAtXEuLjbbgR7CVqU6hDVha21SenZAE3BZaeReuLfBb0YW9zH0YFSiCye7usWEeEgAZe2ei
cIVpXsb3dJndF9BTZC0xKoKfaFjBrY4tXsCxnoonU4jsy/tbsapQKq3HOWc8+Pt7w1qq2A93Iw12
XOMmsyP4ux9ujkSNccbbKz/0S+KKBxGfWUmWrHHdfW4EYVoG20aY/am989rIW6Mc/JN3+JdvgCpt
CU5AmAax96Ntpoee50thiUNEvb33cGNcSHf80zLwS8cCBxKNCttHXkZCw8drroRCYVDV4oC8wKFv
zsJVSeJwGjtaYldy4gh0RvFALsLw+ffn2P71HLNFWfQyVoTQA83Rz/ebtnJ3aIsxPaAoRXxWQKu9
NOI4+lIqtsbM+j19HRle9ER0zFMe6ebNkB6Rh0haGOmhTsCAgloAHQVoeGeb9JLtJCLsA/vv6JJB
YvcNWEbcH424o3B9//b/O8H6Q7/aosvs/O1Cb176l79Y2Fcv5ff//q/LmmE+i/LL33vVf/3VX73q
MPy/0KZsWDHOIjXDTfc/Y6yIKZYbhHQ6F9WWzWDqf3rVjgOqCicyTwUQbYRcvEH+6lXbfCDNRBrM
dPqYakX/ERDQ+dDiwgLNFAtFpBdgzgt+IQMI3Y6qFhbxF2iFw02WGdadmTbzORwEnYkmCxcaQ2C+
dkYQPxD71h6xrMcnoxXxqcNyQfMgsC5rE747Y+phkfGDlw+xSD2EktSsIJUkONQm2RdWmk3XZLep
79jIrcsJLMSTawNZlUvWB/Li+FybBAtCgw+GDY29dtn3teO+L435gPTbv1eVmq7+dslufix0/6dS
5U1NzEn33//14d3IGXAZPDJNZ6sWLG+Enx9N4CAt3kApj7h70CaSXbXHJsL8rO+X38X3/v3xPrx6
3o9HH31Rs4HJAP7w8/FsA01kQp7nkWKapklSvC783TVDv7+onf/2Lfdhm7EcKWAswKKD9HBZWX8+
0gzAlC63XwA6x25no5jHvOMZewLnxf1gF+6eeie++49/XuAuLThCcrlN3xuDf3uzZqbdjSWGnyMp
IfizjSVapgPQTqDo5JE88p8fzUPPSyOfQN7gl3dXFI6iKrPiaJmjl5+r9j3eDqXbNd2zh98f6+OL
cjmf0TJBZorEzAk19M/nc8qTIi1zUxybdCqAPZPLXWyahiIuXKS5qSaGReGgvBy7fDjMpMNLKk80
Er//Hr/eQB7bWZrfJiZcQhI/XFYM34EuFSadRtHQ3eCtIE0iIZcn8iWpC78/2K/3kMdAfdF/szFw
3fcX298uZ4s30elbn9QKa55v67DtNr3BEyxTSeii7gRW9qCK8vAPx/2nHxmwMcOb6ONC/qgGzxlC
kzkos6XoIw5i4GqOjlqidITK/rNjuQwv0BEwXWZRXSQFH7bjLslz1pBG4iiwUG6aiSC0lTRbfZEg
1nn8/fn8sN6+H4uNJ6eSesQF1vPzPZSVPbYw7DLHWcN92dQYNE4kyA7W5vfH+ehEXn6TB6Qn8llk
uF3tn4+j/KJr/XoSx9j0hgwDCRauFQQYOMyD492nQiDmmtq+JkAQz268xdyW/gHe8eHeWX4r5gAW
OoskbPQaH8Yn+OFy0Xg932HogLhaSO9XyWyg8iOk+lQnIQ5C39F/WM/fT+Hf97McllgsfjjtXt6h
H8dgQ+LTmY0DcUzD2PnUZn55QsqhryTs1D24g6pbUYBM1WrUUxKs45HAo+PoV9M3whWa9qskB+GU
x1V8SBbObSxi/jFnxu3vr9A/fU9vcQIsFRkZFR+hXzlxtiMUIOMARNJ/1Vq57XpoiohLVLAhBuKK
640tKSHQGJ/G/GwOtkaPVcXxEd2/exH1UXycROhcRYbfBTt/SOtsU6dR8Ket8693LRr2ELcECl3s
eR+/qhkRs9MVoziWkUl+WJ6EU45drOu3vz8nH5567hjUPFwyjF8h//z4bhSGzUkxOkEsCfEzNK7o
vldkbV/AlfX+MHb7uJy/H2zJa+PtSKGKjujnR0SHnde5U8ZyTnTaJgljojgLhMcFjwq0eJms5TTq
C0tNwTMmBHpgtdfvf/+DFzQXh/n5dg3RE6EY8NgU8HU+vFUKhjk2T0Z8CBSyx2NQ2CymfTQ58pgo
Od+CJjZfvTSGDiQUPWotU4ozgUImJIzMpHqAenKKcDTcAGkHwdc1GZlBDXgNsbbzcj4XKVFwqWjs
u7lw4rdhUsVTqIv5TPoIpXXUtP590EBBQpjpXQytyYLblQT0eCr37/1UmofeCq3LlOJEbUwpjAcj
GOdbAhod0sfw+F6jqutfilibr7PBNg6QNL7EaKriN2bSnjxVZQNRn/o/Psyd5RILjbEMIlOA0JPo
gdwlsbex3Rfa9dZXNnPO4/hOnpmY9MDvnGL3rRh6l3ZuPznpFsdLek4cnmzXY2mx2kHQimfxrrvE
e0uo7e11VbJtxAFnhpSygmBdmIq+ux9dNNsbRmPdtzBQ9rbKmuCZJkUb3hF6wP3G05/ku7xeKJ1S
tsZtaBN+iY1VBc+zG4O7pPt5Dpa/7fAWnrG1OC4EnIXZEoAsfohqR595z9AcbfR4/X56Y4g0W7tK
zVvpNGl+qun7p8fYShhr2GaZnnOMPwr+Y5ph7n9frUB8XrT9zAoVWpPxhTESd2RtTkQuFYVFXJqQ
nDtkxoLUJ9NMYVwK95Mi5ddY24lZ3Tg5Q0pSBvgcWt/p2e9lsumaQLy2JnHwZHa1NHajOSpmGoW8
FLLEcR7DCv3nyrA5t6Vji9cCydfOInXihR61UWCqJPl0FYtyvvVGVN8ITtvpBh3WdC00pOUNiYXi
S+H3LE1LHpSliajfOst9WI5oYkOwislap2FPANpksYEhRnPeVUPBvRQsWXrJqAsYqJReyDW7Yb4t
PQNWx1yyz1FpR0hCxg/AeI9Jg/BYbrCtSS/pJR2x2EAW5O71cndCGJpO9UGlVAy+VxsPPgkgXMeE
5ObEKLIT8eDbaMYbPbXudM0gvNn1GYAFiIE1XVrcVAR+tbcJxPGjGbbVBbwKF7hTIWghdubSSJ1P
qiELl3Ck+CHpg21NS+kF/0V+ZryUr+PYC64Z8eyZAAItr+Jpb4rMeQ5DHjvplsTb6B7yhnI2pjHN
+Lxte21BJd9FU12u3bYCCMxZtZ8iMRBRWukT40H098SzELBTn+i9AbgwlITWPkarpuRn4VVo0bDn
Be3xnn59B5yQufJzi/L/nJTiul2k+mC+p81AFxJTqu3svEY8+jGycN1Jm+RxBkIqRyTcVyP90NJc
5+T9EsVt+ptIujMjwvSuS/VrJO0XqYxumxmQirRPiomNzfcIufVzAz8Brpkji7WeEMPHStpfiD0+
zXAiAWjRafHps9MnfBiG+KKuguRzD+p9m7p6OqVFyQLsLnuk0tZXvnCccz93zS1ave5kDOin59m/
zINGh6h4GYJ3Ub4sIkn3naQaBERMfeGRMqZuVkjgs5MFu9RiDJUEl8or+EJ1gbIKi709P5Ln7eym
sYiJ/R3s6KK3rOaajZKbbkZ/YZUEZvHYSp084hIf73XtsX+oOxkmKznM+pwHs7ONsQ/u3LwPv2Wl
aI8TWKRj2kQlB2UXfW4T8y70xvEuIGtv68wKAwXvH2a3tRzStZBNedP1+LADnrSCISoOr5Wd1/G6
1exFcmL2qrzyO3SRgWApqsalTckbIUiigKY/pQ9odXDMbPN2ET6mvRoHXPSttMvrzuyfApyNGwu2
yZXbzMRHJ0UN17f3czfbgZEh10V2BPZluXdjqqnb+YFKPvVZMl44atr0Ih5P2ajMfgX9MvriZBOi
C4/kNjB5rJPHCj/NiVARQWwz4ofDPKCYwdpR9ZQIhXFb6DbYlrr9XOHy3GEmGJ6VW4VvvTsRzUOW
vP1gl17waRrnaN4z9iZSXUF8i2vFfqyamoOc5+hqMhr/ti2INcamIddG3wQHKujoEE2WDbPOUu13
aYfhVo6ZPjW9cw5K1zxHMaantUswNdb9ii1MFexVUES3RdzEONqd2KH4z1KXNkWLaUAYdB/6Ijpx
UaP7ySNei5dwAc7NGNyv02x2t0Fv0DUgaXwT1o29QS4FkyGr5ErHibcfwUnufHI9tsAj3Mdcd/VN
0kPSLmMrO8ZZY585gwIk9bBuhtjaDwxUT6TenX3aB2uyIu2bpCm8A0AF5zJKEoLE5Ozdx15jbcpw
rJmjwtUq5i58UT0/iYWmWQ8dXJV12Nct6aCxF+7ToWKEV43QOJIuTp4qc3KulBnW1+Ycs+2PnJrg
5s7Iqq3OjdpdUsYLvA5V8OzlPk2cukkuCIcJET7EbnHURqS/95TjZNiP6rZ3jSlcIbeAYgRCiHe6
G43tYgb3rqjYiUCA/08BYNUn0mJ7nq5ensesLG6k7/XXIfzQg9N0abQWUXgoQbMdGb9DNLPi8KJu
pvicKXII3GQoX/MKYMU2l1HzyU28ZgeiOH+LvJIIcRlAwTFURS8pK9qnoJNfSj562zY1xIaIkE+4
DfE8vJhQIEYWgc44JlKxl0XBSQs4rTxMg7O6sGKmcmYNAAmy2TYv7a8EEeJ1UTImKixyum0FGvwM
MaV+DaxqOJHoCGAi4h2I533ea49wKFgn/Y1lDt1r1uas2U3BW4NFoM0TpDhu0OTeI26sKui++i61
4sp0qyl9Sw3N3FV0BWJrt68ok3rjrfHT6jx50r4So6cejSQeXt1WhM8Js3TSW6sICspkziFeBo+g
uQDlXQVU0vBdfQJxExHj6Q84qAjxMaHEbYxwKKxV1iywmDG31uyiYEzZOtj0RUNXA8gyWWwYlflW
/XRwq8w8o9IoSMsaeWdAD9HMOZRCosXilKqVlTXTwYJYeLLaUqpN79o1y5mek/vQyWy9BiZPvBu5
kSbpHuyScoCRrD7dbDyIIjJ3UV5z3Xgp7B1T9ic5C/VVUhstQIpiUxklZ6ENxZeYBPFi6SiZZ3RH
dkVSCZ5J33TiJ+3ZzothS+PNhrZ1GYc6efCqOVujgbf2kztFjxaRpCtbee2XWIJkhxqBG64Tj2yM
420fE2VK9s+d7zzhnmYETfgrdVjMTVXC8q0IuQ+Nu2BA45AF1bxGSrwjd8JftRWhQiRuYaZic7IJ
AsaIVoUPJqTGJuvHrReW4WtOhGe1NqiTVypFfKV9hu2TYe+UP37vZwd9Em3fdQOnYZdjb1jnpX+y
u9JbW2LAE+qpHaa1ZI2rzNgEMbezmU3WhfbKvZqtl1nywWmtwr2tG2TrpSaWvhfTfePb6dpWYXLO
qoGhAg6DBrk8ZtjBPgkau9uObtZJtLo4RCbtAXsaNM9zq/Yy7c3XvCd5ixqftw4boZOrancLSbzZ
ITgh2I1B0WVugQz1E3bzbLiYdE/+ph+n69E3rVXqTv7Ba5t0bZZDSGkiNwwwGLSyFbyZMDwAL8mI
+uiRhLdGvZVGPWM5E4CHmuhLq41y12qENWS026sZ1gQWu1vkPS/Cd3d1jE7LVNFVVXan0miex3K+
Vnl8InPpUbbxmSWXhhFJURd+O79lTfIEgeAOH8Fespte4+B8iUxBNAo6I9KNo1fLM7v1TILDJkLg
+lgXot2atf06RRYbKyNhkU/tY+GDugcTv8uUBPoUoDpK/K/lEEkUAnS1maFREaCLUp9mZ/46DeLo
ZwrOV1CIEQK8Tj6ZJI/Mq7YN8xPINNRIWiNkEQ6WuC3jws/TMHUH1aeXXvNohoOCxdZE27QT94GT
pAe866R4N4P6bNhtuJ1G2HYDNcylUq1xAOS0PObaPHmOCD77nVvB8Gj8cNOlY3sUjU97FFAs5UQQ
pdO+Hi220GChXPCyiKL6wTPaXVpOdwzTom/E9mnjZJAuocHvRF1o7u3BHp0LgEMd6dgM1aebwm6X
z7ObPHshXRLLqsaD3R8TFAMRxCM8yovAzc2A72YFMq6O6JhVzn7oEDgqMK56Mt/EpjPqRXwT0TT1
u5GSc8kob5UdP4dJHr91MUqzFUdlxID/k0LEDimkNshWKIsSbnu1qVle6DMtMw1dk1yrEgqEmGCE
XVUz08/EPF01vOOeUCvrs0Giw9pmysmsrfHNq8zwxLDtI03ZoQKWpXEJpq2spTqxxDR8z2Z7RFqo
rUuT1GvkaHBX03yMn5PSoMmduIF1Z3Vev/W9lkoE6I35itvQ9859Oiwlb9QT2JB6svvUVANbh8Lw
CcC2nPbI3p6PBuqLBKemQMdVB9UwsALqq9Hvv/hFaW9Ey/aPDAh547XzOreG6lgteevYbUj0zjH+
iM6JT07q0RQg8ugcqoAewTKpeT/eIF1jq4F1HWPfYWaTF6RsBm75+f1/icLSvsMF6d8TWh3tMWDM
B9shSr0re2qwqbXpEiDkuR4xFiJEhfq9CufKJ+KEkyna1FuZad/s3hvFskABYk9oR1RO37goEais
hEgxRER8RUChIGvnvtr7pdd9qkXPDxAZn8g6Mt92NF5uSENGdKJMrnqVE1kej1N7bL1quslx6u3e
nZfYZufzhAmrxy7L73JLeuHSo+xrBsSva09nzZ6tGrW9UkXQboZ84d6Lma4IzUsWA2VRnZgEXNUI
JZpjHptlyf2PePIyqhP5QvNP7NED0VEM54uobXHkW0XU05IhUCtdVclc7/p8HEmqRoV05cHguqgz
LJ/d7NG8imcyzZf7zhAVqAum7Wz/++KpaIv5Nu07EgyHCaUsrwYCXA2MTDRFKLNuC7Wck0IxZbP4
V67VBGN34LTRpFy7qAjPdmVV+3ppxb2HIwc6Hq9J/0Svg9iU6ArugN41+exoWD6wyPz7xI6MbZRi
CSCfiX5+IMPNVAXm59LkT4A+kRK/ZEAjHOZsWf7EDWs5gT6jw+PemREBQHo1zM8Y+uE/530e7TE9
W3cpYttLK6DPunlvPFnkxL7NJO9cDBl3kzPzoRmh5i+0EgEV8DofHhEUWZeRNcanIY3rlzg1McqB
F5QrI+URBtXBbHLs41OMlewlDzo4fM1kMKvvhsIE1FTE1h3FAb+wsn3aX3GS5OyAwUXto4rAeuqW
9lMfLae3NIv8hHhrPg9dbd+NOXiR9wfW7vL0WzmX8qUJBYeeVDecil7Hx56WK2nZaJlfZk1qpElH
Dq8q5MdW5Ij1w1fldcM6tQSlRy+/VmYYrSOGeQhoAZ6bPVen72Me9oknMFY6omOByrxvB6gFta/P
Di3wsyyH+LlFBeAhnputiyKxrevK8eOTVzh8857Kx9tULId70/FofjAWRd263AWjpDXnSY+WAhF0
RHqEeFxXMFe4S4LZfE3MTL4wijRqsFySZ7puvXiDlswHusj6SPhEtU/8xHiYKQjegljyg6N+uQdb
E4RL4IHJgOtXEnbg6JlYIyToQRhQ9oV+OnwH3e54awqM6XNXi+nLNIRMoTo25C2tVJlsU7YVvBll
1lxa3VBdQTZXCAXH8Jsc3PhN1BPAVi8t9CoZeTO5Ymx22gt0skKT3B6HqImfM9/zqlXXErC6CWoa
3JtCilr/aD//r9DhD0IHGz8cw5vfGfPY/30M5PrxR3/pHAIwUe6ipWKUtqgSsND9CxocROB/GUbh
5GBXvNhv/2XJgxlMRwuLbwT9zHFsE7XF/zftLnNWC8lEsICp+E//ATN4mar91GNH28QsGtWEiSge
Y+DPrf7KVMjO0nw+BInlzYzA3OoymYC+lIATCZrAD/+30/MPooJfBiYga2jm0+3nm1Pnfmjq0zdI
oZz6+jBNGRweYxjWvg/x4PdH+WXIx09aNAsYHX3Xsj8O2Hqvo+/qpdMPsBBC1uY2r1u0BIDitqYx
LtQJ8Ahukxl33RhMj78/PCKCX84ruDB7mfGhYvzVRsfMgeVSB/0BbF0x0UBbSAsBNISBKArCZeE5
EPTbdnvNnNMiT8CBZtAyQBBrvM7ePY0g/AY15doZ0h4qucRyCzYUY77Tds7/C1sETahTGCjkJpnx
ovTibuFIhVq/Nb3O75wspBM4hfMhdT1W2MBvaNkQtoh4X++X8QES2cTSME0aB2E+s0NYCM1kPWCp
lFctJfADNc900zugEUa/ky9hWQo0/xiP31IStndYpoanQgEK6rKpwouAcryNBfGZI5yUyxQz05dU
aPmMWoU/HCfkfx3rPQECfnwXDXS1N0MnzfrIqUIkmCAKsYgTcl1ILQxvWM0DwEbBLOwHjbV8E0xQ
vbxmri5rNwJxxNsAzW8A0akuAEmthgAgdNaDbegwMp5nZxIH9izjBmFHe8qV3dyyX4M/oYJp7zeQ
k96JEpbTD08ZhdhTk83+PVcH8gTajG1l0/BVZFx/1TVSlCSwuIfGSj+mfVw/g+blyjSyMg/+GPEM
jbzYnL6KLn2L8MimgRwx4o17NFv+RJtt98kn0PgynhCJN0lvPSiaVJ+yfqwulxycy7IMOSOEULoZ
jdsRi5WPRXuVFwXsMokZYaxgYtBSy++kjzRcMSZZZ3bdfnVj/jXJETURlGzPyYHmE2ASVzVgP3mc
8T/qvS9UcaxDLq4OFoCTyqgQOqdqKwg5CFPkQh7rZxrIAc2rvWHF+R22iJxmXdpcobpYQI3J8D03
gXlUPeyXklwTFg2r/oLof3iKo3o+R83AR0HN2EtIzytr4hdHoyGvYiI0177ReNdGAvfEjfgtvptF
zPTSkgi2nFtxSCvQJbnQe1I43evE5Uq8c0ncCrtHSfmIwYj21NsIkeWFLqW3BgGZ0ayd2EIy4o3j
O9+Mm69IKudzNab60R6RLtNZzeHEgSihF9d/wwmEJJ8X6gapFbXKAgTpEq4jkaSc6uUWLSpqGg2e
ejfn2k5oDnAlXKLW9uQP6zewkvK5SIL4VHT582h0ikFiW14n4RuFN9svYWDCWXVxaZPN6X0xaT8s
YG31lNjcmyuyTMTeXuTjrlt8ceNgoHcYSGbxHjflsiWaUi6UHxj9jow/5LUMCK6jfvSuFTrYh0p0
8ll5fv3FoK20Bewx71obXJ9TesRWOYZ3P4XLAMDI2HeF1QhBj61JtRaONtijRfnm/ceFaIqPXd0Z
d5OWVb+ZCGk/j6HuPtH6zO90zYATkg7nxyIs/jQVWUlAnSkw+cBFXE/xhC51EogDiJcOuWtzhY8B
SvNni4i+y8zUEO9822muet9OQhsTRmTl/vOAdbH/KlrlPgurKvPkMDhzRZZhPxvVlnDJUZ11Azjl
NCaOcu+cnEYAEWz60QqpZ2pfpdXK8qYWndHs77gPPVomKAOZPkw9S5OqrlTNnKDnDju5Rn4DL8e4
rc3izvDUlVvKcgcY1rudKZpWHuFfV62X0EOOr2iYMHYCGXPAepgeSzt/hFdhbSGtqq1y9SuRSmqL
2eEbXKjyaFTJVyQK6TGdsTZUlpKXNWjXbeENE63VpP9mia7ZJqK7mHCz7cBcW6dpJrbCou+/LgIv
2SQSea07M4CjpzrodUuF5GfhCWdTsxHAveaVjOLmiEQA4rUx0Q8zE29VihywcVkUb4kk3nzlEHW9
V50Lwcut7nQViK1dGtFFliby3PnZuPNTHtgmK60LoRFyq4hYoFkvDB1rMI8mLfxDGVDVyN4Jt/UI
U4b2I49lBZ0mNYmmtI3SvBg9ER1UYt07ZRxRSgXdJbYup9janPuvnRxHf+01ESkXJSh0osLwBB5s
KVBiWCMD25h+DP6ZNe5AdUzGyKLDGvm0keMl+zvuvjr1qPaJl/DOgwwY7oaU11xKhvA2q/zmDq2i
tbL6vNsldA7Au+YGdUc4fQmR9KwIJp8uqilBml3k+XNkxHWw9idf7xkW0mcKfMo6BBfpOhhchx0i
xEF2Z7QtFVSFo2R9NTeaRSRdNbm0QePxXJ3dopMXzFXnbW2b9tGeZLdx0pSnqttSWDWrquYOpJvs
naTfTo/z6EC3zZhhhB0pPcXGGYyaRrA/v8jC9I62LucHmck6WVtddJhmLzqWKtY3InfmzRBjysmh
ja99uyi53fNhVYxAjjtwpbdB5+LJxUqoIKWNJcCnEAPcUG6NZWQ9eg5OksjJPgc+Lo3Q1CPAej2s
oJUYOzjzNW05Qsgsg3c55cZRCIemtjsMm8RIoqciTKx9Ibjjgeulx3CYwO+OsXuuoxpbTT4ad4gN
yBhtZn1aRKIFU/IoZdTvt+V3N2mu0ngOLqOph1LkjiMt38KzPcZvaX6W3WwdZVoykRGp314Uc+w8
K8i/Lsj5EaK6TbTwRaqZ6q0zKzO/y7IsC6IYKn/amBkIrxnwOKQUo90rgq2fx0JBHoMTlV26fUJq
kJP5jKBxdsww1EKgT882ZMTDmOadWAHlpjFnYMLYBak3vNaZVa/7Ylz2BbK5naa+2PjNUNXbECft
hTEVgOBiqIIEz9tlemydob3E2A8JDB9mR+gDeL/DBMa+W2ei9q61HYvDjAv/1ZbUxswYdb5cGwq/
ZYv0js96VylkXgfp3maYHlay/xYyRJTA5xd/rwnYkPEpq/BbVRS0G7QR30kmqTwDyC8ug9gktTbx
lnIzxfzdoCS+noUw7oxayudowMK2UzCMw00CW2pdsslLycCY5Osk1Sy3qcdFemeMacWu8MfmqxE2
DkhLd99kFmQ4Jb2U32cRYkWqptbwJYX07ye4y9DM2DBWWxva+Qb3Q3FEp1VdFu08H1wTdGtZjyzG
bYZtpJSMTTap1/FyJ4fPuKsWRJiwneQ6KdlpVAR4XSXz+7eIms8OcHixiptmWZQRNrwR6hQyVA/Y
nkRNY92wDFbfHOnXw8ZAz8ZbG42Pn7AQrcqWr8OYXu9Ty1BwzmhqrKzGCCt67K3eJ6WvL0zizbep
GsZNkvAur9lsPdNyxk2ml+1v5NfPQT8VR8YxJtY513oIy0m/hVrCKprjGlmMiGh4jmgwNEg5huXS
KY45FOk/yeD+qYZYBILUS1gAWYF+rs0YeOR1khj9ITFgjsURiyHb4aBaN6SU3zKiZnvv4LIZuDBf
Oo25tRorTrbqvT8VNNZSlv1cJ/74Jgg2aGiRe/zzd1G1A+0ha/qDK9j5r/1ZedfvQLqkp0FF6jFD
oogzS1LWdBMkdUnIg+cc6L1+SaCj3RkViQCdM+iLapTNZ6Vc93oQ9vQ4suPe/b76siiOf/myIcYB
VJ5eBGjhw5cNgzAPBsPpDoZYZAwdXVgtedBMK4P6r7jreBVxg1kDd3zeY9Y1eU8tk/T6JZPsmwMm
nn+QfL6XnD+fwQVj6kLMCCncfyl8E9Vwj4ikO5SlwzQxotFLIKRqLufRANDWqv/H3pksyY1cWfRf
eg8Z5mHRmwAQU0bkzBy4gSWZJGbAHaMDX98HWaVuSW0ymfbaSVVFMhkBuL/h3nOziKN5jRcLHRSS
ECqoQsAh8DKKaPRDYJBB7GHUdFE4JU77CVbde/BdwITBIFd4LR18Bzk42r8QzJLw9v8+T9TyPsML
muoN+PEPPbuDKV1Uy9wdleROg90viljWwbJvka/wWTaABjPL+40Kczqiukz3mmF++IV4nZvUinOH
cklz5jQaRd1ep8603ychmivph+WNrtfWd9MuM3UVqWimmw7ANSN4o4zwwa/7nAH2oeYoOaZB7tzp
uGFjYOzUqxV2fwpI1hfKWm7sjGq+k+McARYaXwir0x6nFAGfxsQMsV2qOzuzsWHYWj1nrGsj/+/n
Fjk+1JQTE1Zqdppl+pK05D9a8YQ0JKmB9fqjVlfNKh+aSm5nSrCV7SUFfcB8Hst37j7Z7AJiSJni
trSQABQja5UJ+V2YTtn0sol7sx0WrOp7Z6EdPA/V6gHCT+aUDylHGKKpflCxkxIxGI7CSirtaFnF
iNPDMQettyP+Qo350ia2wbLQEuXJc9cqPRFokEfJuv2DhII+ifQe202Y5K7hTzuHivsm0IGteZWl
BLcxNX2nZ0WDZiHjb5w2AVEiHMKgIhSlPGAMHYcsRf4Xl5numyPWt/tXvaDVZKTuhL2D+CusA0bs
qqNx8zNb/FiKES5FPuSHcaK6Ai7CE8kGY4iyxh1fhrz67nX0jwjbxLs/V4Qqd8umt9k+u6BECHJe
180k42TaY1eY1sng4ngoLcAcSZlx6BFTUp0G1BYfCvXZh70Y1IZmZZo7Xttybw1+d08n6l8WqZO7
MdP0u1XTvwLF7V9JBbBOuuI0GrbeDls1GAR0NjPhq5Viy1jN495Y0/oERpWupfE2H1zuPdRWN77o
BpJGZvLth7OBKlGvLzfCoHuOumblBhhaoye9gIGSlJUgsi0nojuxOU2GpPEjyx/ojBLbHjxgwCvv
SI/EAZ+wwb8c9FX+bBtg4H4NbbunO9w5OXTMJuNOlEIylcN1HexUsF2hGaGIe2fxGADVpnybF8+H
IsCYheyN4JIaojvnxCVfXHBwh44L9NCQjIvHu5le4PfR3s8YCf1tAkR+jbitS+ZDXk6b7M/N+put
Y7rGub+K99Kt7yfliR/sH2m3QXLjUILkWc+ZGxo2v2mjbYXz9lMre9Ny+RCQu7Cttu/AmnGebK+q
2s53Hb5ohHpBfHekGveqqwuC1XXIpuOUMxnZmlci0GngM2XLB4ggfDNtQSnydReLJgWbwKyH5HmL
0fpW9DLXsdiFMljlb1d58FBTVgZqA11/PYYsTygk0kbqRzVqy/ULWW31i3z4mvg0Fo9PPcOYcA0m
J5KsolPVYLQkjAkRh+/6lzEBKPo1HtBSjY/BlnS2DBz56LdB3pr7C4BpBkJzlv0md225rrxuTaiW
lGJkVszC/JTplS5U+SiFrXCds6agT6EkG2H43MuNY5g1A19xOhObpFb+RjpgJ4Y4K69gS57Tswk2
lPFfqSM6HBECkJTBOIPB3Rw3NW9Mqmrnzizdzbqg6x2Dr6lHm9YxEVztUr6tFtyZnTPM8mdaMHFB
77Z8a/Ba7RKzq07aBn1FzsexRkfPZnSb1Gwr8i2NuEGvtOb8TjWhjHsJOzq2DP74r/nN1yWpSma3
TZvZCBu1XzrAeMplT+Prq2qKJblRb/94NJHU7IXNaKhpQZADAGkuYoPeSlhxF2QO8q01KNNZfzNT
G7daea6t7G6y6bTYLg0c7prZf7ZV0H7H8QlgQ5fBZfY4Z9s54yPMHCwKemPxhZQlaIue9inuXcpz
Mq8CHMf1vey2Y7hP2h7dfMVEMsg9at6y45dziS43OYbA52ybelOXbLcADdp3w+eRsNex/xwli7jM
SNI7DwE64t/t+SltGgBOol3l8tdJtunXV3nrb/T+tGzKxxrM836TJUauh5bv624wNqQv6pPszuPI
Z+7EEBWwhX3npRoxRcEc+BcZUIbIpTSf0b9P4QaxDF3sBiebdjjM3MJ4Fq7V7/KRLxJ6Hxq0Sm8u
4BGai2NSxNbbd5BRHr73/QwpCcIRxflscJqhG3tZZspkUTKf09vKfP7KE0g4x97a3hfv+ONY08Kd
Dr9GgtPA0NI3WXmlTTazraT87DlNREibU+4348NetoriZKDZqXmxoepYTEHbipdi0af2Oxk0DKhn
ZsZWntAqDBTOlguvxmS4HHPZ8/B8HbPK49NgcoTOu7XTV7r6Be2gWW/9BJL3s+osVMwMbb4Jj6pd
W2dGFhOpYneezvGWTbxHJZK0V92dBD2exbOm6cmjmpmXmZWq81NDZNEZ4z9DxO2o3JJBYoI6y7vV
N0n7dHOHqRfyXUsG3A8ZIxPeyY7pdDOw7yUj0ni2pDf+8jbt8sCPjsK25MXNA5oQtsfiB+A3Sg7Z
rwDTG16yXIAyRnj+fZocPjUMLtYJhA+vylTyGRARTTc0zfKNqqSwd6Ni2QsxpQ2oW0Ynv2WvzCEL
yWV6aduECnIB0TWNfOGLX67X0mSk/vV/v17MpS64YjQ0nz+dmTsVr6l9gtet7pWpQWXNCuJJ55YX
OqeqTD2HQ2ZyeLJt4a0OoVH5ehXuSkc2e8tewRwc7bV1UdrAf/4aFG9SQtukM523KmBRkpYMkfJ4
YJDA3xhSf1XMx9G339ENEbj6FfHAQCUeHdatOwAu/nlIhvYPz9p/VpX/YlVpge9ggfjPV5XPv9RH
/7d+7D9/xZ97ymADhHK1EFsD+gEnBZu7+Vc//Pd/cRe4f2Hnw8aOJpTraXPi/MkOtVxWmIAJkOdh
2wX7y7b0r35s5y8+vFFoiyzjiHNn8flvLCoJ0fgHP5DBghTNJ2s9mx9oQwz/fQ+qY6+Ej93qp1ma
3euk2QRZVctPX5nV7WpoMs40tLyKBHeE5P6178X05k6FfBKt9iTZvpxHzAc76Xvr1W5H7bRQQiSH
qS2y+7GR2sfobcFVbqtDG/NJR9w5DqL5+8ZzFuvBtvPSJA20qQzvtBqdb95CptDbb30lTZyXWrm2
FgFjAAiuvuh0rwhht6+KTIVgGmp7lyRlQTQkWj1vYrjTdfIbJyO9+s5r6so4Z4FyzR1+p2CIKTCw
AmWVbYrzQGYCuq2iKWnRwJktSxDnlIHGmUGt+WIvaY+wcW2NlsMVOod/ILFocU4j4ygw/8B0vOI5
WfCmTjvDKycZZa1Do9sk/mcK2MKLVrNXTKi7jB7IZVwJPPwJvXEhooEfoT+URGzf4INbe3ZhQXaT
FFD0w3nwnH4/6SR6xSvFGmiltjiS0SHeVZMPNf4nazgWLKLimSnUO8QGG6EEIj3QAU8pOy2+rLG4
SrNpj4U5vxSbzI9lGPweUE5HUlCzlcoszV5zlc9pvCAX9Hx1be3uJts0hIxtGvLP+nvrS1zYTAFn
GILDQSXzrhvn95UhW2gyLiwVPERVvqhpQMG6aRbx9P5I87aLraQcn1Z/ZFuGQ+sw8pFqEOZYCYj5
0HuZt/eRRWJWfCSS58WtzN+IH4ebdVNQgse4XTPphfU4vLeb1pK1xrEcchF55BSptTZ3/abSFALs
YifXewhSiPvM8kXoGnkJm7KzrKdfYPbca+2uyf0coDrvdcWOZtzC5JkSlMtYcqjS+CnCC8zCcqNp
YreQGmxloIFkl2Ssuqs/UE/DptZPXpvnNMUc4yP1Tog3xP+Rj+Z0qCcn/8EuT3GD4rSgudAeU8Ho
lYSJX6yg2ztHG54wpsJx24SyuqgRD3FxbWQ49Lk5oGurxSm/a5DdDr5jnzgXsn3HrGrPOM8Oad+C
w4Ryt3XK+jRsgt5kk/YCvM+bkGXRj3YT/k5OUzM1ZzIM279HkQWSqd/0ws6mHHb0qYoN3I4731TP
xqYx7io4poiO1019XPc40JxBe0VSzpCuVMU5k04QogzLf1ubkHlcPabH5NCXpPzu+km6XKiLXl7q
qRxvXHfgjR87X0YWUuXfLUQyuGc+Js9di3YhjboC70q41Eo7mqU+PhJgOXtPlV2Ke9b+qIRl0uW3
AgAs4aS5Hyde4vWhUY3Fc+/WWL90mslDXrQmmfJpx/VIf4r01GpKRBYsvsZNUa4n03RPiKIRTgDP
ILpt+nOyWpdP2gVdj1MPpfo45M3RpNCa0UbxaKlQW1xdhZKfliVAPw+/DYm3hBYiEXtXjWP2eyn6
gHdtDiQGNl2K+RYXe//OFmueTKTHFKbGxB4na4L6QMajCDOpmQfdBN8lS27upXAZPLWcEpD/8dal
WuxYEBItsQ3VhcTPEazVgeyaHKHp+kboXvDCXEjdVoX2wSv1aq45O+KqbInJHc6DJu1bCAhl1FVm
cdNo+WfS+12UsxR6qbuClQTZvvnVpM5F0z2uVrQatXEv6+Sb/PJ9Mi8LLoIIjrMRDHsAY9Nlwuj3
aFuB9lTavUcMipNHQA8lhrgA2fKYZrzG0NDZINNg75dq0a9usrRo2oc+SodhuK16GKT8Ps2+1fTl
0G1vbWkn7gOdlcXe1VGxJqvs4FXTfZWRIp8v/XE29AxZJOHx3CUrwzngOQ8E6L7DcnKOgOaDn53Z
P3jKzuZdzwjjyATgzWWosqND02LTmk42XXJEl2JZu4Gkot9Ja9tYxQbtBk5StkfYbESNvgYxPPwc
l5a/IdoNzgN/we7gU6Zq+nRd8oAI3WX0orxRRCz2Ba+WZ2LVss30kAW22tFk+2FQYPgSRndYtLTj
DB6uwciptVrsVLewrBC5OjE4pe3s3LlztqjUxxHEJzLktsS7VyMyZZl6lApVwCKDE07YJGwNpe88
N6h/LgSOIKuxhnA0NI3ysJRRUbcsDgI8os9BXgRMQcolknYV0DXIU6AFkN008VtJ71ude21MlAlG
1F7kGxJuDTXbpnXB/LEfx1qxCJWfE1VuNSRYUdjK7NbZkWFFPX0H3Eu/mIovttGXYj/ngw4733GP
TP5o7QXptVPTIMpLSX6ltV12Y1lUKNJLzjvpfmexv5Bz4RlxVg7fWcCUNyj7AIEtZColFmnAAsn2
hWegP/S5nW395W84AsFeifV7KrY8WTB36Y40jeSa0N6au6ng6McO+wPO/wxDcmA4VZpJmJF7djvb
/sTlboqdq6fvreH8xrnzC1dCta8cCoZJ2a81A+GwLnvJOo7fau1swopHNfxmY26GRQ/VzuYQ3XnI
g+5bpyoeArMV2DHN9TIh39zPXvl9rBMA/xNvF6fU9Ar6kAtjsJ5yenqCGNS4o43jXHfz6ofZDGaI
obA9jXbt7ovJW0IsNM2+L9b6YhrmBl1abeaCy48+SxZ8iq6HmpKfgdUa+aaB9F/QzKz3JQNWPlB0
mTgvvFE1fGCCH38igeWd174crihe/GfpOfxaS1+eujE5IZOaQwLa0ocRQ/29Ay/y3UOT67gus6Aq
vcU80x8tWmYLaQSrBqdP+KDx79rfCLwlStUhZ3kZ/NheE9fEweKlfNMTeQerrDERuFNAznFrfiKS
xtS08D2jvTTau4ns0qO+Kg8SsuN/hzaqI+1RPwuRDHerbmlFPDHEPRYsxe8cPEOxsTKf4GQVAyNW
rBYBActM/ByHJ0KvH6UfOI/zogPo5NRE0oxnHkqm3Ve/EWriauJFTflO4fK1u8Xr3IMQhsMr07hD
eySiYgUDzHYjwp35BL5zDAE1XiDKFW89zPYfTSrPILMIsy/aLA1lan0SOOM8NW5u/jRSHKeQel1M
n1o+qpOYWxh6eZkVY6ScRf3UK79Cwjz2T+tMzETC4XmdMg2Qa+Per8R1sy8fvGjiOsC+pK0Fj7M7
eZ9JioUqw/ONDMXJXx3R2aB9c4eM37mKndwSoWjFylRUenXcEm3/2DF8ysOFj+JWlTS7Oz1pHQwl
YkwjuumhjrBzLHcNgQCH1OiKfYKAa0+MCZEb/FyIgV3tUJABXpOiUeWvnGblK1fc+FbNSn8qiyEh
vsfDhuzMVLyJdM9o+RED5FqPLQ18WoXeJi8WoKHbAnJl6BJoJi9EppN1zQolOJuSKX1WK6NkjtmI
yJ1SPcbF2D0MqxpedX8dPx0xT0e/bwPE68VwB6ax+9ZaTlfy/rXFEFnSjcp666GprtaXoBvqtqB9
6OfnFCxWENInjUEECNhydzbk2inGTTiUN4Fv13Xsw7X4Nif+6r7BKc5Z/5O8SfUz2gEvIrbk3dK5
Ko1tLMG3rlVm7wjdXI1iZXyq1gakcJ812hXJUv4OX7zZd4lf21G9MgMax0aPCr9IEefY5LBtAIP6
FWR28jDxnx5VzfHa1cHTXFMb940cf+CSayMt84q9i83+pmsoSatmkkQF1VP9bGQzbg0iCg6zX5cw
1npkyfWQsXiRVSi0tWIu2wlnPxvN/FDZTtdFzprUu2LKy3gqjPFSN+u4s82iOSLES+9NFh7LI3nq
XXun0kyRRZwqXbqYED0X0PRnzXR7IY+eXY0JS5lyM/fHFEqvnO2ndkjdEsD5uLQ+yaHHAjlZsMPj
Oq03lbKh8PaFEaeSgUxkGyXnqPIrRenkWschc51XkwHfGK3sYrxjV/Iu/gA/xiZFK5L0kk8TsGMe
4a6ITT9lhmey4ghLQA+cPoQ+XSYsFMexD4xHJQd6AVbOh5WNSjQN2IMwH4lTxzPJXtbKL+i78jAx
R+93zWyLeSVssF2Xd0NxULV47ssgyd8Nwx7DGr8oxm6mrz6cTidyUef9an2RHt0R4z/6l0wLZd55
L2sx6zH59qsdY2xh4Gr26wd7tf6G8ZwDA7zCGyH0Q8tve17hij0IkYs3Zu1kRs8IVlaBLMasbRE5
mYFx3shqUHolabMktFEdyLI/KELOw64r2lvblnVk8TN+66ki40FhZlkRCMUpdx3FuVxiZXYDeinv
pLHRi1oa98chzYN9V+rmh2Mr+1iXnSAHi5OJWZkPH6LNDnDKoZu1jPDh1qKlAoQ5/6gC1qMVWkBL
ZViumu5ui1vfdYOONsk0lyMqTkkpNaaXkpZWsZ2z55jnRu4FsQEx81P6Gx5KHT9mnsVzUmdxUHGN
J0orv6OkETt08zXL4sSKtJmbpIF5A662GnDu6homxsKy8NTZ9a4JPO1usNblUYAsHFVZXVU5NqGT
NhYo6Fmr4mrJsl9CuPY1SXLMoUKmxwR2sF32HPyjYIFaZcSPdVXNwBFdlAdLBa+LHtxOCoFP0eTu
sWT+GJuVzoHZt+05141736+nXd/3qmU/mH4wnC+iBkoCRCZD+rclkZghRtIyNqqE3MAqsN5TsnaJ
S+pR1tZ5Vr/jYn+XFsgOHC4H29lWfRjsP3Uy7Ihk0VcAdqwKDBpPYB8OiARFCny4lBbTBy91IxaO
Hzh9s5isSxSMjXoTPk1ECuhzlZ+YBt/6Ytqet1FvY6Igy3anLNR/PjuyKg8SrD6980G8IFqNVCfI
wFowp2mNKqq4M7nzUlvJS4tTnKel9w6GXnqh2dn5pUJhdc/8Qdej0VajH09Cn277gXobSZAZyW38
g+JVbCKRKgYbtx7Twtd/zVhf9sVQIGuzhzGaNWk+oA9mIiC6n0OmhrNX58WmE/LOzLWiLFvEyRcu
iVIoNM+mV08Pa5ml+zSXP+jXKMWWZqOzs585NaOYSha8/fI64WQhtHe+WihRXiilnnNNytDrBu8m
c605lGqlcEROhX1X9rts1DqmveP3wJDX2ViIFS/Ml0bjyCsmm5g3twNqCiP3NQMFsrNk10QBfkcc
q4nzvG6seAfk6U2zZJdca94H4fUkw2RPBEz+JuKX+m+hOmrYqD9lrflubTJPa2rsz96pOkKfOisS
Wv2iUJ78FqipWFU0vjvsmHpQfCMTynarWz+itdTRoacFEj3hkwsB/YI9+TSRzxks86M0jLXdVX6C
r4cBxLx3UB/mFP+1QY+jnEM5WsEj3Bpy5oTlEHpeTIk3whfOBigGvAOuXnZns6GUXPNU0eokCMX4
61xRbom7ybUprA389+AzytxApb6SMkE8n9HHo56JW9Nw/RP/g39VwkwwU/ORKEsODz/PzgEhjOfF
4XI1rPlnUopRHkqtTGPljgjOPIDjTqXOa+6VvOrGS8eVFFbGwAbK3GaBbB6xpY7ezjMg4/NOUOXl
hnMwwWLg0zY5ElzFsvJYtOPRmyQJEetZ8cCHFZa+UwmQPAng8KyVI4mo8M7sC4c9AkUv9kq3OguH
8Z8M8NY2lPohlSlZFba8dOn0EBT9p47enmzQxYlBBj0gA24iBjMe24vS3HnakB3oXRggrrV2N5v2
aw5B6GZINEEeqAs5ssLImOlYjQhrMY4Y8rWoc8b+1KDTYXLB8F0vnU8xJ8HDqOmM4ZI5D7N2+V6m
BpOzYbH2HoFju2KwfiTOZDzNPuoZVyEGCYuxnX85vTc9cfYRxOs6Xejpcjx3kmEUWpuQTEL7WnW+
xpwlz9mvsAc+Bm5ztYeqDxEt2GNk5hiyYtwntcdGGACQ5H5kEUjoKsaBj95o23fSiqw6KrV1/Qnl
l9w1AyDDR+vWHfsehBIFF14HMslTR/R+3cUraZG8ABQScub03Gl2Glv1svygzuLVSkX9kReGf9fO
VnIlW3P8qeXu77Qz2DIFmdafJWPoh1XZhIbm3tyEApXkNx/wwb1pZvZ62ym/FbvZq9sDU9Cadd1g
Cagrgbs3YIZ6kVvmimVIzgI1XxexzwV0YltPtFsj75wpdLgMjnkyPS+p840KwXkiKKXdp3IZjrwH
S+x2PbuewH+ZfXSxImvMpxQGV9hnRM8ZfQJkeUs2R2AfGjiJ8qiiSdduZpOi5lI1jFblMGU31BCD
2qdEAyFFzd3xbDecPzt3IFf3kOIZ3YZEUBVmZmHUNDWy2obmhvKO1ZCDUrbtXjphyxspfZ81GLZo
fTfqzPgW0Hjhwrnw7mJTs27n3NGfJ34DN/LluL6O5YA+Q3gJQyMG1OzsCc29WqMYLx5Pjwx1MQ+H
WTb5ZRXQpCIuLJwA3ZhSMS1EAIMsAcTXDVslxCnzXpeu993uMsAy5VgMR0F8zE5qUEYYitg+gQha
hXjHt9STM4qB4ROsGxeUnY5EydSQtZp9+kmWRpGS45ykcFugzTwuJeSC0OJFi1cAhzkFPY03Bh3S
J5ReiwhMz++Z8jpmRfCA8qTYEaZDRG/pDhHZH/MhzROEo+lkvhYFFXiEVLymX3eMe1IYjHxXycl/
7J2O+5SzrL2vVm161ex8xIosmcvUa+BfMfQPr2Sj6be4VZYD2lHoAtC3rYfe8b1HNMy0L8h7ghtN
y8wfS5WXZ4Rr05NpWgxDlTnylrYNxypEBB9agd+TQ5o7fcFLOW95IuPMVHBndUFa3DLhH7hPgs6q
bgrDXJz94M4O33RdxMnQpWARy/5+TYl42LmLMGOLMdSzvnrpubA5KpsKZ0slauM9MaAqc1MMfsSk
o7vNAjRupITn8nWELUUuCrdu2tpcZjxSEc1OHutpXxyENvs6Qo76pkuUd5pmHUt575YXMOJwCEvP
0C8t6+pvQ9EMilM2r6NMAzPldnbCcTJoD6KU4tZZZv9YZ0YaA8QSBxjldogYiqdE6+bh6le19cb0
VuMSm8WzTn13QSc378eB6p9xpseURsse4b0i1MbcwtC+BcEh+vo6DsFPbTJoHRDBHt3MGYhXWY1r
MPFqwO/I4lxapzYz/PtGQTSaAfSfXc0jcY4A8cge6DpGKkYMbkN3huQyXrXOKy9kQ/3AyWzEE1i4
feEvHyn63BANHJ2BXzBWNBKyAGS3vCBgTPZeZ2Qxm1Urhsy+cWtEH07dYp7KvmVm05bNYjJoW6PM
UkYEztwDa9VSy+pr955XuAFoFYjb7ZS7cpH1473vtcyBjaACIuKYU/WonCyPFgQkUeGULfEn61Re
NE9Gs8P6hhmrQaXRZnsDudAOk8+tU678cz156C213M1Dwxx4Kl+C3nyzEONGDiaO3EbIzqTkI2g6
d0c4Rx7NcwZpTavIR/C0dm9C/z7O4L7stHhcfUGrYKO9CDBW7YCN3FlZbu2qQr4K0H33gMlROZpH
CqvhMK329F3DnkbQhPbG+l7f6ysV8uZ3PoiJi1r540eNvPdhHuXD2JrYaLHbcLUboumirNLufIt4
diS82UmikroQNvZpY+K9bhnfu47zf5ezBmPQE9hvGG8Q29fqgnJRnbpKvn7tYv+ztv4Xa2vT0rcM
gn++tr79NX18fvzt3vrPX/Ln3po+8y8622qctbw4XxGV/7u33kS4/xdy+eU8ZV4AXJYJEtvjvzpq
cejqzpcN1jZZhBj/3qLa/Af5se4a7M/ZiQcW8H7T+0dudga2a2o6AV4r6T1ENrZzWixD66jYefCX
rJYyUqI9u0YgjV1rSGbnnLXx7PrVYTR7eUFXPppvTraWNO5Vl91INVl2aArJaGTsIOFbkz29DSUT
jSEFKJmJxVQhGbgTvoGBgZQCjkSI1bwYjyPj2PdmSqY7+AQUT8RsEUxVrp3HdhX21z6v7fLoYVUJ
R1xtsAbFMhzcgB+RwqPgdkQpD82A3BR1by+L5+4z5c/pMbCNlZFiWZDgxhZ22VVLWX5KT5MQ+ZyJ
2S4BcncJaivcczjIdK6IGtAgaWWld2qXzoZTActCHHpiZ/TI6h1hnhnwLhCjHLmcUgLBigh2idLO
THaK9sZO2NHiV0VD/WD6on0I7CJ9XItyupMV5MDCq4ZozlD7hgk21UMxd96xDioSggu7xdGVKxQw
nT+WTUQemxrEFRjkN3b24OUomv8Ivk0MJx8PdWKmlnfwnaZMOYPpj/VIFXXXwPzbEnUJFd/SdUki
0E42dSoZbSKVGR0OCZRNUyKjrLRKvfaCHbr1OKEE23WWazAjdCj91G0pJztIYrCJXbDDB9TVe+Fv
4LzRsi2yCoioKZK7xFi0/cRWgRQlpx8s9MjoBr3h0mOezqJUQqFpjzpMmATqQlYlLFn6aXtwUEbB
4HLWvaZYMgJCZBo6nYdhHIV+iyWEop5jru9RKZDlN5tzb7ylSWaa67vKq6XpPhENDjVAmXJdq+QP
e8N/Drx/deCRsoOy5Z8feNe8aX5xc//9mffHr/rzzPMBB/gWXgwHG5fhwsv/X61O4H0l9uLqB+/l
QCXmz/rrERj8heWChfvAQeZjOh4ynj+PQNtCxhPAxzDQ+DPCIST839HqgND/e8uAzmSJqQ6wC05B
Qze/EMN/Q0e3ELrWg93oN42utZkkwd52tQjFc4LD01AiLm2L7nOxJtHtgZYYjIlYr/xSqkLbXK95
w7aLhgERnB1Q51vF+qrWyrYBVVUo0HhWf6BtT7/VClUuQHTnlbHJcMUWOdzDPNSSfd4WDlUfCWyA
U/mX4eSqQBy0IiuPjFubG69ArUjE5UPV0d5SWybYg/D+Mih3zeEyFZgov1llMnqXfpUrunzo0yMq
3toaP4t16eCq9CpMEAzt8L7s1wXr01r2S2R1ukXApTW+zwXqO0UlX2vX0srRmcqu9sS+5Lt94kys
XbhyEGxjUSX5NyNbSDvLUGKHHfsB9wQdAg00BeuTa4/mqffo+E1VfFaSmLTcyzdagGR+NU2meSjM
/JlhXXnvFl5SHPlPrCvOtaTGHI0Qc0COw/sO0DYeDO1DQYLFG1jUM5p3T2OCG1ixZFdBihuqxGjN
POnEK/k3j4ZeOdcpYBluDKNnnMYgkO3NsAbJy1r73pPYKK/dsJj+iWhWS4uKXjjVhqZmpuF1SfE2
oRGMNcuE3ob4jM9ATJxiqjm7QVvBMPP4LMcaEYMJGhXD+7LMN+jOUz/UUpHFXu6uj7JJ7Vw/JCmB
uqVBVzx0y7xDGXFc4N02kecvwELtRBZ7f0mSow0e9U2w46Yb67X1Oai8yt4NKWlSRxsMa/WScxE0
37BFe9DeRhK7lBbPOFH7/oCii6XVCSkw+01iFJzc+IDL16V8c4g0HKcK4rrnSkapcbsSrhYrPSFd
FDDLKZ/WRz9LXEhCIBbLsp2LMHcYY9lcXMh2A9rakeZtRydo5bveYbWKDXLCUegLRtXec8k1T8A6
mOvu6iw+LSdNOyPyDU/KZNJBDqTq5OyVzb5h9fGNnvBBgQzZdfwx+5S11Y781neiH6BkeXmyT6bl
Sa+K/iRx18S47YqLrDX9JBy73A+JNNmKNQMDd6ZqPdfOroaZDNOuooPz2/xGq5b1pEteTRMF1Ldg
Mb83A4hcaaSMbbZRHt3OtIdUOwxngCbFqc/nH13bVecut9MbCTGV+Uitx/ghD60G68cWI5xAhg5M
rqO81powlVqgMc0uMiJPsl8O4lPsKBh7E4YtrqQnCOwOWyj4FQxH45JeGoc1bM+c6IDL4Glg6bfb
5i+spp0ktLvCuOenL24KZ6H6SrjtTwguxl+ofhd4dRYfDi/bUdJ3EItobbQqgB1SEq3AQMaqHpkh
XlYjIeFy1OEsrM+5OxxavQ/OXjo/QvtDUQt5DIdtnOIQ7VI3C/2JvYiUB39R1wKrNq6fUe07UQ30
eyus0eR/2DuzHrmRO9t/FWPe2WAwgmQQGN+H3JeqrL2k0gtRpYX7vvPT3x+r3R5JbaivLzBvxhhj
t61SVmaSjIj/Oed31LNDYeJqAM63EVn6NVXY9i1EB5p+w+6Bce61ZuKx9lpszAS6eAhG+lqVWb2K
M+wBpLQErhtL3ZmE4LfZWOdMu/qBa6tsRM734eytJkO84Mh50HX6eXYZbJBq9k74g9xTV0sinb6M
Oa63MRZdCczXjcRdEFZ3fdxwzuRNzUV+GeHSvabL0yzpfJedS9wYmNksdR9ZaK1F2YZrvrB6V46l
R31i+NE0GpLK1vgtbJk4BkxTyBhX6Yo4Eu4uw/cwYUZy2/BYv4OTSrJhdrxjErv3vlPfgetjLsm6
gs5qDO66YcrygecKc8Le9bFNyja+xAhw6wov1N7ki9qZRdVd7MAO7yVK1HU9mvdzbbRQS7MX4jSY
JbyOIshslwPkWI1LdQCItnvYYjxdQga6nRnvYgkai2AToHUVEeEKWR0qfz0mAoJX3D6mGOB2Vjb7
DwhE1+W72CLa+Mk14iebYNoqNfrXZvY+OgHZ8A7nQwkIAD4GQmNoDTvs90eEjb1nxdCiAHwwtw4q
BNT6cw7baguyrjmYyAal7yZcwAkJsyxM+7NdDeYFUe6+88or7ErPTmKRCCIoaBZqWvGk3dLk+wmt
sFlLZaNr8CwtDX2rG4lbJR7vEajQXss+IHHtzPpT4gfiY2prZ1NLl1vNAINNrdA1bYnbvkpOrrba
nd1X1pl2E72iZCSq1pA9wnUypXpPOeV8DIv20JbxqY/8ZI9znVGzZ5SriHw5ixnqlu/RITgQC1oV
qlOflcH3RcDE0JcJ/vJdmC3hCreurklvowMMPYTL2A7fytFR68HqrsaoYk0Y0ieh+kNO/t7DkbeR
sedt0RYf+qm5VJGbfe7H/ODp6SPVBOm25/3AQSyStbLd6NxPxMjqTOwUGUprTaxjvoxEXTBt+PA2
uzkUZzuyg91kyGnVdIF8Aalc3jNNSHLmR21ebnXCk6nPZH4bGD01jUXNDr9lXUMyzQ9TwQFFCFHu
0IK6K4uc0jpCoqavzSTGLI0nZlbL8kz4sXA83Ef2ZUA5f8ZGnN+YQdmPGzWlOHzhqsbdfR4b+ug1
CSJCL5/UaJZvBtoxCmKWE7Cz3YG4h0zFUCPmFyTJWGetbc+gKjP6WxG6FGeqob1v7Px2yA304cS4
y6awu0nG6MNCCdt1o1OcQGZ80I1KHzmKnSxDtFvB24M7l1afeLwylKFC8xWPcb0dbL8+ytGwtnHR
h3uHaMRK6zLBnMR8PGr6l4XAjPVKG9dBP+BsBVICU6/R35wOtEXHoQ6TjExfUeenB3fA4Jl0+kUm
drmGd+M+c1CJNgac2TW9z/EjYS9szoPZ7D0X4JqUtIFjpeMm4guLV3KUBE2QK7mv+fWCusm2Wfyl
rJO3yTQYlXp5/0E2nKm9LrwQqsDqs/gq3bgUhBWjGuV3xrqyKs06PaOso3oQR2aPkAfXwkoPbeIj
BmH/3XadV9zjvqqIgOqwu4MLog8zyvIHY/YORTuNj/S3qJ3wImCcHvrUFVScL1WiP/N0TncV4WSO
6373hNxwxmPq7UuPGmDqAaItrcgsEJEHExZD4Dq0LRMMbhFbl5zYzBoiZ3UVi2ZeIUNPV5mC4z3g
uCPxX32mekCsuzGNyMOXqDI8IJtxKzuZ0nzRDiGI2zxodoqDPYtXgz5YuZ48Bw6TXvjF0fNS9DuR
CkzRyw01yYcslOItT23nTUU5vsa5DTxokxBHRcqGoeMzt2jZJhdCHF9l/cntZoPgEYM8ad3gfAJL
AZ0IIxc+9nSTsfNYhyCwsB9D9SYzeMaP7e7wOgcPHkbBWlyz0VpnxBJrbz461vCl8B1n34jqjU6Y
apW1JXgS0kdHHzrpah5tb8VCueebO9mxalewPEDmFszjR9V9ogKDguS5hGsPSwtRj/7jmnIv0NsF
/Kt39HiJBKlFepCtpVYhFt9Tbg5bv5aXOIzlU6Scep+Wjj6jlRfnuCXVkkA4n+Zwl/ZVfV+Hvdqb
4q1LQzZNMdEq9JcnOKdY3aGcI3bJDVm9csOwn7Lb2D/VzpRv3So9YI9Ag6/HZqU9S6wLIy/Xkeph
nI4VjxTCRgpaIMFemCXIzZ8Gr72icsfb4T4yVmRtn+jULLauicPdjrLz4DDRR8LKNhxX6FVuDeAA
gVuyLqbFsSjUvTdkag8X4XOad09FOdk3hgOgMeOsYrU2iZ4hB2FRtptSTcg9pV0znB57ImKG9Qyi
hiqgNMuexrbJ1sCy8RZMBrYCge4rcRHGoW1gn4uL4ooCiyc64ccdECEYq4UffUlqsRGjO1N9zZU+
ps6KrotFKtX+kyvSqyrs1KVGm1p3Vf6NDTAD/7DZingu1qGBtDmq/mYENLCb0y57qlW8CFxdsKtU
7m0V9Q9svLW9mow4pSCEB8w0JNnOM+3qgnPnDfNWsPGSkdrUIRnvqsmlxr1xBIKzy85H0G2LAHbJ
x6m7WGaxzlAEsMlj5wqVOV1gg58MgYhLm7UEEtP3K9dzhyst3S8FZw7IKS+4nl+DEpc08/QrjroT
H0ayG9L56OuEQIRh7NPwm4EWthJOYwJ4jMtDldS3VSSB0+AM9sJKr4nJmbuy5IjbW7XcwyHbW4Ut
VjKOzyAOWERj82Qm+sl2Q7mS0fw6ut1nvwtA5yZcP4W869prt/Cfin5uCY3lwSeD2px1RxqQWNq8
ZoZ1hcL0kWnZpva8gjQHvgxQTAC5fIvcSm5C/lflXTywQzOa2Fy33Yz3Hg3FpAKcmEMwG7dwQnrN
DGmcWRZi7J8Wq0G1Mo0y3E1aN8eaK/jTVIdfZUKvLQ1O0yqUiy47KOg/pDOzl7TAFLyNIpFdWLbw
PY2FTNnkFXTHw1zDRN1a4JrR9GB4O8k+jrArY/IhsI7K0ZYvdOBG8L7wmNR2WT0NnU6PizXzyM46
OXpumO+VlyPxglg/D2bn7Oq8e5xqTOtV4d14uotv88gQ3+yo6c5zGDkn8Eb1AW1gwZ/6084eVP2o
0DporrNeOcfH12BfOeQH5g3RnZ6UYRFcyZGCa9i49jVJJbg3pHz2koKVDfTkYtdDT9u1nktEFS3M
l3m+78Gdb4IRY2K2dOlGTUvtVweIK5cmkLNOr50ylltUR//GEa1zcFPU6qzzSN66JBRTPjE2ttd5
l+aHOp6OIJSxjQ39hY6YpdwnxHeWeJ8804w2BJwkDoywB5Vr52yF6nkzJPz1jUcRO/dO4ODAsTj5
7xYLHtMBRKRxjHfkfyC3sQNxszymSyfrdzyu7C1P9Imv3s63aRLRtV7ecKDS911sqD3HYaYucoxf
+sRbTLDKTK5ZrlmJBk4Ml6nxznmDnaok/bSxfJdQSpKtjZ4jSCGs6uxOjUnWPo0OTaIWh1kZr2By
mOc2ITjQFPJbNYMC80BaL+cLcgUXwdN9O5LWv41rvsYiIUzuJVAF0xQL8WBgBYGZvEkqjSKu4tvI
WszYRXYdOO5zob1mzx67Wo8llz9dCLtcmPtgYOaRtjbnGRy9Cz2Hv0p3Fljm9utclHdO0V5PGMFX
NT0GM1gLJg2ctSxJvwTJ2dWAAdLyyeaSyF2b4chTmfjVISzSektw2mbjMp0G7tR1txB1zK7lGWmL
GvZX/9a78RtIkqNW1S2UgvFIxY+14Rh55hH9XPp9vlPduOW4xZUsJnfd9tQFcDeYJN86a09tDqMU
rLdYZ+SxLsX9FBtHHXfbucdSBDgnJx4TzvmHSuExYjI/6J2VikeenffWFOCRDsDuJs7A6UsPNBlz
JGwNczXPWGGYCmyEHw2nkHwgLN38jdYz7y4OMBqzo91XQxViCpHzkxbq1p099IdSWAz0zV3b2EC5
8Q06azbLBkwGFz+9TyQt88OvWlSXZrbOiXZepbB2ZfraCkJYrf5WL5lfU+OFWBwJsIG9TYU5R8Rl
jKG7/1a2dbJOcfARXQm3lcI/1pTGOrEK/EgzMqU7xx5Sf848IBSIqjy1PsVFfIuFIAFq0dXOuC5B
t96QVbaobQ0d8MYBSbuh52DeV1PNH2Ilx+OFc5jQyzZvxkU5bPEqVWS6gKiR8F078YhyghWw2zHJ
CU4sWTbyikA9haZUdVeQ++u9gnfmkZYAIR2llX+reaphr2xEjQneDqtQI12ioz8aysmaXaYbUrq1
kWC0kSJk3EZrBXdhVlldtItpa6lwd/EZ2X7J3AHCgXnVuVq9NcnoJi0oTq9havG/k63dfy2WGuDm
vxcx4DObC55zYft/fvzH5vd/Dr4WS3vwD/+wzduone66r/V0/7XpUn7092rX5U/+v/6P/+gj/qtp
vEQP/NU0/lLUbfi3zStNGz8O5H//wT/Cs85vtrMUSwpnma9bi7r4z/As+iS4H8+0cGq8x2C/G8ib
8HfhrzimZYKq+G4gb/+2DM4lfhpLL/zff6vMWLk/AnEVqVkFg4vJiSVwS8FG+jE7C/kDc8XoWlez
aatghkoeTC2wa4uoPmN2o1VEjTKe5cTgbIoG0BHmF4zy7JmsSByavjSuUNS67VTRPBFMFczsYm6u
iyA/hCBtTroa3I2C4ncuupy4bd6U6yIPjHMLDnZVEil56HU5PkGjxGbeMd7Zi7ICXtjEFQZt1EP+
PrGzqorRv9f7JEErz1/zezNAsUmDLj1tMsMq6CmavSr/Dh/lzdgUG1jJgDlxnxyqhiEe6I6E6mXn
JPCJ+B2YxTCovnS2GDZdjHMi62u4fDKfrv06CJj3our15ufQ4FxbpQ2NCHEsdpM5z3ubhh+GgtYe
HTL/QN4+3jZlAmwuVdt0rG+osFFbI0ja19pqJXzfTLN6lPVBZg6vny3NQlOlNm2uPcyZXXTPvLHY
ZHgmDyU0KPygE6QQjnCHoI1v6skzia0k8zareGh1lkdWwCwlnHBbboLIsFdD1hEPKuj5SiL3OhQe
KSWZ3ROiJJ3ju3sv6w6lQuyj6WEJusJjUTIwWZjMvcEhlHzm9Gy3ECb7dnkTxJU3bUfGNJ26YF3b
hrNNdfeWNeS1xjE7lSBRzmUdUSlljVu6+XZGlJY7RrM51QUkECJ7GefbzsFjstdOhbnWCbmmaPaN
50nSViLNzt42i8Vbdiy1cCeYgvTZdKQKJ37kUD4fG0hFG9cFbt6Mwt5ZPPk2zWiqTb4kiGxNv2RH
frOSbLWI7n5i1qjOFduUKfc5nNiy2nRNPTAXIfNGZQa9jVAz09TYJnH1iM3/WY/zFQljdxXgJ90Z
eWRuhTkT68MJONvxJ8Bmah+DpVwP8QAM14vx7VveV8KhkGVRPqj/Fo9pgw9p4JLQdXDnFXGx64Jk
olKQGO57f5EW85qQD0bz1j5WViw+TWoWayoe6IlK3uZJjdsx1OU2JpFysHOoc+RZ9cpIuRYi+hY3
blCqQzgr8KLhNJIb479LRP3RaIjKJO7ob5y8YfEqpmovNN9gIT21c1Cld4xzn2rLCa5zM8x2Ur8F
XmOexgDQol06xmOKLW3Jb4dqQ5ImuicJq+kRckxCsgurN/LqRzNnDytcL7mfWUs2TTNfN22d7jQ5
2q3lhw4s3A5zj2W623wEUN1ahnkb0SGDgyHJtqIBqok8YbFIyph4SuwchVUzJgo0AFArAODUW+fG
MLuNYYXlE8BNPkXaaDeWijFKBd7AdCTjXGEXaFt2bD4hAMISNITDnQvrpQ1LF4PQTAJgTvKHhMnd
rV925km0zWCT3ndCEoRGEqInIhOMLQobm+ZkKycoJfyq+A+B0fEHjau8IHbE7vFiqOQt6hnex/ly
oqhcNHjdUycE0fW6nBv74IYp23Zpfhv9kE4IqI8n6u3wxTvtA5uUY5f3zknPbsRex76nLq3aDqYk
wehxwJ+H1AHziypDFv1z16b30TTe+qK7hZ291L5EAtyx8TVT87SDonjGNX4VDfx5XP77wSGxmKs8
R62gei2rmxJGao+H3JXglVX0WhUBhzQ9PzSFNWJDTgBuJq6xGnTXrkFqT1srKixgVRWXFGbQ68ly
d11mvXoVYQ9N8SITzoYCNYs0WeZ62+VkgsRLJEVVX3vieGymJp8jSCz3ZirEyYesuotTq98mE15T
UgiYJ7xMH0LOM7BkPjlOcxUHCh3IHp/10OCgRjtZp5N0joxG80fP6z+kuE82Zel+dcIBCooftesh
SB8t0Z1d1daXUtPEVDBesYsivU5dB09nTQ7Xh14mQ732q+pbjTSzAbpC4d7cFXulOnBoFJtsK5S8
K7hebL1GCmFt6XuHNEYukuEnb9LeI9DCQwHz6TzTQbSDXUfLpU4xAGpeMZ/nR+wZ0S0KBGM4FqHR
8EE5wKqlWiZId3Vn0+iS2Q/lUjXuADc5T1VzDOoKBkEvjVXQcnhIyXVsMPw4L2kyfhz8Dpf4xBCB
MP4KtBThVvTL/ZiPBvZ7CIXEDbyblrCxGYCfqJRafnH0Bko3161tMTD176lPKfAKRbuRalWSeRz0
RWh8QB+gccgYv0jMxjwLuw5y61zzrKGqCT3UIa6CpscMC8uqwVNuoH+W4yB0X51acg+Mz94FDJg5
F5RELFUp9oEbfxj6yD7Ohn6c2uZMsHdRF4Jv0ijdU5qn/s6gPHGlSkfsbLLzW6Ey86RLEh+wYkFQ
8VTd1fiPN0wXZpm/EVTM2ycVkZdIuGaNyiOCxjyUOkboyLoYnltSFszx44rYVgo/Jx0yzYSx9hCL
3NBKlpuMQYLdyENlEWsVa7d0LP9JdgO9IIT+prrRwdZuCp7eCaPMcojIL0NavYce7jr1S4FoMOen
WvYNSZAYJDunUuIrkRGC8Snrua5/pz/+x+zyV9tresH+wuzSNBH/InD2g8Xv95/7w+6if6N8fnHA
SNp2f/e0/GN37YnfHJhrnA2/K8/gP/5h7TN/Y7nC7OdZyiOPbOt/x9eCh+ZHW4uiqcMD7QTEE2+f
Mt8rq7+zteC4qOyEePsxiyHduwHcOqBkHD1pyNEb4iEUQlc2C6MlWuY84j181i9dCFSsTk8zVGfm
vQRHMKYkDmErT0zs0RLfwpUWQY6iUKx8mcukZm1p4qibz37kTh1Hz8WFLSgB9lzKfPktmSFMIQWh
l3dkvhtr2ZEGBJhZh5IanBgL2X1lMCqoYwhVehjG23dI/DuZ36Vf5lTYMPOpFwW1RkYO2iXNQOWr
9Ghioi8EGBXcz+PUTTHzlFAxsj6kU4kl4UH4c4cjjyGmYARravdLH8jA2Q2ey/AYNEAQbbMuGIEw
JKFhv4SmNxX0LDHVDs9FKxMt2clW5XBbWS5BIzfATniZ8WHrXZFMIrinsNjZge/NKjy4QWYyrGiQ
hgmlmtI+CrX8yQBwn/txJLBJTxYuOAIACYN0ZwoZDOBLd6m/HjSVumt48wKGzipzfJNFBCPJW0Zn
0Q0R92JbwKzDhOFOPLiRZPXHuRtbg6HDMG7B6cJTd+ZNyz+RheyBacVVf3GZyjbrxAzkIXWkYMxt
8YDz/f5jnd7RqJ7uszpbINQYOrW3K+ueUtk+dRjnMHSrVFXicGSXZON8YXMDqWdtTB6BXGcan5gV
JR/NEKOkS4P4WtodhOoosb8uQbl73eCGh0lWsTs2aDxmg35swba+gLphrhNyvojcOj9GXt6elJ8e
LCHSe3YvyV0/tjnVkNT8knCsqHcYHOZr+XH0pkdQf31NvZzXvNkLny+DubkhvBeRYXKyrTm02dk1
04YDkMJnMEcpA2eiqZUhwn0wFt5nBwZ6iuZSx7e94VSvQc90ixnbZF5Ybpm/YIc3TlAt+anJzM07
9jETARDi0tJKH2OjtF4caLbBYoT/HFmOeHZwQ27UINWOiZk6BqhH+EBGIJ1y+OpDEnidEei3XlkA
cOjDgHPYTOHyHNUHMspqlZTDuVehfZMmTbqT/Qxlxgl8IvaBSo6FJxxoDa54IT2hL8LNIdVbAy1a
cQKlUFFI1amieWy6IriRg10cEplJGsMnKCc6xToWlDZJ2lBcCATHH6s8jF/4RtP9OHby3BVzeujy
HCDsrNLPZdA6/pojp0ulpJxvK05h6Abgmyl/E/3KL4l5THFLHaph4EwxqC651lMt77zZdIDaLx3e
HDp9HDI6ik452s5Nh+531dcy+jA2Jpg6OQ3mdZn00XVLZedjl3TDwnooT5JW360xRt4LpoH4ue6d
9kxGgLYz/CDxyZzdmS7zLMxubdPzj+U8Dvt2BoRjxp4GXNTb3+y+rvbKdaYPYwzHBb3/mCcljB+Y
F1Dq2JJ1oUlkaXGJ5cHR8ko6OE389Z5k9qu6L11OYFomeXowA1wsuY0gIei92tdR7u6s0Bw38+hU
b5Cau7MJ0WZHdCFaO7ka7uICZSdMNDu2upN3/jRMHztq3D7bvujv+ED8m7EoaZV0J2A6asg23Cft
psjGGPS+Im6iYgdRsSuSpzKq2fW7xP0HgzOn5yblF7Dj7X7WGQLd6JuSeCDm/yqr21saX3KL7fG0
FK30Ibka2/o2Q5Rnh+wQbppMtAI0vUcon/116Ge3hA+8i1VYwUdLc//PtlftRko3+pU5RRBoosS8
9miGuxgY1O6msQceJprJuyoKAYMhHW/SqivJ4XKjnog1q82MjyJbgw1iLszm81QWTO0DTcCPDyO/
7gjme67kUYOp4Gw4dgzTQIkHZ8JDBtrFoAu+cqbPYUxHIG9aExXqmjg+NFNTvWHIw7sWU7c5Jt7W
rwrrU4wqdUwJiu4rFUWPcBma+wAkxMVC8qZmtoJ2SENw9dTkdIyONjy1ntnrK0wJnJACeEwaLaMT
7h73Kh+G6cuSm5o4JFf2Ic/t4WQEWb/3iY9f+raWJ4tpxU5HVfU82HZzC6XC30wA/PcyGsM7Vrby
xVl6hXWbu9+maImWOS2ucs8LviDwxQs7Erm6LXdDobvzNDb2hgBRi57O77n2llJjLRL6jc0m7V/L
DBl43VuDBN/JJvEE2qd69jmLbcnJF0dtL83J9lKinCvBWMLrqw86yB1nq4oge5NBoPccpvzrbilj
7nVuQE+e62NIUzP1crBAJ4v1DcG6TS+tMr2bmEbQ62Tpee7ASJyqwmiv/dbA8qUSLCEpSDijz7sP
mkIrqCTYJ3DIgU7juEKXdBk0+mpe+qVN2aUdaLCI5dpbCqjToTUew9B2Xqqo4NHz3lSNEktrNQ9t
AnBLd922Nam1xi4oLxE2RR5LoCMTnU7UHS9V2O57K3b33pBteUYFwyAs1iP7+ddkqdI2I/mquqa4
NoLcftBL47YwR3k1tB5J/mCybqfFHwvp/Xr5Ak9VKsV+brt1T1h66TOyrjvdxsfAKuSqBst0WwSW
fHI1HeCjSxt4VRX23nivCPcoCyfzaNGqHFGkWcjyiGUInBJtICS2a0aUoi3nDRXu3oOw8d3mVWPt
zKWb3H6vKc/ggN0m7+XlVj/SY740mlOiVaw5kl/p97pzZ2k+r0xcCMoZT15rcXIhsf017CKq0o0J
t4Xf0p+Ov4vQJeGGde5PzS10k/KWI291oPbAOowUrqxBZRrr4b2a3Re1+4G9gPU4Si+GPmNDRdeZ
0b1kS7M7+eOPFNi7WyP27qQFapr3Zy6JpEE3B4tHHgyhNg7hktIa7+AujtYurgSfRbuaP0dlzWSk
oSjiZHXkDAuWtwmVlksTWGC2tNP77E13NC5m5+69vB5/mRtDJ5nZf2D47S4y6Cp0pfqZk3R20+OL
LgnimmrPepfvetXRktSiPBikWA8W6NYbV7gjq4IbvbBBczBUxHhGqsk/gDLwMWomdOy4ohbJ0U4D
sebKTm8Jj2LFrRXpg5VrMjWmz3XaErwe7p2aiOIwy+HomFN+g8jHsS6VTs3F4bk4B+YQgT+x9onJ
YwV/OZvpkZ1qzqzJHB56Mw2ezKRIn5TFHlDhyQU6xyDghlGmd54Th91KYPtH0y2xagdmLLETA8DB
WNH7x6jrEUPHQManuMXFjGNNRB1bTK84IK0EzVeZxW4DOidpJ4EbV1bUdfVknsdW11ROYpB0jEZe
40GYLl6Fz8FLomDdBjD1wnyYyQq2wccZE0msnMfAgUnfWdElj9D0U6lOGcHGT5GrLGTENF1XPo7h
lZs5HyEqWlTIuxSeDqHcVB3s2VLOr3VI35Br3GlaT7EM9M4mnQUM4woDVNHmwx4+kVon1JSNHBHO
tMJm2zQOnvha5K6b8OgiBHUbmbK5MdLohpmGvG5s9SIaZiZjTyo1oOp2kyQaqT1L+WCyAatNhvpG
BAE2hqvyE8ZQicVN70JivCd8PTfhpKxnWUN4W+uxyNamk9c7QRR5PRvjvAaqCMKtmJC4iPe56JOr
mTnTy2RYI7o+vt/M03vPt90bokrJunTy5Jq6suTVaNwtoSr/MaP+9VASfD3hDzGvQ3Iymz4gATrr
mmWuCaNjVFI2PjXtvC4bpieT6sgAgYO55EbKyp7E041t8uZinW6juc04J5R1i9aOkfk7Uej29x6H
v2FBvy2ivG3+/l9LBcIP7Q4ELfA1Y41DZtGcD3/UV0IfdS7qGATGWcOxzhgpBqtnskMrmzn5gzLz
6nPJXipnyYbz++sX53z7pxdHQUIl0jYBIu+nFycsgdEIhstRjFTBzXEN7jhKwxudMMn99Uuhjf38
UlJozjTL6ZexyE8vFRE2cMYQfrIoLRpguEcmRiZTUHz99eu8l5v89IFK5ZKsFBbUWefnnsikmCbM
3m5w7EpsGaGu1dHp3mvZohaOd0K3WO+FGE8nlb2WbsCJepihaRsEmDhcY13Lt7/+lf78FbuEWRTh
Pqw/ZAJ+ktA6s9UhmfrgWDE9ujaXRhkZM7laoXpBYDJhQn0eu57vWVAD+P7a/5kf/dX8iODPL+dH
l6/D366/jtHn4ofx0e8/9kdC1JQEPInKSE+azg9pKWF6vyGeUc3KAMlzkXD/mZaSLj9ExgpC4ZLn
fOch/zFVEr9Ji9Oh5jZwCTepf2uqZP90T5keAjCqrE20WTierQitlt8NlQDNp7Cn8viqRtufXhUZ
6KW60W3V1uSckXsrOdTgrA6RLJrMOBYoJ7A2PNvND8VAJIYVafpSs7RjxzDJpo/v6Ksxd9yvVZ0C
h3SYes7VAerHOygrSYdJPfAEBXtLZ+bvTK2UEQAFQxNxGHtL4C8OMclFRuve9UXXk88qnZbwxgN1
kT6P0IFxzEtKzUM00TNgMAJb8MF5doq0AYtPIz9Y8MWmmSkvjZJjeOX0eVXqh9ByifUDR9aSgk2B
YWUm15CXGSdtnqtiqxldpeaHqHJbYOJ52WuLdiYzI0wW0SmIpcWskGubeudW5XRLp0oOynIaSNtr
ZzLmT2XObuU/A9yv7y6Lv7gB5eIW+O45uTgw/uGsWCwef/+vD68stHnQFvn3N+A/fuyPG1A4v5Es
hNRoM4nCCwwk/A93hKV+c5mmWjiHWNb+J6lompaiOJcfeh/v/nOiq+zfuFEEt7KwqFFiKPzvTHR/
XDmVph5Ki/fQOEa99xv5h1tvLuZlo9XBe+3TbF7n0djd1WnTOhjQq+bTdx/MX+4R3l+M4TFPDNNT
Dm/3pwUksEdFc0hL+sGYypdccUyYEJefk6iFj+BYZvkSmK569fq4Pvx/vDSlmabW3Ot8qD8+YiIj
EdjKhLqbiXW/5F5teNt+Gtxx63aOeJTQKJg3m7UlaaycWdN+/fLLX/8/i/nyzl0LUwzBJE3KlAH+
jy9vyYieoTiVd2nGjJYEet9i8cRmWqLvLS83ZpRQ/Po1LS7TP78olwortnCE+7PlJS9zbLKlZ93Z
dEo85lJTtwBiu9qxzHvPJVVCV+yFefGOkoRmH5I3/OKUTbRPDYfPocJDuGdjEY+HxqgDf0s/kXp1
NPn8NSgkU5x7diZiE82ceFYN4QJoQyDP5frX74N7409vw1mivmwwMQT9vDrogfHHiO51JzogNkmX
quOYdsm407glHnn8FucxISX661f92S+0fGOsRVQBaG4M/v3Hb8wx4NePdi3uYtFTNmvMEQDOPPxm
xiMUHDGP9zYC4QXALox28iV/VeD95xsT2w6ld66Dzkwk+ad7pSfFkVTJKDhtOeN9tNwwcLjG26Cv
xOXXb1X8iwuFhZw7S7OBRiJaNn7frb+0O7a5aXbiTkXeeI+hmXLIPgKujndXNl84N6vX3nSWu9Nk
Dle6FKhQq8uxGOeE8Rdf979645L9ADqXy3Tg56vWUkbhVaZvYuuuuEmU66fFldVmJo3COZveX7/3
f3WTuOxfuC/5P9devHDfv3dRxqzxsreYxoPwgSaXYmFhnn/uOLefIXOrIyppccaWxVVOu6i4ZL03
QkVjmj9AVJwLJo79eM9oD0Bpgpvtqk16j6SwM96GYU+zSY4XNcLHk2NSZcvepbtfvwn4HH+6RVws
J8qkAUPiq/5pAxWngd9pqP53vh+b1Y5cWX14v25wf5QvdZ0ZNDoNPPcmPsAM4hVlvIg+VD561aGc
KB8Gj6sqZrXDDBxP+GbzRdfmeP/r3/Nf/ZpsIzU9GfyytvnTr2kgM/QOFO87m+4Xjg3LxyzKuiSn
S6FzldZ/dWUvK+gPzw4MiVzVrLkmeqoWP79i1gZWbCZTczeUsjjbbWa/+jAx+X8yxuJiAvSopdM4
QO18v97SjRliZB4m7yHCAM30I5/aLxK5/Dam6nxvGtwEEYdgUDlcE+8fUcOq4dCHSftY07vFeRJS
Xxno+UcLbtFlnrri/OuPkXfw89vinfA9S65cC8VB/3TRzpxr3SqagjtsIcCXcfvXm5hJ3Q2ZXQBq
OYmAYR27PRwUyzZSZx31mI13XhgQlacp+v+yd2bLcSNXGn4iOAAktrytjVVcimSRosS+QVDNFvZ9
TTz9fAmqw5La0x7H3HoiRna3RRYKSGSe859/ESZxNbXc2iD6e7Po/QNZseRsxl43EPBjRdgxGiRB
LztTLPiUm/FkfMItMep3pk/G2WaKVOwSYO7H3Q5mJ29G2k0DxazmEOMtXm2coC4fAZTjm6Ar0lu7
CKoziiA4wUHVmpix27nxBSJ3dm9VKv+dxFdrR6wE2Jit4FxzfWP8rtxKERWo4nKX9Jzf16Z0C6HN
EJgfmjGoC5aoXqhxdnOHQCRoNqPvG/XLUBK9Q+a97z8BcjGWadIIknxrj+BghRu1QEmehODsAXx+
bQw8+raokfsMw5ClJ4RkGOAp2w2kJOQsloOwccDbuCZqFTorkqhptDCldshXfDQmgmk2qduXLuRF
O0PwFUd1/eBHRY5qSKK93AXpJF+ieODYzVgjDLR55YhSl/umiEn2oDSQe5/pNldXue4b6QWUCWXA
bkMJyEY8Ipa7IPTmx8i+I7UeVYVBUgl+fsh50ty/xcAzGziZLey4CFcqBwDAa6iPqYI2WjW3xiwD
C+JqVcT4tCRzcEJ0GZ8RLfS/B4h7iV9gBHVlJmm7k6KIzq3ttIcWZW/VkGgyEW32hXlucm3jzbyD
ZIoJW19VGAQ2yAnI8T1g0FX9VsjO/VKRvr5pvDp+Z6HMf0RDmPabBehsZw48nm0c9uVVy/QQKqg/
bllYhSlQipQzgD9BLWoTVP27w0wbU/Mkqp8NN0iym7EMkEhcl2Uui2cfSxhTsgByVfm7Auopeqxe
Ob72C3RcGdr8p2VPNipLEsoY024SRXIEkzE0zfUXAyhRcLlZCqVdNaoIDoapi5/FnS9Yo3OnCQOv
bkxcNgS7veG8NcFEljt8nBoeOqTHT7PR8cRU2HMoKAX/YPQl+wr+YMlVoliVGwQDHKZO2fA7sAwh
m7jteLIe2cP5hngMY2uaRLlNcmJ5IVnk0WcjWzaeAY/Q2Zeexs5z3kJ3guCWmNSrPZLFByBK920O
F/ky2WTCdQv5c95AZp/hsA/5ToE5Qxtjs9rwhgZb3IL49apxuTg6juqGsi58GbyRCAaF1A9nHvu5
MbV9Nw758rbvR/ZntjNCAHJmbxAJrJ5/g7EC32lkXotqjPyWDYQKoicDl5vT2pzUaOZo0ZlwWOkZ
u0C2GBiswW3UkFQq/Wq+2C5MsW1isKOueyQ1HPiyyyGK3LzFJzjo3rVvx7CVrWM9d93Af12vtmAS
iPi1ceYHHfxtM1tI1EOz1iJZjqzgvsRS+Rgxdj8PC09kdKgMFYqpZ/ztEU3bqboMCe2GyFMy6DTj
JO7netopXT0qm3tvFYovxSvJJ2Xx2L0nAO+XVP83/Obg+UUp1aeZje5bkHOKYoBFWHTOadvIqHlN
s4Lqd0a6clkLhSVrAIsx9/Xe7Jn6Pu1yHm3Dxcx2kL7T5cNNTXyBh16jjQ9jXmmvCs0zCGpW3bKM
eHa2vtqyajh40IkdgXnniwn7otlWVSP3rpXVr8TfcJqrzDbafQg//M3rFiIYx8ojzaDpWq6cmCIq
qKqa1HzbGC2OyGuBg5mtBOxI+/eP5kfoM1mlEl/Y3FW4dzgET6Q4YmEXy2hLBbdx4eIR4AtmyBw7
XGCNH8uy0aZaKQx6K/yaGzEfXq6vkBW66XwY51aXQZw8/a6dHgNn6t5xGeEZ1WFAccc/SsJ82j2h
dOxtlW5VMkDWK0sRM8c2IE4eT/pcdsTT83WqGwHFAhLpADMUzhpXS4ZJeyRq3ToTPkRdTkrV2SQJ
gGgKZ+A3E+eAeVeQquGuniIjxjIxpAe0vJJVOwAEMXTj/25hybGAe0yx+dMKJIlJiU9CYoCrct+Y
BOUxH8TtIM7dt7iYuKczppG0AHoTyHIxX1RSclcY3slb5Mbi1EjesNrTH19MPaHu+q3PCT15TfF2
vZERT5Vyvzk2oeCpJjZxzITj6PswUYLKMglfDDgXD7OKvDcyA3hfTaSpezshK4gUdN74tu24knUl
MnOyupspYQtwLWr0vdXCbqSmbaLuQc6hPZ2CSj8gPBjYmuwqbI5Fa8mXBLd/DEhpRzsMUpg9oPkm
YAZGSFQ8KTN139BkWs+2EdADMNLkaJoD63kSLTdZ2HhMbtjnJaPfRDKujmpe9Aba0MP6DTmJqJE7
4rY2LXpfvN652QtZm6+LJXhFI1rUhK0bBgUt7fPQ8C8xW+Wx9LpKW4KJ57RWjOuxyUSUFVXnELRE
EPPdF7eWt6UdGJt0sItdOwx0Mvqu4bQzy106Wfmya/XlrLGRWRI6b/VAQOO2jCN5m5N9fTEXhRLA
FwuDo458mo3bRWxHScbLZTsBu2PctS5O1Sx5dNZZOF/iJGRcO41+c1SJi5uzK4fcvcwtUnBIRk6G
l3Rrum8O6uGErI5QvpSzSduaD84pY1ZInqkkDpjgLI+fzofYbp4s055YImHGjV70ukrSde+bbUQj
VWSxyWs7C92SM19HZ16wJtYb8LEX6cZ9TG32Bb2xwrjhxFnXLqavHGvYwJBk7Sfqa8sx9LiuTwdb
7asUIAClZuNkd/4QsEQCc2iPjpuN13Gk4BB/LAjiE4JvNSzrES722B4ZtUtc32v3LfLAUtZVgQkF
LwWBL9bZc0pe5Ka0zqmr0YasM5hEe2WJU0vvluxEYKTG1m9sQIjWZTa2SfQXMiaIQRvcgnMGqRP/
m6IQanf0ntbZcvgKLDkm3rFHpKeVR7xZfthwwvi2NquvWTRDWrHbi8S6d317eaRTZ1GbRHMP235i
0153QCfDRXBXhT43G+NofXz3KXdJ+BOvjT6AoGtFEIu28FrYFLCpG8MD6gvJdjXoq02HntdMNIrP
jWo1XwomN/if0Kq9yFlR+LkR33tQI4avk+30+ENhvQeBn1poeRqtIJmP/TCW8T0iabM6gQVb59bU
NHY3QMPMyY8+e2dCO2yfe3egCIHqJzExqMmerWGpHXhVpgdnsP2nIZiLe3ikIMQhakBMtI9u3pBT
1LKzT1mUfovwQ9z4dhNuBLFr2XZEhIw4k+MxZZ7YbFWCd0EP5CmpUJT3whSR+5zUPNDKnRYSkIZU
HMwSu6lN1FQ9bvpQ0mC4pncCH0ALCbxbnOjs52OJ1aja5jVZ52Elqm9yznX0uD2zGVJkYlHQ2QTW
zHPXm9eN3vyviZwAiMRqgZoK+hkdDCzrk1HBMMJKlkfX5OFkPEWpzeNpi5o/G2lxk4S7zA8ggBNj
W6LaRas3/2akxil0SYfAcL6gUqHCmxsD3f3EO6Mb5Qzy1s0kJK+qZGiGMrXl8sLFB2wiUWjaOeHE
lc7rYRLG7NsQHqqMgDfJlpTJWu5TfYZbpGW8hEHIClobw8iMyvo6z9OaLa9nT6vQn4U34GktaopK
3iaSQNmpltY5ml35Yhl9924vxAgScALZj+XEyNmzOT+xrma1FhG71ULEzfPIJ2/XfROqHpuj5MBE
mFZqIbeuN+tQBrdFG2AZHNbAVxNk9teMfKFN1bPvtQ2vUJ+zeJIQj3+jcg9epHdmvEA4gejt4qON
Ie4fzuiZ3Q0mz7xxiGGRvmZEDhsfFQaSzMHgZC4wg3ROeJiY/omGbe6PcEkxuCdf7qrquwEWm00E
F3w0981EFvpMzByQnQtvgAA4k1vipwbHBmJ8OonC42DxRuU9xyDWCF19capJajijYdfbwVoyu2bx
DZ8hrKVIXzLJGC4g3nuqtw98cvwct8P8aY695TaGQPeJrB2SenlD2J3pdiAIE9CAHsMrSNBQTm08
tAYe3tBAZBnsRSvmox25xu9DLdx3vJOWP0hfGEk9nDvK7SlnuuopG+RCuxpQlF3lgCtfHC63xao+
xE28adAy7QkDbq5daIznxIfHGaVe8rmo++jJo8aft0ORw0HqXPNKBS5cClGHmOX42e9Vo/hNbmkm
HZVyKaOHpTToWHMzmuD69ya04laO3usKK/x3xPpvJjw2BpJ/O+HRI9bXqs1+nO98/6Hv8x3f+geu
uTbqVrB2Jiq4R/453/HlP4BwbQcfXC9g8uMBNP855MF2V489UcD6gEKeHqh/H7A65v/HjvJnFIwA
Wpe0WMBU4ZquDDzvF9zNGr1mNM2oOo30yAnmrZF7L9qpPi/5FOz+Hpz6GeP7+Czs1+AHBFAXrF+x
5BFT1qWh6WX/n0C/RsWxP3AQrrAYXGe5//vP+xkKWz9Px+4SzQtniH3ul+/Wak9FQlj4vMLivJzM
Wpe2M8BJPzviVPa6PhNroap3zr//8J9HE+uHQ/zyEA/z9ICBfgHOadpIo+kgmy8ttkdFXlBf5NYY
3K4DgrU/D23z333lf3GLmf8FwvGEXmu/8jD6jnD7KfBhgRfW/JAhsXofy4ITUCYtAwITVOnvv+Zf
PtADPYU/wCfqgeSv06vUJA4FIxN5pKSgUdekdBX3QAyBMH4T4Z870YeE/eFjLvYjl8j6y331XVOA
IKHi4Obav+KbqkOcGoXzeBzYQrPN4IWdjftIQ52Pp5quGIfEOgd5ybmjMusCPbt8KRHSTbhLZgtR
CH7nX/DjtIdNO7oDrVEdd7fWLOcvmOn9m1WAovcnPJZ14OOoTSozS9BEr66To38cIpRQuaK06Iej
64vIIUce+8WbLsrB4qNKM9ybyJqurSpWHB6cg9Yz76C6cOpxYpsoAq6TjpYXyhk1tOgoHsmeZy11
oc0MYgms85zERXw9mjZNAkoFaiPb5D40mbtYEOw6AAujTbBuUPYSHNYDE6t94IC1xq0NqtJ1IBGS
QkR0ZDtW7tdgFNhAQoyYR1zekOvetMKdH0CFaCuTAGRQZwsZnzFllOGlae2WJYewk4LY7wjSxEQH
AznrD1YpKSNA4JjtQSeVo/M4l2q6RYdL4wQbG5GedGD8rRtBu44b5rEDAYLQ/SBR1AXbGT+610H3
LEtr0u2T4Ig/yQgUFhRifDC7DrCXNFe2L7jaVFzYRrytZRYWm4BBxRjWZPz0NH0oMp7dfggYTCYu
cU1MP0+lkjM5HT3lo+dYNPgrjALGyzeFm09oFzPvZrv22tgYZRzkAQhbPlB4BAtgVajRqEHy0Jag
AXVrFvftYzIXdYC4qCPEAYkPTYicDRrFbqQ5/FircRqBYcUimYa7JJtBPqhhmH64fFlbjXV31U0j
XZzRqozAHj9MCjpDoyH8wyOMfM0yjT+D6MsXAgIYuPYZmXH7jyZjLEEHqy6oX8GceflXoE214Mx5
QUFH68XKmDN8QdbeuTUVj1+HWTwMg6K2HT2bW8rbTWY13t4F+ZAZE+IRI3QaIWwXT0NMV7CZNP6c
TA51WqABi/X+I+glB2IIHHJDfX8nAyPutk0pzfP6d/owxBoG5IB9Y4mPBt/1Mfb7cTdFUh6GRsdy
xfr18Ppsqo9dl4bhDXoIs96OTBOwr5kDiRehb7WExMKWGYAXMew9943X4SdD9p49P0GcNLGWDas5
HA95ihAmFAY/UGIOR1K61fvjTG6BUcbXXYdD6pUyB2YDTWSo8EJj4uakurgu6Gs89OGtvUj16kns
2EZlNIR8p92SPEzQNieMzEcVX3UlxvKdDdl1s0DE3RgIpUkIzpKN4Y4MRaLumTS/eD8n+IqFpVQH
Cc2+IXT6NAFfYnGeirMbVKDF5CaFUs03fUS6iIc4AwNTYg9J/FNn2m5vS/y29aUz7WZXx8oD3p4t
bMzi/jIB7qI+h5n7G1iVdFhf3SQwoUzmm9E3xqMTQNRnwgWFeWOSVxEQLPPedGybHmmz12USe+fa
LPFPGBZH3RJUWPDAAbQrJKuRbiuX/l0mMX1nZwxRsmNxS/RU5OTuJNMvuYE0Fr6IsiNIBUTiE848
xjZpm7fS8rEozbHZODaEm+rMdcGi++hnV6w1tviHDfvyfOGYYy3bYRknTCyZAk4L4BCM1vrVtXr5
oq0bgR+joCDva2TMusxx+KKFd+faoRVD0z4zHcmmt7kKopfU9dgwKztDTmWmn9N24cWSGoVjpEm7
o/u0oJbEykmJiJpjtHr23GIPNbfcdXyN6ICdROBCdF5M+XmB1fBb0RrGcgJhH4KTKFqY21tK//kg
WqvNrmFKiK94B7nevi2z61zW4S2oVvQAuT0+Rcis/Tgmw7Zv30jT1rt/Yr3g5TPsUoRH55n+HIuH
2kquZVXbvw1GOEzbPNYyJjn5TzZmHvDXxunkigGDSjE1+OLGlk8SQNUGB1na5f08gEcdFvjIBeYK
u2ruoEqPDJaw1rQbH9qz4zJYEmF5JnXE+Zpbgr9fc2K1n0AP7fArEFTS0rbUYXVY8DsmHDjKBmjV
XWbcwjseuHUFRjtL70ZflB9Ux8QpocbHgsAUvhIucPhPbpUddq/YgFGL1JpeIiaUAZkmUEwNYTv7
BEdsNgsnj9pzG3TqpEQanA2NkbTkhRY7ZpVkfuWpJAHC5RjMvIV9iGkcw6/IpIdChM5SGqIS4/+4
ss4faGzj2ezpqeT3jDZXQ7w501jwG4GJl57IFCtQg0H2tElQQkWbOCtZgrMA+vNohItdZGfs9xrO
UvHIPji6ES7Y6/RCAjNu06Dik1MOk2IroHM/MFDmXXInpua+4hzHRgdwOIQis6iUDX/dAv1YY88o
DvkWajLz+EEH/2L/Uk/O7TQMJsHaLiOktje695JcU6QQomVF2EvjvuFGMz90CdmrmGEnYF+4zgAL
Y9LlUzEo+pqrj8uyShc4volTKonQMDi+VrSHiTrQsoI10o/Uvuvg3yI9Tl0zFsNHA0gKm+s7i1aa
jMtWVq+T3dTxve2OXHVS1HxXggT5yLJNlH9BtpmjyIAHibU4EHjUkPw8BSYzV7KiHO96yLSZDRJh
9RSCKrx6scXGqlojvUXRQY43HlEpNr2DFT1PsCBx4DRz79ZBo9qxL/rWU04M+XU9xMa3vm3kVTxM
kkBL3mJ4RgaIjD1PLIsghykK7NPD3GobjqeonYE9Wl/jrdGc6DvaoI7DgUxxrA91gCgP34i+fAr1
PCpNBY9pKPSUo+MxGhY565veXsyWOTJKrgQXGDJIwGSU4zrcJ0rLJ08kxvCEiX7uYV5JkE8cXPIs
kB5HVS0X7SQRMTE+qAzbPgujH6plrFumHg2IBQIFzuTuE9PBXRXf+2TXT0iYJ6CEq8IgshNILjav
MxK+zqLoR1r/WO35f7JSGGde5+lS3/H4m0tFrtspI7D4y2zI5NroI0Y9nZ7Hq6A4RjYZZmrG8DEf
JpfvQTJvaYYEafryxlH4KDRkh5CnnuwEvlkHy4ysXUvY/AbYqzlVYx9h3ZBbl9Jhi2EYhmc+EbwJ
GYRUJL1XZN8gN7iHYKzCIzF1RbLpm7Ha8QZOWHqW38q2+Wbk6l7OznRiXVMYDI1JZHJtEh6txt1o
FhgeqeI4D4QCUhuHT7M3qEPKIbpLmxgrece5d8zeuYMxUj7ytDmXyzm/5uQjKomcN/RAZK0HhbeP
ZH43ZA6mwNyqe1PVEUQFb3htK1ucqxGZ+pbRAwXk3Fzl5KCQbvwgCutC5VfubWMyv7le6F4LgS4k
wWxQpma5KX2yEAKA7eUPt/F4IM7AK3xwsaKId8Vgwm+gIiAE1+AExv0DuSA7SGyyQ6xUML8nqmVo
bDRMAln1XccEod4wVgT081pW5DJqC7xwzuPuQWVTmmwJmP53rbjuOv5JOqQr0bYNPlxHNEJAEL+2
/ehpUsmJVx/rFamkjAXBa/X88O/bw790P3yQZWmKDW2/Q+P2c/cjQ5iDadWjji89jXOjH3hm6Aj6
6swgfZ6jW5d1O/z7z/1L66+/oGnCqqUzdegUf/5cWvJcpNVcH9cJa28Qi1B0cz4fJj9m/6qKUl1w
w2EvbkZd5f79p/9MEFzvLt6PdMW84FzEysn6gTSnSIXPJ8urjvhD04CgybGfA42xI59it++jmj9N
zW5aZ6of86P1Ev6L2P0bxE5Qf7MI//cEmc+wWOBk/wjYff+ZPwnZJp50LtCQB7nTJA0L6O1PQrZl
8T/pyaIgexze6c94nWmD1KHLgZYpWJD/xOukxGYDfjEkY6Ag+z8hZf/y4pqB6cLkExJI0WFhC43n
/bC0qACtBEnfdB6K96jLiWr7+sPd+BcAyy9v7F8+4Jc3tp1FXtQzHxCkQA0Y4AzyLRnPiWSU+P73
H7USVX/YhWDdBYiycC4RmIf8lfSnrM7KXby37lI3pxdkGzRsVCqKwD47a9zfunSOgt/jKgx62Ed0
osayrTi3k/IanloTFe/wjwI/uo8GBx8N/woLAQ2Zl8MfCTKlpLgdWqcznBsIqguibZmG7TP2FIqN
x6jCZ9X0B4Jh3GtgM+shbaoUq/kU61LsskuUUoFoiea1R8+YOpwvBd6dzHFxp3giCyYaoYg5Jby+
HRfB+ZdwXKNNGezr1qqTTwom8k0eNkTwAHXm06EYk1zgFNFji+8SN3hGde1Ov6FypZhF9I11fG+3
W9PHL/yerL16wWdbxsbTBJ3GKfdijEKCBLZ9lvZzSHXYJt3Vf3eN/5OSAyI8b+z/vms8VcO/dLqE
vqd/8PvWIb1/QGG1vO9KDrSO/9w69K5CtpmgHnN8+0cxFaoN6dCM/LCr/Ll12ERZubZWJaCo4hD9
j8L3eFV+PvXBHy3s59jT0EHanEv63f9h85Am9lJh2Bg3EAfHR0RXdLdYsp2KfMn2aIIhbFIZXETu
jVdB5Sx7a1TyxFtMR5VV07PKvOJGdEiOrKYPsJ00cZvGErLclhWRxr5Xxvusjy5RLY7MzjHucFpo
Qk75Mg3Zgx5vYxKmc4tIKt5YeMMSROfIjSxKRAJORph24+T2U1+SRUKQCi+OiIqzM40dEgX8kztk
Xzs1tPm7aeAuEYhPeNZ+E3XfbMjSfVRS9Ze08rTpLka8+IQPxSVJl4EslqC5UX489hjJFtnVSMYM
gTLlfKsmzz8V0Vzs03TBFKYN5YHBpNimWbXAoOF2nlsPYS7cE4wXxhlKz8afGxHjblGqo24L9mZN
2kPtNu4thL1jntuX2iRwSPTSuisy4kHDudils0ROzCu+z+JM0VAH4aFnJLFlwVT7oLRosqOMJnRi
zJoJDHZLpOoLEM7Bdw3/ukixCQ4r4koGh5Cs2Y5I95hLFCVE32l6eb48NW5JLKmKXxBd2p+mwvVO
s+OPr6VFTEDcNXJnKlGF55qEVHOfV3HSyi0WwZYJgTIUy1PZigwVWYJVhPE7U2GLHMQqH0hAH3Ac
azdDWXXLFgNCB08GBxY+NA3IAeC+wVlG0iQjKmjEjIAbcvtVwWTgiF55vsI0G3udxMJReC7K/mIw
quxhAxlF3OPq34mRqihxSaduya6wSN7YG9miWZujLOitByc7G2Tj1MbOIOYHk9bqw4qs+u5MRiYM
FS+OEKO2LYPXo03M/LDstaWZtjdrP6zOZFcl2vmsxdUhnR5DCB64VayHCJmFoG4HalZzWK6IX2r7
i8RqWnmfJnPozCeD0TPmaQZqnQKCdFSguT2gBA5IBASOqFxzvpuSEgeEA550JbluuWl9rnBpfZzw
Ly44WyB7HvCMpfNgx593xKXj42oMHUBxokbjJc7cJNvZi18o3U/N2GJQV2xK2by7S9Qsu6qxwwsR
w5wD1CfYaKRZHb+E5DAWZyNVtrUtcBW6X8bJA/I0/AlL7SauSnwhyvIaYUJ8rErcP5OFccQWE0T1
1IYxno4Ao/PnLMmR99PXiN+a2MFmIiqi+4Y+895rkmDfj3W9pXFHWc8FmHdYT7j7ImrM/Vzi+ZOo
sn7wmHlBbWlgQfmNBdiEp06HYQt5JCc7TcNTHHghQJuPQsLteh8JZE+il0XOyrIxLbLu+xG7TOAU
0auNNcY2Fq9dfyHWsXxogjq68vG9iq3RvZfpGD2HeT3fEFplwyo2ouW/g+//k7TRFp7194Pv1fp5
+9ZWeVK+/VhNf//RP8ff7j+YVnjoFDyIVB/n3vdqOnBQCltIjiloORkdXTN/H38LLKNpHJHsIzuy
+TGq0O9nohD/4K/CriSmkVJYuuI/Kad9UxfMP9SgjkQnQTmPWh+ZpYmo6Ocz0c84EFA1pscZCTsQ
m9TmXksXAW7bYyshVY+1WUF382PiVrCDd07gqpJQgqUbiNqYOMYOYpmLbF+5VdQcjbyyiCCqmbua
qCNgARcJeKcK4WHjv2CdK0reU+8MdIbKTptXYlXE6UNTNaWkooKEwcYpyKW4lXFIPK0e4dTmQt9K
/pgeuJRWcGvFtvP2Me6TOiAOP2nPwzvaDuorGylluwef1T8iQiDLLIUQbTeg5oNgXMnMRlO0+w7e
00owKhJrvrSpDRgOsxD2Vz377X1kl1mFFV5bBdee9CGTB5qfCJmakZ5mJGNmxRivduBSKrJzBpLQ
9AyxJosOnNKO2qOpGZwmEu8334Y6VVXGcBRjLD4tE0BpKTRtWZggtF4B5zey0VtsVk536mneMtIq
eHUw5wFcwdG697RNuAOrPjTRlGkR6snvLFr+2gopFFojoSKN/A0RF+BaENs2k2bGoyPQ5G6tDRmE
hzbPkzPf2sn4zCAT9SsjIr67XGHXYTIF/ETyZMrYB3bLACpxSYGZNyVkE4XJeBKVzE6lRr/BnPT9
JDpCA8pzweiQdc2/+XigsHPAXSPN8LQH/YRX4JVH2nVfoGFDu55WueScETyxw4YpSx4ZFPMVqlUe
hmEMvyvociYWbj5wX6bUAMiMZ0PDhMrBrNQ3fEYzRNK6BF9hu2p+br3OwXi7WAwCVKblW4zhN7DD
WMK4yKdLj3XvQeE550AnhUe82F36iPehdPBrggVXW4X9XILzva4jFXh7LPSMPKHwAJLGb1pCmz/B
U7i2WLPUVjZu7GnbB0Z5rAa77XiyUvSwEtdJCxwZuOK574Nz4dvE4sNGHcHKiGp/4091/47rBZoX
fH+sc4z/3bTz5cwDpoADoCKDHvw7SyEOXpekWsBXIaa92DOxZr1ZvJa3VQ0YdCTYU5yMdAS7VpPg
upNlAPItNC1XwL2Dgj4VrBhshtEwAkZG+xKvK/T+ep0wEGbgrLHxQJAYUbhYbAVWxy9bmbJMjRHk
aOaqGmHIr7MmgjnCl3UJr1C0In3+ptIv+8rrDz2mU5PQeoXJJsF5xuPtoVgY4DtxqonWMB0w+tPk
8R52qtjWeaDnzFpm+AGcfYgyNC3PSzRsvUKJjSa/I/tvXleyYuPW2m1Xa5adqYIYrif0m5pZUwWh
Gz/tvNUyjJUjvdgBZMfYncbNSgf3TURpSacpwM06Bw7Q9FDiaSURjDTuzzrlXico2L+zg0B3EKeV
qzhpWcjSkO606VcVUkXqIfg6Xmpk+PhdLGitx8jfGW2n2E+jhTI0r/2j57YE068TnWY2mF/FJFHO
VcZtEHMbTYelg7K3JxaQNwyGARfENAAOrV1N8UV1c30XpYOunBrGK4p3OZNsz0GZwd4vrJzfQ14E
XOoM/DTtkZSbWkzYQ1rkDjLeuAB08Jds/ABfMxOyu7S66CrsY/t5pSh5mEGEhyBmVvjUSSAMYGm2
SLHwhecsY0UZ0uZB5Ta8ghBX/Po6qih396IsoKsWYUoijBYHDg7WvNtRE4tzzS7vEput2QoVayoE
N0Uo5C081rZDOmBOkjd8LmEwNwP02tTF0W+XteTsbQrMBDGx6mDYVCWrdMIMzdusxMgEz8bnAqYT
er+ihgA+YuPNm0ggjLp2Ug0t48bevdPJMe2MXVa35CMwjmfChgVTeuPUULoHy4easq55h4ZtlaJz
lfAv+XPwPRQ0WiiDXYcmNq9Kn3GiHXwccX+dcUPr2N8YpyBUiIVej1JpIUiDXALrRh7kx5aWdha4
OKMTlpIbMoE+pUHXGBt8pad2X1MOPjgeb1eeQ1PeDhO3VwDfrm9cMQbOy1T2MxaajdvGh3VnraqY
odeE0O/FSsgVepmiSGWf3UmwT+SO3qWscUqunBiyqdQSnXRoikcrHmwGcuV7Gc/y1Na1PgwaUx/O
WLXWnAbwxaZFKz9y6geGdxT01maOcRdlHKZidWT7EQVE82ighNhEhJFZaHUWeVMwAUe06IcMd9su
kfnjkuZ/oCrOfVQgvRG9rLqksmf2cU0gtKbFa1oJxiWE15PMRkaAMdluuhVN671XZfECxb+9Jql+
gMusgmmmDhHtMwgylp36IOq8Mn9G/lkT8DgED9TTZsi7OwqMKsnTbRBrnSFYVTdEi0TbMYjiT4nf
QHQgL+C3hubUsBEEdogpt23vA0bh9zlthsIqjOnY9+rUxUMNK1e2Rfhgxk61lbL/XDbMjOuuORie
Lx9qmsO08C+hDeb3WTFENTgnKhxmT5ZVFeyq4GwQyqDwQtywdzVd8M727IWoVhhQqB8bJ93WlV0c
LauJEOc5NaCBk4lDVtojSTE4+ZoDimmXvGryCP0JurldwoM4KI8YsyONaNJuo25wZ25/LG964Sz3
wdz71x0Cpkc/mRvi7o2aLODJ+gQagn2f6ZX3yZIF174dsnotBkdeHFT7KEhrRmT1DEsp84cbkuDM
O7onU2w6w53fcqdKPym/+IRLf5Pf5k3nPDYZ4bOQtqdg6yytZCImxm+dauXXOMCgsZswhltYZPuG
LM5d0KqWnM1UHs2xGXcKaTYEunomsdmhVx1El94FbYxck/vlvad9UB6WYQo5x0lriJLpk9QZ28Re
tFd+OP0GwQjtZep/xXlNXWJXQcMghe8gMj/d2L3bPnY4MlH+lN7enYv5d3Qxz4j2CcyYuu4uSOLl
ERNgd1v5Q3GoCLe7CuXo39YycfZR0z03ciCuq/WojPZd0VR3/RKyRZF2tyXSu95H1A3XA9KhaxAA
4+jKqjtlcnBuK4EVIjet3I8AvMz2CCSagUJoqjHDSdmxCCkusgenSXc+VaexZNY9h4A2+SfnCU90
75S3Qj1GhM+JUpRHG7Obq0CfEEKRVTxHxPpiQw1YhKTztQsxA07rVt4tqfs4JAQS0webl6xNg1vE
xf0ne7aNW1XUOXGOgc/PEXLmfe3HXFKX2PZyDaulwZWtr76k2j4NvgBALusbIgnpDcHRn4RxNjFZ
3nLy+jhHOofBJ0QwrbLiNJm+/2ZkBeNYPRC3CO3cjm3baWd4h4h3fzIJN+2HKzNEHOxCtduy+Ue7
Bb9A0rzj/jSW7nsdR87e7i3NLjFzvVtZJ5W24i1siV7ahVU3f8ExZU913VIJJmaJcNHMEKXhs4fw
BUlmFLbFPqksmEiJ7R+ZeYorMnQJE7EV2cMTsam38WD4xNGIAWI7GwkTq2bXu+aF4NLcwjgwbxW1
OIFu6SUJLRp8Ky2c/Ogv3Ri9s/lHhziFjgQnsSbwcSTGMYqRpSCLEeFV78UGG1ObeMcA690XI+ts
BL0eWlyiMq1419Y9HUjc7PFjqu6SjvciEf30Quhkflpwrt5IWHCHZemXPW66/GPqJ+hFcvPTFM0B
S1wUlWNcJ64u/NhIi0T+juNKpCWmZ6C/7rPOfMa3IbjzshKqAdXAU/E/7J3ZduPWtUW/CB5oDrpX
AmxFUaKkkqrqBaNa9N1BcwB8/Z1g2bFdTuyb9zwkI44tF0WCwD5rrzXXYOrv6Qd20LY4u/SnvGVP
/9Y51GYQX6CP/KS1xmLSFW1l/s7yLdIhWAw1JqeYg1v0EPU+il0z1hxDCH94H6K2IGyKLLpmgTU1
Aw3e2AbmoL1Lvm+xiW0K2sNimj5UTPGuPlgfvKTkqbsWqzvUsHpWvEO5scu7Fnmx3eVwuIGo2SUe
wlGauGXsgRk0kQnzWqU6BhFnFDybUlwY80lfESS3dCu2iCIo2zXZBkC82fxBAv83qyLO5z8fnVeE
AvQatmUco9e//wc5eUgiVtd9mhHN9XGglHVtTW+LWIbuvSCo39Kx6jON1PjoCNirnIfv37+Av4Lw
8FUjwXOGdymCsn4mdKjEMerF7OODTYJ9DYl3WBcG34jMiwHCK2bYjJp9aqVJfNc30VIB6uqiS1z1
xounE10RWBrH//5tYf+HoZ6xnXXgzx7syhoi6ntEfPhBhpl4+mP4o9ediYxsTp+aTD5DuTAcaWPc
/FCs/rNB+mdHNm8Gf7yz/ocR3PiZiVPBTQBhu/CezESfcWO2M8DkrvXKjA8kmW3KpS3AOS+5G2lH
Yx2/KwEG+m7Ew2M+CGcec5Q4dPzk0K8n6KaFv/b95oqlRIIb7X/9IeKaNnAjsJPAsPnz+zX6tDdZ
mlfQZD1S447pcehWr/aajcKi2wZk3qqtM3Xtp1Lk81Pbo1W0CWf5tJ7kU1m1/7C+N1bN58+akMMM
JEBvCdcyeAz/+cLW7FZbyMsltEmSRN/czLy3wG+HxENN7c2zdUvX4/smg7QGySqF23hvQC6FndI1
6xmMd/bv3yrr370whw0SyEf2QX8xFrj4X2Up2+TQODETalxz9oJ4TLbZnZiKrK56bmiXFEei+twx
JgL3+WkU5vg0iJHig5tTWNdnTsug45mLUYXTvZZyiIrFwvierpblIlqpTXLVejDs8s3WIIQwmmIc
o2wSYfDrj0NpWqrpaVhWFQDRm8BrtDqKx4ys3TrHfboxeSqC6jmasttwAvr7t2Nd7P/8Obkm+3YD
3UA4/s8Zi8TQIJ1gad1bic090KwXnLzesB51bknam+UZU/+oPVfmavecyoSXNVMd8Tz5lK08xxbc
isBeNFp7C8H/5M3ivycqRuPtTR6yzNWsoegVnc6Dwu16qGMUMLL5xGy3IJfkYZnXhIVt5og3Tj7j
+mHr/euy/H+Gjn8wdPB08fka/OfV7ENefEKy+7MG/eOHflvLil9QjEFGkczySTr5mCp+c3Tc8JcO
5SeueYNV8rd+06BXxuV6B2BXa6Ia/64/E3mxbe6uAl3bppfwtwbGXx+ZlDf+x7s1x+I/X8NANsFo
mrDveAVooT+HoiRNY9XkGO2J7O8UWjSj98wqO2x+3tVOqqQ+2n6sEYeGSAl7UjqD9o4TbPaVyqfV
2TppsuHgVJZ+GpG+1TgNDnNb3Hn4vbPHHvLwRxx67gd7capTQjvTXa8yM/RXJyjMgrQ8mVNE7jb3
x7Afs+qcNa2G6Jw09T1HyGbZlzNlR2oZg3hJzAYbg5L+hxGPqXfwdDpX+brNzvtRTZw3Z9N2GdzT
hEq5GkanBdiyCvyYFoJPY68l71nediWG2DqPd003UCDFhJn08U4rSl0E8H/TZOJQxgykLqDnCTnt
4CsszaUm58EdbOqkG7hgs0R0AERgSdybdatr5anCYuIR6zUjenlDghBldPFMamUUjX+8nwCt53Jg
VotsXwc9PY6uERhJZOhflCo6+NR5ktoM5AyHNmNrRT1THpQDrd/zxhk4bGwqz9QAC0F2R0hLvKUV
RghlXSxB7oApaALANWbCTot22XrJvnIqmjs7D3o48HY4xnUqsHKKMd6b+RTJi1v22lGHB/CoZ160
ASJO+csocFV2SXVMNG3cx3ZjPufYFjkydzrebbZvV6NQ5HL9Zv7kNlm+VWjCID7mJEwJ6e5G0g9n
qaXWvu5ESeM554u8GlnWtlVNCm0s1vqrKXAHutrLsqpD1PD4AVmzCsakmEJHkIoVPTiDzInrQ7dQ
vyKJ9r9FlQaRPY8oMF7wOD4UmfOO7uD4anEqfFTJ6F6pTRw/JCUcoJg57CSbZLpyPdRIN3X6Sk1g
9FiY9fyGn1kzA3zOYxBx4Ca7n7oX38+j14TU+oGIrvagMTvR8waQcTe60jpHTlTsNYBpS2i4FEy+
IithoI0K513rGNUz8mJubHhYxZx/M/bQATqKOwU10+ixkqyZCPB35XYAPnVUlBLsVZHHr2RerDt/
cdf1T2OrF+ZNKje9hkBTOOSy+G4o4RCNccmKr/JOtSX8DdYDjCXFRIt7lMp+yVo37NhTWxtBA/bZ
QCMHWA9KjeogOYwPLCPIBU9TfcDWRVolm/msh6KT16RwqldJfe5+jNzmszKTN6OVY0CgxTvxSZfb
ubFEMHeNd7+wZrlGTpecKN6WL7FhLe8HZDX63dVkfsngZ91pS8Uxv20t96SKyd+JrPk2+m10IMnX
bpOJ6S6nY/jZz73hPfUpxducL+mbpfoUK0Hr5W8tyWJasfmGOVov9wxt5tZ3Vb9LG+dO1fgQSi8t
9pxA54fKr+yTmqjPZghAmqcz3dcejIxascUGlLuhGTZ9rKJsOqG3TDKoMTdwFTMpJLZHQCPFBxwK
rZ23tRqaQEUqWd+XfuO6RRLEmo6zolOnWver0Jpt81Vg8H3oNfkuXeRz1mju18muc3Oj+6POoKHY
iwdms1CgCaHvrkTOPuMXbjZO1kHwSOOjLzr3flYSR3M9dM9L4RUhUnT9xRnYtTdqqR8pxFs+gwGQ
LVUjBWHyUjXE82PxLk4EtcYtFe1rTRPd0EDQ7uF7Dh96GpyrGlWNFZoeIFzQeEmg/wQoJf5Es176
rVBY07uxPUPUUFvbUVOYjIP13mRyOliay4F4gjB3Nqe124fCaTgztEjyjcPedjEQyXeyNjSOvrpX
X3OWYhw8e4OJbVUNxy5lscEuBzkZ/AxsTnMNvdVqnWvyWFnPYx95n3NVMt0NKUp2cCMVRVEyPwkN
2k6N2PBpYN13BzmNGXHuV77YsEJWYqMi4zF4SQf0hXoId9WOZw5ZFxfFZd7Eg4UCaqERILwkx7r0
EEkaEOhnmBr1hZ6znEvUpq1Jn760PPOeaFiaj7EWdQH/Us7BWdQdEW78ParFdNZ6M10Lbr0vopb2
91oTX9OmNc+GO3Z9MLf4I0hvbFsmdL7kWn6vKA+993GvnBO9phMoW74kutmyzliJc9P0rtblMy4M
SlgNmdBYwUEmpfFzlxqGDdps8a+tIestfNMEJE6nugMooEuRjzH14mlEQ6Q0AC/blKFyZt/xff+S
UVD61JqY25O2qF9iki7sRWVzUuCethI/dXFPY1SMQaca7+tKjw+ammZOFCWVOkSk6ytXbokHH0IH
sFL5tZ1QBTZmYxSMPcJ7jWEinniFc2iqhiWv3RCaKHK7fCwjzd4VJhAno+ppsumoCJo7PT3DY3U3
IFTqfT9MQyiGqf9gUiwRFh42kNHNP/ad8Tlrm5yyAHM5j6S7ho3TqQQGUku7Y1fT6FAm8A+sqftu
WGO+HYx5eM50x97e5Pk69gCXIYQTE9CiZ3oiuouju/1e+fTNzl0qH8Y4swzqpnzydwLCX6DJRDsq
1NNUIHRV6rPURfGxndSwi5WXfy2JeGxB9/C5et7HxCu+STpOjthSVhU6z0OUfpdHt+tvZmLIhzHt
9aPO0B6yOsdUQ3bqvDRa9sXPPJt7Z6LtIchoGwEH75rBHkOKzNJd02ftkbBmsx3awj9YgNh27sTk
pVFbuseXNt6lZc1WtZhQ1npD07BMgVqbmnrcWm5XfeltBZxCoLIPsREMc+IcsIYSbbHvF0FWsSKE
gFrsm7vasL+0enMdBmI9FR22gcgwLkld28wWhMNUzJskoawyzRcmjEJ3trleX9xGXl2dgFHXAt0s
h41e5hBekurJ0/r8hIQU7yrZeJuWvPEGTAvLuIQE41LEu0gU91apaRiXaKkqnME/4L9BT7TKq5ZX
j+hvyQ5gKni2GtOAU8xXfxyMMAdktCdZV4f90lShiGsIR8lg7CusctyEXetB6xHAube7L70w0wON
8Wj/tvGNmg5tS6louUmRRjdsrW0eZHnC88Aarso0/C9pOSPraVx+lO8cnGmsro42ejyMqT4j62cE
ut8Mx6kkR57Riw3UZvFOJTXoRWp/FJH77nZA+N9Z6h/PUvbf4ywe5Dfmlz+5ecTtR37zxhs4XIFY
ItL4P8jkv5+kTEHNu0XuwoZ5QPbhDzAL5xe2N0AzwXu7SFJ/OE0J4xfM8Yhk/3LO/zenKcv8Sfwi
OLpmWmwT8c3CO2T+hHzIu2HJ1eCn0IfBuPoB6g4dwxLA54MfNUJchdOCi6oLnUaWKIJITm/4mDq0
TI61mi70aHMPd8Erb4gu5r31xJ2IAeDNRkTI9cBhDbtae/JDvFS6euzBJ30t9UaxjuPmkHqBNBJQ
TuZg1GxYaipZvXFf+yLelkmbYeKsjO8WEcV6w9fb+6yt4ZMJV+HJBbILgy9GpOjd4skGaraPYbCH
ll/oDyyb6zGgwnUYOOBI7jCULUkbJU9o71xd++zRFEMSkK0MTln34iS0lKUUFbCnFunR5Uv2UbHl
2QruTMBOKyd5kq6XJ8BvpvlxHJbIDxtTlXJrNfzGIHoW4EtdWzQhkdjkruWMGI+3Nh/lfE5pOHjX
UQqdXWyT1T2uJPch5Y7OUpJWMvat4O2CnngrMWd/8sdNp+MNeHbtnkgwn8T8Ppq5HWjMbBh5pyh+
dgUz14bybs5cMy//mDpRcreoidVGmvKIdsSkH+PKGrc+RQ1VoLN9MHYuewWWizhD32bJdBnHLSlC
zx3Lk9ZVGLfAgzYD1cCLR+WLcoeNVQguCYoQTcLDU9ItYWZ3nQydwp0/9JydnUd+E1MPzHwsp9Av
EnyaaPTbTmckKrUs+e5K2sWTOM0PXSqGnYotJ7TbdAiHOnGv7SLY91Zo86EJBvWKaVqe5ppGIb1s
jatm+4rOp5I4pnDpkpbSdr6uqKdwQoK4oBIswORIscBijWcfMGtbac1Z3HCt+g92qwmXAJKrb+MN
o5yLNQydQXSdNo8ix+15XKrUEBvdYhFccU4lWMYKtyNWGuV0Ym5YXXsepFeCJgICFu/edehiPqvF
GN1nsp00M7lAYZvXQoKvo2Iahu6crDhdeUPrWtPkdqFjxtS1rdXwJGWbOPlatu7cIKS5uctTfC61
8wiitcPiMDECal56HlfqrxNV6pP5gwfcgQaeCZPOx+nGDaalu6Jrs3D05DBTol2zyxWFsemphzMC
WmxAEeuydHdVnKaP6QRNheFrTChUl1HJNzvyWGMCr0jBSWY1gekGzNV4XpaUci9TE1ZQ4++1wmYs
R547N3pSdiMpOTeqkuQh5t5PS4n8sAKYJCvfMImteOaKE9oIO5nhHGdtSkdhXYy78YZ1Iv8GmKlc
aU/myn3qscDGJ6F3pNL7DMDcoH3RbhCp7gaU8rBN25e+tjpq21sofbt4mOv3E+BasfFWUtXCdEZn
d9TIas//iTmJupO+P3Anmp9F60/18VdiKoZzZ1/oCfjGm/HJwhv9XZG7twcCrVZqd5DkcnNsDipP
jBpQxwylt9EMvPyURy1RZl4F+jUnVeFnOOFj7mb2QNgxn9tsv0yWd8o0b85DT2nTdJ4M+GguYjN2
ZKLde8+Lum1hxBGjOJ9VDeluyTAxC+uqYUYed9aQFKHjZ+Zd7cADtDygXlstXe1KIgHU3ywixTBX
mHzOuYizz7J1s0+Z3mvvYImOH5htR7mVtRB818Q0hqQvLRw+nE6PMo4xsLGz7LYO5wh5xz8gWE1q
q5EDZ2oz4yfwWLacSALZRBdmcEiNvsnmQrAu5gQQmJ1D9MB2ZAwaYmzGg9ZK6umjvlQxHV02rDmG
92bwNh5E0BcD5N8rhro3tikOsZ+ba8qvdPPgAAG+OnZqhHHPPrw3k/bo+lgwcJdhrSg0O4qDekI1
rwg+XIrSBD+DQlEa90rW9T2rTSfbe21tvW/76T0uMcwOvZMi5RspokswjnpPNHvMEOLLlQS4kKF6
Isiaca7m+RVfjYl8NkYFUczLfCgtmimxj3C6i6MTxgTlXQSM493/5qn/V2zIxh31d9r0ayrjtEr/
pE1T073+0O/+aHNtX0JiJpS7Nr38a6LyrF8c1117vii48GwWer9r0z6uahtsnK5bDt0sOsPWb/o0
1mkWV/iRHdf7YZ3+SY/+O33a/csuzOOPt5jPbjUbZA146X9c8nojFo16jo2D580VVqCxZsZZ7UFL
NbfnVNEHi3Norjw8RMNqJ9IHaorFajFi6zpcrNqh3Xo1INluZERbScnEY7IalORqVaorjEcb1rzH
NupfIpwrHgSn9pNu0fOdhpI3+B0CYPVq9g5ghXJFvY6wjL/aUYXFco1Nixlqf6UjEgeTCanZapAJ
NzdPZe/U2rd8cimOtui7/ea7zKgZRCWhLkntbmXJrBBP2R0dr423d8aoAlor4j6jMHsQl6E3DSM0
k1p70YSNW2hJqnELpYWRo5XMiGXaitA1reliyKkIFY05n52iL8e7rh893paaJkxjUjGyOlR49G6i
Tcyu3F08hYZrtNzuoy7/LMqluosVhjPbWwRylMjfUy1bAeqNRKixpMCla6nXG6oaj7MRH0VHs0jd
lM0jYpXu7qfVYc6dUvvQd9QBDh2iB9GJhMMdx+RNu4yt+0qHy9iT1AIPsF3ok2w2UxZhMYj81cnt
Ao01H9rUYnmvcTB4ka0nPg2NWM3ShWo+iFh4Z2fVfia1klvM3OC9gFhpvPg5QzmOdmW8xLhlsMs1
KzS8p68K5MLqhe0sC/3L7Tuct1ZTYdz17JE1ppeAakQgaLE2qopOhB9Y4tv/LADY05jYOMxeLY3R
3L+TcvUMWnOOIWn1QJo++mdAgUP0mnFzS4PbY68fBatbQBTcPG8Wd6/OcUgQgAOnOQBGYMG5ejZu
LHGTrtTV2TOme+XWpH+Q+PF5rk7BZsLQtRf9Wgwsp24Buozwu5lL4utmbLDUzIgKrR513hSzlSzS
+xwuxokHJi9AodrFW5pyeHdvICr0XJSnOBrRfexZWlnosW0UoefWjnmJxtVx2vWRHh/7ZmStGNcA
uG9caFQC/vpXWnDdsm0usoxVJwf5saP8+2ZBF17Fv34i34phfGHy2LCf5R2Uau2zX1Zk5s0TO003
MjJHfnDMAwgoDf/eJsIN80iDpQMGowY47g7shMeV5IlBiGvzR1g+UxDilcxxoxB3xNgrlEkfsZSG
+KSz8MDztqLCHZ2Ae8s4O25aG7ApBRO2uN4cu7m1Tqn4MmS3jZwBx3Nrrr7+2Cr4teDtwxJH1X8T
q0z+uqyvklLxIT4Us0grTnU2L9ZuHK4yEsPGxZdFlaOLdexoOgendZCXY7s892pl0NfF+pFiPljf
k2zWu0s/+6vGiUl7ljV/7c/r5vqHvVxbCf15faP9lhiLXVVwh7oh6EWpG/NuNdl8X5bVcp452npN
GSYaI1hQr9xTB7cOR0Y5wfVq8olVct6rsPfNhT2Ko570NfcwZnT2WFxpsFXqAZp0kVSlsfGF35x7
bwjqxvZmphcoU5vOZCU/lFWMl112HO1WLOqNZ8OHyaHPogoEDv1MfKqQXfOBZEkX7dwM/tXIVbzP
lFfuFk7lgT7Gqweu775kGiWBjOiY9gFfTM+ew1rLNSUXtikZRag9rbWzowuN367MKSZeas4aKxq5
sELbrxCeecvG5TD5tntQFHt9aZsMm79R1fBmweIyfZk0MhzjeK3JubHG5pXPJF2XO8jQcpx1zVI9
KMMWWzZiJsG63lIb2MOGz1AkmiN4VIujupdQl8sT47oSg5+KkRkSqhOkNM7pifkOFL6705Scvwm3
tE4RrJ1DNnrG14Lu7VcvpiBqx1YxO2OhTb9ZKI4vg23PR0wlbFayIgrqVHuHjixfidR0YdXmfY24
jEEefRu/JCEL8IAgvQp/qna6V87bKtaXbxyucr4BrA7vPFuxchkzdxYEdyKqXBHnWbTSaRLAKzCO
wyLzexrH7dDGrIFTaepNqleixT3bcUvCVJbfbNtPxBZYxFhsJlonTjicvUuhtCfMt+a0xQ9CKhQ9
oTNgknM3vzJhJ8dRRzIfnWm34DGlvjhv7hUxTSLlQ/RYjZK7yewiP2rN8GRU1XsrVijSvd8t8R4y
vnVu4B2Z76LGql9VUsjnQonHxB5bLGSr8yHujKeI7fpz5WJmZtPQew8tdVGH1C2aLT5S/X1sqgno
lPeyQJh5G8hM7mt2MnJvq6r2+X6QzzuMcqJOwFKHqfEJ4DTmY9fBCXTKJgFFoyf6WdULa8yo7fVr
l9T1djKZnItMGpsuY8+Le6XHW1oovdLDJErUx6iZyiIwxGBnO50SiPLA5rsYAs0QBcGntg68Se9f
SDF5H1KT+DOPQkt/GDIOCKWuNUdqPriqSYh8hKPT3LFHHS69qX9U0mvvm26hotdQU+OwcI76c+dw
rCEgYz7PPlCBGZr+NTec/vvILu7jDMu+/TT1ejFeOXBHOM7kkh9j8PHY3+V7umuiK+jqKMydnDyD
Z0znsTfAUBGPHDE9nobO0h6k7J0tXvt4xh1afit6RSkDDLJtZM/mFR/q+IHzfBTGHD4e/ca3QXwp
FP+8SijAhl7RXFwtyu+JM5hVmAy6dhV5TeW7GIDnlIW7GQWt3k1XVh/Toacgum7eRUMDXkiXrz2P
xC0uTptdpv7BMONjBuXurM22eK/QOcg+51TjGNTTbyMNXaiLRfxgQay7H1x58AZFxNulJTzRjYG7
Zt1MqA5JL/gNPSMwE4otQnbkAySFWSNfxaWi4xYooa2tgOq3KBPuJi4ckENmLcDk93kIVakIjWbk
OjAbhJfJ8XlS+FQQxaJ1NpUDgHHnC0vH7G021pXKb4dwg+yfayko8ZQVDCJiMH2QLxPO255djMzt
DfDnd47eks9mWc7yasKwWs32zu/L8hma9FhtMsaPnYlmEk6UbdA6rU/aZugdu93MXZI8lpPElG7p
84su5Xg3k2V70yQ/OLI4v+cONGIzZ/kV9qV/tXp93DfVQDFSb4rmziqXFnd2WYzBXHVqO9Sg9zaJ
qo3TILLhmqaOHsrIOVIPz3Iuj+d3ZMMimHDl8JoMyfuMJVaA5QTrQDyN8buxobXb7aaeJ25nnZym
nA6THrMf8BNvRzKIz6En9oyMVer+gkw2OBjP88Tmm1D2NE1PNq5N7GDkjhKfLJBbFvtGsYhq4P/R
NDTJ5yir3R3IpCjb8jhUB49MYsguBfs2lL8JciNGsJUghplXhMscd3e1mNmL68k83E1S1Dusc5O1
42eme7dkbxe43G++Zu3gfPfg223T3LGXQ+L3xZfGpT7Bl360LdbRiiZUuSnGuaVX1SjrAJKls6Wb
vtlm1Uh54uAN96oxzDDC2x0QQh9D8JPmHdas8bIQpLTe8XzL7/uqsBI6CvypfMz6FJh/btdPAxQ+
56nAhYGPXfPlZuwzxgK6Gj7nVDHHO5+9Gl8gnVkwd4ycgOT0HI/FdK7yrtvS3ORPQdZ50bVjDLg3
gdtz552t+L1bjtgsFitjxhL+hxh5+GmJ1Io8iZNdmw/z2e5s+9JWSYsFsm01tER7OFl10d9NWDj3
Hv2bj4bddy+JKk+tau8ab5lCQCTtQ4kz5guUaX0/9q08kY2OqFDyXhnU1M5F28Q9Ia7ZSKs6pETK
V3bZVMbFCUuRMnapv7B+wvbeZNBVqjoDdeUsT4OlN5+nvARLyy2vgJNLqInWM/DtFSy7cz5Irfwy
j1P3qPnz8qAl4Bm3cZPaw2evb16aYa7QAWU6iGjFmHFzO0aTA4rOcp9qo3hrCPQkd1XRutHZqvRP
vfKb+4kk+yb1uBaO+IUjPudszkHQZon75N/yJCnJEl+qjcyr6LFeQyfw7zYgpQK7UW+wGOtAWNKL
3cfYbNpHnn7H/kd85Q8n+V+tXH8kEf+0arj1r3pwOUDp4T7EiPTng3Hsq2GGwQCwX9K/rVZcoJ2S
HFtmgrK+NP7J7Gz/Jams42LzbFNYri4YFX5ypRYJ+AFb7+pDxZ7s3CcMxR035k+51iOkmfXwJSl0
IS7x6A3WUUrM6XMAuDIp4etkhKduPk+nrehDopzDuBBTJbEm2dC9jgmJsjGvGQDFUkWMbeVKWyTj
4nOgp4b42QTBKbfthLU9HQhE9g2tL7U9qv65Y4vS7ZbeID0SVCuR6yOtx+yX0X05sMURjM3Uitd0
E3eMlxLu2AdVzN1XLpnqOwzd6tliI4vZ4cZ9xdbcfNCJ503nmLORtt47dQ5YhhZdKaAZup1P50G3
v2HDZv5B+SDqhuyXJAA2bTvDI7K6noVvsbi//9BXteNPzmDoO5Tu3rZcRDd+dpzmTMi4b/Qac/V6
XiZkw9lggPMQH//+D/qLt379g4iqMgZgcTd/vro8yQmuhQp4uLUJIU5Q6tNXLZ/PjSPZpWtYHTQs
h5CFp+w/mMj/+qevdZ8Qtske+uTs12v/D85+mNCkAGe8SjJrzBdHgYKn3X5mflxpllgOqeTtXQ4B
P4pY/v5XN36yRPLNYn9o6kT8jdUU/vPvrjIbOmIkMZ7BUWrILoN3umcnRxw56zg2C2PNmo5rh9ev
KDVZDRz8qtgtDsi/xsvtBf1vXfwP62LCAwYL1P9svX2+UZH+HQTi1x/9TeT0flnFShcanw7EyOTO
9qv/Fo2Tha39R5/tb/Zb+5cVUWR70Bn4Gtj4bP8lcZq/6BwwbGRRrLgmgL//Zmls++uN809fapfy
Ax2hlTpfzr0/N4EOqZlX1KjUhwlHqNr6CaeUoKpSGKP01O2cyhQcg+PMu/ooYyQNkXwvypnqcCwS
zwsl0FK4Aqn1hjFvfkTHqZ7Hzok+0oKAZknaoiElttiHRq7xiZXSdEfNXR26eUW3iJrYEIa4fxkO
eDb61tmjJu2SGzX8G/C81mlY2oLOED+NF8g6szLgLDisJRf8ut+7EoMZ8tMsdrnWiQf69SD/J5EI
tBoxcKu3mnVi5VMxuzt2lYWalZgcG6eO7xAdmveoqRFUMZPI/EBJ3UlReHb0J1JkW7SvkVsxLyqE
gtp/408xEPNE5RtBNFC5hkuyZWZ1MZL8SPhPEeM4bti+zpnLlH1I+Z67W2J/5feUD/wAvHd6dCqb
SLmxpNHXhVm63eQ8Ot6ahfxZEPHK3gSev7dK6fmTn+sg1mHcP6gBdbbpvPqh7+Q438GYie1QIFmx
ZE5cD8WxLIyINV1b6yi1jXedcl5X6zS8kZkRgU5iJRpNG5FN7hUxrfloxJ73SIuwIoYIXd4II59k
P0tfVe9cr0Rkwt4J8ql5yI3Wf7Tpe8faDM3u0PH+7UZq9s6Fk2LUSZI1QIfrZ7oxglO7qp8No/Wu
GjHeC2XIMOopczmUBkn8MpIExmvkEUKK1kkrSN9Pg1s/5LIlrLAINAbHzQx2VkrRagRvOUwZCbrD
opU9v7Nh7dBU2s9qKdsPEurHW6MzYwf+0tpOYMe0Fhpa6W0lYwJMXDX714kN7Waehf9syjS+TjBL
4q0/Ya4N7NH6aEZTR3CBHRURyURTnzyisECeDf/cNJYb74ZZZ6E5ZVV6QNbolyOUeHPep9Gg0Yyn
0SqrTLckEk4Wj/Sl5Wf9MbEh3G1ihfTgMiTgzbMm8sGehvpkSMd5VxmzuE9+JOFYzON981Aeycg5
t8BcPN3Sc9qvWbpbsG6+hezAyoInuEXvkmaN4eW3SB7RqDWf57met4vlLbcHC1vrT/0t0Fe0a7jP
bDpifXj8bUzea/7PjWKN3lbZsfOPOJIg36OSd28JwUHqgONzcQsT8lxak4Xmj5xhXOpuhfZP/tC2
dExcCxFFfU0nRmtOEYxhgvitF8d2idVrip8x1Pykvucg2m47wo5UqmHYhlzkoC6aiIA519Cr40Sx
c+Drrb0g+UXYxSRe9IFASRMAVGzCdM1YOmvaEo9kR/Cy4jUcZj0lkDkO5hDO/TTdacDwj/Wg2+Hs
V0/14p177K/HDKsetsp6OimK47Yu5Kqt6Nn8U0i0Z2WsgZniTlNEMmgjZHDPyPZzyl52bnr3gr/6
GWxIHLqx2nMotV8NKedNNuBKWcuMHwA+Pxmo/JtRLtFG68jQckRfsRqYRz1CSzsiekGX2dWdXjXd
t2x2L/piRh9YpiAMAcx+rpzRe8jGusPQvtKjim58RErguLiGklSazHsBOzFtvXlfCL0PkqQrdrOB
8XvS+Ckjn3NY87JuiOIuHyhvswMi4Q9LI++Rg+G04fELWAfJfRthAkLC1e+xaqoHp8PWzu7+s8/d
do+Dwtum0RztCDxl+EXtLmA8bg9LXeNvGUftlEHNuZsLsueDG3+saWcMYwPzS+4SuDb9ARURytib
ylp10ClIfpcNsufCUNo+ltP3QTpo3aS6t71kacImJPpo5bZWbm7Tq5OJkuYOz9SPg1Or/GCVwr6r
ANvs4KUjZTfECfYNgOOTF3H6mTTNvQ5N4u9TqlhhQAC170H8cVU4i3uZuxYCG9E+pCSvTVe0WRu9
+i2Ee8suoy3rxeQCc6j9XNWI5psFBtv7hrzyzhhGSQm26e1oQfb39TKCI1KR/ubLWAOPBAWpVtVy
IRyBnt4qULtw8q8Wf+O+Y9H00EHfd8li6YHhAwqI0cEvkvq/aYOYmBsne8ris5+XHrJOZbeQEVKg
mTlbMoAFbL/ZL2D3tSGLB6NpWBcLx/KGjf6EUQSvyt7F9LF3G5e6MhkXBInxs7ZEYV77Ru/ILHRA
8dIBA7duyScH/eJKkbN+sbK8Cr1+bcctuAyE2unsD4P/Y+/MlrNG1nR9RarQmCkd7n/2bMB2AScK
g41mKTUrdfX9pKGjwPQyXfu4I1bFCgqXJeX4De+wOKl/cqF2b6betwBLyPzZg0fxDJ8dfheiFih5
DPEccA8KirSSG3ub6zbYmc7/fZOO0/sUbP3TEo7JnopMeNnG7mcrGr9lCNN+FK5YNpau7W3vB/e1
H1iw5/ti63oFxgcOnOFVt/F90vnHhcIk7ZGvodsGx7VBPnGN4eEA6/moUWbcDWXj7qTsHtuqLDaT
Z58VwPv3JCnqOYnlhFSOhfo2zOXThFp2s3VXTYVZxM4tFjLdvujngqq6uMbQr76s1m7cV5Q/NQr/
wGu3c9rNinyqWq8TPcQ4uPZPY57e6WZHKEV8kdFW2MzeBAccxZcdqugAriNzuBYBBsOp14bbwe8g
KXHL7dM6zh7dorizXAHlZG7tz6kr4dNloXzunO79ODnfYoqYtNoom1vyE0atNrhfxPOXwpbnkabs
oEhHN9JrPwGVU4c1Gs9n3DY5O5Xa408JRiWZvFO+6OrMm9RZoGlK5sK5z2ZdXJaseUrhwjk4XR8d
3XxIt8rOj5Tc1XkzLB/8Ne0PDl1eikzBFn+T9Wkg/twO3th8IJ1Feh2cbbGJK0/vSk0zGFcJhAzr
vjosI8r3nRV+jRP3I7oV8Se7Dbwb4HhwsMMAePnAugq+Vm7lgM0bqSammbpQVCeNIPizrOYtccET
fMk2hZ5UKvS1egpsKs43vU/lM0PGfzOFIj0Sscj3KNAnCADPFL+JHm/cWsa3Xdycd0x6U3aIvNjX
qe4p8UrFEnXCBBDX4u46J3euPZXfY/4i3sdLOlLjo2wDNammCJbiNZL36KhPqENQxtz4XOmXVtuL
HRXwhwFRGxNstk5908iBXv8cXbiq+QbU69S61IhSy76J5/5mLU0DduiRtZGbXFWfuzKqN2u/3M39
eKucARZHfUW0BmNWrHhBDuhWaKpoxIBjgq822xxGVzrtAkBMdDWlH1zWOc1BUbU1FOFu42oZ0ANE
eOLW7eri4v8Sv/8VrsWzTY72nxO/u+e6fu775+efocLe9//qR84XOn+h+IcswA+h7B8JX2T/RXfW
g5sYktwbwMs/oBbxF7Rmm5qDa5Mtkij+k/H5fyGPawDEURhQdAOF8i9ALZC4X2V8IYRLNHB91OcQ
68ai7df6hqTvbqVzUJ9ZExGuOuJmnuQTHY15djdDRZyFPK1058vBqGNUPTwfxyhmYI0uT23lZ5s4
iCGSkbYCa2hR2eCAKvbCKG8kieiD7dwBUEvE8rHCOQFOBKigx8jodrhGwWOMAsL6FFUPGcunsVbo
fHhITwVcEDtsXVo6LOiBoHUxIjJm49AawVSAH7j0h4CodFvWIXIiOYhBHw4cOoB9dTYii4r+kjiM
PY5L9jDZ2ynPkhvHqJTUOivvYLbAyuFaA/1Azan5mDpje3Qnaz3vXwRPaN+JLyAokUFZXiRRKuB1
NEv0cI/odHiJm7f9fpw7F8Nu+Q7iQHRl51A+wipJPmNYADOJW+y0ypG6e8ZZG+d2d+zQYT3NGZYx
EMbeNaqBMYeG4kFY6OCunPo3tYzOk7rYYRFa3FqEM5D63GLj6Dncl4BMN2OBWkxne/V+bn17a6++
fxnlS3829qt1iq2VVKlIrfOyrxXsvBZQKBhB08RqrtoXmZo2tGjmzvN4B5ABNRX4uJdJXAVHH6G7
g9t6Ab+1X9+pye2vZGZxpSCKI4w6jibb3vczXLZYFv27teA8npE1oqPSQBxRaOz4Rm1n5PhCmu6z
XWX90VHcuiN97SPCbvHDFGbNAflT8UT3rtBX5E75VRIA5C5fhH6WBc2fkFbQLqOkcOJ27g5Y12Q7
bUO+wz0Str9RDkIpKPoSdvX8LSGpO6x2DWCqjRFIYN8Ab9dzX17qXN1D3sjvwd3qR0ugW7Wp18C+
sppiuggtrsQG0DrCShENVZWQOgujeZQa9aPY6CB5RhEJD4N7JAaBPVme39Lca4p3S9Na5zQAphuX
KvSF32ZEMwr5iG6bkXHK02iNmT50vdHVQPEHeabVKDURxh3yF/Gm1bTMUqPo5L6IO7VG5wmtKmLs
NUL8iWKLXW9Ld6yIEdbJxfYDiAlRSLZZ3LW6tazghCpEsUnHur3qhPvYvLQQsEWnnQBz6m+RdfI9
GKljbIWOddZ/70CUAwEfzZtorqOv+Fq1NCti+har6WD0oxtWX6OXxoZPi6MOh/E+gIh624VjSlxU
FvLOj/t8H3UjWjhlHZ3PDQCGTRT3qOioVCjU5Kwqx+hET8lJ+UgZ37v00otlF9gFuOddLWSDvVYf
hL0FVj937RsOSsa9mtR6iEVO6WTfJLH9acVba9jaykquW7rA8m+bOlmLpGegnXc1QtLxEzL1PfXn
Ndpwwm1SoMn+3iZIYeUG8I8jmM4v2KZiu0zGYcQeovwLnWFtncJ6wkk6aIAWbBq8eIvd9OLpZiIB
/wpLd+Othd1g4UD83DS2BmzmpDQvN7WRkqkH6T9RbBiKI0UDUMVSt2TCk5XRA4QxGEf7Oih4JISk
jlbjQs3fg8qACmlfArN5sabm7ANcMBSApzdu1NPAqMAHQQzNorq5wY3JbYQBAqbecIECWWDvmgY1
w0QuEnnItBY3i8E8BEa60abljhpVwBhTN4j1HdalLvBClKE2RdOhzLRW0XzMfU9c1ZHfnhVZxL5f
gngXwLJD7H/05BE91vRYyyk8NmlX3NZueblCYaaD5QTN5ZIG6UVMP+/QzAMe65DzpEELQ0rcjfUI
cDkX7nmIAFdg1aAHyY45vxKR7TukqqyDjSrTBwAT+V64/eoAG0GHRVh1fY0PVPM+BABwPQiqbUGO
yCw1hugCgj0YnbaDnbX4yXHoSBOwYR5Le1MBTfja6vYLd1R3TcNFHGbUXLbZRLlt49qt/QHcW3zA
DzG8D7Cde+cDAeZywC67xADzphlCTIAsbZ9PGAB9XRHuvdWxs+ulSOCd5/EJkSv7YyHpfONIFn6a
wLE1mMq56pQH7XIhV7le0aUKsfleip2adU4075HMgey5Bv91ILbz8ZO315zoOYVVk0+ev8+J4W+B
guf4AkbHvqzVPf2L4UyLaUQ9pV6PwVTRXc8dCl9rD95+Rqb8BpAsrgnd4oYXaPspNCG9YEc5tQaf
0i4flsgPNq5DJTJx4/QWzPe8nda02Pt5lBwFH4DYQAGuBiZ3ytG4+h89JPW4C4NIPU6hO1yhdO48
Uz9pDsEAuLxwYuck+tb721p4nhs1yU6hDnnA8VBh5zaU14U9tw8j+/CKtL67pQ8fXUJirLekD/kl
mRhyrDSZr0Ff0E52S3Eq1+kzgMrsUkPY+zumPHMdg3bil/SCSKBaDYS2sbdN5dnX/QIrYJux82+D
XC5HGiXdYyjrLYF4sfNIYd91fbBUG78KxVlF2gXTJF0vHJTrv8wIGG9Ax9j7Qjf2WWonf8ddLUgo
yMJLctaNZWlvT+W7C1Hdxi6qju39jOXi1YIt4YVn9TRVuf1xmLI8Rcsl9TGLdIZ7C+xGCLg0oVro
IwEZQZzE0hJMxrbFEHdLCQGCa524A2ZSIS4rSAkJJ+G3gXxDvpNN3U3Drokx4HQXYvkFDdR1I+2c
k6DriggG6kTtTH7ApT3EbQqDxixJ73qhVfbu/+L7/01879hGFeo/h/f/r3zsi19A69//i/9mAbrR
XxFkdBFxxtl0vgmfv4f38AJxwLDBo9OeRtXkJxIgPtgencyXNkvg0dj5J7oP+KvARr7HA6vog37+
V9G992v70LyOQ/RGE9ChCGGTNvwa3MP90lU12v5zaq8q/4YAcowVIZG91Q67Ychd/ZCXQJQPvcbr
BrEm+MRfF3Tk60sHfSd0EpXl06cpCBkphOGDaSzSwpIdfd/ZEMD0FnSiWNGtQ9oLg09wd61PWaYc
9epRnx1xJMYBU8luk3CHz+i1GKu/Mh8Tto6vo4wyyUptNjwS9EMp3yxAY6NuWwLSxRWinvJeZQg+
pOht/EEzyTTwfmp2QcukoYvqesg/kCURa/91dJoeybShX4Nn1c9TxB5PZEpBo/M9r7iKErCdgHic
rK6+taLL9J0PFZRXc9Ox43tqB629+5/W1u33RtvPQAr3t1eiREa4jTqLIZDidPLrKxmoatX0XfJE
Hz0orpSfJcX56uMCm+EzILK52FQyo69lqjzhSFVrUURyua2a4hFHS00DSY4U58+Bmvd2ul/jZB13
a7kwFfsBkvH6kHYitpY9npGtuF4RZ+DHKoQguGpsdEJhlb/9Ub8CBXxormYNklrSw4wgv74Ca8Rp
sWRWUdbP9mxp8SEAf9m8r1DWWm/ffhBMj5/nkwehaIRkiADmxeCFZnB/atVr/IiiFeHxJ/TMKI7u
VRkXPgRUmx2+eDL3b+YefVpaPyIorWGrnERO7wv6U/m3t9+ECsHrNzHdWhL3kLD1N881B8iiHS25
eJp64AvXgdL5MGy6ykJ0/zyhwhOIfzvIMF1CjhIQzjZmduZQ+/nbLQdielNK72s5tl2jdyjdkdBT
IUN3Z/7Ds8wi/KdJbCaU/rCPfhQLngrEa5U6er5lAbbJfVqcBNbns0tTIU3PYjWy7kB+miEuNfzc
Pzms/7aS4DGjkcL/XMA/4Ws0BAS4vovyov+62NEYrptcluGEtq6VMbpvz6Dz+xSCZwJ5IUAZcXi/
7oTnTeMU8+RWT/NM0myfYkgW30q0FVrD5k3iRN0s0Rrb1WWTEU7Y+2BKi/Uh7yU9wg1msPECyxVY
YvQOtxqJak06mUAaEY0u1Kdx9n2c+N5+6d8mJghxSUEAktmxHfH6QHMotbsLjudfaz10vAUNzSL/
NjnaCj42iA433i6upmb4o27h7xMTMSvAU8jAEXh5fWzFFtxyONjWlzWwHBcvYRlkKBfKUKWY2DjQ
GfvyxDYp5KNOSxgRu7brugimrrW4011WrXNn2LlEcl+oDBl10Vq4+gIxaL//k+Ej++LVAuYFJQEY
2wT3NOpsrzZLQBcWbmvXfIEPDHF0k4dQBm5p0HQsqpXmrp6QnFC9uLa8OGM39TXOTda2FlpzWEYQ
M/VXFmCVfwMBxchw/eGpOtOzQAD52/cDGLoqp0uwjIn42GPlHQ/bqYIBMdAChPdDxgS8mWsY2yJ6
KMjUxOaIRqoz5YEulmnhuzhVw/IJ9WFCiE27rDFjgXGMxyGPlLpo84Pr4yI7b3ADBRKphJ9Xz2Ie
nczZeEPcr7ds/yj4iOAGS7Nbm5x3dFQekdY7ZGof0eZXeb0fgRWvD+vgyelu6loxvcduruRnid45
QYwyR8OcuSltyXZTod9T6G3uKeATmzjkd3ikxnmeJgdNOlrjPTTTmW03AqomP5IJ2VeCbGZJh3fD
LE07TrdLzhHcg2RNNDTbiEdbGaIptLO82TzNSrQS1x7WBu2nNsyC6RT7U5tdlVgq6+NMEbK+SFtL
j+dou0DQ3i4hQCmNC3Tm6AuoASmXpR0P5s7EYIoazUmF7dC728avVVGcfnxAQOeDT4WaGol8hxCu
xYAGds3yw0vKHGJlhaxAtcfICG7IHrVDXeXbXhU5Bu/fB6FVrYVcQBYDe9yy5OCfbjxE6hiDkRYV
j14UqeQ5jlN8ExqiZlQpCM2MnCHl8wPzPKTFOaCykQamkyLbTTcS57v8m1axYFiUli2fx0FvlksT
DdxaXtHULBpqaXn1Hu30RspD7lF1FhtFUYU9NdVRxKpJ3K5kzrzF5hd6pGaxPAzJUIQgLnws2L+2
FQRbBSN3yg18lIPRiT+E6LAwJtQwUUc6A8k8QSlD7cHEbrmzePydhmBoPiKPlFiuWi+e6mSP9rKZ
d+lOnAL7bvUmPgbrKbN+O6/1+VMSeq03nUc9EPx816AJwFYYc7QxQOUkg+TuAvU+8Eqar+dfzmNu
3gX4Nik+dCzJFtRhW7BSvFWg7jqJ0Mh40okOTdwWo4CVXfd+yPqn6sUftpGnJa8FZsWMcTtVjCAF
Ofzs8SWVZs2VhIDoxA4LQiuHBEEwlqgJrac7FaK6fdc6YckGlvnA2UDouBJl+HPGPtedXs3hkdIw
fkRvrTNb2o/ML0ULgmwehyfiRsQLleNNdzIrkM/bQ7xUPar5i93n1dVU+g6/sO1geZbblVjMrGov
y7php4podYLTEpbwx3a5fRelQYZOIXqg0pxMaUnqeBC2dQhwflDeYSjw57HBr0DA2yWopa63gdYL
yz/sQxihe3S86NoRKMyNuBYBYOgOqoJR8djSGPaym4YGfgySKB/NDNfZRP31gA5kP1n4Y9hlpjdL
10Jv3C5l31vzRRH3iNtSgu6Zm9anzAsZtXdqPgbRM500H6Kqjf0a/cImolaLGpo/l3sOYo6b/QAs
VuP3psYmigCSClqMGySxh/QUe/kYoCEXFhyz4utKwYi6E4et5pupfdPJTzddihFBclnQdXbk9bBQ
BWDxZLk5UuQwa+BrhY7NurTHpWcNxV7WFslFg7IIf9e6VP5gkQceRyUAAUZph2GdQ11lsS1nbK/7
WbgcuRiXgTna16hAcxc0upr5XVFrm1NwZPBZuXam4mGiFalmfpIUpuXvhi4251JhT9XyLgJNz0JK
4WRwPCl/wVfzAqwRp8PEKLIXHHfoWVAT/HuErZj9VgcXoU5Y6WHZ4/d+QT165NG+g0eNOnBcch1N
Wklu+SrG2KPfh35pLtlhGFuW40JTHiajRGKf80GHqeXfLLYGI2DUIHH0UO1Q80lh0zUdoALXhFi2
NRf6axXiaIGm00sewqlvBmduWlx/jgXySy2auWmO+PvZmK9rB74F2e5dG891jMrKGLcfjPK6vsga
Ln+9n/QseWOZzxajhLqHZGPn40o4fQphXDCCP5Z1lc3m77SPOIS7XbPFBM4Qmc1x36OTvBrrcTpb
yFF1BghPJJrY7E8LHeVh64doZNGVTx2YQG7GsbvrUeEeaKmsjhafrXqG42VXS3kXuVhas4awSW/P
Ra0mZECbaVRfEWbAJLJLKsu/inlTNDNqlbWfM87c9VBIVO6efHi5HVV2xE0e5xWZwhvUKylNQvwb
mgvlBbOqAXPVUaC2re9BVj5AeA6na+SLY0qJorIr59IruVbhQg9ocbTGBoFDfgnbFXFAqGv+gmN7
MZmQfu1mjWm01KUbbVRn6eET8OHR/wDbWvvJNm8ptFu4dbgaZ3IV8f0x6zROhrOBSJbdKPFkXtdd
lJWrjfaPu8LTXNgcaJ8NxdVs2w54vkgm8BsJ0Na7JIf3zcUH0Pm8pysdYlkBHXyr0d9ukOtKhj7a
WY0rc/TJ4E6i5F4mJ7jgA36w9rxexGhC2EdnxqnrAFMNmbYNyj5rtk1jL7BuFcKZ/v3YI2HXHG0l
sQ3cR429LHfLsHjDldUPtfWesn5Pz71mVW9gnIqOcilKowZaJGSnjuESJOuCq5NUYhctYBOOcTbg
eARcJKxQGYK86aZb2a09ckNOlYf1EyquzbRAQxt0+xzlgTfCTJe05Sg79wFWu0NctwFFvsIOSnGM
kdcT11TCrQLnTKEIa9PnlB7QAAq0QczfbXYQU/Qq9sIbPHoWncvH5Jh9vUTftoaz5Lynr9DA152b
zFyoCoyQCu5nHSjl71Q8dzEuTzZGWcUJSeeAaCymvqoOHRBA1j86LfCMjp2HEgjXCuBCs7lbdFa5
a7nA2Q6IxZoTrgJtzFGSWdSz40OO1VVCi8Hr1RxerG1iEZLSQp24eoK0yrllhjpI3PWocaUa4sMY
NCZOET2Gjt4ODObK22p/qsroiF9MJj5ChK15FUdZkhI2gjTUGtTYBhyTQd8T2YfItSr3CKiZKHi2
id0ssJ+z4izLw8xcGjSa45k7vEJhZo+iq1i9U+S7JSFR7ZLxW2eo0Nh8KHEJjGU4XlVnDsSqdLmj
EW/3CU3o/w0MkKqluTlDWjO8aZekkmeP1OcbVF98pMzLbYMGE7/MRqqHvdTDzOT9cUM252ThSwSu
tm7uRLwRIo+90z1CuDLxagQdfX1wB5BqX+YZ8VjsFnJZX8JJn7gWB6VMLFUraUIW6FpmjIamFoPz
bbR6XSAiWjrTiPq8U1M32EiFvMMKALoLGH7OcG1CpJdyj+grc0v9uMF8p2EcsT0wFQuBtClv73ix
xUCqhJp+AyixIunAmZSBNZhR8wZjb2EHc/rvkVhbttBmVIgZUB+qU35jUw2i8neFU2uUggmIzFKk
xM5yC6olDj6WnUPt6fs0cmE6zgPp3zjchW1MG+vgId/FHI39JJ0O1FQxoZq4zrkdo4hcoLRSnECj
JtV85hOOTnerdE0Ui6KTKT51HQID6ZnCN5bfZQOkIQSfXaSK8EAVLYulol7noFo7250E5ovMLIGz
G5tofkJqpwtONrZpU3i74lHVZJciljbvo1fogv3e8zCLaMH4EWTelXT52SJt1ZqCVw2hCqr9hN/B
Y44zFuFh65gF5sVj1rrH1pXYRCGU8HK7phNSxdZ2bGYC1a3nKaJA4UFJOU2DMOsxRnmAyNpmBPJv
kJhr/sC/Nz9NVNKtt/jtSa5LJ+W9XCCa0oSGhRgTE8wDPeJlvm+PYgiYl3KcGya1A2MxVJfegtX1
5ymck6zDvw81KXY1Op4s00wTE+Bj0Plm7ZY1ksVXOPgkdBSSsg8dGHOQNz2C2rnRzO1oTRXPqteO
T7CNoALFCkAh+S6CRz69T2SUdY9TBw+62vTFqAYOFz373qU/O0OBIlLgss4q2zVJYK4CMjYbe1om
BOdiwksST+Z50MFK0wReI9bigOSX6bi4Xls8TqmzMCjx98inT+yJWKNvwo6vzZYISuf+R0YcrnVE
YLAkiU32VSetx59QFKVwrC3LWr6Cp2zXW9sCDrL1UpWSjkxplyCoGArljXdiRQXJgpEDcvoWpxOT
dEsRmiisWxyT5EtkEviXCXLH013cxwmzZjSOCNeXEHEqYLNTUBOjREGzPjDq5sRdnZZ076yVCqMR
kz+wnETA4yntAUbk1yrOZHFS+J4N6b6WC0v/5IROSqpShMRR37dePZUmtCqtCrGPjW4bsHgIjk9o
XcBdnk39yIo9bZaktMO5vrEhgNUtA7KajDuIrIGBnB1ptjjZcqKuhCh8I4E053jlpPUyvhOLXPuz
EDXc8hT2LjkFF5vlEx94y4C68kGURcOvifwBLNoxb2sTiRqvd84ZcAEma8QDDw3ysxaoNIcUAf8o
tj2VK7fcR8lkssDviUUZr+alm3WZdbJll2la3kOIjeC5P4U5C50kyWb1z2ldM6WZg9x2cRpr1GCq
Pa32eBj2NBf94koqiiP84KpZUbDuzYE1MI1Wul2KHtQonWJwh3QGUq8uHr1mMRk66HtzcoAJMoEu
xm9mVb5dW/sfakYQwTDJoaEjA+d1gRX4CDKEkCG+LPFg8swptTAN3FmgJ0rE+uh7MqVvP/J1VY0y
VUh6CsXOd9zwN/cUtODq0B7E8CUQs+nefF8aJegdrq5/+yjphMS4nmkY0Zp6hQJzU3TKJqoTXzIf
1QgiT+F7YDEXDmvWwdvPeqkG/lw/digdSwSQXQnM4PeuVG87fYnauPdl8Sp8OC/GtEIYaguqGTfw
bdpVoGeA5jYcGiOg4J4iylS2YblVoPxB6AJUM1U4Ul5z9nw/mX/0PuouMSlCDRSSO0GKduZPb7/+
b7MCaB95uwikEOk4+LxfK+0L2npDMsvgEZndhffggjJpIZcrKdTbj/ptzXkUhoH5CTpB+Na9rncT
RmVuTQD1GKWhN2pq0GE+PzirNFsEcgRd5D983OsWisPEAEh0A54ZIJn1ah10cOXDhPr9IzpH5owa
FjbbLQrZ5oJwkXXQ0IKI9wkmNH9+LmFadzecdlXwB9bn62GmawpMgCItbdLAcV6vyBnFj2mOEu8z
NQlSR52mVKlC0HGcgP9ulF04KXythyCrpIP0unhdEBiGHjjgz8DCJXx4VZrUPAMjwyWfuiZqfPuB
v3q10DTBtYayM03egA4f5aNfVxAKBiuHie4+dzV9onTfwWPlmONQ1Mxr3LWYzW/SLEFmciuLIOVm
fPsFYAX+2sEh1AJqZ3ugUuH/BJ776xuQJaalo2SNtbmNLuaeXtZaIHFapxEihy9hy9SlJjSGAWzO
7x9FcQtACOkFkt3IM5zN3wengsPCGFH61+ziBt4R2QJK8jVXQl/MTdjvQm+wwhnT+2LgtJZzYC5L
LDUamH9pjCR9CgiTHnq+G+RI8ciZu2UGklJQotuHBPPuAG16akNkFgvLxFb91Juwy+pcSRbTZ625
zoXKiG1kD+edu1h1iteS3wv0PaE9p2ZRuCZoysPhJeJzHRMsxzlYNao2fTIz/mGSd1Qm3WmZTJGl
LijLvj38r7c1557r20CCjXP370t7JLMAF77qT03aesSsiYJD0eyidTARwI+S9duPNPv25yPXHLXR
S48mBAsAn/rXCadRpmGUh/OnKBGmxjhmKMdeBaF0Cxz7eps3gF8UjSRRixOboBATEvM2b7/G6y/3
4K/anJxGFo0999L+/qlDW8O4n5nL9FPRUP48x5JiqO7dYna7S7cfrt9+2OtFDhUzkB6VIuGF9Ctf
iwQA9UyyVPX95wk9pvUB5JBZFnmuTGT19qPcV1ua3x5KYUizks4b6O9XHaVkXuyyrCf3HptTO9zF
lC8xckH4PSPTzXLcHLwNDe+K/5MUbFiXS+BFDyRrAagjRVmXEgwpj+nfqxn4JnUEgL1E2FlChoK5
JLsibfLUlLUWy5QBQhT92IRwIEyZuKjojtxNsAn5OKsIuIuSxDKdImeCb0VW5SBg1p5ZFudoeagb
O/Gv3h6EV+PNGIC7Avju0oEEoP56DIIgGaJKjMv9WOXmZo4bWhXFBlAUmfPbjzJ6jz+vZzOnHF7g
zuHlU9d/vZ7nBrEL5fjxXeg3L88aA0qnxYRgFVcTRz1H0PfeewlIh1Gol9pUSX/8qZtGUyGwZpvB
DXwIs6ahUSpOOrdCJX8+s4p8tNbLnq0q6GApdOeP2htJmPaIbZAeI8tu0pIfjT+6RaaJZJW5y95Z
Q8iPyOE2lZnwNch5CppThMPye2licqiADjsrSM1M5g5RC6LZEwc/qvMd5GAyo+8tNHYkazen58G9
F8dUOTzcVqqZEsjbQxr+On1SGnFN1zYCmgF3YfB6+lq+YAptFX8tJ09+zLs6wEqA9uhJFKHyqfGn
CPP6S3ShMTyJd8oHyY7zZ/kwJZnBw4ZjTdMU3djI0gZFnQ7tfUz+2t+WSz+l2zSc3FOG42xFq+3r
pHxI16KzUr2llyNuEGppLlI8k6+4kdKVbD2dip2F3NXfK33kCTUz1BDAVyOCvKNqWDxYq4WR0QDU
ed72UXfrcyvhxVBa3hWsBiycFFL79MTLB2iR/jnSwHQJcjVQzmtw/gCL6ZSfQU0EyFclkAihlsN6
9lQn71zu50eV4lqAY41IKWGA8YMjVaOJKb3xIfM8iKKhDaF5h+6I+lSMUf9UWqr7IHzIItSmRohX
Y36gTaAVUos0l7fLHGVIJvnVdI62zB6Rl4mCTZrnf4+hEFTNcaXfDXPX3K14Ju0IP/E3qS3L39rC
fucP2v6Cinb/GXymD3IzQFZvEdVFIfts72Pl9p3y858NuX7ZYywI2socZgGhgu8SKLw60zDrKGQb
GDtoaS+3kRvX0DrKBkFQ0dni/g/L7394mAQoZ655YrjXEUm8+oR2XVQ/oelXgRFa7Dunpr6KPFNx
NfnIJm+XpKne0SKUxR/isd9W/stngtWhZcMh/ho2MQZ9BP+8q56ghZK4evg2LYfKcwC+vf2RL7/p
n2v4ZUh91wV4gG8AF/LrJHJxq8KdwMo8IRvNnvFcrgvUuisjqpWW8n3tVvH7rI/xubHLIFI7b1K4
C01ZIHZLOQD7AqwnbjrRRee11cp77tueOGksh4eqInhxh7pSG3dw/Hf2hCJCNXrhZU159t3kavfv
yNBusRV2bPS9iuTGqyLWsSUrQfWmoBfnzPD57S7ST3mTDLQSxu7gJIH9aC+Dt12Zvz/EQq9AeAyJ
CQMIgxgXFDLd1yGBYyHS5Yd6ffJHM/hp5qVHr8nL07Iuj7UTlZ88K1p2o5vQ9Gg7S5x8hMnq3dsz
E5jF/MvMSAPWNHgQB+CYkK8CJKeIK9oHqXxKRhoHlNOQtF3CALUH0L/rgNYdAmJ4lMEsRz6wotvT
4N1G3epqUmIaNqVMrJvVSfyTt2oKZ10cfa4y6unbrrCuMl3LS+3pI6ah3h010PKmsZi0jaAxprfr
sNB2yZs+3koVGXUnku/D7GfftMiza08qZDipFJ+ypFE3VTCUBjXcj190mY73duAW76w65IIQizMf
PHeY0fZH2eBuxro5RxTe5gNQF49Q8UpoAci8zWmEcCd+gHMbXsIk9/92qGojnlYUOHu9Pbi/wpKY
YsYWb1xiUEE2K12z/36K+kZKwsy7jJ/azA+urdbLH1TmaVyy29q+dmYj9fb2E1/p5rw8ktiAFMdx
oQYAV/v1kY7tll3F1fmcq9w/p2wGlTwetXVBoTI/0IgYOOmDpHtSyBI8ZMkyXGZZZL+zpsg7vP0u
4velRajJ8ekC8QaJaxSvf/78bq4CaN+wCJOFBgN5exN/btAbnhAS0cGmtd2CCkfVAPoeAmqFuzwV
wQkBd/gG5RxFWxqekEK6RsiP2YBlHaVfSui11adXhcj6U+shuizGNDlLApn4m0ZG7rzp0eaFBKBQ
g4S3ESIAWa2BOloMyyEvBusKWuDED8wSeVMj1qKXmessD2DVJ+gUoqbrZMUljoK0wC2vmhIYGKUh
zs/w9Ceang/BRGpKLNJ/GNwFk76q9LpNB0nHZiXSLtrCAuxvvSjDfEiCqFvoaNJXGkSJNVgP9uFq
VhHg+SZD1HjL+DXOGeCUGZ81kbh/D12TfRzRPfzmYxRMqWfK4z8Vvn4/f5AVjwDNAV1DFu63up7n
0gktlrl4DgX1AQxk4QaB8tB0DZkycir5tPZjfCZq64ue8rkGPTqp6v9jwaJtRdjsgVz1qQ38ukhA
SvUwWWT5HFdCj7uXCRErZgGXWSlQSlin6K5F2+mAIQj08yhePqVhB+MI144fIk//8eJ/VaB72T2G
qor2FK4A9m+I3RXC1AT9MH9OpC0+4CfYv3dL7J8khd0L7sXxeizb4Vz5dXVWLp6DhqDkIpPlsNxm
Mg0BJNfzdJlZo/cN5HwbbJBZKD68va+cX3MA85YCvGvAFgczTVL5asimKtZV1PrjM1XvNrknskCX
gkqi3oy9PV27YiroKfWrCHdhFzTf0hXzLGQDXDUfERzuH4KoTC5tORf3LuKYdEi4BQ5d/l/snUlz
28qShf+K4+3BwDws+i1IUaJkyZbk6XrFoCSaAAkCIAaSwK/vrwBIJmDZ1++WoxvR0QgvHJZcRBWr
MrMyzzmZhiz3au1MzB3l3uaL/n8BrY9lsvyvfy2etkF0FmRcUh7zU0Y0hSRxSfs50WK2OCyC4JX/
8sy0sMwRSv5gj4lIiUxt/ZlpoWi2OiJBzKnhsm/xK9+J1Lo+IrbAFQD3RJhQd0l4tt0BNHcEAUB0
RuI6SH7d0/4TIrXV3Y0EDobo9iRAsCr5erPGnJ44OVIeYbWmev4hy5KkGCfVNiuBKCHxNanCLcpB
5or+lkGYPqLOoX/0/Y1yr3s7QgJT4YYQBrRqoyUogs4q988zmKqT3FOSqQWt8Cs5LMaxFaShx6hl
0dMpBfeP5AdygjE6F+cF4dU0ATh7rSsE66jIH2BfbMqLWC8399XaqGYeZDfIkUqxjCoFHR3fPJi0
FUVN6hiFcJL8LD/AyxaNVA2/DM5QM0aCyofVgdr7Jq3OnVDdXSFVmzwUur9ekAQvb6Et0xSAeufX
Em2eiZdwZ5gYdIlb7tOVNtahw16uSKffrXz7TsuVIBhT7dI/FZC2Nn8Tw9V3hO8xXP0V2DTB5VtV
VZoBCT79qaPdkjBZ00TR/lClhncJlsOaJvoR3iUwPA6yoe9yZxzoW+8W16NfR9BgkI6x3diaBMCy
EK7CsXEtii89qNg0g7H8d3phxk/4QeULOJDs3heeF6nD9U1h5RpXQD8PP4choisrmh1CNzfi966b
fqLJHvpeyeEaeSAdsrl+4fgesq727uHkkNw2sztljHi9zBP8f5Ejp3rjqihaUizqTjohPQJNNiGS
i7fzr5r49ldg1/+ioHC8VcjOg8ky0ksynPnU9KOtTt+mvDrPjHV1A25WfUiQi6IthXU4vl9RgYPL
a1gf5iV/22FSlwBktLcrRT+89wsblBIcw1vLnX8mFaBfeEEQfqZkuacbWIgMdnSIoKmkysVmTx8o
0R99itoZe9qAMvtWrYynyC6uIc1rM3hA1qx0U/yGOYcqdETb9Ggd9KmaeP65FXwNE4/yoRkfHmmZ
C/sTRfRH+tAalwCf0lmao74299EvSvbFOSDf4z2HcvPO2SscpmwTzDbGE+zzdUqMndrIXa8r8HMm
imMB4iXFWRBQV4qdtXehVikXp6Bwz5woOt5TabVJK0TB+maLbMs18Aj9S5lHydINd1t4P4c0Q3fY
8nZcURyNQmSWzbxjErwlBa3e0EH0eOtG2v7G2uyYnG4UdHfY+dV6VqY+fdgqc6Xfw1g4vs9yjQUF
mIZgllvNQDVyNpVNdUdfaXTf/Gz34HFLuzap8E9UWuD8TYK0Z7NI8bjkz0S+UjPqi7fR3TtI28zn
K5rG3/twU+9yjwyOQm3uM5EgQF2n8CYk89k7aVw9HnS3mmR5lpSonJT+0zqJj+8SuPJXiJTvvjg7
MzlDoFO92LnJX5BQ6VJZ2NtP2x2jbPYpLVEgvUYXId/9dSxUi9R8VU0za3WclttYvz+q6cYck7jx
oEUq5Y1JI9gJ5qo8B7mjC4Mab65Six6vUytX9Gmg0rVyvD7uj+/STVzd1ds2We8o3Qd2eZPuLO1a
S+L5N1Tz1b9cZZtx+9WyL5FS7d4FWZCi7Zv4xNUG6nEPkbq52KGOhho7lHKqEUVhX5hltXGmG9en
X5oK9vpvqjA9spdYfkPUdeGYoANJAlkc7ROXcdhpmbKq0vm9niY22q5wzMdlulM+rCuPGWiw4if2
LlM+rsuASN1CLR5V4DTyjxcuibISFN6RldHD3fzK3eyTxWZvo0Hm7Q60nUnQuviamiWT4TKkXdKT
Tfmbm81rEzCFeyVyxi9TR+tOIKo2GT3+Vs59aFf5lIifroH0ej7fAQqn+W2EnZkLmjxRJiYm8i1l
alMWWqhz1XqrHez5N86egWEu44VxdLRrG+DWFZi8Yn6+C935x9BBaxH84wo5sl/bzR4HpF58ZC4d
KriEj6gl996d9n5BSpNS6z4uLAvudJbNv7Gb0QcBKhFSZA2qG1Q1ju9DZx9d5FuXGehRhAJ5Euyv
aOobTA6enl6G1iG9jJ2d8hE8lXfhHcwc6Bn9Wd5XbkYJWmf+hy1gzHGeHbJv4FSQtfIC8yGbH4pL
ldZmSLDtquNtYR420YWzd9IJesLV+KinmKGimH/R4fvNFFdxr6hz6UBEHfs8zAy6xtOQ7yu9g2g4
ctjPEVD00ykdryOkpnT9uCRpib3St6JVW5bo2rQyEpg18QbwYzrLAFDsxsYmSS5p/zX/GjkcdWKC
42199OaesnpKEbbfT8GW8HpIS10hWKHfQ+bhhrJdG3saOuz8J5XuAOdr1Z9/ZeftlybSk1gQsTRr
Z35VBBHseLVi+cwtli8JUnVckggDg6RXCGoja4Ym+PqRrkTx5W7lH1G7RnssTfX9RDFD/RrWSXZm
OeHxHVdKfMmvNwJBIrv0e9jAToDIRsyAnrRVh4O9sAFbDS6K0sE9NdHcmZQqB2xc22ZIqLsLujCQ
K/HnTMCvoLgQiiULW8+ru0rDJk1X2wyZAFqe++E6vNoFYUbnR9rKbiZ7ZR1sx6tVRFu7jTiuKAk/
lCQfPgnC2oN+MPfLInBM5QxK4xZhD99Fxo6sTHizh8wx5R5dsg/MyAjHoRHOw3M0PdHzpMlPMXNX
dOotqwRNTnP76YhSvsFbZmU4UXTgijtbuSPLWh7OskItnoBvYyJpjEAaYRfPjlpFIx9O7cwJAxFy
iu8V4av8Cx3cZpay2ZdnRz2opp5RftES2uAa9DKBmU7HITpQcCC8lclmXetIagFicR7JwWzPUvDJ
V7G2VmeVB6BxbIM3vKh2gIdv9OPc9CZI9Pmf8QPB50xZo8BeUetyuf5v118y1/TARMFJXc184pbj
ZGtgDcYZ+K4nxXO0e3Q1RYCTHuMr1aVFvAKp6CytqNLCtSnyaY5KgMp0N5i8EIqBCg0p5e/zHH7N
uPT1aj5xwcWaZ2GlRR9XoJYv56qJ16m0tfHgQ/UqJyvNTjZvlTwX4Y9X3q1yMPPTarVTH7ZhjF3N
ofKflVh2daJElXa9sg6bq5KNgPzDIY7fAgjy44mlGcZfGu1zIPmrRXUH+Bt0teasj/cpseUMRQh6
CmQwSL7p1FfAaVUKrcu3G+p6aNKtxmpaHabmfu9B17AhFdFFwxkfUoVdGADSQKN1ldJKx9ooYyuZ
q2eo8YbfHOdwn8c7ocZN2DofH8Cnw6TebN85zta/1bfOYYIz8FgZZOrv6oP0f+Zm207kbJEvprUy
wF2xTMv7ZUae9aUPnPjpbRxE+cf4n/3SsxbX6wO9Wf6OJgGYIpdYoHNXrl+qfuNfjRECOsqLJy7i
BrdbAFZUGv71JozpANr8M93RRg4ZE5TMYWSLB7/HB50szs+m/+uZNev469/pvPljXES5WP9V0G+z
TIL0d+beG+Fk7t7IEtgWaqfdyXveSAXdRomeAox4mlX+n5/8T9MkAtSM//md6ffGOJm+RdtDEHZU
cV9m2dkC3ghfB5POtmmayNPkZQa1CjRRklwFUx1xqyHBgyWuH/JFnVUwaSkJxk3VmkXyml03oFVA
CoLLvNRWoKe4Jcq4gCWaRWBvdRZBHzXKgzpInf8VM9DbxY19vHzCgFkgSWSnb47oHSGQhFi53ry5
cyHMgHxB/Qxu+mzaxjI3WfsXd/KfuAC+XIivJCTJh4mntwiuPSJ5RBBIhr95hrYHCMhxX1InwHBG
umXaAM7aReidALDII5sEMZWf1hAMbRHQ5mx2p8ROMEc1sgKAQ/NFY1xPj4OmaSN2CrBUpDXE07ig
AdlCsgy2rF809RFhj456j15Psn8eHGtEHoOg4XmVhucXAeTI2kQCQ1DllD2Iguqn5xc9ZKsc0ePY
oumNeAa3Co4tcDVyVoHoGFw9nU7ardC3CioxFLA/lmFo5oBqVRu2/nN7YNJOG1YBNIw2LOh5BgTK
QIYj1fTsOZpNNyB7QIcMWXNgUE8UolSoYTQbnWDr1CiKg0BPM4vMbHNQBhcjwKKXXgRuRCr5QjQi
m0XoXxetESpykH201hoMbhFQaQJwI20NYJm4Gmp7nS3gONwXOQYAyJvVGdwdwcBjyV4S8AhEibAR
SAvUTy86cFUiJMrugKle/Oaw7gqQCUQxWGoT6DTmAvkMXqx3BFzsgIs+F1JnQ50+Tuw3cya969ZJ
0kBnE6BMBDzv9U1goGYJJggVyaGuAsUc2SuTaY446ioQxfYy0PMJmkbWwCK3QuAwtMDAAPsguwuY
PxBNcibcGZunaxBdj3wBYBqWYLC7wJU2iCJ1xA4wiQ+bRejtAlYBgJ6IkL87zYEZRDjDsgbRQNmW
UyDgNK/vBXsEiRGsNNiq+hmccxRwbuk0Ig0WwS0jyWq+7PhOlGiQayaFqqGvWz+Duy4BOBbUDSnn
SBZFFBMA2fWPAq0pAS6APKIjiXiGtwlsGO2y03cJAeDtesy0fnrXRY87Nfhh7hKtQWh23YDuS7ST
NKWdoz4iUUYIAN7stVXg1og2KwnF9tANaPqaR/QmuwlUGu8QAVM66TpFT+MiKdQT3NZSDu4MoMja
pnEkcgZclwVUnmtCc9J/tATsC9yFcBriGZ4hFFhJyU1gWki3i1TpyUk/dQe2N0JNHBYBbMr6Gdxe
IGoRCBgpd2A6I6FEyZWRr1s8vRsjqhgjFCTwO22SsfnAARkEnXS/bIBk2uyFmsfXXon6XsEcwSUz
uJoO7q6AILsqO32D8hLJB2qozR4QpZrTo0CUTDkBLAPcrvoZnEGgp7rgA8geBTwewvbcjOun5xyg
U3OxJq1A55n6o4Z0CHT6VsjOn1QxxTODdHEzf7bV6S4AcoHTFEmFoWZRSagb0gU2T/Rup/UAycj6
6ZkClJw4DKAyhKSNeIZnEAHySjtHFbfALBESqCfZL7CRSUNEGwcEx7Z5BnciQMJL20VzhAQ+Okpm
eyJ+sAj2CLIa6VRBUBlW3gD4kWDnylpEboNIiAG/ef6WTy0CB4CaguAbDHYXmFTLJVfBoIAI0ozM
QXMUxIk/XQWPGzWbQEUP92WVBrYXTCqEkqtAoRFJOQpIomFp/XRXoQkUXWLJ4R0FYhfZTUAi0fWg
DUNFe9UgUl+CNuiKtEKzOtyphrUJ0GUQvFs5g4BBBNYIM/MntwUMAs4H5ymo8cOaP03Z2peSuDmT
F4G7DregPQO9m7Ootgv6ngDg1E+z7QYUKIpdIBscGJgC9DNxja+fBaqMEN/xGuQq6mdw14W2qbPU
WcAt0NMZ1QBB1xRPL1wGkyeaU1mopL38fFgnArKgPB5NIwIQomzPe6HvHAmnQWlhF9ti5PDsIlzy
ZoP+c7tAgQXFB4RBTtDopyFCjcpzyCvSaXpodhEOvrRdFEUFIAeqOPb10wuUHXAJbAHI9G0CYXDY
E6IaoQQoZREEKpFkqY6WRWP3et6ByzO5NA1qN0S1+vn9vfAbLuSF+TJBe+Cp5rwEy+w1aszPfuGZ
8/Hjz1u+h0Bz60iQdn5RyEU0n/2dEvPvDjqh5qSc/PCZo1J/Tvvf2wn++NGdz3qe1fM/zoJlukgf
fQTFocuU7Wu+W2zhzdDv82GxXXR0KGrk9Pc3+UHl4uX7/5uBX28k+nNG0O+NmwYo0XRfuEYMS79w
uqE7zyLrLEUNu5MdebIIg29xGgWdt27A3tJjx2GcLp7i07duAKPyI6P385gHj0XeGbxmacgOfrYM
0T9Jl6cjN/A+6ZFbMZY38bc3kxgK4UN32Rv8nOynnLPqwVPn+2xBWbIjXyzjdNV9ZW6NAu8kO/LP
FWckj+Tl08LvbECtgSbJvvBlGAZRHHRPJEUWPIb00NFTsOhZkQZDIj1yfOhuiwaUITvs2x9tU1Po
lx6YAYrHTfm8psJ7tRAK2aGv4wJhif4yN6Vp2bFvFkHUsR6UnkS1U37ctAwX0dPzSLUzb/ip8kNn
2eLRL7Jlnnf2dAtWkB4/eEQkfRF1Xr2phMsPjS/I4ryzs9uaovzYWRbwJ0mC7pvXJbs/MXpcpP2h
RTFUeug4ynubu62wyY78bvmQ9tuwA7cQxSv5ofeLrt9q60HyAx/ezBbbJPODrltnfFEv/xPjXy3T
bNmxVPCkBHP2Twx+szwGjx03xuCiOvInBv8ap5vnkWqT0vC7pIdGUcp/M1mkMZ6yezgbYvWf+YCz
xaZ/9pvCiezw7/2gu+JNVU562E1IRNK91aDpLIoc0kOny1Wfv1/XDWQHvl1GEWol+0XvmkA/ZpGX
lx3+3o+flm8usx98W5PwlR3+Q1z8ZCO2udQ/8wE/bsQ2YS87/EdWf4lQeSekaBOg8mMfu7fKNqUo
O+6nfOE/bwxhUwBqiRyd7LCfl+kWz/Y8UD1yw02XHjngZtPb3m1iTXboLwv8Dn2Yu0ezxX5JD77M
8jefX3v5ho0kPX6QPcb0jexEbi29QXrsMkahdNX5Npss3q9Hfi3T9CKb8mP+6VkO5bX/1k2uid94
DJeL9N//DQAA//8=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DB2B81CC-2543-4505-9BE1-7A7EAE8F0B80}">
          <cx:tx>
            <cx:txData>
              <cx:f>_xlchart.v1.8</cx:f>
              <cx:v>profit</cx:v>
            </cx:txData>
          </cx:tx>
          <cx:spPr>
            <a:gradFill>
              <a:gsLst>
                <a:gs pos="0">
                  <a:schemeClr val="bg1">
                    <a:lumMod val="95000"/>
                  </a:schemeClr>
                </a:gs>
                <a:gs pos="100000">
                  <a:schemeClr val="accent1">
                    <a:lumMod val="75000"/>
                  </a:schemeClr>
                </a:gs>
              </a:gsLst>
              <a:lin ang="7200000" scaled="0"/>
            </a:gradFill>
          </cx:spPr>
          <cx:dataLabels pos="outEnd">
            <cx:txPr>
              <a:bodyPr spcFirstLastPara="1" vertOverflow="ellipsis" wrap="square" lIns="0" tIns="0" rIns="0" bIns="0" anchor="ctr" anchorCtr="1">
                <a:spAutoFit/>
              </a:bodyPr>
              <a:lstStyle/>
              <a:p>
                <a:pPr>
                  <a:defRPr lang="en-US" sz="900" b="1" i="0" u="none" strike="noStrike" kern="1200" baseline="0">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900" b="1">
                  <a:solidFill>
                    <a:schemeClr val="bg1"/>
                  </a:solidFill>
                  <a:latin typeface="Lato Black" panose="020F0A02020204030203" pitchFamily="34" charset="0"/>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axis id="1" hidden="1">
        <cx:valScaling/>
        <cx:tickLabels/>
        <cx:numFmt formatCode="$ 0,&quot;K&quot;" sourceLinked="0"/>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8279308-EA2F-4FF4-B95B-C70D0A6E4788}">
          <cx:tx>
            <cx:txData>
              <cx:f>_xlchart.v5.12</cx:f>
              <cx:v>Sales</cx:v>
            </cx:txData>
          </cx:tx>
          <cx:dataId val="0"/>
          <cx:layoutPr>
            <cx:geography cultureLanguage="en-US" cultureRegion="IN" attribution="Powered by Bing">
              <cx:geoCache provider="{E9337A44-BEBE-4D9F-B70C-5C5E7DAFC167}">
                <cx:binary>7H1rc9u4su1fSeXzpQcEQIDYtedUDamH5fcrTpwvLMV2SPABkgBf4K8/rdiObY4y8a7tW7dUdTVT
k4kkSE0sdmP16gb079vhX7f5/Vp/GIpcmX/dDn9+TJqm+tcff5jb5L5Ym71C3urSlN+bvduy+KP8
/l3e3v9xp9e9VPEfGLn0j9tkrZv74eP//Bs+Lb4vj8rbdSNLdd7ea3txb9q8Mf/w2taXPqzvCqlm
0jRa3jbunx//ytff1sX644d71cjGXtnq/s+Pr9708cMf04/629d+yMGypr2DsQTvccYoZkigHw/y
8UNeqvjxZcdnez5FhGCExcPj6btP1gWMf4NBP8xZ393pe2Pggn78+WLgK+vh+aOPH27LVjWbSYth
/v78+EnJ5v7uw2Wzbu7Nxw/SlOHDG8JycwmfLn9c8x+vp/1//j15AmZh8swLZKZT9ruX/gbMyX23
vntPXMQe8RilwiUPuLivcXFdtsc8jwjPc3+8AV5/uCcecPm9PdtheRo3QeXkeidRCcu81Ou78mlu
3sFf/D0hfM9DFG/HBXl7HuU+YeBILwF5iynbIXkeOQElPN1NUNa5/F5qJd/TXfge9ihjwn0MY39z
F7HHXI65S91tYSx8k02/wOfF2ClCf+0kQif3/Yf9dVGZROr7p9v4v/cdSvaY7zFXEO/BdyZrDXf3
PM4ZFk9rEX767qeY9kaztuM0uaoJVCf7OwnVX1qOpXpPT6J7WBCMfZc+OAqfLjzuHhAGTzCPbVt4
3mDQdnh+DpwA89fXnQQmLJW6v23kbds83cXv4EEbD/Fcjzx50CTMcWBzxAfssPf0pQ+u80ZrtiPz
avAEnfBqJ9FZqTu5fle3EXuw9ggOsevx8dptgEcDLD5i4jH20dcAvcGg7eD8HDgBZnWyk8D8pbO1
Mmug+e+W4dA9HygbIq73gIz/GhmB9ygRrud5/sOqNHGdt1i0HZrnkRNs/rrYSWyupY7le9M2z4X1
3hd0OyPw95jg3KdPbHuCzVss2o7N88gJNte7S9kO7rW5t+/nORTtuQQCmkceUkwEfOylNsDpHuO+
B+rHY8ibxLQN4fq9TdvxeTl2gtDJwU56zyrPpSrlO0a2DT6YuhSy0a2RzRd7LvUZ8fzHyCee7o0H
UvAWi7aj8zxygs1qN9WbJ4XtQ/n9A6TbbfHtXZNT0AwQaAIuAQd55UB8D7mQ7zACK9TmMXGg/9Ss
7WBt/5QJcLNwJ53qNJHvKO6AQ1EgAoQKvnU58oFeI8heffwU8V471O+s2Y7Pw6gJHqe7mY4ey9tE
xmv1NC/vkPIAfeOUC3CfBx+Z0Dffg5QHAfHe0O/Ngz1990OQe4tF23F5HjnB5ni1k74yu8/X/fo9
BR0i9hDyQbEhzwvMq/jm7VHmM0rcx/g2oW9vsWg7Ns8jJ9jM5juJzQJ0avme9QPs73mb2gAmsOi/
xARiGPU5odh/LCyACPdSp36DJdsh+TlwgshiNynB8r6EbOc9hTW8xyhoMz5/rKRNhDWf7FFKCafo
MQ+dAPMGg7YD83PgBJjlbmY6n20JNdH46a59hxUGQ0lHMMx+IRC4iO+BJ1EKys2PFWZCo99g0HZg
fg6cAPP5Zidj2OpunbwnGaN7QIsRhwznYdYnC7/rQvrpCcKhFPd0MzzmNb8zZDscj/ZPwFjNdhKM
q/vhXUU0F1Zy4lPffZQCJsKzgHI1NAmAVvMY3ACsl6vKb83ZDsnjsAkkV192EpJDmJD2NrNPM/Pf
Ry4CgQlzgoFkTRZ5D9RmDp5B2YPvTBLLt5iyHZHnkRNQDnc0aJX9O67xFO8hTpnH6XY9U5C9jfzP
XPT4+iRZWf3Gmu2YPIya4LHazdX9eG3M+jZpzX3TvKdUhveg+g/kCnLFH49J/ILSM0Me9Dn5wMpe
Bq4327MdmsnwCUbHu4nR4XtXaHxISSisHBCxtoEjfGACCIpnT2nmBKPf27MdnKdxE1QOL3dyedko
5jelzp7u3/9+eYFoJojAdNP99+MBGcnLVJJ7ewxegY6Ox1aBSTR7i0XbkXkeOcHmZDdXmaOylead
C85oT/hAxnxvgopwod7p+tDB8ZitTNb+N9myHZYXQye4HO1mJDteS3X/jg7j7RFoQqPei0D10mGY
2MMueAtwhK207LfmbIflcdgEkuPdVMKO19rma3X3fqgQKL9saLInJuGLgZoP1WciHtEAR3q99P/e
kl8B8jRyisluJpPHEnqZTNmsnyboHdYWBq4iXOi8eFS7JoRM0D1XgEQJnWhPX/qk57/Bll/A8nwZ
U1x2s1nmWBqz+beq5NMk/ffIbHYEYFD1fxaNJ24DVWVo/cOgujyygsmq/0ajfgXRiyuagrSbvGwz
H2Wr3xMh4MOMQ7sS3d6Xselo4hw60L3HsssWhH5n0a/heRg5xWY3W9Gv73VRqub9nIdSEAA8DP9M
WBl0ZjKQmAXzycPSPymFvcGS7ZD8HDhB5PpqJ7OYY4DjXRszKfRYQLusK6Cwsi2JcRHEMwqFMrbp
zni1/v/elO2Q/LyGCSTHuwnJZdk2yYfZOntfAkCh7RK4MHT8PzjEpBwGoW0PEwQcgU1weas928F5
PXqC0OVsJ53mIoGNcB9W5n15MwVNDPtYPK0iYiIyb7ZruD60NMNmgB+PCX9+q1XbcXo9eoLTxWon
cTq5/6bXJntPGg0YwKYmAttmHqLbpEUT6jIgEmyKMtubm99i0XZ8nkdOsDnZzbxzIzkd3w/y9h1L
mARiHAZwXPqIzoQUuIjtuQgYAfIh/Xm59rzNml8h83wlU2yOd9NvSg0rULjWJbTQvqP3ENirSaCC
7EED2Y/HZA3i0EAL+prP2CN+EyJ98ma7foHUZPwUrXCH0Xp3vsChPYYR8JRHAj1JSzd8AaqdoBds
7818wOr3Vv0TUk+jpzjtJms4zXJo2HjXwwTAn3wCMD3ucUJTUQfq1RDuEHrifIDhy6j3Fou24/M8
coLN6eFO+tCpvo/L9+yiJVDK8aEXkzw2BEy9ByPocYLuDjJZiH5vyC8AebyAKRwXOwnH2b1Sxubd
+l13P0G7uS8YaNCbOs7mMaEHnO/5xPc3ZdGH5WnSVPNWq7Yj9Hr0BKezv3YSp4fk7v8CUQD3QVAn
wE/tTxOk/A2S0Ljputub0N9u13aspuMnaF3uBlG4/cdjXR4Wggf9+tU7/9MTbQQsMsTjUJd+Xe+B
XAhcjYBo+pivTtoIJsfM/Nqe7RhNhr+6hN04w+YKohyc0XP/jhVRYNg+hewTgU7w4zHJT2FbNKEE
ju74xZEPbzJpOx4vhk7c5Wo3qz2fmnXyxJfeocwDHZvQEAWwPHvDy1o1hLLN7k6MMZtkPb+zYzsc
D6MmSHzaTUX08xpORlFx864MDfIboF8e93+hh/5gaLCD4KnqMyFqb7NpOzYvx04Q+rybRODzvWk+
PO/xfhnLX13gf7q2wH50igEjaBvYJhgAD2Cg94Cg88zoXiY4bzbrFzi9vqpXV/Lnx8/XO8nZPktz
Wyoj3zPbgZ0BoBJ4BE61e3i8ZgJQwoauadgeJbbvgXqTSb+A6PlqpvD8P9Ksf33o3c9zAWfrZj3/
caDgi3Pv/vnVH1cPpxxOhn74B097eGl19+dH7EK97YXrbT7kceRTk8frmvmLQfdr0/z50QEI4WAC
AV2jm2YEKKb24BvwvIDtoFzAlmqfw5NqI7D9+RESLQbrGUMYDmbDcBIIfLnZVLXg/EMGWxjhdAkO
b9gosT79eYDjWZlbSMJ/zsPj3z+otjgrpWrMnx9BG/z4oXp438ZG2IgPOyCgwQtyaR/iAKgd8Prt
+gJWC3i7+3+0y9K6rePkYPTQUAd5HrOuCWgaYRtUjHY3KC74ieN55YWsrDoZe+EEtV8gN1SiTecu
l+gybbLRzjUestPEb9IsYI5KA8H1chCSHDSqdYOik1U98/zBJ0EZCZoEUdbzhU285LDL+/IIxcLl
QYnzoyrR2Rkvib8skEiWEY/4kmY5bcK4cKKZaTO2HGWiVxlU7I5bY6PZOJrECUlrGx0UvY8PbY7Z
Z9nisg15gdNw4FEckqTtlqmDm/1OldFFWVPaB9Lph1WLvmXZWK55lvvHY0YiEujBb+bwhnjed2xY
ZNHATvto8OO5y0SOwiQq0cq1Ed3PNHZu+1LX33klxSlJlb8qowIUhwFHdZgUlXsmk6pdNoToC2po
f5BmHJHAZqktQpLi+xSVKEy9dAyqvCJ14NiYncRIxYemGp1bxWLdBG5V4hNnrNXKyvpLJ4b6Iu0x
W2aJ331Kqqa5FKIZiiB3Rv2NRjz+op0sE2HrURswFqdtMCoxBq2vVjnKuAwwknqVeCLjIeiUel3b
oW9DTPvP0BuAYaZV/i2XTbMvRtksXCrl7Yja/EgifeqMsXeQ6aY60NE4HlZR3oXK42bBB9/gmWbS
JgGyLdYAapx9EVLUSQCz1MKnFY5ZYEPyQ+vyKNRlweBCB5EGxo3aI1d6zn7qoWQ51FF+VSqafM4a
mWRhryqCAzuU5bxgXurOnMhDVZBgkplAwg24qjVtj1sqRhO2JSJZYN0uWiSjI4M8tsiEvVHJLB+J
GweeGPrvMsWtDquBKBmo3IzLKk3UmWTeENDa8qNYl+PMG20bYO0Xx1XjpEfYIa4Ns6KnTlBSy23g
lVV8HfERs0C0Mf1WDz2tgqzy2JLnGt5VoWJ/rMaYzzpO41npK/dkLDxxHkc2CXvfmVdJ0YWJ7WZM
eycyF92t4iRbIW3qsE8dJ5l1prVLqpLhcBwbZhapaNQnUabRF6dgsXMQ1bhO50Jx967ukWmDBPXt
RTf2ZTTvbObeNCKPVBiruj13W1V/1RbhUFS9u8400V3Y2cZemJ7n/j4lWW8C7YtyX2JrAlGQgQZR
kyQyaCOXXJMOJYc1Sui3ltVIBS6Fmzbkesz3q1j5X1OO+HHmDRatBpGJq7HLSie0KY+KgCZ5l8+q
2JQLP1HF2osT8UlL+s1BfTVjlSbHbsvsvVdpW8M94ZZqHvmR+pLGrXHDXKcNB7CUvmk41SqwPK1W
flQ2s8Lp2iJoYCk9SvDQzKpGn7sGxJCgluDPGnl1aH1N535ejWGBOQvGrjWzgVZyRhPRzse+qQ+y
0uUHHjI8HEmS+jAPNF2WbQthTRPLQ0dUaNnlVF7gzvGWpUTZMHNEE9E55Rrd4CwR85FCRO0wqmwo
VCHTJW+qfBVbUp9kNGrzQJSkudC+pDCxvEg/ZzKtbVC7DekhokXtKooH5Ye+01dfO24rvU8d3+zX
SMRR4CFrTqnRzm3p8ULDLKXdma0t3AaxiEWQAqPQgaC0Wzh+Un9lve3v6zzpbyxV7jExMirmTW98
GxDP6igUEalPEyuibObjqpi5jukOWt4IFLqouowzU838TPSHmmkZFnlWz5jiB7SyzaxTKj8Xicln
XSyjVZpB2CxdWi8HVFzFymuXRvdRIEHt6AKjpeaBk1kViqZj8xoN491IuqGYdy6rZyVpizkqkw4H
OfLT0wG5edce0rxmqgmp7iv5eXTiXO1bTlWGvvg2YxkOEk3cpvnSttakp9EQOQEWKTt10z5ajG6u
L1iRows4djM+g7A4LLmfjasu7q89qtRFLXz/onVNhAMk0+i610x9IY7220Bx1R8kNs6ufcUwBKke
3MqXlTpD7VCcwekc9cLEhRc2MqMnIi5MWHYjnqeejiFsw5IXDoWVJy0W7aL2eZ3OiCmKk1QgMJdl
zsI1eQITkzsVuDpscQhcbdhR7YL549DgY89T0RjosYkuqa/ZKpVZfxW3jl8HSRcl92R07Kly4rZY
Nk5dHllkoxNRVtXlCPf4KoYLv61kPa56q73l0NTtYojq8WtG06EMx9oZ92M3t4uUWhwMbtPO6yZq
51njQTxqpTse4mbkq0QmZVj06VmdtzrwakxOozI3FIJsFl30Y7QqWYqP9VDGZahGysHX2vIsHrlc
bubzSpeDeyTSUe9DuODLtNbOaZZ1HZlj3HvnuRiTu6ihcl8OTu8Euh4q+B7U2AM7cnuOM90vhRVi
1bmtudZRWZx1rtftgz8xG6i21AGpuCgAoriTwWgtmjWpSvqwJaI+7wkqZGBSIkKQsd154km0n9Y5
PW2zIjoeuRhWBhZGGVS4P1HCv0WlFLeuIbgMPOPVX2SbJ19RH2UrUzrVUpHE8QPZQaiB2y+BRZrm
xAs3JaWF7NLsLBJl/7XivJ9ljctucCn9U2wVeF6yCZq9yLFcjn3vjXOtMS4vlRVfJFYxROzET6rD
2tStGyLl4yTsil7cSCfKLqF/zNRnTEO77T7honaCkbHMC4vUrdERZo2EdUy4CtWBbRJZhbDww8yX
eLSXuo5nA1Rf7IIkjC8qkPzDRCkWhWncn48uLtPDRuem2G8bJ/niVcSTa8zAxUOLM+TNdT/qmAUZ
G+qRHbvuMHTNsowzidoDuGWxzg54p5hj1nU03gD3HT5nmaNu027A16Jp+ZVbx9VBXcurWnE7L0hd
rHhtqpC3XRHycrhg+XgDAfA7lck6bdgNb/v2GykNMAiqvTgwXnvDhZPugySUn9VuPu9p4RwBODjw
dZWtVNbU38nodSpoqjrLgr4mvgxkK/N9XdrmnHh9ZsO2pUkdVFrE8ZXPWj0vRjyeJyPwnaApe69w
gpeHeb+i4LdlZbWMk8dj1H/+9X+uygL+/XG69/OTm1PYn/8GZ7k8HN/+j++CkxI2+YeZvmmTQv38
rOdzxDdpy89DxSeJ0MOB77/Ikv7xxbelUHCwl/+PKdTPcyGf067HMU8ZFN3j0Nu1OXACgwa7SZce
cyjf34MT+eBIBAL6oEA/0qunTMrd497mdCQOx5BSUKOgN+8pk+KQeW1OSIDU2xcbkeQ/yaQoBTX+
ZSYFW81/HBsDB2YSzDbbmV5nUi0GDW5MBmcVkXGYkTrP114aRXHQSoSBoo4d7gJr7Bia1un6MIux
e8QSXRyPLKJD6Loqm0dIdne8dYvTMRrUV4FSWwaxyGKIWq1TzIYyahaFGtXXwovICnbu4lMte9YE
aQekCVY5fwyztIiLuRE5W0rmX3Kd5Rd6aLtT1K2LUusgMUl23XRI35SZ7Jxw7HI1LjNUwR79vCmG
QBrHjoFDYhxBqFBkCEjD42xesTr7ljgZiQOiizgNLNbRvMRWrrKhHkwQ5aI9ju0QkUWLopHOPI19
Os9LOOIl1ESkbpD6KVnWIhmTYEii5IikvPPnQKokcAKVMxJmTlbeVqaqbsoGjSeQ4CEI37k5jIXp
b/2iUze0kV4edn5sD2Wf1ee2SuM1TjAOgM6XQQHrG/DAKmQtRuEg/f5k9IbyzCO2FEHvD7UObNHz
ZT7I7MQnxXAOcXtcbKiMNeUK4nUbB3XWhp2ChY5Ru+yx5GdubQQGZlXcDiZ3AzIU/hnz3GoVNWlz
SWxv4HAzY+a0t2Q/Gis3D5STqQOvAd6f2rE99Ice+NFo3PqgG/MkC1DsiTiQXs2PfFRgFWrH5tek
qNrLlmY6SFu3h5Qt69wvkmfRl8aphlXVe/VcKeEc9SPwkUZJFpSjpWE/ROPRGLvt5zyzVR16otBH
faTrw8T3u+9CizENYts42czkNDntqMrnVS1UOlO9qIHFu7w7zp1Bu4FgbQYZYZrPYzPU3jKWRVkE
OO3N1zTN8zzso7qGHKcm8ZnyhXL3QXiQF0mVkc84LuS5GD34NoK4vnQrnC7aOqGHLk47FCRtmew7
pIlNYMtqhpuu3u8hU7uIkyIPWZEON46K9QGs1+K+1z3XC4aKGHgR6X057+taXAC3G/vQNHHpQF5A
2FlCpcqCzo8cFQgzZre0KokI2gRn8xiNxUx4jRvWhauuAMfsU++a5IwPqTk2rk0OuMadmLtlXx8l
kaIzh9m4mMHtWl75pEankIKXZubU8LpbxvS47mhbzqFjpTpJFYeTFIO+AC//Mig3pSlkm3B+HkzP
ABsfqwPRSQR/lMqNmyYYRGdTdmFKMaD8SCE0qCbAxmnG/aJv+yDqRhRd2L4j9gAEknS/7tmZ66fZ
rKJ8DAmRcWCpFpdDDt4zN0Ob30SRsIGbR5BYcch/TZhVGEhYYbzLtvXaKrDSbcKGWlAklEQntCqG
o8ZjyZLWqReY0uRhltl4LqIum/ukhVsR/OUiMgPiQHG6/NMQ9aQ4Ym2D0jMuzZiLGa3GFl3S0fSF
zgPOlHeC3drZ71t9TSHZOHcyX2SzQZN+BRnmQRcrdgy8VC+LJsOzfMiBqLSFPa9LH6/aNK+D0vfi
lW9Nft5DUnqR9+kQ0iyVi4iIfM4rABK6RoIiMjJw6+SkANWkLRoQGxp51KUHVS/hk4hTL1se1XMh
8Q2LEi/wUucgTXHQ1iUKoMfBwMc4fTjUhl4nlNBVZHQZujAtCy58cyoRvRFtFc/6kYh52XfOcTq6
0X68ida2RZ+V21RBFEcAsr3TpjtsRpjDqEGHqcSNDV2RoQUyyaeBJCrI0/La55avCr+69QCx+SDx
BbJazKImv46JPmV9mp41tfpCI1AfsD3k0qJFgcrLTpIiKAbehD2yRYD6rJthlXdZ0A6Vv88TNwst
U3nQdqbmwZiw41q65kATc9ikUbywwu+WmHR05hqb1QHFHM24yJIDHXMq4fKq8SYZjDkGTYQuWO8G
GG6jQwZogzSnISlyWnUBGmG5dDzlLKkd4W6y5XgCuWMawf0DmZ0vveq8tlZckFFnyQx+tiU/z5yh
P2VC3/EyQQeZjN3DsRD13DG9X4SVN7ibMFs7ReDD7XfFkY5ncKZ4OasHD89HaYpZzGJ7kg9jFNjO
1Z/GLG5Dx6PmBAt57mmnBpfIklB3nTkpdFaEusiLyy6PonMPRzSgrU5BokEW8q7uUEQI6DgmyTof
onViUH2OK96f4UEMh1IbcsGkUJdtXxZhQ9iB4YUKhxZundRBnz0DjNFz4D9JOkDWzMBSnPHbfujM
he8IkAzaAbi1HcWiBSnlOzPRRjedm3Zsj/qGkjzQraEnEGOco7SRHAd1UtQXXp7ks5qr7JCA+Bl6
Ea6WYjDJLc1z8C1RGhPyrL2AmzCH3A7lZ6kXeQFTjM8lG80MFOMzDvLirMGpXhUjIWc5SMgzp7XV
qde7X71OQ7btOtllISBf9hqOPzclheS1x5kLd0aS5QHwAha6lKuFlRiUK6haLN1Ky0OnY+LAM73d
V74cVqyBJXLIRrZycthEDD2H8EM/j+L+/+fJL38n6alIvlHkoQ4HvTo/fxLpb5WGye8XPQ95Zsk+
FAWA67oQwhhFUAx/psmUwwF7HDbbg8gBWyF+Fhyg7QEosgdhDW02hMPplc80Gba1wJEKUJ2CrmJo
VBHuf0STJyQZPgU6WsAK4PBQ2NiY8LLckAIPoIZQZ184DqyREjjRfiuogbr7zzl5vHle1TW2fA2H
RunN9jX0dy4+ukbbbuycfTNS9yorC3D8FvmnBQTx4iGje/h1pi3fBRP6ivfDJQkohMMJhUTwzV76
15cEWKRGdCTat24pThHT3TFQQnJARzScVayQyW++EA6C/9tXQsmWuR78jBdkHdCQ9/orhwyUCJfr
aF9C7I2DqC6bo1K3cRmUTlF6oG304hpBcyVeoDbuyMzL89QuWdljtaw9CJ5e10Hpox2UBLlb6n1R
DiCQW6HRNzVIfVQLI5Y1CIlLyPXlsmAWhwoykgOr3eI8z3KxzB3dfHIbpoDb6GrhRIU8iWwjT2ic
empGYpUsbY2KlYyNBTnJFOfYoeO9SOV4nWRUX/MqPkatBTrHcxW2VY72RxDyj+F0deaHSUrac2za
4vtIxvJ0JH36CeoVaaBQlC+8OlGhK0Exb0vV76MygvVirPHS71AJupHt524yVEHewArI3aY80ZXf
B02ekTXKY2c/Z309G7XT79c253FABxExkFpxeWv8AljOCEmBKMekDVDd+/FGAobFHOsbmTmiB0qT
aG7qgNs+7s0N7Oj3rDlKVJUuuOJCATuG+zxESQn1CUQK9a3VvLpJ29j/nEL0vRAxFLdgOTfiLvVN
lQau0FwFBbZlFjipHBa681EcQBUw+ZYlue+FUtH8FOWdD4kNjcujjSpyaFvVX/t2BPYWST3DOId7
Lx2BWVOZeqeSuBfJIFEYDam9SGrB5saFzK/gZbcoB9Qs/I45XjCUrLjTRZEsE5XcWp1Ws5j4HuRc
PnBHd/QSSClhchIV5cd1XoyfoU/KOYeqyXiExsg3gRncbMVUh5wZCNkRCpzSuaRMequIIrrf9cpA
miezIwQq/l1sWPMtczfpxRiPTM2dRooDmAIzSyJ2WzeQX7i9PlE56oKB53eIDH3AMnoYOc0QZFn8
SRhHwk1a5Uun8pNgdIohNEOvwhJTBHI2JEW8ag5TR1MSDE1sQwZy8ho2KkfwZv6VRC2ZJSWz84Gz
+iLqcwwJuTnzhh7oDxyMSeHWBu8BGtIdk4yCoOt290PBnQVwjuY4w2r81gylDQFZ71s1ZNkpEAc8
y8amuai9xglV419AriLnrTd+cVpNTvCY4Dm2ozlx+DjOe8H6S8jk2jB2RbewBT1XffGZk6jE+zLz
+44GTdwlFmqAEtbsqGvbcgaZ2ZDmgfUhrQpGk3azLC4yb85wa4EIglA+Hvl9bodVLlAMNcYkrhEK
IseJx+vM9LSDpRu3IJLCRJT1rLWdSa+oTv24yQM3Hfyuv+KgHM6FazjQMQsl2RCERwk0ukZQ42p8
pZZ9NzL+ZXBo7C+4zbAH3LY3aCZzx/oLkxpZ0yAuGraIs36ML7rMg3eSSnbxCat1C+XAQqv+LGZO
DGVhUBdMAuzM6UqQO6Leu8FVsmFuSEVOMu/1IPB12vaOt6gH4fE7PiQAVNIkjXMA6W7c6kuQcVVR
L0EezW4cr8ouRVfIpUYKwnBZcG+/Q0C2eWQdHUYERzboW0YOvKGDpKAfu77dcDux9KBWe9BD+fYI
5E1vHxcOJEFDZqWdFaNwr3BSgvxh6s3TPGLRpbVtf8uwivxAuapa0IyQVQn6QhK0VNlZ1uZ0VRmk
DuTQi3lTtKMKizqKwNn9vjyEWjTU+XjH3YXLTDnLtVRzrxJNqAzyB6gIJwUgEImvg4b/qxtHXY7/
y96XdceNM0v+IswhCa6vZFVplxdZurZecCzbTZAAiIXg+usn4PJ3u6Wesee+Tz90HZeqilgTmZER
iTFi8GsHMpnDPC/qw0pT8yPAYLdoSNeeRJLqG7NVaj9MeSv50W2LviojWb2TWZd/lcqifVTO8YnB
y/1AFlGIRpQKbSO5wd8y4tVfSekASUR+fS8Fgu5DuSv90CrgynXgRcQwHiKfsG/l//cC/0k4+fZP
gvE/vcAkBU753w7Pv5zAN9TdvxHTn9/75Qnm+f+qCkpR3A+X+6Fyyd+eICrLQQn78xoTmuEWun84
gtDIUlwHiFoMvy5l+gWWxqhJA9or2OIx5JsVLqb7n3iBNPhEf7NOwhPhAcKDocivItPwFiuVce+G
eBHZjzJmfqqOiUkNkU1kZvgGGcAK8TUlLhtPgwViGgKaNeNrQzSLXtrBpQOBjV9FcV3xbJsOoiID
8KNKyfFOZsqQrdZizcxLJjzyW0ByctnTpi2KNP5RwGBPHyXHmfK1LDPDvlEkIMC2yDtraK1igJ+y
SU3m1DseR34ZDq3MnDB1yAeo27jYLJrcKhVvN4miQ/8XEqUa3/nHlP4f/MrXeDKkYRHyfHAu0ypc
E4j6Ja+dvCJW3cRzXv5gix56e+lVKtNLmc6jKy73sfXd0uydwd2FMmJdwk6/f3zgGL2aIzCDwAiC
648QEQUgq/D3fzCD9p6WYx7l3fc+FlR0jdc0o7yuqoTY/uTWBXjYwXHfgspDUrIjG7qkdBsTBI97
voD2k/NhFLXWlrr4HtC+xd9+38gwBn+voywF2o9LKtBQrHCQmNI34cSy7XBW90xcFgNxSH8VShX0
OQf04IazKfq/uvn/fhSulUUt7Bz88ALy5TfToViitgk4xCXWK/FXcyY0jXCIWoWX3/fqdUSRgvmD
aKLExgiF6sJmez3yK+9Iglw2+Z4TN0fJAenTtrAnWaYezxqcz/NnkUXMg8H330bkzysuPDcNDLUk
w+W5SLS8ea6ZNl1oQsvv8BjkmNdzZOT4macM6ch66ZE7ezcw3EOMVCfX4GH/oduQdP1jMkO3C4Qz
KDlepbixApbhdbfbbO5ItHL6nRSysABAlijPvp6HW+9dIe87EmswF4TdpgcxRhFSCEi6yD9OwOv4
Ci3JEpyR4MQFrl6CfM7rlvi8Q95FDOwbq/YhcxfaGsW2I0KcsdouQB9ZMSu/H/t/dx4VjHIoEVEF
Lyh3oteP5AUOz36L3Pc0X2C7Tluc77GAn7kAKjp2JUvzZzdh1EGHybE8nwFmza46zh3ii+UPCyF+
Y58xALgABnsf5oeWMNBvWtMiS5BVYDq94MLNQpHL1fOwzdWqOS47npY+3dOmU+OGxBacMopWIZPO
pwdl8n5rBhK74aFSHN7dwWbaJR9B/xvGl9+PWdjdf+9+oAi4axiFa1EMBck97JY3W3JaWOkiu68v
q/MOiyCaRITBitaFZqQG5DyTB5MgP4FN45ewXYcOTuL/dLBA1EQNXYqr8kqgxDDYr6eutMnotzHX
L4PMCE6mHjZ5X+p5A20hu6EMXujXEb6p+KoQGOOccEa5OLssSU8A4AL7oz/Ps43jWwin5HyTrsIA
fPz9cMVv1xjEXqjDlASVRFAbhSLM/7ToKwV7rhp2+gKOS07UsfejkdN7u3tQWZrFbhaNI4UCRnLU
m1V6A99n38jDYgy7Gisn+7ZR+x5tN4rbwbN6QDaWeRAMIyLBrqnaXTWASVYY+oT0WzxcR3sl8aui
Y8jZ/MFgxAHn+OcCAIwFQWKV4xDIclwf8cZiYGUOdh5m81xkOuuzxqD6JJYiY1NVuSbeC4IDi21n
6ymnFH+bflpvEzNE1fW6AN61QGnpnzd0+taKo0APXKwM2FACJeu/loUASqMY1+bZOOwie6SjKNO7
JOZ0u6Eg8mE4kGmR+5Pi67YVSFO5xYLjESVL/rG1OyOXTiGQf3JkGvP7ssuD27OmswL4IqYsTI8e
aYUltM1FNn80rhf70y5zsSCtKGU4ijuMPiZIDxXHmxR8hf2pVOuKuaNZv+Fl3KPWlweTjXQ85cUU
5k6sbQe3yf58fFW2ZFvqUq89fkLDJULLOzIEj8ebTImv65gP1pwAA8XzQ0r17m+dE8yBTaxcgqil
ZWq9bFO4DF+GcmDp0xzNMRZZUbbwnmY7aDhev1/sb004Rh/8QoCccA9yXAj3ZmlQtg0IqI183mM1
uhDtRoVBhk73Wl7RyS4wFL9/4ltrlIQi2kmMcxvga/WvJ44OmZ5F0eUL3aewGJcpDeYvGQuBwzuf
bZY/s57uWIRLMvmxvStgWLBOf9+MwCV/tSlogcJdBQ6uDCBrCt//9S4Hj26ypMrVk0oH5SloLFNG
fmjLLawRF+MQHx1DuvL9PJYtLI7hmW6PbemTWdco0r7IufZJa28kK/OHlToJhuC4xPn80Zck6hqb
7au+wSKKeN1HKUMUCPYV6AvXEY+wDvXM4V1csV74sPNnQKbvINsqDIiGoJmu88Xve/zWrpWogh0F
2Vdgy+cUkc7rHgtk94bFjsXjPA0RXPMMTCq45jM4cUsNoDxNL3m8rFi2q6goXlr/019HhBuWNJ3A
omYP4HeHJZ3YblfusjMJDSbSIsaOT1bOZgRPK9sEdh1bVIgU4g1x8pMrYlDl/rB6kzeWrYQHVOLY
hFXDDAam/+suWTqoXfdD8lh6TrG3vGlDAzyhU9i6P/cxyh1uaBsD5wRbHLYymBRnLA4awmMEJ/Ga
hbe0FajxI6u+SC+7RYZxADyq83tmV3yq4zR0EbluMIoFKRw9mdLNdGw2nBfo7u9nC5Hiq/WJrlXw
2ZMYWwUeO/y9113zq4gLOentkbZzsFTeWSytXe6d/uajEqAaKGva7k9FMoTzUREdY0JWkDfb7bir
PPbtqaJkWh7hpToMx1L0FKuPzjusydCRCkssXaQJ1m2C2QSB2Swwax4eCR7YeQYct0HkGGMoQCrA
UHhfcOKbTE49tgSvkh7/Oo9PMIWhRNLvPO03e7SEuwDvqkiyEsE0VB5v9igYHWm+5ZZ8mgHDwjqc
3duEl+ssGsTLvB3+ZBbeHEfhkSn0HUmEYwklsN6Gk1Gv4UKatfg0TjFWiN9Qzx7o6e4xPmlvUp0d
2UI0ODy5pBsGXM5sgMsCo4dRAvYm/fsiH0vWn0DQLGEMsCHnjw4aTZwAimDj+3XAQfVr2lq7DBjK
VZag7AOjjMJ0tGINEwF0O8ZLtfXV/DHSSqMlmRA4m0TuQ/T9+9FOK/p2zeXhEICRwCUs8ILeRjZw
B0fSRuv2ifMtl6z2k6CmYQvgs/s82VOHBAV3uSnrKgFnmNfO2c5eR3Kia1YbeDvkxkF8kt4xxcFk
sote229Rh4zFwqY0P4hi0PJ72svdfVRA0t3XBVna5V06xyA3H8p+qDLTWPiP43QC27Oc753lbNV1
riIV39LIxdVhGFwVN/3qJ8dqvZYW9Bk+zA58g3YFSxbklt0tm6xXkoFicqqSeEofcum3tG0i5NGX
CazPhcfgZG2s9VeeF/DMmmKXy74jWMdSNFdAMdlUg27Z56e5KlqkhxRZ909LrpPuaUplyw409Unc
bIhPNaQjrR+rA3gUi2jaTLaXRUL9ASyKZb9hFdgrF/ES8+TUkrHk0dEg35Y+btncCgJ1QrSun1a/
Un9HRj+Qjzgxiul75vIcifwCfBBdG61jPn6o1l2KC9YBszntOi2VritE2SC+QlUw2vIlVn05fOeJ
0fN6wFLZ7I9q8ssSNUIu4L9fejbYrDwgDshAfmOKiPweqiKoYC7m3CQgWf/g5UA9RnmNKWQAdzvV
M5b0Dr614R9oHvk8ArMqNaa4mpBC4KDnZKuw7bGfW7/Mt0vG2q47EZ3qLv+Yeef0Vd6nPADbK8Ip
URuQd3Csy7HslqpuSZpbD2zU7f12tbQj4eBCdwqnTQMyfQoDO5tuyj5rMuXZeIXFsRDWgGgzAjWZ
DLyuqvYbLSE/kkAm8OLPb5Kuk/gbLoBM8bhdj6l92SdbJfN1nzvTJpfxSkgBDnafiam4WIc+VrLO
0jmci1FGOnSnpUhT0K8r26BNhAKJV1n7blvMYor3PSP9Ik+FoCQxV2IKHJJ3eQ86cFXbqgqYROF8
Bi5h0TJG9ps0lSNGimwWJvsOVtvy7IZQ5goJTQ8IKaAs9EtfsiM4PcsIiUCH6kmugckKTdpmIqPk
GLUc+qZDZETvysPgI/BNPidtMuB5qpdV9YgcmrWNQxyMkU3KqcMJ0sQ5Dz+C9sNlqZF0CT59ykf0
vjE8Hmh+6vkSRoxKL/CiR+QNHgZVBJOfzr4ti6ZavMYC2Af4Gxe+ciBc1+bcVe6zHcNne6BDBc6S
keFpkscIMoe4C9MTm5Qn2X/Fcg3jPKRVD4SMTMRhKsggSp7+sBYBjT25roOnBdVPvBW26UqeTWBh
6nSy0xPo6lM3YLwI3/UFn5DBXu/KvghN7jDTZn/IsbLwBIo/2RdG1rDAckfCzGcbwXuyUmFoZsgp
yg5HbGkXtGGGqhV9/NUf5yi1L4AROd7LVqPzB5GlrKJNulQAgGoDVhHG4tfqYftY4SeLnoTOMb/9
HIwJq8Y1v3zcKtuz8C86ZuKOQlpGHn4NNTl//D+DfP4ckIJE3BWQmqAB8UD4/CI6JB3cRTfQDZ22
yb7iWW1C2y56QADegryZnSdK77PHUkPkPbn2aoirDVSYWPB5y99VatIYpTlREh9JwINHqwBzsLmq
RbQFpxdiDahjGiR+I/tSnUdQG+wg2LVzn3jSIUZrjB7yJb7cpjJE59F5as/LI2dCYnzytMM3jlkh
Q+fXfONYp23swmN4ykF8ajZto4I/QoOWTv4aPaVheM8LaZ826C+P6GT4lRj0I3wPsnuQSevR89D0
84CSfdnxDy2pTosjibJB9Fc7eM2ruWgDohUdl24CTQ36ijYgH+OC+e3mIrEvcd6C3gnWPDxWdN7N
Qcw4AqEPP5iA1+MapARLvMghCttB7Vlo/4CsEV8eJ9nKtjsNbYnf5RbSOXopxg1p9Rt6XitdP1a+
uPg15BXIyGjO2lGBH8EJoPHw3nQC5/wcQzQQPcJz68v5YCwBebWJxpbh4VnPNUImLw2wTQnAAJAN
polPV4Vuw3aecL7iPbFNeV+eBJzFdbum1ShXfelTHSnVyCqVaq7Z2AKljat4wue5tyNe4DRm8h7c
YPw/sH/z5yxaYkBFFhkKeT8LzwAKLK7H02Pe6vkpB+cBUQADlwsrY6lgyvvTSm0CC1M6LqfyKBWO
WHVcycCq8QpcdLevX6J87WFvWqm1EJe/QPLeS+7AguUS8e63DUQtSi8hNsRwXNCfewYcSIkBQ+pT
sP2J8lIv/tHShS/5pT93fa3aEUNEzboL9EiAe4C07x7FsHLepWH44tWEVQO8KizxM35ajgLalzqe
ktBf33UJXhwWOD4PYVyGf3USEpJn1BQSQ1UDsthydUdN7PCJHPIeLOo5m0asqzPIsseZdOwEFaFj
yVULMRF+Yz9DbwxhOVBDm6UCeCmLBUJfpRA7DY0HcRhxqBJ52E8+XTqkFlpRephKmjPQS+7HDZam
PyHWC4M3gcCA8U2mUiDD0MuhxddxnQF6+WWBe8bI9QLipuvuK9oHkFJPOO7uQJWmuf8Atqva2HFl
PfKnYDWaTI4HQBdgTtUFQKD8OW0hv4bgFmc1Jn8HQwW9ygcVjg1w7MNyc4mLsfjOI9l7DSSadlFH
5+tlzxQrPogdSWnoanYPVGE34Fg8w95ifUG4t2ME+jQKfWBmIDD+CC8DSiU7+KvwrCsF7uVzXm3c
xi/pKnN5n+fWbOyUJnr05K+lQ0KeHXGiUQmergT+TZpSggD0BERyEf5T1Nq+bRuWbZSvH5cCvo39
DsbxbJMvI6gZLrpwAtKaqiHJPoqnPZ2QGK4nnA4rgn3IK+FTQkFRTfGEVa6gQGtmvEmKuS4W5Nug
bTz35DyX1vQAiJsso1vo1k9zI+Uc7F8F4TJe4P2HzQvuZvjE8BO9Z30S3sviiOATW7uFDzIKdAK6
v2kIuY1OMoOt3MJbZPe732Jz7LFRw66sVPjLryULnxKWCBSA8KczHh7MKWkbt26OFnWcuKh8P/Gi
XXS9RAPQcxBWWZVcLXYIu7wle4ADR2S/8JLCLfNXdo+wvtMI+Yd74Jah5SA84Ku/HpS5CkeaxVIh
D+eIbej6vRB1P5gp/SDOBkucgUaLImpYDUTaAEKO0Eym6QG6DKtZzW0+kYcJZFn02S/ITc7XXdIG
N46nK55RzDI0a/q54YgWOEdqlk1hk5skJE/B1l/DmizYnoiuzvg4KHXkoE9j9Z4HBDhwMHoCNDD8
bjrGpL+BTloW5R+ArzcBPbAc2Aes4ATGLY//BStzjxwC8OrkgWudo9VF267YDYuGmbUkDTsIROWw
u+bOhrb/Ibp7HduFx+MKG1ATw/XBeP4b+N1NqybLWACqOpvGHhgwWoE4ADvp9496A6BjN0VQDOFZ
gKzw/zyE9f9IiS6lsCWDK/mfNQLRr9aNNSxN34FTGVZ3lfMwqVPXY4Z16lJM2S/j+Pu2vIYQULAS
66eMQ7FXZD+xzpPXbWEzTQDf9u1Dhaxa/txlcfDHxxFCm+Ou4Tr/aZz//UDUkAmE0rKC9j8L95b/
s/NIqUKGqyBLsOuAgwJy4MpfgfUDM/drZ/++g3GA7f5G90MPgd1GGciiuL8e6ag3D4S0IW0HLxFk
nS3GwvcA2m853bLstKZjOZ96w3b3YVro1h/UNAR7DpUBeSAgfuI8+kOLXq90tAihVLirCsTSDNfr
vk2LbVVElgLy7Y/yvKkW+HXY4+skGOx6V84dpoCn04adWVEcDnAtCA8N6VHUYdqb2SKyP2WK6gy5
Y5gWUNKssfg49geL77uNJhRq/3M+y5zN7O878XYaMXFIZEe48gmQbIzL0N9MY86tT1Yy3/NRBMu0
/3SEzJgN04eNlFOK67H/36GuDAkQcGIjTGT4LxQmfv28YoU3AgXMhGIHP4+9teUWjC4IzzLwNMeu
/R9Ba1kEyD8UecfGgMg2/Zc5oAsDEj13/f35WIKTHGYDdT2wLwZoI9Dl33fwTRYKwR4YGhXS1nge
PGbYoNc9HCLPWb+a6lvUA9D9tQATqHEx746qEHgt5TyoJlKpS0AXg7YWh4aE0zZCXzCsxWO/RDAX
f2jXmSLyjx0EtA+EhQrEnZ+pdZRTfd2yKEJmpej4eOH2JOLjMQHNDYMxRWky6b/GfUBKutFjC3Q0
6Gl2xHsondD6WN3gvAU1qG20MMBubpMU6EH0XrGsbfXlhtM90/cM4rl43RqWIGn0ZbRWIZBxfZIO
9qjktCe+QVmTHPqN0mUAy27pGmvotKpzRk7kCCcgIB9UbNc70fK5ApVnmvMuBqrRg0JyiVCh6NRB
kt7Anv1yMQqCr/Ea1TfCZMLHLmHu85+G6BwsiJ+juXDUfckaBHfhIF/mhMAl1bjvXN4PyYThhpOU
T8U9HWVwx8jZOzFIb2LeIlPGkACL0at4r4fRVUN3yE0hUUPlP6CFxcEH0dHZFfnpAyE3tmB8d1uG
Y7iwM7VXiA5EnhxNqfFIBdomzvoI+YaubeSqcLsQNIhW9vKRwnGt6H2+ecjGrvo8IiGcH2cHpHQ7
R1LVso3UHriYFIBTYCgF8gR1z32pWUMm3S6RqqFzxgn4vrIVNC3H1mJ72k/ZVs27/oSMQchJwYuL
kvxe+xFpgE+dAV7cHrDOQQg4cWfjuG9UDLfxrw3B41heZ/m6JM8xann48j5VCzMfhqrqBQixw0gi
xLLY+qtvUNwI2fDjoFGPoTwsa7K7DbohYAtzA+cqzspmSze23Ipq9CPqGch+6RAPV6VDZrPj0XiR
RtIvL9D6iY0fWAqXGZToYlDu8wDshEw1RA8hafbLmlhktNv8tlSwvP1p4BIMWPjBPz0lQNfB09vA
wcXLeWnIn/7cUEiBoMuBig5u8+yiXMWwRa0u0IxEgGa7CDJXn2CGdflgoLOUJ9VlbVbztl0esq3L
+sPWLeyiS2d62UV0v1JunS+BReiPhcuTBvxUfl9A/hQB9Z3dJ4ZFfZm2mR5r7D7+0jsjP7dRpw/D
FKEQAOMuPSFcBSiUDNlNaaJnLbAdh8Xkt/nSmUORco7ZjYg79cWaHnvdTe/2XvroCL/aH8stgrJI
jLn6xiEeRdUnc+NS0t6oefTHbASIDCpJeznrqTrwaik/FIZbZOZN970bLTtIboKqcBgOGavsdbkn
6rSxAXncwWQpfrpEwY4UUsfTgp+8KhFRvaDSw3SRbJx9t5WQF2KN5Q4ZQZ+dOEoaPZgU6DqUkJEd
oSbW7eOy7uVXSYYMwfikPqFSU3eMEh9do+AmCstoQuhtCqDt5PyI2p8oFvMB8F8HxpGn1fcYyRpE
JLGJP85JzzvodQdyjEflP45zCsgApuAwbut0TSEAEXWGUlANKyrGy8+o0VBtV+AQTN/GJO3jo55Q
G6ZpO8W3esbVVD9KnxUKBYWIu1YVCAWHNPb9h3WmApGO0jfZ6GPbsJLrr1E/mtsVSvWbMY/DCmVZ
yIK283K9wiG9iwoxXwG/JtedoDw5lLB+3+NloUO972XMEfga8mUxFhVZCFmbBBU2vo5jrxNwAgxo
jaGeVb1xaWQNzpObDmZfxHqdT62FIiA23f0WFzDECIqaeaGB8g9Wr7l2q3WnxEzJTSah4wZW+5Qt
27doYuw+jbF9UEIIRXIKG3V1u6q5ALVbU9Ss8cO94an7spkVXlWEBDUEBJMAi0E0RddmpiYTTb8i
t6xrmsjhQiPUR/0o5T+sEK5/GPnmwRz2vn20fLOf3WoUdG3rtDYsdlA39GgfcqYlUDNsvJXvTbqW
y/sKsnmJUiFz/7VXBprzNlJPg+5QlMHMMQQYaXllElc2k4vYNQS+6dexzNdbiODcjMRBOuGhzNds
gghwa6f2Ni8J6OMyFtVXR+CWHEp4WGBJ96N9ny+5OMHQ53lTdXtx6WPN34NpA3bGwt1jogdzMU9r
fNGbOf/qKHtcEOk+7lbt5YU1KKPVW9X+2DAgF9wX03SEI7c9eFdlrHapRc5VoOJLxOf5Kq+EubDw
JOO6LcbqsRp89UJXQz/1qFvyAnnS/mPCAkc9KJ3cpaAGXEQ4KaB6tP4BHiKUd8sw3xI3iuc90sMF
lTEDtwqA8D3fIKgAAxYWKeq7EohOJvJL3K/OGjMO/YXIJvcIdhZF++fkOo4GeupzOn4BsmbfVwNH
/ZVNVg9Kuf2mHXsLBQRMLgJZiHiGNPLXbkqX98PI3CdXluk3KmYYh8Ru8326KWweoFLvYuqnm9UV
y1W3rBTiIxQWu2C5Sg8IcMH8BHBRXe3EsVsG8/ZhT0r+WMIL/GL30n/Cgd9eYrMVqFpAPFhIeXeS
FctukaOOaeNVJUE03waK9e6G094SjbI9JX/frtpYVK2S0cktvf1i/JRCBJXt+62r0ukGVCOB+F7p
Ty3dUQqGt2o90kKUlzGyds1s9vRdObcU2Loj3wkDuz263bJ076pmUyu8VQioAUqXtyKjc+FRiggV
FHwtK8NuF2La98BJ5D1Jt+FJevcV30FBEt/FT6OCB9NPRX+PUmYgUGYm7q5RhSd5ngiblgZ66OgO
ZJ3psUvm2V5waHXSpuJxcZMy7cpTFamhula8NAdkYtO9npGxPpSol1bU/e6ruVYUYlJNkLG/2Ygt
MNZ5tPgg2JqRqomh21+uhtSqd6jWRT4UQ4XaLzkUAxCqV8Z97NtuVkckbTd+ozqhuwNxQwZOI2Mx
uSjmcdw/buUAacZFcD2iQ2VXLbXAqOmlFdcCUbWTTVzAc2kyNbH5DnhHP6L0Xtx+WoodYhgoU/Nb
EO5YfFhiuIg3HqG0f8o6xG8OdsSZoDpH4QPUK2KXs89RaStZo6H/tNONhSIZq42q6TqBsYuuyhSY
/oWV2+AOfEbdl4eKtKIHh6aVlasdYa2ENCWt1oeOgvdSJzyVH/QWk/1iyREXNlFhk+h2qfp1aBIH
JP6uQO2v5QCK237QwKau+8R3DSST4tqTbUXxKLmRvNophn+IVlTCihIlAs/KJJl6533al6gTkfe5
TACRQ/l81CUSlM0Ub4k6pjHK0NwKjvxqrQYAtc3uV5RWoGpD6qaYenE5dGmmjy1SfXeiA9B56Ndu
vaRtGpeHvIx4AVCrd/GVaFHLpjZThgpzyYL8de4Tj2qM1Vqg1A9Lx7qAzgRgGlC3p9gQ932u4JpQ
Z7bkQmuUaTtCO5RMSQMXjhPdILsOMtlSFzz/uJFUF3DMpnLrZANL6vEBHZEOlw7BCNkyP3JUI6yz
1sZrdRSqiAt+NMmqs+wuhhp4ekQ6VjEUUCrTr+08P+87bx9bbp7bymQoDmIX9bCAnRFqt7mLCIdH
BCOROySwiv1Gbom8d7RDqQ7uqsZYs5u6ANHS1Epl6sGhGMjBOdR1mlAiDfZ19uqbb9l+KrREIq5d
2R1yhCXKk61jEPPhsEnfVyOnDwUoQO7QoRQEHD+OBVOD0bZ8j7URH4wdxvI4FkV7O+pBP0wWJSSO
09rODOo11aIKiVqrK6V7C4m9lSdhWfaAMmPxsfJc3wiWkbtErOlNYpB21O2I9DPqB0EFnjDcyDAV
08W+QoZXQ3Er1SGqZjseTZzrezAAF39lQiU0VDKJ1saKtm/SfJxNXcWKQdUASuN0Nebo3HEDTP2w
M9d9Z8hc24seGbKDw6Zc6n0T7h6nPA7/Lhfy0PXwL9AE9hGnTneaIIxtpsHwpx5q+2dgZ+sJtJvq
QkeVOhWm6N+TPnKoJ5Xzz9GgHmUPLleLwO1UJKz/Ap2oR70rqvUXGjF3PSWUrTVza182HeDNa2ZQ
VkW0ETDqbp0bUObpux5hyfW8xN03wWnxLFgbfxYxXW5n5F4PmbH6igL0fQJ8nqDCXLVDnUn7yN7l
DNU2BXLzS1iE6bdUBEr9BhkXTu01GV/0XJLuKPMOqUzAwTq/GrKh0w3qyKHCHxIjGnBfsfRxQyXs
CKqPdn12J82YvHDOvagTCJyGupcFLxuB320AYGFN8M1AsYYSMcUBIfwsHXwt0V4ro/1/GURtHCU0
KI2ecfAuqKQHmdZ8SbzID9705LKzWfIYMv+nGKUNp7rbCFT22dq/TBBo4nhA5HnSEwOfSbOM3iL5
5qDFAi2kdi1cmtt1nMyLSPzaNSOAwhk1NuT6zfsNewWbEnHaZIBDfp+Rd5pr5NTm49DPUKVZi/J/
S7fucOZB/PwB9TZKXKqC+5sUQj3EsnBH/EEyS7IjsQqs3Wifsyc/SvmlMPPaiJGOBxkRG91PSxE/
ID9WVuD1wIerc79webHAqbqG9RuW42o57+HKVXA9wcMg+p5CdkeaCfUCUV5MRZk5OjNDIwBOCRZR
k3LF+1TMp3bOkQxRoukFnDR3DGHs3LDNdgl8aoqSdp8H1BgV7xIdo3QOogqGMp5YvHo3jYunVm4X
JEr6IX2XTxTKOhHbjn6VIH6SoZlJufbshJSXWKM7ASGnrhpE2yjlWE87VyNKv+LAzbYDqmNkJWpj
gI+dbodh3pgSN1vJAOmgGNNaxea9nKExgUoURG3U6HOTsd3nthWpRvkPbBUkQqASooOrZ1TAyP2p
ha82XE18Iuqv0Y7rnB05GEwKmj2LbNkDixJkTy4MqE5+OLgtJaiZ0k9GYB5SAsLT1IOLDBQf4laH
7v9QqBwRYRzHHmLByvA1+5y5LOEPZ7iVmJAy8KgKCnAzidlqblARKyTfkfEPmQzsw7343qYsWlFy
VKFMrL6y8Vh1Xyaz/G/2zmNJciPNuq8yL4AyKIdYDoDQmZGiUtYGlqWgAYdyiKefE1UssoqcZhvt
3/xm02Y0ctGdGRnK/RP3nptqaVB72GU0Ots4nxyuCI7j4WlMGSh4VwMF5XzWc1+HITQm/dgWEHZ1
k3eLKy9v8o+WN9aqwkg+jEt9wkxvamuQNegk+hDZilXF761ByMzZOEhNgf7q49guDUqibKDGoXdI
2q2UXs55rA1NVKAjujaRY1G6S58Tc/HxfA6evcsGt1oWyRxVMQvNQkRRYznZm6Se7QxY0YRmBoht
Vzfe1Urp521irXRi9lgq9uUYGHbr2xt3WS17x+auepLeWD5q6GNA7DQkP0AD4buzQS9SfdbrgioL
/Tr+1k3j9D6Q1Q6lyRysZsv6cHXG5ZtO/uhnibpl3Kn2THKzq0aPAVWZznidG8tSbaRVIbdSPqtc
qZXvc3+e3ENLCecGVi0XO5jrqah33QBwdZg9OdXYa1TxWQL6KTha7SoOHO7RMRqsFQbrhUpMgaCV
GypQOsQ4l0LsOsceqiiuvPmjBiBswZidTK1x7xVZIaKJPPFPHchnYKC5ojWoVw2Ys97lRrqhnOj6
/ZiKQn1OtPkycaGihje1FmmyxT+mYm1bjYaHvMYECBXGug1l1170fm/0jfsKsdVmYOnGJmxHBoqZ
oEN1F4ArnqOPkamLcXhBvIDwIegkOrkQVUarKJAME2UQw61zQucN/LWlDr+eWZnNwWQV7sYtnPKo
AYNFjD4K7BGo42SF+MJcILN6tfBZKmlDusN5wBvjzokWWKjj9q0s2zwcGZh9XJEc8NmI/btR0xue
5yq3jiHn24U3O7L92PM3OeqILxryI4aHuUyuNI7h/gPN5ZTeuXkFk7RHiZTtqWCcY2e7IvvIEWkt
O0vZ+X0zWfE1Qsfkc9IZvPLetM4Izi4c12JdszmQmT49erMYb6cOmudZYq9jv+tWDaepW2E3KIR/
bzA+dCM/b6aDwdAiiybULc+TZeNvFEVv72s7zxEYduI9/IVmO5i1/uJ0PTwuFyVh2pUrGvt+XQIc
TMsZr6eZRVi5Fbasskbi7mfKV4fEgWWE2HtF0JnE08yf65cXcQPdcCihLppbdjxsSnULw2OUKEtx
9Go4FgAfSheBoJVcaItJvfTX1ijHq8Q0lBfpIpHuFimDfJjAEaEbHmqeJft894PdpXASKgrwm1a7
VLy9Z3vwF7VlyXDuxz6CkgLDccSFnqOdYlxyCwnI7IFXSulsCoVELrJAdG7WduZnEoEgDuFHhb3Z
kl+nPq03JjyqcBrE8upyWqjTPNSdjMpWefe96IaRhxMwfjVUOUerMptrq4zNk5eWhYvQJwae1Bmx
fwKnbH5cyqw4zprsb1Hb5eAkPPMNX8tYsylw/SXMRJ93oTvZuL7Hacn7oOy8Id6MaeaVnL8dAOvc
MBexHZxJPGlxKuczk6sCergNdCQoZWW8ggRIlgAIeHcGfN7rG3cSUABX38SX0Ma6qDaVkacPsJK7
CdIV97OiPo9Sq2u9y+sGd9yaGEMDIY3PXllZLy06iSRQUL/gyDYv3dA0AQkgzB7RRCJ1ShQf+bJ7
TbQJgkTRz1oI0M+47kYMOj1zlw91MmqHLr9gmLuscG+GcWiOg2hxa3RuccVcwN1rse49MTEGzJfU
ifNRmqu1mW29v1fdYh6KvhnMMFfedKnWAH0Iv2bE4/a9t+8hXjnR6msUTlUGa7eGoVDe4+LNoo7h
VtTxUbfD1hLjhvLFONVLk6Lum4yXNF7mFz8ejED2o475URSbyivjrwiD9cgW9vDoUe7vDDs2PjZo
yF90fkQE2swLh2j/BdeMdz2zpt9JNfCt88Y3JMbDrRyB4gbe0OgG34P11k+0gorGsKsd9wEU6dHr
rQhO/4kpGmS91uye4bMbkTfTqLQg9leIhUbzpHml/T5PLbsKbab6BylrcFUBWkk8/5+Wkel/tykk
86DuIxdUUamILTY+pBc6WnBx953dN7a4GfK05ZTviVRDXdS1+LJZ889LXkFWlqwMmxt7QQxzgQ/i
tjAjq9HnIT3oYwrzDN41Bp7HGJyA+CRquyn2eeNVgx3GdqcPWuQpYU8dh1eBHgVnLAqH3DcyR4+Q
zhkrZaOnL1nYFU6nQ8BfZqaYgWPOYmvb9eR9cOp64FBpZQGljXNMpLqIqPNQGkTa4iQJkhQoJApB
MWU8uqgFjzZfGoTotkDMmcrmi95qC0QPVpJI7Ta9nJYiZeeYJQV6H5nEFxk4n8GWNUiSJ6ve3inL
G2hhMmt2uu6p8aZY5RDYhEffh+knm/Nznjc9EIx+Ij/Q2OjSGvv241isylgCfovMlnBqbEqyYJUp
J8M+xuiYg/yFrMgzsZ1E98tdmszKbZ9HkBimCLLYK/jfULO7znzShp6G+ZQvfVw64az7nqu2f7+e
+3UPy9bQZaONyxRcKEu6v5CQMrFg4kky93PRyMtCo/oukagKv+QN1xrWUv9mUfnr9vryiNi4WVZe
XLYsRy+IgZ8X+AznvEHHWfCl+v6I6rv+xBJ1xxK7d1MbDj70r1nDHJHlLAW/P+V/xPT6V8jan4m1
/0+A3P8P2bcm7S9r79+35n/hOdyk2e8pzt+iQ77/wA+kF1GXCO11vBsuPldxibz8gfSyicvGB/sz
4+EP8q3vCvPiRHMd/nPhUrGx/ZYh4r0DVaUb2FXN30BgP8C/t9/Xx3+XIfIXGpULFMIzBUINyzNw
nP3pc4VrhBlTLcRBzbqMIzNfi3s2F/ERDYUKEWv0z0jzgKtiPtwaEEqPXjnIV27C+VHUnny1nbx/
1q26f76IPDc/vZK//bk/o8B+teUJm7/OROoo+ANNvnDfMAc/aXZ8GunYoIM+5Mpu3kRqz7eEFtQX
VT/EqzajxYTlr8JeNoX9b75xiDP4Tv20gce8ZZFSetEK6Rd797f4lZ8ePWbCS+OWtZD84xdoLxbm
6THzrwu/axwOeeFembpXO7xMjnuabT97RN6VfZjXev3scq4hkV0X64j+tt/AWCl3Q9mNxaajCb1j
nEG0wDy6EJamargypAV3Rpd2sHZjHORzhc8BXgQcC3PRoWsbCpI40nmgN4brRiPVwBJ4Y6q1gTU4
c6Byx3xNPCCqTY8JZu295uTSw2wIuh7voTnU24YFoQq0wfKKbYIJIIWzlOahldn6s9Z12sYr3IeR
6xSExsp4i4GerM8oCLEFpNqkgq6x1J6NfAzmlwkrU+1xoaafFLa8mJGLBD9FLsO8vNS5V3Gt975x
JaY8RuG+DM/cBy5JH3pJ0aFD+KIvZyS996xi2TK3cEicMTOqP3Ni0Yoa7d4ftfxO77PMiHLmya8l
igSmvlAmIy9lrImGtMu2in5iCajMnfs59hKGXW3rlMFqp8ODAat2Uw8ggQ+ApMskqs16uJ8zJOEh
862eWAMO3m0FAh/2TzxgLQqEIw1tYyerdarny8QuSbDPBKRCjEHerTZva67Ze6FMUwtK2+mCSYgX
N188mPROfVvU3UykACUIzWm6BnaHLSBI8Phs9TzvWI9O4nYpTW3HViX53Kam2hZ6tiVPQUV8U/0D
bsnqfjUX9c0Bmh9XQLaRB/LxLXUHuV8rfd34eOT2S0bACW3GQN/m5ubihIBtWeZjy+133pAbALe8
+eiDankiqmbc0y5NgNWoB77Yk65uYDJgkspqt/qCR7ZoAnNtLfR3GdoE30hauHJqFVbguJ2TR3z3
3qeJllvnscD2IoM8rkBgGV2VMRAEf4lWILbiNsEHFddguORQfK7zNM68YOjynak302ciA9jYqyKt
VBrIWir9um/9LntTWVnKvV8r27zp+y4+ruNqEXZj5erFmbPEZ9FjNm8r6GF0Av44U94brTZ8qmPY
s1HnD1iwHZiY2QYTFsvlJvaWa4WTfQl7nX5nMyptzd4vVrMs+wWBLSBSFCzYtWqA2BGLk0R+sH06
wADkvQBEvHC/hslUALcjZ4mrYKivuvSy0W91q3mjtbYOBoLmSwWrN4cFs+Y9wIPLYZjy/Is1q2/y
FaEKmp32ouD1ebTu8txYu4v3hO8Y06YVfdwTBWH3z0PGUDLoMsVfPyfuum+bed1niIzRAovmFSWM
T5colFRROvFF3vT6OGvBqM/jRz3vRv0aIqDQzz6035H5j2zeur70qf20csV5yVHu88xTtACjuRly
hrM810Gd4dmuT2VvacxmkZuvRb+bYzMuic+xbWN5EyNLXHlEJqfznyL5xkcuFyOBBNkY66Re6mQu
4ShrOH7eyHIiq2Fh4nhqutU5t73BX6warLvbaRwAAdqsknZo98ubpU7VHDhNRi+JD2y+G7PEvGF+
wReLyq686URJa0MTw1rfW9jOzo07wLSlQaiuKloeFkr8BXx2K2ljJzEYQVC+z9DVLBGPEQog94Om
6okNcNaRqVQma22Q4uMsiD1TkCCIet3ptTEYj6YOxK3Ic/ImiIlHPCTmbG6KqW8+9sbwCMbOOSjk
M2JnDP50N+K3LCOtsGO189DPwLj24BpeZlVxaIOQ3xqjXlynloqZ7GpLfZWWU/dgFuMM3y4dKf5V
7eRoGIx020zFBgC6toYlcp0rG+jwKU5VejW6a9cHQ+uVh7n1pNh4c2ecLK0cDlgemVLxAdLYyfK8
eMr+Qv/Ylg185co1LwO+3gsu9BGWOoNbL7saxSWnn2JLFXGOJyHiGJtIEQ78vrL65293+D8qHP9P
hiZAwvmp2vlL3fjfVExNjUDyDwKY8e1HfqscDZ3UORstJEU/vnhUy79XjoZxKR1t57u+1ucq/AMG
614i5nQc6H/EKfyoHMGDoZBjhEiph4/7H0Um4Jz9tTqibRL8XeTqmDp/z18UvlXLrGAunAmzm0QF
5zCkGqqyDjzhNPqpkcqDHpG37rCOuwI3V6U/o+Wi5ytqWfUPZmUPa8fXxaJqJBOqk1MekjzSSu99
5jALc0CT5HUGX1pOM8stGwIKp0DtL/tcmyaNESVa8UodmDBXvWIOxexnkNd1ueQ17rnM46D0ZH0l
EHgeYasqneQdZ7le7Dh+yK1WIl5zXrS+UbupUe7FhItRVuTyKq9oacHYA8cTojAfUieDqZelGEUC
v5r4nuCxp/pghTLB+lthtzqlM9+vLAjedGkyFCbRT11D1WFxYqYDYMJOjdmKcCrRy109q3I3K+AM
kfCb7OBUSeueyX9TeUheAs5uTWMo5JBosBu6Qo2BduGwpJVd7GXcTdt87VwufK3mFzNyjGc60Fjd
mCKuX4dpMe4n8F1q1xBsEKV9DzAyYakMYDMhGaIvqi7KRate8BwtT/HauE7YJa2cOVgxAzDQFjxR
lhGj+QLYqMU2a5S73nQ61uOF2jiJbA2OasIJ8P5exG1oFXX0lDIg2UgcHHCET36+zFfmMPn9Lsux
5m3TvkNsyEEHnN9CZX3XOsXGhIRY7ayhjENO9xnNxCUcLOvzXANzi8QpoDDvmkgfmUqwsa24EOM0
Yt87eltzmqbNNOSkGiWmApOOFo0XOpFShEZfTl/dONPfVsT120Jc+pcLY3WDn2R5q4DlmVssomI3
NrN8b9RdesKUXL40iFeDWFfGFEotGXDSp4kemZ17gwmqi0YzjTcoMnB+Mp4w+NAYs6E2SVK220Wx
+E3dzr+ZRcvlFndjODJlOaZ+PJOOaFUFfm+LskmkI0zUXGsOuADMw1ChXYMFGH/g24AyCq+v/zGu
lMEV2g+q2CVDaz7EZTYepq5yt6xEXWBuddy/Z4r6SZ+EFqnFWyOYSsxI+QZkh8Zlq4GoalZ+mDie
cVU5pX0sUuG9on83d6pPHXLI+tUwIipZjn4wmVbUx+0DesHu3Hr6+pE8kTjC4bg8jZmsCMWgWgo1
TSfrT9IAbJTU+pulmetzKzAHB0OT5wQTqiwOBfvyyCBn8dFJ2iGYNL8+IGhJnof2Im5jElveF7Y0
Q7Ie0G0NZF9xIYedG9tQPO1CvxNpO4YLAmZ/S4ggBbgnYiM+fdtDjWKQN10V+/hl9PJLbRTLofXB
W80XgbqaF/9SzH/K9cyOMGNOoUCFsL/4j8PGNt/maXnGASfCmkJmjnxlkrMSMdDkfQSq0qLBdG6n
HnnKpe4X7JG6793lf27F/zUs/I8rjmHKhU/+r8cp5y/Tf+3fKgn7rfvy8+X420/+dju6+juHQs5g
+Iif5feb8QLHFGxNPP3HBfj7zWiLd7iMufh+XKdMYn67GW3zHUMG4ocw46BjRnH/TwCZl5HJL2MD
F3q5BWrQwwXjYbn5dVRna86ckBO37otapKFFQFBgOsnTTy/K/zIZ4Sn+9UF8eEX49BhO/BnwODRK
wwruAWAv2B/Pbs92yVX4wwt72Pz9Q/3porcxs/s2L4uLTwxLz5/NSk0VzzgUrXU/K7S8GWuXk4mm
JECQQ1xpkg37yui03bwKmwt3af7Nw//l5WQuJRi1MinDMWX8mRNmlqsnJoYB+7yeqBrcZ4+V198/
w4vJ45d37PIQwjddX+d9w2z96zvG5INEkNho98KYHmZhPTG2gJRnEmmrr+2Xv38wJsR/fTibwRAO
Idv1mA3yQfx5lmslre3Mft/vbSqIY1JUhgwbX6sQ6MXVsVT2ow1wjV0rByeWS6vJkY6Trsc2pui4
u/smzgLXTHBaEG9ZHMbJ9auQ5spvw5kQYFaxvc/EwWwNiRs8xRGMKfRg5pX1kQSgXYKm/GttX1q/
y0r7iS2FZMXkjxXtQG2dOXf9yEoLC7PJMj8tedxdZU4CbxokbJdG7OirBwcNwHO2uGA+qs66Y9sp
bsRQF/eO0DiB7a4KxmRIzqOiD04qP6bfGiEN6gIv8riuh8JLrsdcU1urqr7abnnfZPYnZ/Xu0O1X
4QRB5Cj1+UNyYd3janU2GlBXJJT5GhVybXcFQ4oQEm3Enm/60qU+do08vZGLo0WZ31CrmNW4mZrJ
Oc8zMnBfc+KjmVhPrmbERwToQwh2ipJFqS9kyfgPAHCyaDHy/IxhPHkYHLsMMS6Huq8wWDTIdmb2
GfsVn+smh3V5XfciHNM40BkzTCeR6BQ0E2zxhYnBkviHwcvHeZs1rv/QuqxfU08Yoell7pVkDqSf
akh2xpYRU+c82rWrPaeF6m7qxuD3ePNsPjRUWydY0uNetwSDs64byHBqCV2Oq7a7bkry/FC5FdsK
x0+Ag4dsxwYRZz7BCVPLaG4ZqehPbJe8iKYfBm+ameMrmWbtpXJZjCsNOulDlrbrBk2WEfxr/a9c
6+626vorgoqs7xpge7SKPRY549qYLWdfEaMUfBMCj0PNzrCyXtOiE0vApCjB9WDNe7vP/DtIEPlO
s2R3/U0VPJYLmLVxuf6zMrhxuI2ZziFdZkQFBvx3eTBeJ+c2I6wY7RmhVvHgsl83kg/5WKQHfux5
VskRTUYbzXK6k0vxmBt9EmgqJ/mmqon66R1IUghS2cIm050WT8bOxBW+N4Cmossf7IOQfXtaEIqg
BMT4cVMt3Bt8ok3HCygL9DumXMsbeio9LPnSXKkk105D4pg7a0aH4pRMQaK8qguKztZlWtTyaEmB
Kg8tmmZdCMjxNpbpwgrbi1+9YkC04SX+DhjLdJpzZARug+rY8bV01yug91VBniFsfNIOYoT5lSiA
oTjldFzN1LiaAYFu49zxn5qmwQFUZDj/3fSNMOxn31iXTTIM+n02L/reVNYH8ieu2IQm74tGZ2aB
6zewsvUIhoE4n5jkstXWBlhpiqoIy0PorDkEoFbe5WQ6R3W7fs4Sj7FCqhcMoeNEHWLySzeGpt/N
y7iFq5/QpSGTanw57daCX8uAuH3sDM0l37OfNOgRXbMdzcZ661V5YRMiIujnbSsT60EI6aNAKTpq
Rlf1t6MmLVIsde+QVRNSewPbwYw2dpOmI++QIMjqHJcFQyErlstjY3jlFQfSejBmdAuooF67hpky
4Fw0VEQNh2w4MJvo6RUD813KBRDQHiK3SRLmcyUhY+e+8g6lMh+LKoVjERskL3vd0e48jXRfgszj
QvOuk7j4EiMXD1dUoi6+/DfsefJjPlrqRtooygNR8t3jSHBusiWfr4A1l7R7Zrcn0LKImmmdXr6Z
MaiGeGQK62UJS4cvEHF6c/7Vz7Xy2Zha/YF4avvOWnPUXyWbAdy8KBpwaVs7t0yHDdENPd8TZ/5M
m0Isa0ucVN/XYcF07EmkgrhdP2vKsO3KMTTs2Q5zpgib0mvL3bi69lVpZRObBLmqm6r3tD0AOIbJ
rfuJzRGuCOXzvqOlzQ9e7rkPZY/PohYZcnTTXujbl2xvXkIWDMdPwT40zamZR7EXgxA3eAKLfaol
yQdPbKokW3blgq+mV+n8yHanirCueVtepPLB8hIjFHhksM4QMfbebtGkTVX1PCyF/WFWTnp2Omd9
7lGl4kKdMsy5XXceDTlsiyrnk0ea9J68efiVDh8yLs+vddETvQBZb+skcX/gfpwOCuhccJHHu84J
xyRi5sgs+/F7XfGfIv/fFPnsOalp/nWN/98w6ur+rf+5vP/+Mz+2pv47nI0AypkiO+YlFvT3Ct+3
KfzBxjog+IA8C5968betqeW8E/wIewpfNwHmXVJGf8y+rHdMqfh/U+MTlHSB1v+DrSlH+68lHFBH
/sGITVEKPkH8mVsAX86kdx25J0oPe5PAkt3Vg9qtAB2PZdKK/ao1wJSbaVo+4xt0r0RhI8H1DGO6
b5qRuXMvtbfSLRG/Cts/r4AtHhy654SxjwO1vrfdc1qq/n7JVfZAECAGvVFlhypxjA+NjIHX5G5+
pJrdADBuP5IBku+5SzpycvNpRkU4yvUTHC4tzGLuJSJk+D7h2S6OKH3qU+xafPOtHjHeUF83gsUb
+fKIQ/IqPRqqx4mSVSB5Ks2xIlNL3CPsHb6WcTnfNNIrd7L0WMj0icpZE87m3ayNPqbJQr82lgyn
DHgRFajGaremy/jIaMzkxfAz/2xoxS0n1Xgdm8YDqsAmMhwka3WL6DrQW2l9tZYFtVvFNsszVG2G
FL0DxmODm4o6YgPHGWFcxzhkJ0pdfp4oo7dWB72tzTqma2NTPLZ27tAXlXa+IxMw3+NZhQFkT0j6
3cUIB8Mcnxsvi9FOpdPd0GTrJ3+Z2Ft2o3WX4Jbc4z7pzo7FPkI4vDjwXrItB+B4QqPbfqyscSY4
PSGCWZVq5xoFTyOZ58Au6hJY14R/rrDHz5pvUbeJJbR8eQLFfrBBfm0IMgbugS8s6kV8XRWyOmie
dkDmVkSojIjnUV27a1slviaoDVGEDhlOHHvageyKDyZw7lsIySsjLC0vSDdn/r/hchhP0l7yp2TJ
/Fe3dUCgUj8h+GdHJ9XUPvixnV2vuqNfT73O+nXEwfEMEbK/yke9fG83ttwhwDKJWYUQuBdzyW6l
KC3rbiXi9TpJ7HW7uC4GDk167j1EbnIDaxYTUdZb6mJ11W99MgmPTTJcIqlXu/w0AhE4x4Q47PF2
WidnIPKnkg7SZs/NXlrobuc6keIOmRgtZrogZdaUdTIncSHGNMkNRUn/kLPXIIe9Lw+VNh5kHV9s
GLXwzmYrzdfaN5zrNrGLA5g6uSfhFKlqhS1hO9mpuCnldDLTyebj2HZ7TR8QASbDWzqiocKwVBgb
U8buG7a4L6Kdq0OySMxaSyUOTRvbW9eT1M9ubT5ZdvFpmSyZhFpim6+uVz80ylqf+l4uCFxr/a5J
Hae+ZONqR7iVGDOoy/RzqgxK/wmA0BuuPPI3k6JFy2RZ/ic2XOmuVvxQQmfx6GU6rZylMadURXXK
E97EicjQA/IBJ/LAY713rX5A0g2xORgK42FoapZUk3Ns0NXVUDRCfPdVTaOeF3fgact7EZd7Z5mG
oxOv9QFJG/IrOZI+yWH5OjR+dnAhIW0R+LeR25PPFFN63Mtet7+sCOZDq8jTcE3x5KJjLl4wxc+P
bi21O2lWDQtX6YJZSgkEbRHt3mosv6fSaU9th1I09P2tGPJqF+OZuUYsV2IHu1NxrF4ou5GSO5Zx
l+swyWoqjj5EGqDOta66T9aAXpjwqQivjbvDYzBvVGmMGhNWy3sZCPKQWNfXMkPdxtChXpfkZu2b
YqfNA+7/ZREumZKzc5GOTeQwkwEw1mvPnqAZRy/yffWYkLpL1mvho0FlAM4x12fIyMZqPTVoYK+X
OtY3hkFCLdn1HsUhI8+s9MkScloyqjqkH6WWPWMM0llTIw5leNwGZl40H0sQWae4Sf07gcT60Pdi
rgIanuEuu+T3um4dCpYcbw528F3OPudWx/w9hBL7zFl5tBVeXK1lANvM2WAo9Z98bo0zmob0mTCz
7Kpa1QcfAOyeG3ENkbeqc5/YGR+lKb/qcwda16L5V9Vod7eEiLbXuT61qFyzEidTJTcNLdHW8LFI
0D/Ijehb67mYKnPvDDzLLvaabTrn5hcaxPF6IlDgzbbay+WChfUlrcrsEcioKgOCrfytlfsJZWSK
DH9JppAGO701DBKI0O6IQCXt/F4feenrVKzRsgySSt/0TgxHMLzNZZPeWG4+8UFj6u5rtsBArI/r
bkmscVfjEzoU/iofyxHPviHzDQzU9bZQlr2RipwL1pr6ipRcq238bvPWaRt1NlRiHukKiw9oQYto
ujRuyuC6Ja15PgHRl3vX8GC4Fm3nvxaOk0VVPekvZUw0HydTSiy0GS2mI25XxhSfyO7VjxKI9haX
WX9jZHV5ELYGbgz+1F25TN5jQmuxNfRWf5+yJefhXExhC27ErcVW4Nwt7cca7fcnfR05/sduWNEk
z3ayA+5vRCtQlIAY4ZOodZNWpMYgBUXqklujBQaggYwTLdPvLisC7v48Tx5GQSFCyDQGy7C2/OGu
Tdpy36R8pYNZukWBCqjDrODGXvvVx414UGVqBrDctasMsyNm0epWqbrYD2J8xbFCb9lchOMeQqeP
xeC84vt80+Pxq1uur0Dk72sDDTIwQ8njtdWhQ4uOnCl7MNtEHmXqug9KFuZTwQTiE8k08zMKh1f4
KY7GRz1bWGYdZcKzGI+yRR817FibMTO4ptRiv49vA/jrJjObwcaKkqVXM4hE1Nvz6N22Q7s4L70T
fx0h7XgsZibeODgGJvmFGLLDuNF38BjluqtQr15nstWaV8kBSu3lq8hgwb1tCamtjp5WMEWbchNz
qFWcjGSpj2OXua9iEe0H3Y2T/Dae0/LkpsLoHvAjpPGuXIuSLSBuRdwoUMhF/hkNUq89ijaeBYGF
IJdhIODLPbRuZkW1pi8MLZp6q5z+mSC2KejmpIzgfqPST+xnpJrT3skkjNdqGAmFreetD+ErxIF6
zDr7avSRB4HgaERQMH99wpOk7alFHus1LTcpIqEjNwhQRy1LABqURpjUxnJmYdWeO97N4zqwkkmz
6e2C8jt2vqMFva2NO6OeF6wdl3ILpP2InsTqTll2KOItRCiYtgTV772LvblovWzX40EMl9i+q9a0
j/JWSw6rDaAYLkF87CozOw461n2DVHEIP5IAbgeHLUSrDyMDihBXxbLLWpXhPOj9DZAANmhZ2Wym
2JYzjT/jhiGWWJJ5m/cj+1OSHs1qR0iO/tUeEUoz1ZYYW5kuW8ZnB8Wd94zspXb7T6PttoV4jFu8
XkOYtWUGnPNba/KfJu7fNHEsUP62iYu+lG/T2687mu8/82NFQy4tkUSW7tnuhevisFj4Tfrqincu
9CrEfeQtfF/g/Ojh/HeexUaHFYotXPwrdF4/ejjvHUojgxbPESZkv3+2pSE+5dcejibxQtECC4ct
6tJi/mnqX+QqzQ1GvfsF7OsLq/JaIuq0WKnPROSFs9tVw1a2y23ZmOvF/69CcniZS8W63NKU1Rd9
0Wq8xNmIP6iuC4fEDn36Mg9MoD1+OVc4PUmZDLe1p12IneUHVE9eZLFMhcfKZnyxdKBLs49Nmhcx
28eVEO9zUsuuZoqYc5kLvsHeqK97t+1jzAEYnY6OoRfR2GDqhXUIjeRiGuWs7U7gQ/LAqQDJaLPI
d4i4DAZikNEP7prFh0brhvvaT+wjXeCH3G21l6ystIekrR18XXO948BJNoQVkOZIqOkN9iMvqub+
TqFSFFrBk8QZFhipeWebS7H1SSCPFmFBSIP1ttOT4qukoZgYY2ESrPUVco1k7Y4ZT27blUdPlXnn
WDOsSHe4JifACkbTvMsM74FozGusPXWQzvX7qV2ZaE6AR8oCwaqJd5d/VVfNUv0Pe+e1HLmRbdEv
ggLIhH0tlGEVyaJnmxcEW90NbxP+6+8CW5rLLnLIkJ4nbtwITcyIKACJNOfsvfaF6Vafgxzvymy0
I8GR4VfPxvvNkr9azinplH6treVMWpZ3Y6LNX1KouOtKRtE6datuS0uj9+OY7Rdl+VEGm8Ch4Y9P
Z/kJoKgs/jSFIcpqs6NfyVTTtnTgSUxUXvZI+Jz5SLUbnkeRgYQPA4lRjYBHzBZEiuvYSefqGiLT
jG1Bo5w61U+lyRJSoe3A5INp1ZdVtgGdg2t1sM4Cd3bpa7f1FZaL5rOZuve2iksALQT3GmpiWg0w
2c2OZ5x5te1Cf3AfsrlC9Ise5gHH6FLppr7gO6HKb4QXdH9qOmBYH0qMvGlhVBzzuI6gOYhodJls
KfVnqDilZsDVaJA9rCnB3qqspZXuBsBpZWQDYbINtHJ9vI4yrcdqPtberqklO4iwMujnxBOWGXqG
q5YA2vIojLE7D9ndwsdvNOvBAQ17bua2jpqy7deKZGE/jxPMbhbPstwa6LobKg+Tfj5MtdXuS7bA
aG2SdvqJ8HLWdm4DAeHn5DnDZSYarDVhYaabjIUVzVAWsk9OjLv/TfRFG7fTBxO9MIyFB/nfy3WX
8Z8RKL/iZbnur3/p73qd+MMkk5JR+MwRpSDyn6ne0/8wYV16FLEo6NHzZBX42+Xg/sHUS1wdPgeb
DtYC3/u7I28sHXnIdyRws3LQe/4n9TrjpOPKamEQj0e4Dj1506TJ+3vHtR45E9aZwqlWmfin/D5E
sHzWEFq3CyK9sHM+jCkvL5LU0IaHeCzM/VhNUUUVDRjGk4MeVxjrSYf/NgIjsmf0IMQ5m8l5KMjd
gvuEkGSF5rpRuxdP+o0+//LLXrSmBcuTuRRcHH1xaYjTX+6qbuBEMjfnCMfGWyMiRQo9PYW33tGP
gzbR/Xj/ggSSvLokS6LhmBQ2WZ9fhSVqZPJVC4/u3La9i7J1tASXFzlqkJBNRPgcmLT6zEAM/MUb
aqZKvzN7xzzz7A6QgRVistsHTkxzee4dnkpBcW/eCSwK124RU74ri268xoBn3GfCaOedGRTleaIM
pHIhNr0eEnzQ2Ku6Ady07AnpoYUDKrdzze7H2wxA31oYM+GCBNwomE5LH9sDAcFK6rBArgl5YN0b
OHK4vs0bqf28VV1HSK6G+M+OxX1jSAYB5C0LTBQJwxj8vWYzt5VxbFzaCkym8RRCZPeGcGMsv1yH
S9Os6ygU99QDEPLRflzksk1Sf9GoWZGCPPAzRkGWwEZaovoi+iGdEbWJOroao5xfhJhc7jFy0vVo
6OFSo6iBAdzDQjPUuYALL45zOpBPbTuTXX2GKV9Eh7ZRjL9QZTPiccfqb/E6intNZmL8BOZw1L5K
sdAZYrSYAODaciz3eLAp3PZwj2Y/sDUunVU9/y01H36dSBac5TjXOlYQ+tDRddAb8I5AMeT09jF1
xyAfCuspGcLgsZtoKfbk34Urb0DnD3DcvokoRs2+rmoeUjxxZFxhbW9JmxzIczszZ1DuG54jAnQL
rA81A0DKA0ncbT3fTXPJa+2FJYzzkHy56AA7Stw7y8Px6jjl/eGdPPfwHhpkUbea48/EI19G4TDf
aOB1AKP9P2+nJpei3ahm4iOkLcavJFhicDApi2xDVkm4zqzagFvwJn9ntrryKUxa6/KZwaP1jnEc
+iq7ljINn8RgxmekSplwU6AKPBVh2n+qpE7AiTEzZMFTjNf90LdL3D09Kj/PgnQ6iNG2xo1F1/+R
ep9qb0Q8azYLn8Ow6fHnxj4JInZzpbdITbbKCrUi8/OulriEJ5OoArlOGJHiz2HhWa1iWZnDzynh
ZPuFf8yTn9U4jLdxrhv3QIyyeKHYWE9KAMb0Ofob9yQz8HpoSyPKpcjGuyXAO8vZRZTVF54MH5dD
TsW8I6dwgDitY6L+jL1gvEWFw4eAKIDZkdwlYjTSTAeeR+55hblVNWeU+0sobIEYr01p1YtXH52n
LDoePQ1rrmLjKJ1XBl+btxnHhOfCXp/eZmc15XlBmbC5x3KvaY8asvb6ohWN1lxP9GmDbTZJpt85
HybvAU9Snt7iHyU9Co0/7D4gH/u5N5kgZmzNcApavKb+qOPGINg25EFUOtFHQeZmIy7YgK+nqnFv
IodgIKejxosrNZzVa7tfPgrUr/wVSHjMoThwxX3cabDL8F9G9meijzpxlQR4Snx6kmn5p0ORBneA
m9DFyXKuiQE5Gc8oFjTJ18ZohhBdJ5KX77BO2vQT5QRF43wMZqu5KvOCQyscIy3wNk4WUt4VqcFf
oseUHFTt8M7bDHx+QvFt/OR2QZ3+sKg4o+1iDxkGm1zHbXSVs/7MVBg76sL7oGBPLIjotXV9HwmJ
PsgynJlI8jjUv+KKRjFCl/5YIMn7bPVd4JezcecgUh18Iy+7hwlI/CZtVYS6heO37MJoT3MZ7EcQ
QOvJ435YGdKYLKRluXWm4dkdLkqTAkD8KcRwqrZmhd+JJn8FapJJpsRN7eqPykLWKXP9qwbLd9UW
dPdTQJ4oLoYRjlsqwm+ZCpwfY4iKrIAPdwUo+qIbmnra0Lkdb+zSCb9asi82nIdMDF9K3rp1UHw1
oNNsRaGHAbFI+Mv01mmwgk9gDiuiQjEvpRmFnzB7EIlyVp6u2u2sUdHW+nH0C+gWmz4fqiuSG6kK
mX23QTuV3TCtV18Tr4vuejO7Hhx9TNjtKnNbT/UIpA9+H1GtMWcAO3sYcpPKadMWxYXHArbO0no+
ZJqXbkFix6ue6CzKeo7DtNfL8p5Fp/pckGsdrZMZDx4F/vITTYLl0WKuR99sdYUPWWw8VvYo2VpD
agnxyf0kvbVZA2wyz8SchNTUhThaoXIg9FEtm1bjxHZgrRrRn9eABHZuVk+ZnxAxsneikUQni8p6
UFY7tErdmhyb6nOSIrNnleqhME0BuuUpd7pj3ZrBHdQaewd5m9haQGykfGmzu50m2z5qUVufM2FP
Z3pRTPtBW8CAhPBsJtXgORZQHOtuSs6wGNr35BbM33U9S845c8/nHDAgAb6/Q3m1mTMdR/J/RIGB
R6aZe7KZK3PpJotFdWyrBpFlQNlpkCxCz4frRO9xzfCVn71/VdrKJxsxMhRoOBMubCwd5mXX9MIM
aiI6AkhkeQecNdWX2IyZGKpWsMd4/zr0qF9dx3a4Cq5XahynUW99VNqd8kJwmXjJmFP1hjm7GKsv
FjkY4Qebvbcu5ui6wePE/+udxvkZfMNayCYQU+/gbcoyMvfIwsmRjUlifP++Xm9kcZ5Q0GcvTsGF
iMvfn18dek6FR84+SAJJjgWt7J0F1cRXMB3OlVO6H4ySN66HVhSJJhl9aAnck+qO4RIWWmQ5RVCa
cY+/lqACuVJM30WxG1HxxON9/x5P7Mps1rk5pMcsKpjAX23WJwi3rde0FFhsWlj4M+DxsS0JWIGL
UbAGmijvpY8VZdH6aAnLx/s/4PUgxV1DmIILRGtJAj+5aWTytT6CRz50XdycYZKR+9EYyvN/cRWE
0ogwDIs04pMPECTLUASxsg8htScsqEW8c1BAfvAw37oXDpTEU6AC4cM7uYrdSpSOgNwOHnyztU2E
uC9GGrHv38sbwwQJidSJweDlOafDJEU0CUO5tA4CVt8upo0JmmUaHAh+UEyOLUTd+YMj3ev5izmd
OWwRt0j+6eTGirgnfCyzzYNWBvZno3PDw6z3bEW6rPQ2hTvpYmWrmSHy/q2+/tgJf4AoYHC3HumV
J4PDE3Tn58oSh7Tj6w7wYiIpQJaKpsz9IDfgjVtkcIB7hHlJvPbpZOngceRSuQCoHGFCyY3yfFZg
AzKTAZMuJ7hxGTX//P4W1T0VZYsS8alOvddJHosQ2B1oPjdnRW5KmrI01znofPilP+cC/H4uRyuO
It6EUeC4r7+0yG1cnfnkgDPTc6mF5dawoqCd3ZIgCCsoochGejXb5HFgXzew11LHvu5RfZqaMjlc
lNZTFgr1nfBEya5zLrLo2k1t1BHvP5bXI9zTKX0IjxmJcrtYvrMXC1cRWwN0w4ARDgNPIgaKqy/J
CMUOr5XJUEs8tvXvX9J4/e16wErYV0o8CAjgTyb7MKNeQkw5Q5zCd7MZYbhXq5aa9ne3MVgyoypY
xjtJose6y+ovfW/NBrQ5b7ytlUCSWIfdTO4ygpIdQUJZ9I+/eg/9PdUgPgbenTj5FCCaRzNNdusA
GppNt24lX41QkwfymQr0BASDfPASXn17NhV4vgZKOQxR1P+/v4Q6Vsumf5oPvRkAwdaTcCGsFgzT
seI0/v7jf+ti1I1wu5Bqz3JwcjHY7x6hUnT8RgRJ10mRehc6tV10ssib4w8u9upVc2cuFGk6pcuK
Z4nf7yxPNaNSgT4hLrE4WGIHYWTxIXJKfP+uTmKVafmA4AAgy4rAzeH7ORnImYzi0a6cgR1EE6lr
nTMc/n1XtelDoJU4zaukpxJihqZ7EQ0RJrOscmSDdWJZBst6vI3ilDqBNnBY8pUxV19mp2nOdKKk
v3hUveQWyvlyPK9TDscwiqfrtig9JObv38nr97MgYSwKpp4lwcKcfB1xMbnVwmA+iHkiaQG92nk+
ECwa6tM/3nURacIYMB2Tgi26mJOh0Ia6aPsxag4N/sy9SzIy7F1IBBsNEvC5WYwf1g+X1evFxGiy
rDnus1cLkzFO5JO3VMy5NOrGMg92PZo/kHH20PgC7/G5IEKqFVWdes6shxKDwwcfGYnApxfn84IT
g0sIASg7Ifn7YDSzoI1pPSQHxCdpPq/1xLUBGUz23EnhQ69xv9lGmpp0uJWhjl5Y8gXKJkS83CL2
WeGRn271LqeKOKdLvaZunOVggTgAZ73DOGoI2k52HX//GlybhtG4HGLr7BfW2khdWd4Aq58fm2V4
ZRqLwQ7Vg1EdoK7B9xO2Gq8tgOudDy6Vuh+SGxZ6uuOhs3bDgUxNS1/UCbqR5jcwspJjY7eYq8zY
vv7FxS4dEC9UsQGa/YJjU5bWC185VocfyGyqizalIeufcrIHN16AMpkF87AzIiiRq66OLRwlpd4P
5RPywaLkmzHIQfa7ysiM70PjphTFSVeRvoeXgmLoFKbRdT+N/LOj1TPxuSUlyp3XQJI5s0lhhM9b
z/y3c+38tfnsgZYuyoZlX1NXfGtRkVnTT6rl8eCnRkhfCVLE6NFbcrXxFuZ2Hl3LHHL5RRqiEblR
UvFCBGDDBtlSXqW35ayzXjQdmQ4IbnBep7pwL0Kb0MFbpzLU91Hp3MUgE2v+Ie2iMy+b2lhKUUPG
ax71mH+RW7eewPRTlCRz0QSSLRLzoudp9lQ0OmpzcdqmyIkqoG5r6iBUrtolZmfnIk3F/CoD/mJn
R6DsZtIh9vW45IaNJWGMwKFnVi0PszElnCiTSlwVQ2+1t0s0rFqnUNAjpHJu2fjEyKKn0cgX3fd9
Q7rQumt7EmVBowxrkG4MmDlkBBVI/CGkOwMGIrOHi7SPRm3Jwx6NPj6WTUZNiw6nmnfIXvlnEdMU
vgo7fWzujcJCGevGFgOsiFxbHLW4YW143gdQs2f0zaFNqSGyS+pmtPPlhERYB9RJta0cf3rtHFy7
cz9e/yrBEbbOjyGx0Lg3E2E9xUGEMVp1aoDg8vxZ2cBDGKF8M4MjE/cJtwClt8GajHss01FMP5Pk
El+0JtN4Y1uMIqjlnMyizOK5CrXUzGWium8T/JN+O8bU4X+1ZmjqP0FlXjYSaD6px5WO+QSGcanE
4jCJiWfl+DPSJ5/95+XPsQnyvY6oXSHEho85I74FRrct3VRX5znIRURDFTG/lCBNHiw4D5PQBdrh
8Y0qan6IoVM72VaZULfFbNTj1478HgTOkHTS9NYtvbG7RC5rLBruAmRuE8TTD3RGDNnERSx+MxkV
VeBoYm9M19uALMp6TBsgAv5IuYKxYtLNSfmCW+l8YmOetuEKJmZJNz6LMVonqyCYc2rzWmYlh6xR
VOunjKLklgra7FKSSMzgkOv6SKmNCnm7AJjmrkdX97x8/U8Q80GfFIcovcv/3ib1n7L4J12S+Oll
o/TXv/VXn9QA3EGhhUw1m+P54l74T5+UjTmNUjZr7GyeZTGsbX/3SQXmBUy+9C4XLAEJaf/pk0r8
zpI/yMEV7Q0OZuMf9UlP1s8l780QBuRFhzOiKRaAycuzAsVn0jk6SpEgYrxNP8BEBVtAfLWfAvm6
sTVrOiQjgsGNrqct2mGzf0hNhU5ReUX96cXTu/61Z3gJfzvt2j6nz+nYOaAt6svGefm1L04uZjFV
qRd1PRrvwjiGKR6JVeeUcMbGHtnyqh/M7ovDp4GPNXdZeepk6VMRdu2YPq2M4rvXtvoVf4P6p8gy
42G2NNdgO2AFPwyytsePtqgnm+HnX8yxdzlnc9bDSH7yi2OoboTBtkc5Yl5c2+OcPfSYm+QWvTIy
PhZOI1nH6DHZTdhAcqdUl7ucvQGrWV+23xEUKsOPtcpaE0qCpqXFfkYlqbFSYqZL1oy0I2ME1LVa
U9jzHlVUn6coSUY6gJp9SQGjzz/YVjn86Bc7Om5qOco5vAjKaRSoTnZ0zqSFBKdk6li07OPKEDM1
LgdEw8C76OTiNfHuqsDIPr//+k92ySgFHQS4DqWK53qFXH7Wi7dv6WNoViosjoU7G0fSwbsj/XXy
1oPo8f0rnWxZn6+EDIETK8hRdq8n46wCCDLXMD2OBHeZT/XAUroLWncSq7SKNjon1NmX+uSWfiKt
If9o0CyD4uXz5S6FTr/TlCYFNXl6eYrdMWBPsnsWKeMTJjbrKc2W32DNudqAgi5Xk86r3w10URdb
Sen8gCWv9qR3mxejLRvdlwNtOT9xiIMgP0RIvMbT9KPS+mqtawTQ+HBmzObMkuyEPzjNnCIkeXwc
8Jk2JHUeylomc9rLF6XbnQVAMtAujS7In+KmxWuLx6dFjY2RpwgPnG3SbwSUk7o119HWBu8a+4jH
nZ+tM8+lP7H9AMab9D9i4n+/9xZC4sP7r5iC7+lTRv8hUIAA1l8OX87J0cBuaLw0BJFdJiaZr567
br2IndIzXqTtO7YgBNfc9Ph8uxXBE3gHjGKnBJCybKGUpCDIbit2JuOKFTz8NCQ5uDdMRasK1ssD
iUnuOiCd2O+eEShw88GhBIkqjsPCSKkXWkqIYz9ZwX7nxC/6KD+zAM7ciiS8RoAs2Xp3Tn1sAbC0
zygWe6GyGPFEj6kxccyv9MFNLrKF4AKaxzzQizQu5mfAy4A+ISddHu4LDjAQMMNCgzEWLsycjH9W
qm7vOl0DGgNq0kEJUXfscYS4Rxk2pLsASzxyjSgNvnnPAJq4qLWv3UKlqSoFLJporb1Re9l3NiI2
3/1CsomfoTb9wrdBzAWpheewM0zhXZEcM25M2nlbg51ev8mw0RHdNIQuypuFn5MrCUmn8q6wyQDX
IcK6PWOpEYNPgD0gqdbJPo+5Hp2LxqvuLLIJkCYmmthikZifXLtsNtiXQNn1QAS2GnjlJ0JWhp+E
YVaWT3QlGKDiGQk0LnQguXCCpmdkULPQg7JW5mcF/1MCfxe4EFihnoimZ+iQEwwOjewFRWQuVCL5
DChqcOSH5gItGiT8ovgZZZQwktqtbBfE0Sid8cKmr50FN91Qt3m+IpdnKprvERhRMX/B8TwuGHmv
YSov/xRTnrQSPmTbdZV+bNOWdEliCup5R5BmG5BIGNNiTkRW3j3voZNJcmbseAcBhSPdA6UfkXK1
LoKFu9lm6VBv7HQIdb/JWiO4imrdJmMu5WzBNnHMvPbCVpTUw9UQYP0Y/I61cGtrURJcYaSQduhD
lkNubshU5dsiixtvBX4Z+P4G7gcNwcBD5LWaAo40fqmWow88TJr2AybGfKMCdgVbRPyIO9zZYsYs
8AN3fh41lBx6lIzqmlwEhCFlGLs/tQ45hL7WS9ESw+h27tHCVR8cCum0jpX4xajqeTpTVC0aYotC
GtCbQPXUBL1GFfF2yuycfqRSeeVbAhS876Ayz3ZNXMeaz2sVn7QqX2qK0kZSwv/r2hVBORq5eHRu
PyFL8PK9BBmZbdKotW/nrqX+A5EJWQrFI+Xgmoggd+2Cpq+KOxZjeYBxLdJtV/ELNmULbG+DAGfG
X5RM1XCZuyAdNxqfSkNGp9EdGmlZGa1cGXZrh044qIln0VAxJ3L+AW7cw9DFD+BsOeVRvTeAFZ0B
lUZHTIxlLde0nIP13AUpdMmhqbzrJBgSE1xrjcAiJ19YO4dPQPJkFZAl50R02DigRxzKo9jgCJ56
ZoT7nf/dajFeFgyfkIDicYiJ/yC5RvvaQG6fNBrVqSuOiFpiRElub2ryfsoG0R3tysOeWUA4v6RL
zZJE+znlX/CWUvI2iInT/kImDifGespRXajBmuNzow3bX6dCepZUN1yDwbvtyMqVG2XPlFKIquBI
nck6VT5Q2E1sxPWXbBjYWVAZ7e+UZQ/fqiaSZOQg3oBLS8GHEJSAv2NlJeWEoumNIylE0rxRrcWR
siVr5i/RV8uJGrOYyJP4rCHMCSsrCipxFWtocgq9XgZnktQK57yikDhOJgdHvV64biiY+GEl6XvG
OSuY90hJjdGdM0uCnDU81FV4GAJxDWqTc59wC+DEo5kM3WU7tsvmcxGDWSkMoE055Fy6LGcUK3T/
ULrpzzWlfPnpA/MTv4uIgaNpFdxFV+PBW0VpyZnVS3s+nSrDKXNTNA6ffNOxKwj575hTRVtEV7Vh
TlDvZRWBHY2GhuNnrkVUmPDW1ARGQfKRm1+IU/4z52zuiAmEuJxln9wW+SNaZPq+fQya1SVYhHFB
DtnTUCxanbGhDibbkcNxyDY3AedHFvOdy2qxU4VO1d4L6y90D/DYEm8fi0MJu6KDVgnTfz01Tk3M
FWHbu0rwWH3qVNOfaZZa12OnCPio0WCnnwawd+qM4Kz854QQjDkE/wZyZATV2OzIJVXbys69T5oe
5BBOqrAmMI1pbmqG6DYuW3VOOlFirS3RiJBpj57bCiaE99hAlQk3mSj4TEA1SG9vAlWpf+RMyNMB
JjffBiU4xkhiEbWzpcXXb1hkhvrcaDqB/NnL2p6VVvY6W+8aeY9HoKw2sU0/zB7lvO8EnE5qlVNz
7clPFPypMTeWWMwhtMM9KGfysDTQ/du57Pv2cuTYf5f0ql65DtifHLz92TzYFD5S3aBgU2Wooi8L
ezQvtJbolk1UF3l/Hk5DFfmuxVH/np2I+q6TZEzmrROrHhyxAmnhDb1bswpM9R22cyP+bJQYyZBI
sQObHqqWVD3+GKZTbJMIlg5aUA3fINqh6s4cMCh7LAvGDTamYN41Xa3iTTwvoMJYtIm8HhGSWcec
phRlY0C99qVpRGTRTuxu1GYgYQ53KqrOJVvKyZk7lMo26OPHZt1nRDPuZrdm9KcQpJ31FBBH42P0
setPz2WgJFqYF6x03iNjPVfXhQfzY9uJyku2bh6hkRm7L+HUWBod0WxxskK7Gaghha1J6Gbm9rd1
oFCsTSEjelPFkrfJwQFFWixbSpdOU0XyWoyEGu6DcUkeisdRCy/TRqO2ltO3gAxR5F17meF95xjp
peFWRS6+hmFEVTXVJt89IhjUPGYQOZfPu9L/VVI+qKQs7AT6RP+9lLLlfBN/f3pZR/nr3/lbcK7/
wZ/QLYNaiYlbaDk0/Y3Vd/7gkGpTrOFMQgdyoUD8bS4ygKMupVzJD9CFIznK/iU4p/qyqKtpZbEv
ekbu/5NCyslhg0x5aXGcgw2xtP30xcT08kgUMnhmtyq7MyFQBCLF9NgukRztXQBNAuBMxGFxAREe
SI8X0YJ/8azeKJycnJxZCqmWuAbPZ9HZCFgXv12dhLmZwPCx3Q2d6DfOlNsbI4ZwgoU/P/sXl4IE
i/HJRFt/yrprZIIyPLfanWkgn0AON6ykwk7MKbf+F3fFo8QqwIFzaQX+flezMaZEcZlYRscxZsM9
1+tFAeq3o9Pt37+r5cT64kT+/ACXvjA9VAbFK+kJ1aUuzSweoBcHlJkmwSrc2T/Bz6zDIljITHie
6iBIUZya5T9rqP51cUkjjVHMlvrkPlvkSoGs2pYYEdMGeDHCrycW7QOFxusxYgnGpUPn1havO/Qq
dKXq66DDoWraDWOzUC2BjbXTb5Iq/7AlfVJD4qbQc/NtCQx9DBPzpIYEbFbIyGi7XTjZ5IGnzQ9H
ip9uSG8VktG5TULaB2WJ5S/+/g6h/yJ6QF9j0Jw+dfcFER5kunHdYq6H88mSzsvyPoITLi/j1VU4
05Iho2Nll8tjflGkwp1Kfjbt4p2M+2klNe0iXIiohiBEXqf+/v64fOspihdXOxkaVI5JEKfzsnP7
AVgbSdlhn1OBSFLKtOCDV02afnv/kqct1ec351J8JumG+g51nt/vcIpS2x0GPjsjsk2o7Gb2GJJI
Tt9vxqxbhnSr6lv4T65fZ6b6bre6e6gsedaFTbnrO6/fdCMQ1WZwqj/h8Gn7yTY9gFptfTc3hGw5
UegbSGg/mJhOJSjL7yYmx9ENXKaLnPJkxLkqtLGR8xnFAylOaEOHFG7DaPUb8GsYEBVx8JVbDmvJ
09sIfPhf9dkZrzvDrY5Aq6UfVqF3xV40/OADt94YmsgEEV3yhVuvC6qJl1EpIIyR6lNEJFpkrSnb
kifr2lgZ6lA9jLEk+Xiwkc6WeM4PY5E0Fxy5obHlI0bCnpxUyu7kehLdtZKc/9ZB4eqrAsnCediJ
5ijsWdvjJinXNFAB3zgWbsW28R47Dn+PLdm6vsc50m9Mzdki7EC3LBt3Awv50KaNAtcLJqwNLA+E
jnUemelDN7jqmJoTvVrCAbYNJtb1oLVXpbekFMTgqCeTADEEBcGFHk1LoEjd7+i+abgJp5/pJG9b
dPEE4YXgBuyoveIvF9v3R+vrDwS5IBsDvnrWYDSQvw9WAkCtzhqWl66io5Z2EeVifW/E4303B9Wm
6wie+BdX5GSBzGbhzp4q3bxm7NE5p+2uCYK9QRQTTOg/vcK8aCR1Ek4An9+/3ut5G+w6s41BtWUp
Y5x0GFToEQ2Rde0umUh3Fr057OGZyY0rmmn9/qVeD1OUNsIWAETQuslTxlXYYaMdaErsPMLIAKLU
xr4cOueDB/jmVUyoqwiDyds5fWW5zvmvHXiAmt3oiHUcTzujTuFev38zxlLE/32m5m7Qe2Gjo7PA
cvT70EipeRiUMyjVjUa5pgSWbO2R0A9bFSV7e+WwpWDg646knul+4ki5K800/mhaWsrMpz+DLQzW
2AVmi1Tx959R1yVR9b2jdiZspQ3+uWxLUafdmkMbu740Z3MPncHbNHr5IysH5zZtF2KrpfeX+TzL
A8XDj3ShpzlHTJU0ImkzYIMnrQ+97e+/KTQ1jfRDqXbkChZ7vbE2nt5xgAfsdAwgBfmR0yFmoarh
Z9iyrrolpM2OybTz3KKktpX9yIyxP+Iug404fAWXIvw6bqu7qehoxrcIZNAYDIdiyo7Qlz7Su719
Ax5aPnTs9FYXbsHLVTgwGi+f3IGHGk23YeNU224ww4eIWczHApSsA2Xofu7YLStWkx+okT2BYb1X
je3tuyoI/BGg/4ZSindT4pK6d835xwxM/yDdyNtSepjWQ5porBVttqXGWH2wJBgnPaBfr+DFHZyM
zqElJDdEIrqbtCQ8BLNXHFprhCCq6es2bpjkOxgBQGP3ZNcseVfwrd7/QOSbIxPlOOJZF9n86edO
sIo50PxQO6LK2woxsmt9Y1t17ZgKb4+nfy+zfvzkCCP6kzZc2/WE/JQCVz1pkSB+1Fboqlw3aNGI
tzaGHEJxV/kRF9xBIyApPQmNHxPpLEyVzp0j042Fs2YNeRcjIy4vo7f0C42kgbO5LJ+cXr+zMZj4
ofmcAOHB2n3/hl9v3Yi21UmuYIdgY4E4eeSWcB2ESUwIdZJ9KoKd05MhpM0gu0oCjzbvX+yNadtm
R8LJExsne0X39xGq0OQXDZPOrgqLnx49TFZtIAUm5eMPrrT8pZMJhistHWjTtB39VHpL7GyHUMpi
JDXhfQq78xN6LpQ4+cRpwppSKjm6rbmHwDaiD4bQG6uvrZsC8QDaAazeJzfZhnFNAD3a2c6ZvtBA
vR6d+lY3g5+Z037jyGt/sEA97z1f3asFtdVA9ofc7+QVEqetxjhmyHIML247yb5nCuR6CRTyZT//
oHB4jxprXIdTxebGdGO/VyHiOnYr77/fNwcTgmJWFola4XRZjlFsWVHP9zu4ZbvWKweiBp0frHgl
8TpR8vP9y72xaALHlLxm1LCvFaS2l6Rh3o28ZIRzuxCOtD+TaPbBGfHN54tAGpH78nhfhQPiyQ5L
gyb8jjNy47sISUEeksVpB8AKB5p4fkiheq1NNUiLICTuBcIW7SLtfJ7tj+bI14dyuvOcCjmUI3d5
Je8fps4CP4SaU/atvqFlTKWumS+nfgr9MCfSvlI5LN8lGapMO/2Dz+q0y73M0M9oeMdi346C52Ss
tWFPwbzQm92ECfFb5YC5WBGX3V6p2LBouNqlbftlR5TgCpQ6kpTerjMLBSo8rBVhOVHqY9cfLvtI
QhIXbdsBug0t9f39kfHGRONivYCYgAUI89PJWh5pbkxmmV3v7DFoth1u2Y1JutqGvXz8wSN541LU
hvE/oABAfXRa+4kTQ1XoY+sd0kAI7nJybuYiypuVZuv/4rbYgxJAYC8ltVezGlJI3PmuWe8sETc3
aKvtbTk5wXnStFQR/1NovP41e7xUHb0xiXElyiJsEREznJ4bxQz8q+y4UgybZx0AGbgjnUdsWN3o
wI+5CSItmj6YPt58lJyvTdC2hokK6/flIQz1AjmCVe/o0vR+bo0DENdcrBtdqA8uhcT89QrBTkMn
BwOti2TG+v1ibgrkO0TDuKP5rWOymBAoE25kDkS95QFedLtRYm2zJwcXLftB23Jy7MbNTP8uB9Np
8XHFkhrjPlBT9igAoEbrpkjdbk2fwMbxG9TRE9w67TLFdqW2YZRhd1DFAgQsuCXpO3ZJ79rrLdSL
A/Kf6dzSIm8X0zmaNwhVogRWeoSYshP0cDNztMQWi81ob8CoRuIzKII4/2EnFEvAGnCCic4Ructg
icNuogeVlca0z4iwt3a0QnNzo+mVgdmD4v9OdWmvjlZedO6l2XZTcGMrWphb/rM20GdqVDquOtNL
i3VBHy68dJ1igdAtOQzbzqqzux6DLOCzQivBYOA/XU1hIxoYFPFjTgi9SdcCNcse4ltY+W5XYoWY
0gUokVcoAi6SnuNkDNm9GkhVUoOXrukHTSPQArrr57lGW4K6Q16JdZVby+YqBmj85NDEmUD5taM/
u2bZ3FUWDU0ynlQyXROs2d8VMUmTm0mrPedWL3M33HREEnV7NrFw1d3Ri7cmlL1qZVbhPPtKJd6u
aFiiNlmwlP90TXgwdJXlPhBuDWE9y0uMEmbUAwNCLnGWu90Ndd5th0TnU1CJ7HMGkeG2LWy0LuRl
nWlTkm1k7V1B9d8WtdqOkVPcBg5FVDOiIU2HeSfMdFinXppvw64/SMx2vgCEmaQ29MZOkDeUjHJL
g/m7CQ1g09No4zc0zs6GILrxEMLvTG8uV+yY51UCz+pcgZH75rR0hpBoJCuI8U9zbVtnvVwCpUDd
oTx+RHi5sQEyXFvkVfwfe+exXDmyZdlfKas50iAcalATAFdSy2BwAguSQWg4pEN8fS8wRWdmd720
N3+TtMgI8goADhw/Z++1d4ZeZ7eFNaF0Rwt+4VVleoVMBOORS4BRn8XPM9mBB1sz7rIMpRtT3fgU
+6II57wYKSogLpU8JaK+d9c7MrZPmKhxuK9kmWdrcVPQXZon0Z0LbA7Rqhftbh6IlSQKU6GlhOw6
WWkEYMm7jT1xz+h23hmTl+7XtYPmCUgpis3FPKyUrvdxUjavtdfrl3XqetEytE4060P36WhtHRLe
2EQeDesDyCv71BEUErh1PJ8sPTNP/eICjZrVGUTTnsxogyis5aViSPxSZ/ERh9tDNi4vDOrr3aQD
yyd89qVytKRjBYLAV6MLwFBrESLYRAz6XnzuYyuLnER6Oz0XBKBC6wpE7hNAw77hPus0ddsmnXff
jyBPJ6u/HJbYBXS5QVm1+ifm2+boWUN2zPoKHU7lqU/RDyOCmWmlw1WQMrMu6KjaGjlqQKXZoQCQ
mT88FhI6RmBy8XyrwMPNkYvJoOBhyk0iT8bpO7Sx4hoDfkZ7BCKBVxgnfUwWVBmDBNS1ehf8QeJH
43DHpA4v/SXG1WTqvy9p5/ZtsJixmIpoRfj1HRgEea0JmhiNKXZzcDVTvs8AFpqjVZTmGFVe56pg
kWh3LzXNGUAlu16XBOWibO1Me1bvadK2iBA6jhSw3rqMVq9Sjyld/VuzzMn0IiEiO0050Wo26p9r
YzK9vQS8AJiipRmXZr3+5ugx9ST93Wbnrnp50fCQfR96L3F25ZKgSpzArECM650Hgdni06e5D3oF
rBGb71jpETaj+Yk5U/XZNViTg6XqjVfkGF3EFs2+8WsTR7tfY4pO++UwULE8epBxv6ue1wGtgpZh
MNvzCgwl/FLgo2Xsv9GF29BvWOkgpI1cCanlty8pKq/3thEEX8xa++K2ZnbMu3goT4DGi33GDPib
LZGLoLKa8DfEdjVE49qzOEjEtRmICxjYjmOHQEasE7IIaLm0kEkgxlu9L9g3VceqQR8ZDFmintt4
2oQ4NhC5wE+mGByKLoharRgNwolOy+0a1KYzHO30Qa/SMpAuQ/59z+HUnpFv8BWBR/gpKKeVj+oU
6lmZ8zgR7hAnN5mHWVXqzXolB8+7FCmuUsb72UHomfOgBtNeAyqR9uw0aXrDVLx5pXVn7mic2TdJ
x1Ld1QBv9us4F/tJzqI6oHdObki63dKaSGa4YRG1LCrOLk349lxUvrhx07R561TS3Ym1Mx77jOOd
5QWQaSQMJI1yULVOLBcal+ZdY3fNm73tMMPaWclZLdo8O3Bks6M9g/p1NGS6Rifac2OAjlpV37wN
S9O9EMBgQoVx23e52XBwC6QcVqQH8TmhG4Hobug//Km3b4iD1ibw2X5yM2c2GgTEG9XygZJJQL9D
uWeJMsCLEC+XBo/lJpr8HEg2iagkQ9cpgYzeOMY93jOoNQ1IkZvMlvFT46TJNQAM+eokThHBYl/T
wEQhST6wRxFpY9siucRrz0unx1GCbOxiA44eycycnzwt576YxNnRavjtRteSmxFK3hqQtEMFXkOm
vBFWW566YtMhDT5NnIiIwvicVgM/ECusu0kylQNsjkaOwco6p41FmDn46OXTI3vkw02EHcbxUhL0
O2xX+Zg2IzMX037IqlSRrjOMbjhJPmRp63hBhq75YeWp86D5K5Tvpp7Sm8WpiEHqRd29lO0633pO
Pz7rzVzA8eF0m/CWL+3ciO9bHFono9CWPR27TfOkAUcWPUfNy9PlVk+05VNfZQblGt0QdEcvvkfo
JE7tlovuWBOvKMlwp2SfnzAG9x/rhKALmzIt8Z1Wpcun29DmC2OSi2RAv6UHZeZoEwwSDWsZd/K1
IjKAsKR7QT7tGuAoapdTpcje4LtzJa1a23HrdQRXGves9KYscmmElbHKW83KaeKqpeRc4zlN1cmx
pFeH4Pc/JV5gJPB6lYdtNbWfBCQYzyJBiKGm3vjpqBwVLkuvveNusX5KM2+60DFr6C5dbo8/TQ/N
IucMTqbWNBwWhyd5f9CnwugCnM+ECZildu8PkMky11E/oQW0d0Nc0/hvzeZ6UEvzfQaFfWcMXnJD
HA3mYiLmkXN61on72CYk8VjfNbmP31oYkfpdh7+Ue7wsNhY8WrlPKmr3ij1xvG/GmDwqtAQufdPB
GhkIW97rCs/iOq6a5KDKUh2FU3FqeGxeWp0oCDaELHbriL7Zozrvn7pGoe1a088hkfxV3zRNFKvG
erP9xIaug1KtESjwTGsGWKks52BwvAImmiIqho51iJR1uTcqvFwUIRMcozx+NstEACaXD4MvroBQ
b5AkPWMv0+G/Qkh73dL/0cdUnfOqwdTUF86NPqFEQ2XJfcNaGa/rmXY1O1pzUy92/ODEpjz5pKYn
3HQr6E41w8YWF+bJzoazWpYyylibV3oydZeEItTnJIVQQ6lPCQh4IKCF+sO3ETkWbo1bTyrrQxFH
2Wa6wS0NT8Zq9e2udkhCmwdxATdKfKPe1lG+z/LNn7Y5kyRDlM7yqY2ly7QspSAFRrV88zAj3uPF
n/bu3BwdWbaRD4yN7KhWkne+/qD/V30vKoCePHM4SKYmSCdy2OGE7rKIFNxZ0Z8KTbcCFWsYRirR
7CHG2RcVSUuRAEZ8xx9cmvLELI+thvFt8pP7sedNRjt2b0eEWbirLdIEyK/8gdjSeUZuWx6zzH2e
c7060C5NqQMp5eAqAc+U2ZReZcSyh9IwTzGo1rdUj6e98jT9MMC3i7xstKJJsRj7JiVAs6BVmADk
uaC4EN9yYZO/M8s9y4kbsMRzGiQOlE6fjMtPVYzmt7kRxrVf+SuqhUo8NuDcwVH5Ym9z7+Kr9eWz
Ybvu3aI4S7bCxbN3qQuDbujwmpDa8HNl1GSGTTJk123OZQDzPMmAy9bkgDTwEQNoZH04N3mHPBht
8wo7dXQdCnqR5D8IgC3OkPuOA2EHeWALDYArcRqrbn4bkAJDEWv3SLZIqmOqR0EGiqgSdvyEGI4y
Qyhg1K5O0qg3ZPee3pH7Bvnnogc4EsZ6ukvJVgoKq7NvqsaWMkwn32BoUa6nZZHqyiGHrqZGI23E
EU4Nd3zOkQDjTA/Qz26ayq5mW1pqOcuIGZq68uMhf6lM4RwwVdc8cma8vy0cC3TamTbf+rHVXi40
s9nVuQpC1tgRvuGD1bi3XaAvuTsfYzWEyuuLq5KzfNHXqMl7IUuGoxNI96kfLun7LgEm4iPwPv/F
Z2bKPudHBxURsbSNc5SY283JkQKQV4Pxgjy1O0nTfTNW52fcyfaVirV8LUE+cdOCP+6WKLktksx2
gztWd4tDxVIuncHQG9dmmMxI6ymH5iOKWJWdNUtOGKBdvXePbmEgua2FI2+0KUG+WhPod0P7RpJ5
BelMMgYouQlJA0JCVeX1ndl61R0k96IMsoUbaE4K/UfZmzpo+zz9aGO4H6Gp8YItKoCz3eXyYREQ
fF86Kh7OW8YmB2kfAU1Kw5JeNh5PFMzF33la0jtbcbGSFUZD8kTKoflIfczOlBAuQVDi3H9UBS4p
bKabg38Zq89C1HQV+nWIX/U+N96KL02hFKhw+3aOXwluYBMu4kzzw2aN+w/NbjRC9Fblg9Ut7Pqh
bGduDH06T3LvJoOSe+FPdDTGOeXySM2RAgeSkHxInRElNubW+NU2bH7Hb2YcrW7uF3Ykap3LqLaW
oYhUz6dEW4pcKqpRablsYmbeNM9E3V9kqz2wb9RrBR5uaqYs2VO88sqrRhzBSUy0H6NU+It20Jat
BBiYkGJ8myv/Mk91Qa5bR/pMWMbkbOMm4VEXlvMYv6pOpXByRygaAYLw6tMcR94VsCDusklY/uuv
B9NWRLUFFuPJLFx7WI2ha6wEIbCfkAfLt5PQavGzhPSCOPT4HeoHG/1YfSiznHYPygLSJ+tiJova
oAt0A6ZnNvaDvdoXC37VB/ikRcMpZN4aTnHL9ytcm35I1+hFftGjYlCHakH4ceWrQX0qYupYSiau
nytgleljsSiTEB9U+hVurbvC9ds43MByjwhO++U404aPb8TIlz6aCsQbrXbBp87qmJPnLHOtMf8j
Gg03ScbapfefLhF9GY6i0gZ+fq3hrmTsXrLgV5hqr/qfGQaQ8uCPHcLw0YdWjFw7IzO71Fk/wcTp
XKF1VOI84bSDgioHKjo7FU1+0p2OJgq8zZKsHjz1HUsdIAO/q/H8gu2ob4ng3rj5flY8gTepsnTc
ipSQJZC/ISjRBj4ZOUno0MX0MzPp7jhVo3VXJd58iZYpe17XdHqaTKF+HYP9R4P6DxpUxDd0Wf/o
DEc/hh//9WtM8fWP6uf//DduKdn9+JB/1qD++ju/e3l1bLmCoTkdVmx7CC7/kKDSXP2FMaoAviGY
xCFP/UOCKpCgGmgKMdr6v6Pvf5OgEl+2aVbBdQCasyjQ/X9HgvqlJPjTcAztp+cByPuicTB4/Ps0
jq1uQ7mCR4So7Tb39+hJvGV86ZTPLuRMTeKSHUJl6qX5we0HJ7MvLVT40y5hR2K7qAHlQqPwjAPI
K6yrWsOnyQxaG1CPo9bzyCVloRT5MMeHArJAll3ayaRID1n523g8xki/ffGk2yRPrSTQj0ysUh5/
lb0AqZw8l70ULddQU0Q6VGfmatzV6Mnx5NzElUr/btY0DkLpsKNaHnKg8AZCF5FM7h0NnDH1b7Js
2E1Uudt80zO1KsSlYjGtHrtVo1cK9qgIE7oN3m/qwv+smn9YNT7wsH+1atgrse14H/5Lfv4XK2is
3v7qhv/1939bQS4XvA78G2bXNsuEHf7HCnLdX/BO4NHehEdfC+WPFWR5LBPBxYqKmzGN67CMf19B
3i9ABq1Njulsaiz+6d9I+fv7+JOACPz4ApgMRnjIQ9s3/7OsZEHaadD41Y/FLMMq+QThdDMv8Snf
fHfUtVWmn3vCTIDuv7BlD3Kr/4cJ99fg50+L+OsjALRB2cJ3Npn2/vUjSEBnjecl+lF2i349eg8Z
Ti4WWI/2q9WnTR9CjlgZXzVNwjI2BV1c87tQxCOkERFdyZWO+yuT3n6gtd/AN25T8siFDWW7ySN8
MmmgN++CTm0m0wDiNFjb17w3d9sfkVsHIlue+lUesqoPem232P6RjgerPCmcS9BqbPNWfaB3onW9
ZUV6QcfQqp8Xr8BNYVg8rb2gsggWMi2kiZTDWb7eiYEv4JVekHnaFdh/L7AGq9/1xSXxNHcxAQe7
ghrF1Mg0cvzvhqXt+sT9sVLu7gD/49u0QtQPYdX6gZ6mu1GWkZqrEFPW/azFj3k7dTt8jDs1NK+k
WuiHrBxvk969yI36bU3QNuZF2Do0/J2VjzENA+2run6vZqEfitxjI6dP77VIaEWO/WWNsS0gajBs
nJ43WyHDWDdJRYvra7H857byD7cVF0njv7qthLKuf74P2fs4/OV5/PVrv99NDDJlGEgDT2WxbreT
/3s3sX5B8QcPAUIGEo2vJJo/sTVQqnzBxXg1/vDH3UTov3CTQT6MT9NFtv7vsTV+nRz/eS176GK4
1DBnGC7mgr9rRLCpEmtKb/8o68SIzDQjw2mt/dAehpfFKd48HUVQI0lNAavgh0Xu9AiWlwLHGvW0
PniPnvKKs1YOxdU8lpfKEzhJNAc8RgcjRtewrObKD8komQmNqde9AMIckcxl8aBt/X2DLAFv7OhD
5DbvviYDesqYJBdesTNadw4Sg/fEks0G1Kh5T73Vo7zoX1TpP452RnHbSDN07PyN1pAelcCwgsIg
e0sqtzs1qnsBnt2EK62qIGdgtKti91mb9Hvidt8Uo0Z+t3kpJRwVWmYB8bsYdx3zzkg92Fh0xAg/
nYed3rUvDq1qEN10JCeNr1dj4CT/kSgXpbmnrvNORM4MeII5NGQT0ySurGDNi0+z0ObAoZkYSK/r
I73lRUtaaiArkie+AoeBGOkq6/sIay9J9TqfQTWCXMGYYfuYmvKYi67Zy5KwLqdlUqsKcTd547Db
fhPIDrctn2jr1dxCGxcOQVNaRN0MxnqXyPLOX0o87z1viUXYvrAFfCt4KtxSWz7QV6taX5Onot/2
ae4WRSjrz6WmWdVanRna8UJcXbEw2fbL5D0uNYPj4D/ytBp2X7Ez4APzMK3wv2NcJdMFNDgdUr9/
jL24uGwZToeNVq77BkrWcfI4ehZOP2xz7skztMeviyRrQc8tou2jxmVChEP3rlLoozrdf5w8RAhm
sSkRdPtOZXyoJC/EiVRKysh87COZVPPZ9Qdzp3AFRvrAz+q+e42qnsBwyePD3fKPnNjBp447kjYC
Rm1g3tdcz5+gvkB1m3z0csreUPtw7lf+L4/tOVAGULVp8PrQVZLfqThKvQH31XQZwkBu9MOu716+
zje7I6bjJZfVMPF9k5RLBoA9p77lATU6XnnWjeSTRc5VTZGJ0ZWr03O5VOS2FpJ2WJ7KlP8FtPaG
VILzPzMSIMMuux45XK5wHxes4Qh1WSeuy+Rg8qr1iql2E/pu/+IWvKDjcoY9SEuBx2r8OhjoVRR6
H360Kaq3Sk7mLsYFe4YfZZNLwEVbFn18Xgguva96GkpmM+XoidB2WkPT7NfKNNlQSj2q6BtHPGf5
DEnaX3i9huALUMul1dLYbYfV3BUui5JY0stsopcGTpCrDEAvA+i6uPJMFqqlcyMgkgqz+5KUzG2L
T71U2Z1KbUJEtgskX9ejbozmbhalR7rU1vQY2c3qFadbpD6dvFSv6Quj21TGtgwLeChf51ar+Ppa
zPRBkUmVGFwCdcMEzmK7Hn5d5atbrHvZdP6BiMoC6Hjp7x0rLTEQkKL0dQFsVzhL/C4TK+FKC7cx
mgPDTqz+evw6zcMIN2vouIzIMR52imHJjyaztaOd8lVXvM9hPRraMfYt7l529kZIIKfAKD7JWrWI
YWX1QHokh8ga/NCsjfisd2N9CYZgvrZn++BN+ZtG7gepWuRvxYW5xQ2xIsZV1474ChgDrrZxueCz
37sOF1ldWfWl1vu8O8N57r0VodfcHIyV8NVZHPy0ZAhCt/QSVpsKRW85oTvoVtR1Nn1Fs+9OkwPa
GDbAxsOt9KMuEZ5q9FgJICHWIp44dZpb+Id4NO+YrnqH1WD8h6vX3DVCqdCmC04wAh9hGg1WkdtI
RBrcwSqXvuLXvcn0mfF9LVooDorcWgK/jCG9tTsuic4WdybREgwLNS+wgSrx2Jm4mNqZDjjZhGEh
Sz0CJkEimSPm69EtPtkdcmgWVsDXsSbHh6F9xUuOBudV1LAyxDz0kYaIj86G3UJM0eJbetqAGCRw
Vy9uP1uXv67GfMeip/2acT8RWpntja5793TN3tUazBDZus+VxA9daNDypvHalUzZrQlk8pLNtOe0
si+NyIHMQaDCRD+snjVnjNZyfS3sslKBQ0Xg7FCQ9lqAtiJ/M3M5R9S+vh2iYH+0k6KMem9q8isQ
FeM5m3ROoUWjPqaJZohxl+stbUCZDbfA5pyYfG7yp9x9188qD5cCLeK8AKXYEc3aGKHTttq5iccf
GkKDj95X7wLg/xgk1lx8eq2lrfBNtHVF0+LP03FAFbzHxj77TdBprRXSS2fN50JpUcKjKMJVF1/5
k1y1PWzaCQuOmXruibl1Xx2HZR20lyWhKZSOiSrpFPkWLjBQgE7YLkWbXdvKMZddYtaxdo/Ciaxo
13n8Uyn2/1HMbXuQv9U1tGM9tikuHU22X3/do5S+Zq7okcajmy0kXjLNygoeLlbtPY6dtLisWHWC
Ids/bI42Udz/877CwFQIGc219L9tz4AfmQtD/PFobFP/GX9SYGXFRz1pBemnxee//pZ/k+gJqjd2
FOjzTAFRHp38X78lSEuNuJB6PJYLF8hWCfgFodvY/fRfv9d/NgH/sAnAdOAh+v3fW3JXsh5+1Og5
f+3TnT7+579/+50/WnLiF2aKXIRQ6bEKb9LH31zhhuFsaZRsAdD6Y1Y2uUp/3wLQrNN1/onriMGp
8ye8nhC/4HvCHLN5zdlri38Lr0fr4K+XLD1Bnb38tp3HWUXbQ/z1ImpWWZhICdIbt2l8g/ZwBdZx
Sk2bO7lTLEeX0KR6T5ZOigqN4J+rhIl2WGZJ+sGTBdGbm1QmFYyetvMpXVtivsn+c97XzvR3VZ15
7NcRGV7KtujKb9mKbVj2q/6RW8nsB8ZYzCPDY8NdokpTyjow5pdP7jC4CMVaX6nzbGXddNU1Tr1L
YZ8iFTLLhfQWp7hqMNaHIL5oDC7apT4uDbwEiEGhkdcr2d9L96qwHu5MMy1PQs36Qiq1x1zf1ke4
QVYi9qjHUgqhqbZTtu9pdlVCzz2NcK9Qs4zdScmKzmKX1fOdarWDmY9mJE3/21STx5iy8SFjKZHb
p1rW/Nts9xQPo9VEI8CH1Ddgfuar0RlMOwojRlUky3zmwcyIcGBkTUFtSriZFAtxsRoBZ56jrK+j
cZuZmX1G+dDf9tRhzsXEDu6dI7JcUL/kcfeInH09ERjUa+LC7ZK52OWdERDM5MzNofMaKisTm+uV
zEWZifLolgsS3HrvbHovkt+J7R6sY57NKRzqkE0LuroLNEHEo6yh0TOFm8FpFGOeKiZMQGvUyagK
w1cXBHPkGZ7p2aCR9oXIdd0mavCafFeWadz3PaOusvW1+cOv3Sb/9NFlfyIkRZNzjavbrowHt4qN
vTNkG8sYc4j7gvJ0FEFb+eqSsV9xhpDbcKCQyaThUo75KRN+TQp4WdwB5yKLfpujMIaYblD8qkDP
spzLci5kBKIRnY9pGGeP2HMQZzpapywrDgUCDSNr5vvBGQXiAybJUeZ3aY2HbEjOHpAvEQq4ddCO
ci8+6iRmDLvSWuxTNevdnsKv/yHNpnw3hxYlnl/0jh10LQKhwYu9kgTmfNsX9r5x7oFwMUVNSgQN
yNKPoh5fU56hQ7hKYd9qHEE7kDSzX5NO6BdJLgDKzLZ2gHxVRy5vd1U6FvQyIAN3tRyMQzoVXn7D
nMlFu+9NY1CYenFhGglgm8nsVQSpvz6pSbevsyHOzWAeSnHJLmI91/GqsxPVlwj/6Q8+IywTvTL2
Y4nUKUV9HI3CuUS9T17aXMSvaUdBiURMHRrUVDvc5IRRG27zxEj/2q5d+267sm9igwcN7dJ657TG
1Zq7C3mizRB6VmPvvaxBgCysRv9E+azfSHCRLwlqyIuuFWQ2qaI89iXK3yVzkkOeK5hvWU+F0wKV
MSdMFY0DxREnoB3wqDcvvcJ9Xk39prbyNnS12LksVmVfNlmrHfO8n77ZrZzSIC/m6RK3svmdpv7M
No90NwhjpW7d8xwddwbJTZ+a6xECMXA09sWaExs9lO84LNjHZTFFgTYudPEK5YgHwnfnNDTZ+L0L
b0ke7VwkOuKbzn4bKjRPtd/3vEajncj4ImKKnMKgHRFMTbojkdq2FSyuPN+RGjbvrTrxjrNNt3Nq
qLDZDgL8HeyEOtkdByhVoEUfh7QrwpLj84j8AalvLu89c7n0p5ScxSL2jzDzGgBJVuuePfoXfuCz
P/qYnTq99UsvO6pY1h/sIfyo1MldCxoAvM5ukWKTrhin2Mnvh4puBZuRGavcYj8YmmygHkyLefRH
Kw6nYX3y9Jx4SZihKFRcqracAAX2X7r1ShdiCqp01KJ5MkSO7texv9ve5EfYvtd7iag7FG43fQMH
hATFyuWVWTYF4Q7u/M7eQ+2UaQ3sgSYtLGzCX2WZ4oGlG/tiwmq/WY3Mv1Gzt94utU0w65ZWbHZd
cxHTtnlwjW4twr7tinYvZZ/setnqP7xm7CIxj/Ie6aIc2HqmFhF4oxYI0F+f80q/ula1+91CmQuB
kEtrt3LLCdNhUZS/WEGjWnLn9wiLDVxPOVcmE6KQFWntRWKYT0nrNxfeZKdn6XfNbUu4ejSwCebI
+unyE5/A8GCrpEVJhn+eYfpSAqIy+iqMZ0LvDEOZJ+gCywjYAu5TlVlQiSDGgvuQV3Pe5KFmtd0l
KX7TXelq6OQL/6ol44rJ9pKl8clytOIq1YGYGCb8p7JX5mPel82V23jLgz4ZPZliTurfC38ejsob
5pOc40wEEv1wqNJMv4EbV3yrfNl+o0vR3dZjGT83RZxdjDOhYunkrU9oMpfNdZpj1lPLLkbZjTmv
JpBN8G2JoB5MfTihaFFskdzxiWhTfQkyDJmRltko9my2Rgj/9Nu2dxNr53qxPFP/iiGsiglTRb5U
RZh16FE9KSyO4zC9iNklaleR9rXMlUL81Mbr2cgM593k9bVQxkjjSfaZQifX/W/LavdHXaw86L1a
hx3fJ322dzK6/27WNI8YD5A8a7j7iiCJvUxE3jRfjq3s9rhUERp+VXz/KY7/oTg2fo0C+9+L48NP
SU7BX4rj337nt+LY038hN4MiDc0IY2km138Ux579iwO+BCXKNuEGr8M//Y5MYh/0+3RN/wV/Pmk+
gKtdDOzmvzNcYy7311oYhS59eF6MilhgtnK2Ddef0Cm+KeH5Sa88Wl7yfSrSORh6Kgg2mS+15jx0
SjtyvbUvXmW8LBNGodFd9my6z8NmaUCEap6sqVpO/WZ4qGGdnvzNBMGcrImIJqjDQfkdhRDQHpli
m5CbgULbrBRbmX6vfdkrNqOFVWIDabws28daPe/GxL0n3d27ndaMyPChuqgnggqQuG8K57bd9Zpp
RsuEuQMPRtiq6mbpTTtoNgNIjhMEhP96Z5OnGUl3csH7T+MjLH4m0ZuJJN3sJAJfybQZTPoh+eaI
KgvMzXwCEz69GjZDSr5ZU/TNpEJHHm/AZlxBeboTOFlGHC3jZm1ZNpNLhdtFjkScKqxagGKxwmSb
KabY7DHWZpRpyhZF22ae6TYbzbQZaiaBqJ/Ek48hx2wjNtsNK1ps/egfpsKSg6vkjLCJOinDV5Nv
xp11qJMdZ5UNC6aeCnfPgMsHU8BNvNl+Rq2dj42FhWR2pXHvb/agQWEUAiOxr/zpjsD26r4A0nCZ
lV43BjkG7AIdcsl+w0qmnekpRDF1W7yMCJzv8JXTcu61ged8jWqzSVT3QAMlfmCHbl+IYkGCpVU2
maSD09L6aLLrTpbTS+yj7oGr5D/PlVXwHJUjPgOJSSNVPpTBiVY2TGfvzp0mZDlEvmDZMJV9HCyv
+e5mOYKq3FXlc00K7oVdYkzTzRJOY/0lUDNK/FyJ3nSXeBu8COicwcHzzdFAHo3cvTeb+tz1ccyE
QOr1GfQvosrWq+l4ZXBagXFKYM/MTOXFgj9vb05u/uqayOGiOU7qHRbH+PmL/OqRMLGbq0w+EEBq
XFvOltmypT+jzsxfmyZGwOQbLgqrjA3Nvsq1eUeDcb5dSLa+HuFRkvGRiHnXZz3nbyIdlUoZsYQN
rSjqWmIUWt0qnxdcGW/dSGCHBmU2DxOG/Ef4PfxMquZbDqAW4qMCC8gu2njE2gCTZuAlsfgvY6TX
JOUQlVA+2yPDi6PdK7484cDLvctYKgsqSXY1uDMEkUy0i9BaOA+NV/KCBryrdoeWpIZWWS3RPFQE
hLD+DpmDD5QBGI3XeCZtDsDpUD43Rp1dg+VDv4W85GCw/ftpz8if41GS67l9shyYlLdXo8HLk5np
3iUr1RyqLNsJrTj17sS8OTm0ofosN11hbdfjY5/z3JbOgok32774l64ay/Hw5M4VP1hS5J9sxU0k
giq17HS/h24zifz160rL7YF3W6GzjAFBIfZFNhOoSJErb6YG/nyAlhBLDn6AZ9SFJjvazXY3VMK9
6+xEnGQRk+6NBJHmMCJaMxlJ1CY8hrveKOozgwTOmklDeF9CcP4Y3DS7rnXp3HiGs1y0BF7fx4Td
3E+tVu1SrsgiWH07fvVNbB2TXaW4IeKZF1Ie7+guW9JFkmoPcgXSszqINFtqroMsB/oI29mqpko+
ZMlCxkZfxPUQGkCDQon0gQ64sC+NthcxY5OSysxJePlxwoftljNX/cp/sCx+9yhvQrOVWdjn63Vf
pwSgLbej1j+qFmmpsuUrLYsgqZwl9L0rcxiRoSe3qdKLoBzSY5V3n/bkX/gWAtoBAWdtuvdzbyF2
TQ+Dsz4nXU+wMiEllw5+NLxONkN/LTCbRYaeWcv7gecYMgILDNhW4dwj1nvqjdy4hq1tRoXhJZHj
NlZouMB6smq5zmY/muY86imkrNqNb41Bm2+M2WQTJxPMhZPnpAdiZpj1+Ers2P7iAcAGfVSKUcbg
FW0aaQBC62QOVWv+bGti9lp2ahf5Ova72qyME1So984YjrVn3/GYLMNCjRYyyiT+riXmS69578sI
GW2tITGXqhyAN1DIa5W1RGwKUT1DPFVoERz5MFpCUG/m60elbNSFKZsAbPL7Zpgf6nxszr5bHMCW
pKFtr5zgzDH2czvGQT4tBQhC48lZ0JiisTwV81KdoL1aRzJxikj3xmY31wVJlf6Ienpt9pqU31ud
zsFcS/2S7AL3TGsFEfDi6JGt4u+6UbXEW7bBaCz/h70z220c2bLoF7HBOchXzZIl2fJsvxCekvMQ
nMmv70Xf6kam0rBR/dwPfYEGqoomRUacOGfvtX8ZQ3FdhI74CHUsG5Bb1WeBx2RBANNtDX/nZRgU
Y8m3DrTWkBB4G4JzwXnWk+TMlLN2HFkPjDbZ+NFooLUkH4MD/UJ3vRuZVu/BUHtLlbzEI97fDuag
j3NwnlEzD7NsLJvl2OrZPtfsY8Kaf+K1opFhe9qVMQ4mMpkmQ9XTKBERsnGxoLXTMmjUi4+KkJwl
A7jtkObxzCiKF4IZaXA5lbuItPZR9ZjtqTm7vYv0FW5R8wZJ8EkGxlodpHfXaQUoOCNuOY5hMaAD
oRxK07rzgHXNbT5DhMCZ/wg1uppzPl7UuOv3zJfJUndj590UpLwLJMF38SCnGoLsUgyw9rDrag8Z
Sqt7Tg94IbqLRIPGuzLTD9KUow/sHcnOLVMxDcs93MQKCnrb7FZxxb/rp/CAx1o9Ci/KTxC/oWIE
ksrK4MzfFaVzLNqie844Sj13sIKPdg3a0KLCmpV2OC4SviJW8jrE7BRkFnnc2EPdGYdqf9/2dUwX
Rvc0DjbViCLBlc3K8WWq8kn497XdK5e2VjrI+/D38CPm6twrfWXZxlGzF1Zp8sZkzFZyaRWkS4wd
2yAHzGOOlmJnYktfevCRGfdL757coPoaO0QYLcdKZtmsdjPlWPuOtaVSiNeamstl2ANvJxcjN5dB
2f/KmKdeaqlf33Vl2G0IGJAPtqxxEbMWLlAxI8UWHTMrswjBFY/bOKUKw/Sk7NScBazgGLjJwarM
i7KOsCYOHjZNzeHPSnDtm8mrqNARVaXXXca2oh5KLyuZ2OTlWurQSJou9ubUDIceEzm8pbWv+8i2
nfEpKsu8WERZi9+6k+V81GKNpOwqWaWmivixjM31mI+HPgwYruDAnOmNN1Gwq/ZqjKnxYrLM2Lla
53LoMKdLujMbx4iVJ+acR1Qc1Uc3KT2lPdQrt7B9GlEe4eWGBNoLZH6BVpJPHAbcZLm7ZgfNLzNB
n7hwm2FWqZ11bxT9uu96f1EZ481gG+LYhzqiBMfh4Jppa1Iaq3miEc7V5v6H7Ie1UbPltTJPlm0Y
Ncte7ftd2GrVvIkqb8swfR/68tr0LGtBFkq0HUa7v/AiYEs48ZQg1pa4kK7dmNVVuxANY9sJSxkk
WrGO0y7yT4YdyQWfcNX5OFA7s0UsoSg+W4IvVcTZBCAOn2lfQ7/tqX/HvUWpQkKGn8YWwdVRu+id
QseVQk88Smbs202+SDnW6hxw22B4C2Kna026YV6ub9gNH5B+nxTVbVdp5k4Ohaa78YivWGrDWB39
iOZJ1FrmAR38oxyNkI6HfR26uTKPxrq+DjDZLhLXii6lKKzXqs+HeUQH5pXmb33oUqGsQq39KP0B
76iltweH/vxCkK66M3tOPyjNqyt8Cfoef4C89ilVlrqHQ2hQxDNkVo9ubhO9dLU/YN4rTTqjHmlQ
SkgkY6Sq81hW2bxtwx4AsxOwVZIzitMqXKsO0hKFiHQrNi8In+9mqNjfhd61M1Om5ZG8PBpk5luA
dAELWejuBn9kPBBpU9EPnLl+VU08ICK2on1H9jl1fGVuDPTEW0QpNyoMSBXdUEsnKG7reDuOHpO6
cTSHvYlZ/ARDenxISjU5VEH6xgHUJyNAlw2a+3qyFGRevgiz4E2mKbu+ItN30RJERI5BXQOVD9tV
qanlE+WLzezBoOHs0VOnBro2wsi6RNngVzNNT4wd8yG5EMPIl9Zk3b3ddM2FLBjij0nrwEcc6uQy
zqQgQoLA0lf4BSpAd5r2K9jebAWqO8mROBrm1AGJ67wjzGThaH1Lu8Ya5zwgVyqeRiNFYhjgGcZN
ZpgKS76Y2Ptql91mk/vcmnzo3uRIR3XdkyEwbsPJrV5MvvV8crCHCCWftMnVbn8a3K0sQJkTRV2O
KyfnFfIpSqJPM3w2+eKZXk0e+fofyzzVc42Dvv+Pn96YvPWYGtpfweS3F5Pzvpw8+D1m/Hhy5VeT
P7/FqB+XTco5C+++nartlT/5+Y3J2U+6BNXt5Pa3Jt9/OREAookFwB92x8HPWwg3yFdKBDEg+YQH
/H/XJ6vDevih64MIyv52JHr8eC1fqviPts8//9I/bR/X+i8sOqaJBYC2BuNN/nv/MxNVGZdOskgb
ieMfoGzTYCRq6CBfqS6ALU0YoX+6QKb6b9o+Ol2iP6b2WK4tFVuEMUm76U+e83USo1HUwQvavZFC
qQ4OY1wi5KbOMmU0ZHvcveZQpFtCsoMP2t4OHgUc27cAqOztZPO6SVLHo+HDn38otcjGO13Z+56s
PggLBG7OSYJhiKYbpbLKxrB5RCiRHktHyGjR6m6zcmsnPOq9Y9APh980Y2VCTUMK89waLIM6IsXu
LQDjqAATruJYza7qrmuu3cxmvwDjEt+X9KOQq5ROQ1KCnT2qsvPuGzUAUy+JArxOAie9LvX63nbi
cVuRErIWmvCvbGmN16qWlNe9b3grw+XPHwG6LJXOqHdxwbrVd0Y8b22NAJ1gEsaFeCdvmzDqX4RI
5Sascqokk+3ySjK7uUKxEDzING4GKtKoWFAD6ys3EMz80AZdW70dLVt12h4VNev3JQmje0dWd2kS
Ei/I2FEwNmKOOFeNYmR5aghr0PpXqCUlaoo2pvWrtOFehllEq6SwqucwGxn8kOAw+TSj9MguGaww
hYy7MjUxEwZMehesp2JKXvwU9Snhle7id0TYdIkBP1qJqAexERDzUoEe3ahdzhApyJo9mp/wGGgp
kvE67YYb+uHNCm0MkG871i+dsq82gy6zg0D7vqcNPmw4/xovkWnkdKu0+gaEV4LhKlZijloFuNky
0FF70og+QDxSV1ITCmkJSXZSaJTc1INZPyHaTX4NeqXe6i1QW5ux92VaWcrRCMXKt9T6kWdVDHPZ
Zy6Ndid9NEp2Hc0pIARx2lgisyMuWEXuqhhl/y67qrrU6oLk1B5Yj2u0lF8RL85Uo7jum2FEDX3D
UkOjSCwUwKU+CdBMMVM6ZdV0+LUJXCF/HqN1qubtygGxwXHTfGn11rnIGpojpmEVR7NEItVkasoA
doTSWfkEf2iKS/YJI899MZLnmfiFs2FwknxEuF2v1AKjchj74yXbdUHAELldb05uOClqp0pzZ7Kz
E9TDwmoustBG/QjWYgdUid5n6kUUZ4n1CFFJfSj7qN/bbgyKzayaQ0hVg2SwkO2ppA57kgkjauRZ
RX8Bp8i/BZ1jXTrSnDEsxxvfiuwKPEp9rZPYsYwto6an2Y4cpjUtE1iPJBmdQd1b8FlrEc8qGiYw
sRyb0UwUeVusEuXWGhjJzByiUMYZcx9qVrv00nuWkYJpVoJdj2Jw2TaptSRRTz0I4mo6nNhFMWfI
xjYWDPIy9VP/sgxMiFfSNp6TMMEowbfdP1QEPviz3mmGG9uOwUAXWaIsx0gLNkwV010zthw+UuSC
3hxCjtWusoLZa+TBfZ0rVhanIIg5/QgtkwWggNzDiCqlx0oSFuNiTPP3RFPVaTKZ9gdjFBy1wtgK
40U0tMq931aVS5lluRxkFL8nHl0jzAq7tNRXfS9Htmqn6E96omoP9BvxD/uFXhZyldg5TZEDLXyn
D/nhJlSgvmIehbNr7neDDRmqV0liuQHghSr9zhdpUV/XRtAgTpcpX/tuLPRKGTm9RWnP4bhFXXdT
Rr3vvJk+KoEMJmzC2eAuhREsxdIpLCVeKU1TR+8D4hYtXqOnL0s2LkYa/z/9+aEOIMObffc7adRL
mH38Loz659/4pwiwcVpNu61Na+lzs0d49E8RIDAkIp+b8sjBBfJh/+/oxxT/RYzehCt1gR9SQ6Km
+p8igPrAErgY4KsDEdFd8W+KgmnS86eQjxYGAqwpCBNf5Dl5dgCayvevjBywme8ureGA9uK3p/GF
RvHvS7ARMLfC5MifTP3x57DJ6xo+IR0tMSX5LB4dGI2owW0e6f9O3P4PV5n+it9GWqXnApgPuIrI
nivlOe8/6p+otT/dyCSK/O0SIszJMmq5RDOehHoaQtLUX7+/C41C7PwXmUDZpsBCx5tBFXD2uCrq
qMhv6WpaSla+5cJWu2WoImIXHZe2vDi5RlKOgjppvJ1Rqc2Ktmy/tKNeY6rcduuwKMt7PaBtNw/H
KiKpQ5x0ixblgoFCt3dpKa1yD6krIVNspa0HXELVm+BTE3w7QJJGTy1wi9tQkpy8eE4dmiSOUy1B
+7WbBuKE5coA/7ur2YsYlcYhKWi7xbLJZzYd/Au7RMYUqIm4UJ3RflJSgV07sIYAD4FiX2DuGOYo
u6tloFjtBVVf089iVDwErsXNHgP4eBfiClsE8AYZB8k3W0/FzgtpozmKbBcM+dK1qVd7M9bruz4b
8Ih4jbZWGpEsc6OMtmY69bEbzVwRDilnwEm0g6PG6RKZTz/r9b69NkTNf4Qh416M0bAkUkEfZmBk
tQMZIHwPkQvbNG+Ckxe13Ztbp8OpHY2mwlnRCwwSEdcLx48us73HAFVGtEjdZLyzO0hSi27UPsqS
iPC5VZn1L0WaiGtodtT3rj5RGHo6fKcW/wt5Jjxgy9QO+WDhRk+ZwcztwbIXaeHV+8T2EBWH07nc
Q49UzPn74rlr1WLeJJFyjHzzo0YYR+hk3bxHY39njvqHm7nWU6/jyzcbJXxETIhPnuTCqSST2jrr
zI+xzksi6zlbbiKp0hZNCn4Eyxtrimn+eynwqnnUi3iXulZ1H4JDQHQmxQUcwuBQpATHGVaprekC
BSdaIxGeIAMmEZCzFRw1dZ2TvBjP0HX6c5eO3dLpBzWaY/jzdxbq4c1EhKcLMyKWlhFxOakTbyIr
am/ifGxu6oKol7F0kXpM/uZT4sNtURMPQxaJzNQIebNssW1eOgCdKYmnOWBaQm1ESyqONbq9aBvp
dkpquKQC7GUI7YVgcO2a2BD/NPihehNl9J84+YfWJSPGaB0goFtrZum9eoBoSV/QFe+od27uzeNA
iAaFTcbk1PPMS4h1jKHR+M8R3Jg7eF5yLxWhQQMawS7R6rvyFAPe5RSBJeh97jvTuvdSOZ4YH5EA
SRaGumkCaYPUKfE/wnaido6Rv7zW+MvAW3Q5/AelUdb5EDi/zCgmuNHHkV0pVXdRklHwGriqtvQb
aeLJJP5lqVS1C/POnZ6Hp8b2ArLEe0L+GLV+22N48wt1Q8trwKbg6vvE981btY9HtC+YjriYpa0d
kZVrqzO7R0f32ufMs4KTmkp104Z6YsN47MN5KEIsZhw4nDctruodza/0yFC8eynpAR+yhuiOXhuN
W4IvB8rHylGWPcCii05nVsnBBrcQPe8rcuKzlyGwuhNqof6qj4L62FfS3mu9GA4oQK2LmA7RWqO8
mxdDbd8Ug0F27DgQetEpDhYMVecCEmpJwLTRq08lU+IMT6xH3kgGx24RMjBctV6n/oJdWaezIMmD
G4n37N0a7WqjQbHG35BWcNE1a9EjmVgVA9DlOqdpv6iKsFqwq5jLRjUlclB7nOwIMoB2lXIWRPbP
f9PyApuOjPBQz2Xjjr/Wv9WJgtsNDBHQAenDPLE8Aj8im4jVmZVG7tahYliRVmsv6Lm5W6ty8xUN
qRybm6+sS6ATKTdg8E44NNFWVAk4aIay3Co067gN6QwrjwTXpfBAYQHITdx568Fww9c39tj5ILtk
SSlfyUOtWcba+EQj0VkHaCPnNavAcxi6CNJaITa1TvqvUPEs6vTxL7DnZOsOdDfSOyBvdEBy7bUW
WUVgDJlMvyq3YWpd9d2lq6nx7vMf1zPbumGeW26HHpX0bLREd9kRf3tZOQOGISdmbMs7jC9uqJ2F
qfloWj8vGY5FTKe3wkbRDBxVZ0ZSq69xXFcPYjKygPbmHzVLXMhhaA+HDK81bQZfvzaz3nuKzCC/
b8M0XUMTy9bM2Qi0HDV1hjk7nXdSdedq3yCyzZsX7BP11oHwgliqIbsQw566iboYHgISsCPsMh5f
FnCULDF6HziLtgdNqX13Nmh5v8kVl1Rqp9CMbakbnOpVp013UUU2FmgrGzELIuYRV8nELFJ7e9y4
yDputL5SH2viU7FXVfx0RYqvySqcbC06m/n8WDRc9hOM1480Z0lBxNIppHJbhHbXQXzip3dgVO1z
xNQIto3g3cV1sYuTyL5JS9u68LTcxZeGq5I5Zjt9/Yqzphott4g04/vODWHNZtK+gc+nLC2zJDa1
rrO1HyNgpJ84bhDy4tKDoXTV2Ujy4Dy689yt8K7iIrwyysF8YbqYLLOCF9z2zHhHQgNOKdWsl4xK
sg96+82WY3x1C9BsvOdFouMSwASso8ZlGJq2c9usoAyXRbbGFWk/1hSkNWwn3dsnBHIOcwji7lr3
YD2RLDaeRkVtP1qsM3epKECs1zUyzcnj95/fKQZ98WtQ+WN7hMwr1Sy0I6hZDFZezCJjxMMughO6
VKw+fMqayjm5eduvFPTwD0YzmA84YiF5WcVwZKeyV4EMlMUQhspCKcxgIzwvP4y+Ul7nQZot9ZKI
QyU2+uPnU68Z6hNU6jiXeqyu1IwgDlxI0YVV5hqYxSDHDjciaeBFXPVWrl4IGWTLzEWAmw61sSxk
qs37UjX5iIU77BpSdC89R/MRngdMSj7f5ZHm9MlVTIe6wmE84IT9UVQZCc6JQPhv1q2cWZx0L/FI
pVvQO/ajC7ljXXuqac0mVfJCHU1+/lGOh7hijIVuYDqDukY6V4c4YAnUtOtACV/LeOiPLArDVi+8
7FKU40gArgVxbqiK4R4MnGUx1u0Y+jVDtRJa7O4Tl4l8E4vo0ogDoD+GHu9MjvsXUQdjUROdsvTK
omfkUrF1iyCr10LmCsZjItFjvFWlR2alFrhL9qZ265b+CMjYrIoDgRyZNs9Elt+SiYQlgwWHGigT
1QUR1zUdeGbAZYOhDrg1EHpmvjvp2d0KST7kETTcym2lqjnU/LSlYjaNyYXMsqH6FZ9mbRXoJKrQ
inBl4k5kPJKtay0DU9zwOqWQqnaGG2qvqm8OBxOt1cLsOvV1cB2dnmOIq0ox8Y8GFR8m/Hl9N/bd
eCoBpu3sDlGpUw/llgR7hKOYKQs5S127RWHX5qx0DJ3Hk2pDUGEMmDCI8vh/bqGQ0g11p9ZsUyvR
3OMfvcK3ncUEYkhvg27CXIeqMcK/8Ox1B/xruiNQpT20CeB+BAiHOiO+ML3R+5hpoBNlTMECZV1b
eV0ivh30Z/ClTsTeIG+M1hgSmrvKhe+1V00xCCT6kjlspHw4kpRywFOPRpNoswSY757biNFY56yc
ll+VK8cpO8TMvr72vLBl5O3VFwwUCSJPpEpDoqFvVYwWwnOwmXoR5lhR7fRNZMpbNVqXvY6ORO+J
KaFuk1snEIggxvC2y0lxLR3F37BarXkQ7VybmFu+l5YrxvOPSkbsAdmoeU6GGIMPp6OvB4WO1Aen
VraZVZABJQrul3YpUFTyZE1W7OzQF1A6MtLO4haRlx3igp/lYNvW4xgFzz5MbTgjWoKsr+lbEMVj
flOQ3YeGyVclWbN6cBFEdnGVoVZ4VHyEbezq6VOlFM0bLFl7Emub/SJxinjbtMO4mzSHazMJmg0T
VavHtC3NK9Mpx6vIt8GH+yFW3hRV5ZxuL9bM0baXMIE9JvNBsEZVGa1aGXMkV5Nw5zPvQ9pUy1e3
HFPE84qxGQlJdEFK5r6BMMmBcBtDvHulvNeeUMg7B81tagLJdSvHzxOh9daR4l1540CK8oCsjlEv
IkLY1Qs9TZmXxa4STFNpfkWkcNYrLXA5qanHAStGHZ0yHKqrBvX3kw2KEZefFujHgQztpzgJxC42
w+zBg5nGMDRrjHt12iFtLS1ghDjBps+y5iLAI3UI0qp+yGrD2vS17MC2+u0F4QzxWw0+E62Wxo+b
k8J+1YoifU8roU4tefMFYnqu84kUYqfFOhlfdYBfQuGAPRvazOSsW2F6gN5t3iEeSpexZ0HhC9s2
OObK8BG3wnnUgayiHhudue/jWbeqBDkByrcZNd7IVhgg9p81So9kkeDbiyhKok0EYn9WoIzl52W3
3Q2cKhC1GuOs05yFX9FNrML0Fv/sY09o08xnlZ/RuAFT4w4cirXiARuKsYhtDPcz1RSyWVhUxuvc
tUlIidN8X4+Jvi1Lj1IKANTg+QBW4sJplI1R4WPfcFyylQ8mpNNctrS2Gu76e6ax2YxzpwMHisGx
roQMBQyl3rMpJleUitFLrxn5XSRj+Vg0RS/WhWIN6BvAwsVrtAaeNYtBHXCYqrMTfjowtFUe9s9x
aestfMUu2rV68+F3Tgdp09H22POzC4PK9i0rVHvO5LJaoNU/krOc5LPKUJJ1HQs57/ip9jGKFrCU
sqiPIAj9Y0QxBO0iiaql41jyUPqgEqoy0q/5/t/rjOyfhj3NnTUCK4fh1ePOzavmipBmzh1+Etwz
FjHYuISGtSX1TlVh5K+GUjybiBCegQ7ejI1emSumMu1CyTptHUn87HWhGHM+teQG4lFXz4NAlteW
CsJx7tnVyg4adTW2SAct3viNglZ/HQS22OuxPbC4lI3YBqnL2TTS/VemVBWqVTVHXqT4qGx6cctR
h/3Ed9NnLxXqguDCB7M3uwsV3cqa/wrqpV7WN2Zovgu0t+gk6+HVH7121cadwwTYGKKD647dui0F
T4x0hrX0o54sD5eHYnjiQbSBeRu2yPqjhha1XrrBrCOkej4EtruyFGtN/5hcdFfcsyDHl30x2jsp
7WpWd7W9LJLMe8ldws2TsnM2WJ2jIxElWOUthVOMXlLd9hWyIr/tsutsrHwqXOWUpmm9rZ0BACte
xSshyeSwI1s/4ggxfml+lqFJRPtVNiGxWVnQXAJFDfZklVk3iP3czJ8Po6c0T1GmTAa2ak2KGiOx
AtfgWPfqyfMae5N0hJzlBEavYaEmNzUrLiAIuMGu26rrMmluffID0TWr9s7wAWPXXfmMokNsIj9g
x6IQ3LGQKpvUwFFHKSd2nZn6x8qXMfUveA/64m24SOri1ZBR8QQkuJEcAWQQv+bQPNQLDZwwjhdG
LHRLCDLwK/220ZV+mCsA5txjmJS+DiZH4h0xUAxZK5n1I0ezoHSP2VAmt1nKaAcblkvkReUvClpY
t7ZeffQ98391pFQppYFmfezeUJilOwus7ZyiikOSbIE4aXEEFsXVlhwnNkjcIwaSjvUoUvs+9amN
TS/3N1SFCdBn563Sw2aRMwWcq8RP6AxEN01vvwiOIH2E2qZUT9RQk5CaNpHSONqb6SbdhTkRDmwJ
11+Ns/LS97RN6yrer4AAoiuLAIpT1bu/ZG8y/+DTu0O+WwYLC9sRSuey9xYMU1F9Y1Vaq27fLPVQ
wsMknGfmZHQAvm+E/t0F1ZEYIxQH4kduoDjrtdo9EfKt4oBiNOnfMVODMVnkvJPE0ASA3L+/2l+d
XWe6GkgsIq0nq/FZz1X0BA5bsOk3Q+5bM7Xif8KUYHkmeMni318KCCG8I0vH8XweEK1WUHb0XuPG
Ase/hbXMlhG12kGt23j2/aXO4nRMiEowDUEymSDbuOLZM4RriqDQ4FJZyYA3hl20gZ1BycnLO5N+
n67zlpfr+4t+9SiRKGKzRm0ADe7solaIHlrJQ4bFMU8RGDG7dEnLjjOp+cP9nbtYpvvjg3YEWUEq
xMcJjvBbPz5m8R+LQik36RAY3izx0JMqEkkbhtEeKVUpr4oBWWScjMEBZGn/w/Wnt+KP2cl0fQM2
ootvnRnN2VsD+6EI1NivNk6K+J+ii0aG7O6+f55/ER64CGoQdcr5ZlYk9D9vksDMeqiRkm9qrLj0
DAKqCF8Y3jHRIQyNgw62p2HsTLZiufr+0l+9P+RgWzrIhU9i5p+Xdi2z13zEHFOTZFgWhoVsIZoa
wQLynWS2SQU2BAiBv7/s9IacP1aDHDcb7gPpwRqjr99/VqOC1CVCLotsJNlpaXtnu7T8fJu31hW8
v99f7qsX1mCNUU2MWY52jtAge0HVFGfgclVt3Updrjn890uJDuWHVUabOBV/3ZlrEaPGcA/v/RnH
wh3Hf35Le2y6t+rz3Ry85h2pApZGaCoHWsrq2nZG9SXwpmYSfsL/w0sLrQZximmAQ/vro0GDNna+
ihuFcIWT1eR084kN+eEqXz1UfsJpfKUy+DwPjDd7z2zMlKXncxVoI49RhDv0M2y0P2XTffUVmigl
cdXRlXenIervrwtYhYzMg44FFQnuQu/Is3Dy5+/fkZ+ucbaohVat22zUBGXq9QFP7dqExP39Jb58
OXj/NH4cXg+UYX/eh+tGWHJ1zD+EVvAiNKq+w6bHoKztwsdAYYXBz6CSa8KYBc+WunU846cV7e9P
z4C7yQiF74802vPZo2kVjaHkrtz42pTxktdQpLVY7gG141FAv7L4/qb/fq5cD/KISx0FTuT825Mc
q5yhMOQmxWV2gc7+hE5E/FBK/P0uGszQwYLT2kVW94ka/W2bcEEujfChEXDVwCerAkl5XrR7lFDh
v15K4JQRq4ZRU7NAZ529Jm4VEkI1OPmGpQ2xqlJdEMx3W5TR/feP7YufSROmrmr8Vqxc5rRw/3ZH
dpHGBnrYfDOGGAuTF8VJyFHI5qH0dt9fSf97j+WWfrvU2R5Ljwq5jc2lGvJaIK2b/iztoJbMemTb
S9lm491gUY/BcfHKhTTp7qul9J5sjqxLAGn1MmL6u9Yr2mhpadAAT80x3llOVOxqo1e2fheMB488
pmtTZgaWOaZFnKvAUeh1VO/wAvbHLm/oYA+NncxpsyEAxhTxw41Ckzlfm9nBmeupfABT7ubZ5wdp
XyHItOGZVkH94EI7PGqtc40pLXxJx0bsoPEzP028p7KP/ZWIB3omvb217XQZWkxmNVnEc725A92O
/9UO5mQPXRedc8A+hpgsJ4asiuGoydAQM6+MEP37Xd7OylYXOyVSmnlv5uaG2Xa3qGsHrGBPYg4t
PLGPTbQMUYwYCV9GsCBqaT4KVEkmuw9ON19XpgCISn0V8F1+2LS+eNeIswXhY7FnUfKfvWsE30uq
j4HnEinVvtVIduJX7/EFES9A5LzRbb5/5f4uePA7EP6IaBbZi3te8MgcuFpXpPnGdWpzS781XUrC
nMjXKeq15/j1PqD1emuGGG2/v/IXCwXVnGpD8HPE32cO9P+tEjR2tqHNNTy2dqc9S+Y9t0h0o4/v
L/XFTSLwYDWi18H/nZeOzEU5bw4NHOMWMh/2DIZ4TIIwwURZuSUBgEDyigH7MBFP3H+/TFFXGTaz
cE4G6Ez+XD4EeF/aTlm2wWkXrolsu/V7H6lHNJT/ugzA9c73JFAYCbzrZwsiPaDKz7Uo2QCcJNaJ
lDPdQSpYJobxr19Tyg0EUwijOH2o9tk9FRVGWR+bOLoCHMejTePViC67zrLx59rv3/96f78opmpw
Y3j5NabI59sWblsShBLJbVmpsVGKgRj7bmCmU2Fo/ik09O8PkItR2lAaWAy0z7cviTYksJuUO1PM
28BQHuTovOMcv/U7+4caZPqW/6xPuRTHUptbY80/z9lNjSAcMgUhhlEQJUmv1CXJYSaSFgNC1u5o
U/5UjX59RZdS1J0EcBP84PedDMuXcPLpilJrd7FbvOSDdmuAPAEGayeYuvUfcpW/+ukovI3PqoMr
nr2RVsW5o/ZEvEEvuYOntDHN+DK01R8u83dhY6oWyGNID4Lq47yhgJuLcGz+05tW0ZVbBYvrtiDS
afn9e/j3KsJVNCAOrMwqCKqzl75X9D6LIi3elAYdLTo98yRqfonMPkWyZqDujNi98x9WSf3vnZKr
snAIy7JcVsuzqyKNrl2OffHGJUxgMuPQhsuKGJucy5T+k8dZDW6iz5TcjIO5GOErZpUq1nUv/W3C
HHnVURYR1ymvwUaQOFgUFAdTWSBz7NvI4uw7V+9s4AKV9cNf/+UPA3SWN05Dtn3+wyBJCBImG8mG
7jRGqsGNdkpPn/P7H+bLtwxdJS0lcHh/lZypKdlG4BFvsloQepi3GzXWbh1R/1S1fPHBWmCyUVWS
O80Z9s/Px4I0Cu41YyHqCwMhixdse1vtV9/fzVcrkE0J4OAosWl2TM/0t3ITnpbe+40SIx6qYF0I
tqneAsxbVclrG5n/vormzIhMlC0D8xwGmT8vR+KU3SK4ijk7eu/TsytD+5SW3sP3d/XVxzPxK8UU
CMKNnT27voozUvP4eJLQcq7iQWPE5lnvDFvyVelbzluXEC9Dt7D6Yav6as1DEWtSV7tfHHponaqB
Ybbxxvf1yzpTXsbIXxXRfRGNNyzXP1ztqxeeYw8IdXw/8FbPnmbCPQqbmLlN4RfxOiW74dTpkbL4
/mF+Zpufbx08RFDvpmYgcz5bV92G2E6LlvvGaTr1PgSstFJQHGPhw0TObE50d5EGtbjJ6/ZSwkA4
WokALOig6RyHwmawjIVGk16zTDoHPUZDFPEP1Yj25ZMXnLD5Mg2L+ufPN6v0KhVTdcpu05uMCWr5
otVuTmaCU21D4Tw04KkIJA0YYmRGeB93bUXwcP4coOiAQljvio5IQbpIeK8HpSB1mvv4/kF+8a0x
06YEFQLvC/Xhn39iIvgbwp5yu8vG92LU6pVaIKb0QJvnw8v31/ricUw4zqmuoFFL1f3ntXRodarp
1JT2nvau0nBYpJb6AmUw2+CajJa0yusfKowvPjrYi5pNRcOO9Vdbvy2ToS/9nNuLrMcg9JU53K+E
OUYJMEcf5J0sO4krP2s3//5eNY0uJh0pCsTzldKcOISlU+UbzmpHwidIrSyTE914fxbEPpEZlv/D
2/bVL8mjpQ2g4xNhKTt7ujbTxsqELK+ovpwP/83emTXHjWRp9q+0zfMgDZtjGZuZBwRi5R4URZEv
MEqi4Ngd+/Lr50CZ1SUxOVJXP5fVYlllqYwIBMLhfu/9zjEGphJKq7sbax+JrsNB+tef8J1nDh+Q
PRRqFuq133+hP6zSRdTYMqm4tNMQ07mwmzHU66qGPy7c/85L+dhePIcNo/f2IapcO+mKkiOaAT7/
VmBVDRq3cy6S3jB+s3y9d4/iseX2tFlW/lb+HhiJK0GpclYp+g+9rF6FqD/AlGgCUux3mBa6f/lw
xAJG6MIUhkn75O0P0JjotZntUh4WE3GS7o5n6KihWuE0v/6+3lmYkVDpwrKoPBPjWL/PH74vtYxM
gEUcAfNYPAIV2ntL/eHXL7Eyd99u6H96jberspZmqQ0I7sBAv4FOJlGnVrTibPagGaN8JOMY62Mg
xkaFrZPGD9XYuAwL0avtPeiMo9EzDVkifazQ1BCxM4zt6M24Na2uOZFxk3emD22lnAGQRApIfdEy
nMXpdt4wBgtxS3g0KUAQ3AqjYVY3pX1/XvyCYavSaDPYm22z14c6gmzF6OhNmuvsDqsEZE4GeFNO
rtwbTTsfc8GI5mDJ4mrQmuHgZf6HpMraDVc42xXUippAMih4YDixCKoRiQ2SXcGwcAaC07aAtAND
2P368r53b/IUdw3uE4s+xZv106lbHAYO9yZjwi/11L3g38B5jBCyqLYwHKv/xs+OPTebPcr3NITe
vJ6QiCqseEbqWcu15nQ9mtlx7MrfbF7/XvKD4UXXcK1lUqbz37yMPWWSKKVfHhgiv1MqaZgZ9L7U
2QNN6CsGUja9MIG5lr85Mlnvvy5VWq4oh+u3GzJfFXWhRkFNpJoX+Kw6KaHG1u4Iuuj5lpkZzjiA
SMjaZ0Md5iVDglpfspDXEHsFU/4iHbWjpffazuhsPKUMhnLDqT39TjrYfvpZGAMH9YlRwMxd4tDv
DIfai7uEsQHZLLPbjbcIQs9damdBt6h4m/J+wi5Xr2Q+jNvUy5e9AhWyI9HF/18sguRnl25dzTU/
1pb43Vfx3pruWNxjPm04vpD1kv2wRpDSFHgjh/Kgdy8z7dBgHlEkGd3wmzvrvbXoh9d5uzFCJFLk
lY9WyxO5vimpN+BDldtf/1zeeyA6Fhh3YdJvgzL784fRa1NVtd2UB5pO3mbGoM1h/LHKJDP17fyb
0Nm7L0a9kjOLT7rt7bbXaViMSkQJzN85BSfRZT8gFmYClFnqLvnN5XtvIXAo+/O0ILL3t81vPs8w
UZiiOjRpc2e2rrNBxv4I7/q1S5hZkM5vrqTx3n2x9rw5wDJCgFrs50u5tCrn+rJPS4kvk/IyQUAv
zXg0qcWHlaXJg63qbjMp3zonODQPc0yoIa6S8sqLvWznI2l9cIkEEc+IsIX+5nq8+/ZYECkjUb+l
ff3z2xunqNUyyTZnrNWr5ccfpTnc5xZzJL++o959HSQSBF0Y2vjb5qAdtFkq5vEOnEQV1RwI9rM2
hlXf/OZB+t629bvS0UPt6PPvnz+QNfokOJi9PHRkRmTLiOtY3jWVOAFZv8mr+gNWld8UKt67gX94
ybcb1nSxAbQLvThoI9KZvnoFfsxwu3NqquE3Zw7rvfuXEylNMraPnIXfnIu60bPVMrkFy4w5P3dS
fRuxaG+G3AA7Z2Ba0xTGHtDg5RavN1kDzVgnMxuG/vyhfbQpqjxGMLoOvUligVQbOSPZNfewnarQ
K/Mcn23r7SZ39D56glUzALS7xrfbKSR3TmmzMr/po0mcpULHovTntOqvGcVR244tX+INcJhnuD59
MZv3iqFrHvZE3H99N713Ffw1qUuJg/v2bQM2z1WL+1Wx84M3v0CACTrdfhRKXFAzxZo9j795wfe+
4jWZxaCMS7H17WVXqRHPNZuhQwJCnrm4HvPVwukXkkSEI7tdZ9J//RG/z068OaYzMWPyAfm5cMx8
803HGu5fwIHFwYEAspFj79zbEoEU8mRxIascyKNZeGG6moC+xwW8FfxY9IjROkb69ho0Dvmby/DO
dWezsUagfYKBfzvy+s7sFZ1p5YfMj1di2OxcIeBeDnNatY+g/pcDc5Gff3Mh3iliMpVA1WddtZHD
mT//ouNJLEjY+EW3S8Qo62pIYCDV2rVR0+59UL0BdwqTkyLf4gSAzE9PhuSFbYS/fiPWO2vYmgtn
HMPgmGO/Le/rjEY4kN2AA5WpRWtkzTUkVr7cMVsNApUr4x6h7YsLIlZtEEP42RpaQR81gQ96O1qj
vpsxDnySNhtvmN/6J7bF5V6O3FIkpjKwvT6CpV6+zgxjs2QPW9tJJQBazQ4brewO0gEiMMneDb34
wqwy6x4RxnTDz5YQGti65VF6vX/KdfcJ80T2m4P5e5+fDhgZdHiQKwL55y+CcluatxA/0TZk071k
LA1t5ZQ8JoYmd7++1u+9FIPXzBqQRuex8eapSdOprov1seRXlgxV7a1pPmw1J2xR8eOvX+v79/b2
l7ZWfy1OrzwG3x7/wSjn/VgkHA4GgbQGkMZM2GuxjX2kqiEs3dy4MCo9uu1wV1ybphbfmStn07Zy
tVel3hy/v6F/4xt+h2+wKfj98N39TTZ9/PoifzJNG3/+ib/wDdRUVtU0/wKcRLdjHRz4B8PJcP9Y
j0lswagg/0hv+IXVxsCgS8EZVQ7dE9Z961+hN/w56vHDbcbyRS+Lt0Vajmbk3+pauFbqXriRc81U
LMMUUTnVF6U7Q7LTPGMWK0TFZFoEZrDuO/n9kijhf2Zo9FViVLu33cwSG6OyPtBdmB4zV0suhEXw
kjitxyNIlQ50GkYLeI5r1jJ3Z1QiMbj/mGGrB70kaRiUQ5JbxQVZwnYPiDVNr11T+pBv69zbJa0s
j0U0Wxs37etNMRtxWLKMhlSyxE4m1GC2qd/fMVvECT7VR9KAUD8v297s9rMz1CfTb8avi5E/20UH
oNNv9ad8rNy9rhL13BSZvgFRyRiG1b4Q/DdWaIwkmeaajbxYZjkddFXZO6ZItesy1aIpdN1hJ3WP
/Nmm8c14aKj49kwZrnEQprVNRH43mpTm44DZxu4ZVjeSSW1aatrnuV3Btj1zz0OnP+Yi8R8mMc03
0yrJUdhypslztgMZ28gaijs71eqD3TfmdVMUZDdhSlPqRNZdDBgYxGrh8bX8xe9qAfORmXehnOwC
pJS/zytt+NxmbnScI2Ht6FXkr4CjmBJYvT6WYXr1xmsbpiTM5LXvcf/4YzJ9onQwIsZM0jioVz9Q
XeTes2n22Va4KeFgr3oskuKx1nhpyDgL6ZxxeIo6pG9kt6utnSUu6VQXuZE7lgPBObgRBm4vv7h3
l8l2gkiX6rjekQ/10Do7z4gSGQASzw6u2bPDl67b8e4HNyy/a470wXLmUOUTIhcnM+KznRnZ7Ty3
y000Sn0jqe5dSsvUqEXpk+BVrArSuWvv7TRn/qHQrOR+dNr8UhTYlSQMzCvGclOSG9F4OzZ1syvb
dvrSreehgDhQt+kzTX1DV5KifhtZcAs3HS8hbSYoScr2svtuc5qcMf4qvyuelBIHaUBYJ/6lXOIA
8PSCpHP167GcdQrF/pIHTWnq5aZ2SKjEXtt/tKa5HwmwzeYus7KaIBcy09CMJbkOiVSKVDl+qaow
/YuhKKAyd4CwwECucgYfS0NS86bc2qEit8ztQwzesAgGDHPfKhDsZGRyH6kbpodGaF+dReiBJWWK
dY/9QgBgbcR7s8TFxlKWguqFLQKueBaQIbkgw5ncFh6YCUqL+ufBMfKdCYL5S7bqJpbv5glnlVCM
DSzHZhVTcCC0brUsckMa59Gux0YYb8rVY1ExgorpZrVbeE42qrCINLmde3O5dVcFxlIDWHSciXLI
ZJnH1syac47Qa+/lY/9RSPJnCQjJGXACmm7Xj5MLTVkzMXjfQxkDqCFwSKbrgZn77aZwxzpYGoQc
mG3T/dRF8zZZdR3DKu5AZm/spCBbJRG9Bk1nR1fSQ/DhOMhCIq/5kGSac/at/tCU1nIzAn7cVJN7
Ej0/axgX5nRMogJG6+hUt2nBgcP4rhPxVrNIxiHyqmgH84O5ekeS1UCiOTCY+5GjtffdTVKyjbmf
0trckJDYWBxVrsCHQkJGZhLbaE3mVXDC4qlftz1fN0x0muOrA2XQaz8krKcfl9r4ijLBuVbUtY+m
MZjHou2dIFkdKiRfiD/xJe+b1a4SJYrpATVHyMCs7h5W7vxKWg/Nr+bO7JDhorpzjcOgIZQTss2V
GyMR2Z42kgqTiIVcN5fuIpH99EBuyd7ViliOs2pf9IlYDv2C8ejHSGGizPeerEqnVrDqYrSJybLG
Bg0E9lo4TzwElwMxA+3VSGstmFbtzOzY/bc00qprG7nvGXSDsVGUX2Fh6i/xUsTb2sgZya2GYe8N
rdZsVFTLJ+rq3WVT5Od1ZuckfafcWA3WG3P13yyrCWdcnTj6asdpcQTVQddHy9YmOLkvbKY3TWvy
QrguQ9i70n6lIjpsR3f60gMf3GSsmXkQZaPckI3XLqVGwoLMzviovvt6VnOP4+Hw6azKeeo9yW/D
ckgkCS8/Gkk2cfjA+KNW988oEvs5W31A3moGMpjs2y96ZbyMRWyDy18eoMCCfVh9QsgeUQvpWiTu
k8SYQqUvwO/8/LygImL3oJOhsQxnm+mrqqgkVxTC0bgbcXg9ahNZ2bQv2mBe5UZsiCEkEQkeP+qx
U598CwNSTHHZYwXFi8S6qW3aTr9sXc06L0t/28dJF9TUzi/6VaokuPc+pLNZnBjwCvhJrPomA0ns
Esuj72nnDAnAZhqbCt2mtc5mr76mZHL6Xex1+ba1eiLiXnSZQgHeV07bH1fCPRFwPQmZzbOP/KDk
rl+9UHGHjtmE80tsNiouYzLwPIqi8QUPj9prg+5cLEPrfjHcPP/ctEq7Fm1z11qFuF88+0Gfbbya
flTDr7XcY9NpC4cVl9FS4Q4PLYHMk3CKl3SVV8nUjXd1llT7YT2H9Atn2WDS4vYERaDHzxHb5zYu
q9ulRotK+FsMQZreGbEyn7SxBH3EU5lEnRENjwZR/wNyH3FZqCQlrwuOY/VtoQ4HIm1/nLTRhvBQ
5NukJFvigvr44HuxIpbs1TfK6wjwk0Dc6XX06uF62ADil3uvZdZlBCB9aKt8uZQ2OUC1+sAGZoMD
tx2qUC15HdqOWL4J6JLABcqNmaXuPXYiseuMDOUGxcPASa2rgVV1q6TxHLXQX3GxypsUsmFOXPaK
M9LlHBn2Q746y2qwRlvAeQOABYxmyeo2azDz7e0paZ6BzUIi9nsf3gelcnekE5I77fNosK74qx8t
hjicrZChHG2a1gvkE7OlB+7qVPP9OWBkML+Yugs4FzaB0aoYru28ijfSw5QkCZw+pJpT3rOpyi7K
2uNRL1Z9W/Ld5FZVSN18N1bXOafsgjnOvbdq38ZVAFdOqODwxRU7XZoxQ9klyw7ywUMM/BfgOo66
21oojIt2Dj3foxc3p6nYgKh5blHJgspohNqPo7HcKGQeK1jUOFVLU+4wdU0v/XdfXbuq6yJC6ERe
85jgrIPGIhSgUr6UWKSfHdzP5ILblyL2o5A38g2mTb1LQVIwHlBqcE1a3dsUaYaOmGFyZMJ1VqTE
GbLyijwXWo0M1e04FIToNTv+GnUAgpCWjDzSnAZto69j4cjSG/a9my5Zm1yms+x0zoLbZYyMExgU
lLtY5EJJxegQWZr+jTOsCLpV+td32ClgjMRbY7UBsvVoti2CQOEu6LxbfYbgzXADBhdATDpf9XNl
tDFTQVG0db/7BbFJZJhRwFehnmjD+k8J4eojhOS1qsV7l8zbot+5igcSzbg4vTbGzvgyKTe/WaaJ
BWEwcyQembmLygVEw703RX0ahdHgyepL0hcDafuizMk+upPMMvsUCS/JLrrJ86sPI/oxYFfd10kD
0uCX7JSDtHHgBGGAMVxKUIwEhAJmihvOMsayhduvCwioTa/KUfLryEAaBJpWfOLPVM9aPEa7FbJw
hC5FWNYYvCnUWy859YNXX9WKv7tqnerJ4pcHDqSB2+hpV5kPh7qH9L1PXKGqIFZT+bWJdOOK6LN3
dDAl8wsGxXft9s6HRSIMqhvhfLWpDkbB4i7Y2YQ/bhE6NOdmtW+nTtEgCVHFnT5KGToYSmDpU1o7
2HnnravBHLLrw6Zps4Uxx7YIYuL/RPFye+vmwrzQy9Y+NXrDFoCZwq2XyykUzowa3dV4PT1T1cOU
DPYj7C9An22i8Ay0xkq81XOgsVy580gsYZPk3fw0iugmTj0uK1Cg6X4a/Tgc0jiJNh067atZkWVN
O2AxTONPKHNIKvUASJUH47UBjcFOqz+SQ8Ve1KqyOE1Fmn6Ivbx76th6cmZqh+u5XOL7Qiztzlsv
dlTIdK/RTosDYRbyWosGGvRVCUvB6ZV+hBVa30dRoXdgRfhbe5AVx6xtyjN0nYYorlF/bGRjfDKU
V38qqxhUlqtf2iZwLiZPcYBbplJ9UPqACvoBnopfqPtBTsjYokiV7lU/SfuulPWLuyDODKhmxwA2
pL5svFGHcpOA6RpXgJhzk+Vz/pjq2Ei8dIz2xO8guc49YW2OQt0Die/x66AZ6KAJL160RawQ5sXl
jnl3foRTUzLs4HQCNUPdsNcBL2aGkRTj54VdHzt+jTIdier5tna9TEIByJNzE/vsxOoFIcyQInoH
iWVsTSYjjwiREmyyS3op5JAcCTG717ng5OBODjeTrn3OvWp5QH9NXB9+Ix8Ot0e11UU2P8L4xR9i
DKMOmtRdbrS5QhbRq2jfmUN+Ltd9krVwXzWLDZSAAPcpMjOMCux8NwCgqkOZRgbJAmM1uJTrRtYQ
zaVY4SBJqYt1BUM7NdcjwfQ2SYv6U0WzoLghr9xaeMgdDmMIAtm9I0KQ3oahXawFROmd5SuUR328
BVaRHhyJUSUhzzs/duWkpg/LqOHvCbSOA2932+ut5ZrbnuS/y1AVzefxgkvSeN4ObobEHNQaFbqN
/1nYQyttrDDXSzztI81lFCQvpt8Vyd90e4hZMiEs6OexK6O683ZqXdXTmJKbHa8RTIuQDLgMDIgI
yIiOmocRKX42C2s/pObJysROs5udkMbWc2GM9Auaxm7LR93D8AgzQC0/1KZu/6zs/Adx6Vt6cV37
f/7Hmxrmn++NyTXDJsFHbOpNDbMwhrrUIyqGSjXXrmKvGB2S3zWE3nuRlVvuEkxgCvPtBRBpN3Ho
HcbrxNSD9T+Olu9Kt/qzHvvvkuRvSpLU+81fliRvX0twavnwUv4sFfzrD/5VmXTtPxjOIHPP6YE2
En/1n5VJfINinXVjbIABDkE56J9kWfMP/i+HwVqTeQL6LvQy/yLLWv4f1OAZ4jSIwTLmS4f+//7v
L9P/il+rv+7M9s3//vFO/XOC9ofaJPFd2yZQQxeYiurfG/55YbVLofT5INwym8PewNoC+2R1I0cY
QbdUcVhmMYQ2xW7sHEy0ZgvizvYquFkLk4DpRuIw8zd12+XQS33haEFLeiVsfLA7XXQzOhi4KCrq
oZ30kxEsBTnAta/Yro4MmxxIbq6+FR6WW5cx0y4wJfn0bZPKZa8ZZvWR2aLmNKc1BCUwwAxyLBzq
TGpOgZ27ctvwxEm3LF/1fZw1E4MYtV97oUGxh7Fdi6NrZvBECyoaGzxflJ+FwEyjsJflIYFp9KoZ
RvxlXLTkauLPfBJzlfYhKHL7UhZ4zQLDbfUeTbYPTZsBWnNbaaO45aSRXwww6m94XnZXw9hqeyNK
F2hREVwjZmhxV4xRtuNElMJB5KIAEmLbrTVAP/Ki8IlKq4hlORfWg9dwmQ3NzVYiktRPpRP325KO
1IFCR7w1fa48eBLjNNKMvO00y4FFuLCfWXKqJAyC3cjIY98PHr08MTkEt9NbgGLiItxRisOU03jF
Vekasb6dXQfsS5OpJd2UQn9kfKq77Cv7Uyvi7p4B8tKD/xb5lAW0NFZB0XvZvmwgBk05O8u0t7x9
AeMPg9cSRVd2lSUhR5FsQ2BpuRJiaM/QvD2GU51InCxEud9ajh5bwsZnd7jlwF2G7WjXe+zFt3bf
w55qK9O6NrS2fzLY/Dw0hTXdDC1nCL9wgGZ63UYArQ9Q3BV7Gl94nPImuvRVWt4JvbOvMtt8TEYb
1G2lZ+Hs9POuxBd2j6Gu3mJDYcwB1iBlgY7iQ5qeo77WbzCtubjz7PEYO9U+Sy1vW4AR28her8Jo
wUKI96aKDqkfiV3vFNk3fxy/GJGv7SqbEUQA7Llx5iaPgxbgOPoFAylZ7iPT9cSIzdi0Q6cUdxV3
24bO6gWtJBkUXu2EgJ0+LQWHJ1r62k6SsA8ELdbD2Eqxifs4CozeSE75ILVPdInjo8plfRYwfK9m
W/gn12vr1QQ0bxtjGjZMkspra6i5b7htx2By2DyrWVIXw0ASprodZRvl9GLrGWI6z2PHsS1O7Cre
O3Yxx8aDF+VTsoMxOFqKg+FiO32YjjKWOPMAfcCBnTXf6+9NMxPjvWhXlUYg6kwaHw2be4HNTpoA
Fdbdu86TkXyc7KWAHUiwzNpxQoOimDsJ4DUD86IPee3RB/yiwy4zGsgrkSWbrW2wMftEQqVMj2Nl
sq3PqyXl06RA8spV7tQM9wOZnfG+y5JeIP2NtdS6zix9SJ/gUTZLGS5DVrqw8UVrbphZR84ytObE
ygYBJ34qjCQmhysNGDKZVhXcnmM169tpXgx2o3QR+Pge0RccDWnpedu6sNBEHiBi2k99VY7dFzfz
jcx54hr5/QC/uKtOSVdabPrLKCMuG4xJwQmUImrCHaKDyfpQZj0KP70G5ED7l6IhPywMFv9uHv5X
HDC05HV2h//JIf9785AmeAnN5Cf8+59/6K+ntAfJnSEo4nsCHSgPXv55f/UPfeMPodP7t5jXpilN
TujHp7RgvIvREMNx+eetEe9/PKXhyTMi6WGnYWKHANa/5AJmYJsG+09Pabp9ls+OFzsxvT1w8j/P
GDoJjRajlaepRmcajKpCUY1V8ELVLk2ZeTJsuL+pf6+yugYKEIF4oRbgQbWLW0q9h8YooghQeO6c
lsW1oy2DS7AcO12f7nrLLuy9kbqzdpf5afNYl9S+NgMAgxSAGL/9YDDbgZoWSxcEF+qKQV/wkwRk
3DuXSFpcjqFjw0COsXTgE1P2DdT9rGY7GIwdbfiJRae2jRTKLE+DkMeE8RdO0DjLPT/exoturZi0
vGs3zPibIjRoCZmXvtmhLucBcDXamE6LoT+3uant3Nbg4MzWTLc4ghvJvUrT+W6SencNA6o4r5rX
cutOlYa825tisJhCj6nLpuqcC4UUNR5rehfVfCCe6Z9M1WC7l94eaxsMPlkl1U6UyFDNVvI47pjg
NQhTRfXO7lzzEf+FiZCxye8Nc3K2vrSf42FWN6Ka/bBcLOu2N9PmOFTsbaRh3kpnaUNROu5Wm7GN
TUrLby1Xy6+tcjwLneqTAIMDv4456i9OZKq97VbWhl5TdmEURR4mzlSfh4bjF4HLhPHevrWvScZZ
vLd+6S9hz9dmVV1Hqim+pQO0sSGDWtoK8sm0rNoze80vAlgq7RcI244ma2C+/JcUy6OPaplgQFFu
mKM5DWOFFS7xy/sUkNvZmvzpwlLueJu0en2nMvk5NS35IiqH/G48XdBEmkMBVz1wzAh3iaO0u6Ga
ivu8yQp6U3l7bYIe3YAvbjaRn901edpda1PWbxJ+sQ/otSIMjeZ0PSdtEapJmFtD8E7h+8WhPkTx
h8VztSLIvdrsMeZU1MSJUyKqVMq4sCRPvFnvv+b8/Tdxb+d37lDmMkQk7Z/dRKg7z7QHmlVRSqM8
XpZrW6P5mCrOfhnI1P3CdPJZN7mjXafvAMrZ9sVMLFI1lr2jyNZeVZO1PNGxE8lW6zp5snl4hMrO
VriONdhhnWU4U5gQ2ml1f+GwSTzp0rkahrZ2A0RwObBZLyW4PVEhKXMAUi33YDjpcxH0EfZmZ+k+
apzdEEOePUTD4GYv7IHNIe5G9JN9esuo943GiJcxN37o5/aZKgGcX099aZXrHou0+jhbiE0x0D0X
bpPvssTs5k2RmBfCpk+Ea/Uin7+CJlcBOyAVLL3+aAMk2gyzH5GyHLSrkRFdxvFVvG4WnlgM2xtT
FcB46V9vcjBRx7lu7Y+2owFGT4EKkmXBLgAgganak0txJYgS82lwo3rbu0Wzz10E5Gl7Wrrksis6
iMcd6E7kxGVEsQ8NF/tguwjpuhbbcVTJLhvZUNoULc5AU/I72GrxcUi5zDP10yMQq+mumJjtLrvM
DBVH6/0C2+HKbobT3FjjEQBylIW0Cse70YaQb8zaQatncU17WZb8wKrWHnU4x5qd+2FtUMG+naPR
Ki7HSlwXjfe5qivBnnXxP6TUb3a2CdpVekl0S/gsuUEw+FLair4KBphgSYwXh7GhLpCN3j23kJ32
eiFV2KjcvIjzkmI5yXNaTOw3hsLOqcRImI8su8wzsd7lVVNVG7ecn5feT1DhsT4PPfdgMk/zMxye
BIpHotf3dYOpVndAkHllcVNB8PaDwaeCdBuLCFkuIdmWuQabskwuBj1ol7Q6qmxgf0r5Ig8rVfrn
LnW/sd0aNzFcs90ovZzyv2cwkK85FECVQ1Io2tgJByNK3L2gLQ/amiH9RS47z+yK3SxrgEFAW8d8
6j/KHMmBfYDq2Z3AcMieZ4tWf8m0tJoDaac9WypJ+fwma7wKIH81eYesp1VxOdmNczfxwL63moif
SDZy69FTGsSn1kiak1yKGSbiYonPHXd/sjH6OqZjqkUuBgVHuec61zzKeYbenCpT9071HGm7zsff
dIjq7jgnVnwj8xUmyebQDZpBc/cyI+uxAeAon5Rnt9vBtIsDe0H5spIffDbl6AMR0Hf2ZWw1Bn0g
Uu9OsIx9dBwUNenRGgb4+9OCkJGl/VuZ2RTRLNscr7qhbW/nyaz10AXx3IAKhICOOgrefmBPS/+o
R1b9Ujd68sQzGef4WPRXMIaLm2gQ/jedub4llHlknbUhGx41WGjXhe4eXUqJr0VhOV8FsogE66lV
wz4VA15Jn5KkqIZjwWq7aT3DnMM554gHfZWrSEtNeh+h3ArsFG3+VUuZYQTBaJpt4KhkvItq2/nI
c8TfKiYUdj3DSBptmpXibWSGjI9NMk1fMuqPNotRjFQ2K4fbaeVLMuUrtdskdVoVmFbRPEEfzq6Z
iIPzC97edjcmcpCjD8Dxq93V2Rlv430vFo85Em7LE6MlBY5jyY9VVV19s9RWDWV0hEJPbYHW/xbG
vH7FgWd8EuM8vkYeKHwmBYddAqKgCSKfDhC6iFk7IbgbbkvBehNYbaN9sfW5vZkbYMeBpa2zzi7a
h4OrjeqZCFRJomGJ+qMyOmsM0yStaXK4RfpYe3AAAjRf3Tm1mZMB6G7VCH5VfuQ3l1AMN3UEZ7NN
LZ537m8tt9GfIr+L7G2Z6NkUIikQ+z63k3PkkwVl5MSFL96XaN49GwusJWnNEm1hFiQz3UsOYPWJ
8WsndJSth/NAXDsniQnHQeG4I1KzrXVgn04KnEfI0rcDo1V3Rt92YcvMGrCnARWliyUznNxUHVuX
0EZQ5GXzlDVpR1sv7ltj009t9Ql+rCq3HWyvOlDwVl8dNlBXkc6cCAeSz3Ys/QfY38VLFbfVzpIY
tWFUuhGDpUOGn3X0CXKljFDpBHB198pfbPd5EA35fKmQmpuxAFM6W7P12R2Z6Ooiw/roY7iFHc45
3qY5w5BSWZnVIfYm/jJDIeMdUkvOZy+L6mEzmdJ4GfzBRCEm1DN19O5O+GiLsZuY+hOcdsxHhOB6
7iW97WFZusZXHwxcugV8FGsnpJ/RJ0yf5QOzsBBjrVJOF33bz1SANU2GS9My2OZa2TGNs1t96ZNP
deleA5MBEwyjdQBohGGaMRA4fnd25+vXPdKHMPYLBoaEr8wbJ2dvCP7d3deoWzkjN4P92XcX06HX
quKPpT27DNAUI21ggxDevDHaRN/7KDyu285ctqO54GVLc3zytujCRVn5rtf1/pIhWlowTfEqUxPx
XdI77qtDEhZDME54oMRd8xAzP/jZsatoN1S6RfDJphO6UQ3ePglM/AgCEKhJFAldMXQcp3YQZ3b6
VeHjLQPKxNhTNZmztFjjVcWAx2MeTfkHWllyrydC43wQ9ZcN0xdUuzLHu8iaVYWms0csxpjcCuW6
XdnU/cFL0AoxGhFnn1rPNUj0RSP9egl+Ldoqgh5A+ZblItMAvo8Mal7yCfNLk1jjl2hJul2BNOhQ
qHrYxZzzj3UeW6GZLY9qpjS2MUDOv8SMUtxadc0Yi578e8T2P17/K6dky/ke5vr/n5Ifk/ZLVbZJ
+eMx+a8/9Y9jsvOHx1GWcKO5zmZzrP3nMdn8w1vTKeh8yBq7pM7/eUx2EaitGEMmX+01Mk875K9j
sm1y7obmRFEYlA2byn+pmM1L/HBIXvPHYmWDmYSQiY//bUrdNHSZ9UI6F35cNYemMNZAa9nA35zB
KndNK15+KCO80+d57wVdSuokAphnA3D+86k841MrNsnfsyfUm2EA7qkJTbcOp5UDzXzjNxmgn1s+
f37A/8femWzHjWTZ9ldq1RxaaA3AoCYO7509KYrUBIshSuhbM3T29W+DkU1ImRVZ+cY50UQiXY7G
zO695+yDIYTrhdWaYcIvxhAKbUS+YLmQeKTiLQ/5AMIerSfpkXj551/t5/Hax0dxq7nXTNawAv0q
w+9TWn9DYbkX4sS9t8zP+6OnECZT5yXWjdI6fPaL3LrpY9qJf/7R/+Rbrll0PA2BaWE4WK/6H/yU
U1eMi0ltcJF27p6ocghNJS2SiA1yAarozz/Mon3z60PDE8gQhk4BtiqewJ8+bW6AjPtz5l6mRvBB
ftub42bKQfpHo/KR6NYOwernap4lpwfsHPKFNiUl5lxmBkqkOvwXFtt//PoCiCyun3VoBNVvvTN/
+PqkZ3IASWIX2LXL1w1JmzyYRsEf/3+fZVm8NNZqasGs+PNnJbljlumyuBdHTtbN4Bry3VfV/DDk
dvv65xd6vY5/72CtD5RgHoqLCjG8x/D2Fy9PptreIODHvZBb/EPCS9sNdmX8i7v5z64dixAhhnwY
q9QvN5MusOsruySIhSyVSx6MtJADehKRpQsa0H/+jX6Bgf7+laDgWWDaXC7hrxQCqlSL0HbLueR2
xpHWGflMKzak2JRo6F6DrvDeXLHwkmYhPfdUOaeEeMXfPSM/jfT+OML7J0+wwPuA5m19VV3ctD/f
xNi27DgWhNPPgVqn3bVlkC4UBletIXlCIVkQtFDYvaCQHhYLuz0vr9fK7MAK0h///KL8szvAQDF0
w/VO/4M/rygp06ui5eUd4/nBNKmRJoCNF7ftw92//1FoFxgW0pR1YJP+/L3nNuib3u+cS+ZxecMw
4ZU1SrLSokBwJ/78w35e6j2b8uIDjwcEgo/7h8e3TVVTEihtnGMS8vTGMPr2lQYcafZTMN+N9cLq
8OefaP28BK8fCSYEcQO+kfUG/zrgB9blMhbyw7MZ9wQaB7VRbmQv5wcxGfNDJmPuq+OR45MGuf2U
JbxS1ayai29Qo2+DTHRH3bH9fawgirAK+sTazogCTg1tbTNCPP7FRfI+jGB/f8s9Nn6SSmGO0RV3
Ppx7P98TEs1yGBSOe5alSQNkbR40axshgSMxbBqzgh8RlWXe02wgjnsRdPs8cd/3RknZR74hZ9gq
5kbGTCLftVMhRUOsLqD4aN4ruzNYeU0sJCPF1FSQ0E0h/NalwfxQiq4/mjk/1kM7PvkoePutpF15
AqXUvarRby5B4jrnPucCbpYCLD+QQKPfwUYOn5VOyfRJEblaILSQg26kn4JnqcJUFGQyZLFDIlnm
iENZd3wGSJ4LTVQURB1jfDLCXRQoQ9ZaNzJteEJa12pfl8ZXzLBjHYrzRBTGRZKjiTiyt+qUbLBU
vRc0uF79lizuM6Op5YGp/3xnYDKjaYnaMPtqLSG3DMOFWDPQmCc/d2XDs6cK8Uabj6fdzW3vbbFC
+Y7Wct2hx9F7q5bC/kZKkn0cO797QAwF/nUi98NHgEv6O55gbzOFHjuMtVjWk+F0vKRzEFzRRDMQ
zbtc0TiLn/H+ZYfYceR7L+HGGo1tPYGM5fogIPYfpEz0sz168r0NaexsKjGFzxYpIO9Fldg0Bx3F
LEBSEUbgu8NnYoz4VwZmo1MY1/yWKgcmqBXXzUVitGp72VFrdup9K0VJbkyV9vkxcWcCGBf6E0Q/
pMLFclIv2j+n68HkIxMt6arwysxtFJzNImDrmIYhaLuX1g3qL54ahoTemy8Kribi1FZFYxMseD3M
2Bfndl0vjdHv5EG6Y1ce7NnmP+N4PnGk6J3lu2hS3r/GTJZkV+nAukkxeHIrPRxPREEF3bT1F5f9
RhUx2nardniWKT7DZ2nG/FoCLXBNG85811oBe5HCbDjvF8yq9kbV0Bgixi36WvulJjgsq7y3sem8
N6JPQnuD5ZlhPMEw2LUdTS4ndHAfH4twv9bjWD8FOluuy466vZMz8WakkFvB3srokBGjNJ7IcuVj
JHT9CGRVM6DBjAWyLI3hArYbbU6fadINczbzUpHWx8gfDWaUeYS5oP11kdfq5akITW83NGnbnhHI
Q3/hmUwJcpT1vWolMOU8HqrvjderH4Grm5Nn+8MNYDwsFsucxzOeH1Ym4kVZuCaToctGGUv7glyu
l0wrFvFt1r61laqurxpp9skeI7I/bcKhzbZEe9cE4gzNTUgSwxSRgEIoFHmY5PophuICq0xXL/HF
WpTfIfKexGubVWpP2Ln+KqD4nhlzJcQITa7+WqPI3nmerSNpjdzGIPZWV8JUf8Ua4qttPaZyW5i9
f1gPoxJZWSftbd9Xxq7jDAjN3672FX3RdWGK6W2Y8cNQSOKtiq495T2xTYs3LN/jpJkI0M2M+yVs
qpesGN0I4IVCyJcB2ulWwXnRv/nK5f3ItLGNkWZGw9hb+6pt+EU44kilNVn+nZjQpaJ3mD4IkIIN
QoYuhKDG0MUPkma98y1mJXKvj4iKFm9bZ+O0cdesGWQyKKbdAWMBUcEyYtBGS6RZjJ1dNcPnthBd
G4213A8IFiGLmN9Kn74RokgGXaE176URO1ucG7QzYlXdsysRG6tZ3q+E200MVkzuqJ/YOfmHYX1n
KprTGIZ5qA2QEGBRYmXdGHbOK8EY0CMIoWUidCHfhgM2ThHVRay26j3pTRakRofW02JqHlkCN8Ln
HqNMQmDZ7Jk70lfn+sO8Mm4qTCQ6sj2jeUVkP9+hlDUiny4oBIiQ/TgYyD9kKOI2l6Yv199mzRA2
ikyxBLEaczBrG1bbmToKIxpHODFq62lsXV59wETYAmewCUfPKtrXtuWxpUOKhhJ5el2+2g2gzGRM
MZhZDr0t3vlUttVXj85r+2NpR3cjR5+mSOkruatzd/peBVOXRF5heF9CEdP0TkN5JF8O4UE9J9mA
xjpPf5OjestbYmA8zBJJhHK6ky+QrwfjkSDOxjkGdhrcjH2eRaIkoizF5nlE2q/3S1C3n3WYoDyG
dTZ9pkdXPYik/WGX+mW2Xeu2ULY6sq76JU3aHjvG0NrviUqTd51l02OCqaO9443Pd91Y0GR1E3/S
mzHNCjL7Skl4npdJBLZgF+k6C9bxqBhkMpF7M5sXQGrLNTow54EYiMzY4PwcrI3gLuQRh53w2ahH
JrOzpcrrue/dW53p8raz3OGhyvBK9o0lv7mjQT40/f/fCN8ieFq02ia+1WZ0KgMYUUVKY2yiJUjT
vitZLhDnbPMqIOF3Gn+LW2N6nFRS0CsdzOs+S7yvxSSQXvVlinE7r+ntd6AEbkJ3ya772XPORjiF
YpOOiXzDgdZe6BOGtHW94QIjz2A+qYgkPFgseXscKgOzOxyxMYHPsT/vUyiET6Jo2+OImw3uRRpf
mctAhnBKAlU4JtMryYjdsDOldLPzTFvdY1ZiGmITxFNQEPJEI/YQpoM8UuUaV2iEm8/0vewwMooB
j6dt+CZGGh6em4kd/gfqUnk9tMyxZzbCS51LZsTYIWPJcI/yImVxOxQuY4Co5WRhkBjlj/eJPcI1
R0pM61Ky5L2S5e1s+qX0rhh7s4w65hKqqCNoEQB01Q9xVNKyvVb+AgpkCTsrQPSO47Ng9f3e2GKI
96HRrTHBiXty3c7egaEnpXTwswdZWd1nBnDyOSgXdzfOukD8PGNz8rEfuGaaWhgjc3/L8MpnwhPr
9N2sFPuQMnF5xAZ2ZdSCEMlGQiAPdal98sybOLsFDz9/NvvJuPYyhQogczpnHxhOT5YwveN9J30P
O6GdhdDReHZ/xAj1v7TwhL6hufffJ6FIVjeRQklA0JaHFqgpfWYKZBD/AKPQZdueOL3h6Kv2h5fO
yZ3MQS4z7iNE2ZlmTKcNIVPbdM4YHrh+30eQHBjPlgRv2qaIFeR3zuyJXogLMdMGUbZHZhod1cFc
CKX0x5dULM0Q+YnOb03MHeYGdXx5iwadBM3ano37lFjqiD17nbBB21rnbfPv07ePEuM/2t5/oe2l
MvlzxdCX71L91zN98uwXce9ffvKv4l7/E+0/6jOQepzQ6Hz+rR8a2J/I5FlZrkh8gUDZFMp1Q97h
//y3a34SK5gc5XpI+SpWeP5fZUP+J/Zn+j/IxinlQxH+O+Je6FY/NV08DgWrThhyDdJeGq2/ttKS
hel/TQTbiR7XcGmC2mMJsNs18qJyt6Wr2MzCXFcP6FGipUrKjZnNxLCZ1nRknWUbIP7N3/cq7B/B
WRro/svwOcN+eEhDI8FyPoRsrrPXrfJIVURg6byTjHld90OOITTi8DhRvYEs8zZu4YntGC7F1kNZ
cOxi91wHBRq6fkkwmFRB8tmqWc437FtxFIr8BbnlsyUxhHCOkctnrUbKnalc9tlomFvCKId7DnbW
WTU1Bve5ltNOxUY54ryNUUsuHdIDtnSG8qY/HtrGuM/iNpe8vfl0hMdNfPCEi3OWjvlF9/14oSG2
PMXt4uyXXqZ3ZF0zdw/1+s3LupCcl0RG5ZyXe0FGHKIliPKPRCx5+FPhD+SSv/bNzrqEVva5KVBp
4dUcrwPkOAE55JHRoSxNRiK9sGq46rHgtHkXN5ZzH9PimZEo9661b0jR4MwWGHobDlAXA390d3Y7
spcuxOfwfy62jlRu5CKHWfcHsipm5wuY7paZdnrlu6g/rSG9TQI9qq29mG659XG8g2HA0VGXiXav
FGJK+EW1ULTItKLuVkfocuqzK6mPmP5ra2eMds+euTjVppe1x/3whisd2EeVm68Zded24LsQ46me
Y1z453DqPy/F4kbhYtZf0YYvDDlbpFtLQEgd+VSJpTyElUnyIN3agdDgN+V1gGflpqxTVBVhWaX+
hmAJgZpHijviw2K0sj74A6I375euyXdestoqdfud8yXneepAsSMuM7kj+1ie5xDPeS6cCLHfzPAb
a3hpCcTetRHfW456YcZZRx7V1ykVfZxcJmWW4/3MzKB765NEfjWnbviRUWTciwquVJ50wHaEm2/Z
nocrT2KhjtQIYB0ZXtVfD7b5dZrd4cZosarbk/mdtu1Xf5rwnlde3aFhcTnZZY55C9fJWhNWluA1
SNLhiTNdQ7ZpXO5EF5dDpKthgO/lIr/Yx6KpS7bgafqaJroxt8TLZu1OGpzzNwXEpY3mLu88+rW4
X+VoorvSZVSYqXnVroVBNFtLfD+29t3kWa8MDl7NHnSRydmm982qPYYiazkR+WRtHkbJE2MmtvgC
BweCWfsdTRQO15x5NA5zzI5eOY4BsgoXTnxIOnqeChuRq2M98BsSxPEyvZFddkEROZ1mwj85jQg3
pehL5GRfcyDXySHABJhEILReq4xY3odeEWrcm3KfGwNhsgMRDX1XUM2N5CfJUcwMSMPD4jrpqSj0
2N3b+Leq4xBbTCeDYckvVPV5scswwZWb2Wy8a+k52CmdJiURNLZ2RJtOG+LSja3ViuCL21cLdk19
qUklX9H16aEIymQTC3SFXryMWG2XaV+7OQFuiN1fOB8u2yrvpkuQ+Xu3VoTDxyuGPJDgJxm1e/cY
D4odTJBxg6oeWgLiuyhHInTOC0fDuRtasIaScYJVJdfT6E1cAULon7CCeydPBf31bCrjGb1bOuAN
J6xuW5XAAxnhN8GOlkG1z9sLwpIXHBli2/TSPiGb09A2ZXspPbO5tj64fZ5rID4BJ2ybaPKQkZ4K
MQasVH13TxSR8wRaLo2EaEEzeFY6IY/WCw6tuPGjsCyKV52HA4IVf0I2ZkGx6MevZRHAXxqHdN54
ftjv1zEKR7fxhjbF8mNI9cjf+j7AhwTPg5+1wwGw4Dc3BvYg/DREQCVqa4tOB3t6tZRR08T9VVYO
X9lYBI4S0h1q3U1rMmBjaAAc0yRWu4n6RiPIKXe+68srt4oRNSbWY4LP5ugYlXnJTOJ8+jrIEZqh
D0x1f5QtHjf8NgG+iYbxO2yTo93X5slcfGtVH6YnMbmEANLgvQg1mdTtfbCXrWlfDRTOl7n2s91s
lw+x0EvkS2b9U0slSRJQ9oO8maGhBRXgn21ZeycaB1uwit2pC61KbxAWdFtzdu56q4mMZrah6/KK
XqfkSN9k5hxERckkAjFbuPUgfZwX1cX7aeguM4GZO1PP8t1r+jlKOPLtckh3V8rhhKsHNz31OvyN
GOfqhHX/vQuxhgzF9FtVkaZs0r/Dlsd2Y/XU9z2W4mEqHfR5FIlW/KBk7dw4lQ0fgQhtpHFZte8N
ifYhf6DjZtxPaY6wRwTnGPUlb2N5k/iV3s+iIC8VFRpUE7FSZHCS9lsX/huRtOOAn8Sdl89uQX7y
NHBdHzoE9qiLc7UM14s0k2Zns3P2wHpWTb0ynbXOdT/U9sQwanOXIpXRj2jcQuNlQgO6bDMk1aTa
r9J983cZ/1xAp8CCqyxrIX8keSyKxs8R+WuOMrIo3ZuxIAYNhoflbOw8J+7ItJBSLI01ExI66O7W
bohe2rbQy7847TB/qRpzPvsqty4wguQBGRGJwyNDQIigC/okE4IKS39Zcw3GVB0XpM47hLgtQGND
vC15kG85zxG8bIaDg5nWrx4CFCXnyqzkFjPXzvfDCdtzkLwjWjUOUuEWkkvQ7acANorTqxypTs3y
WnQOF6hY6ASmZpI8u0vcbv0c30Tf0k3ahLTSjxnG0HFram/YkLFlgUgRDtLtxm2dS98OVbpTdt9a
cmMvQxhs2LlMMEnsbZtgYTRAZ2XAoEu3+UxBUSdbHchxOJnpMlzKtDBORteR4mLGJu5N03HDW8tD
E0jcL8XQvvA6iARBqPtt6gzYa5LOfJX0OFBEoym7J163e8jDHEo1jEBC2yxAdoi45n3PfJmgn3Qe
N10xo0s0F7TIG79fFBLqMNzGmE2uqjyocIxz81+0k7l7Ib2Do3Dn4HNXw4LSZ03jKlCzS7Lgj0lm
QEEwyO/dObNR3bgLQOz1BNSBr0SJf8IiZX6J4xQtX4vZBiuNA0q1Xdx65HEhbD3rlXph8dbMTqS4
NKH1G4CtghfbM0GDcN5C4k57E29WX6S7CXIGLuLBsyOF36qNXJFWt3WH4i6i+znslJdeAy5p9+FU
qasJh/5J0ACijcbk6l6WPVgnSRv64NYC/hM37RwMshthI7vL+4y27WvImfuzvQj/ErtpLaJsGf0r
SVtVYGNlwHFdmZ4T2Yv/onDrfUFtR2p74rn70qBXbNMWIwp60X0k81y8Oq07TigC0b1ljs86UNrh
dZkvy3cbYk2EF9p6Yz3NztmEvxnEgngZx0LSyOlpqCFiztJgq0yaLokirZRmpfOAK5B2lIBa1Sx+
scMOHR7CuRp23jyOF+3jQl3oAj1ImpmbvJ7mKPcQyTdFm75hTEY1hz4dPXVGWOGmtdoewfqosIvR
EiBFvNsZtG/3NlDSd5sK+IrhpL4JOt0+thPj64j1PP8BoUI+hbVZviSWWSa0w/PwTPMsPmd+aZ5N
uDUkvnndxewSce9oNUV0mZuTrU0+QHvIshB17ha0Y5z9TUH/NybV2ldpwdJc1XvEpd4hL436NGOL
2LRhOT3ROHT2htnvVNth9IMyibQSskbu+/aFRQK8TZXysvijzYGFlc8p+ixKja7dwZ4Qu8W1qiai
idxtVow6JwY3v7QZZ5SyMhGJhKr8lhbC06AV0wly6yB+jKqZ3kU149VuoQNcj7Y9O/upd//j7f2/
aaHof6+xI/+7Furm+/Rf5++9/L78UQz1lx/7a/HvfCKBgHkn424Mukw9/1b8+94nNJjMJuhGYU7/
Y+1vfQJCzy4GOuhDCoVC4a+1f/AJJzATc/7GdNf8jX+n9sfC+0vtzzAGVziZwAiFyA/5lU1sd31d
OYPH/Hc0Mieqe0ftFoRRxSVFdXwB7tKNj4kn43Njgp46jVmt7tPWGCuckGyEEfUwBNMUZmDkg1CC
H4fNw24Z4CbIU7J7qMLmwS/Ig0zCLo80NJ6bBO2wQ6kSx0+zTcEo6vGtRAoJmad6Gju4S4TI63vZ
h09oJoFwkUnlUiiUNC+Z8wNlcHJ9PUwu4PEAiN4DcBCHQ6EyX8LCypkcGpn9UNdTcZb9qHZNRSmC
JlyiDIeMQCdkvqnmRm4tPL0PsaYiq6QRIjjp8RrSPJ9BH1e6p3GfoxkGo9++OaOldnoiwU+7RCd9
XKhCYyBeibbcf1QFhuSnOfD1J6/oNeZYy4Y5k1fDSZPdEPnOwA9Kj0PM1q5byIaiCqvwy5hr+v11
GZgvfqX0NX6BMKJrpI+VOa/BwRKbkEFIk7YCmMw4E3DtZCokB6FxBtylYU/XJGPKu5mQi0MuD4Zq
a7eJ8ToMjvcYqLyqNmJwrCtiU0LzQKVXPi9F6QfbMRmsl75aR43FbPLbqKzn26AtjR8a7myEwDk+
F+mcvhulnG9aEhAPH/8/hNj9iScbrF/Onye7VNyMuoJcy/S/nvaUkfVhGOjTNkGr9xnHK1gZC0AF
TZ2w8VVmXyWBNQjm4YqZ2hXWoDQ9xqVV6KOQqneoFnwETQ6ImIahoYZPaTTFWbvNaexdxUA0H4e9
yhL7pTXQSu2tdgnMA4+KPg6q4lkIAMLmA3wUPj2LwAjizsE55z02lS6fexJRH9O2X166NpVXQe2g
X9aUQqlj92JLbeaca29ILqjg0y+kDzgwa2ArGy03OxB5IYgX8KjYGr5kzs4BScaG1+uhBNyww6wl
ZchORhKRftX1tBywFICDLG3nxyScqY1iWJINcyE9p1vGYhk099xU6U1RNvyucCjbvWiEPdGRwUNE
ksbYc6zdMbeQD3EVLteZnuAVrcZqrcz4uhJVhlsnmYIDaUjWnmGG81yutuwqmA3mgiJlQDyrrAqI
HjDlo2rcF0+VwxVpQV+QZSw4+cZuYvcatKF3Y1FeV0msFfNPQfriahV3V9M45Wd9Tj6c5NlqKter
vVyuRnO5Ws6nZanuAK5Z5yGpQ4gbWNMrevpH7QvFed/V59TtMM0V9uRE02psnxmiABJcgpkySvCi
rhZ4dzXD1zYjyshfLfK1wixvN4oa0lwt9MNqpu9ah0HHarCfAwdm1Wq6V6v9fkxH1ADmhys/+XDo
B6tZn/CJbNhOq4UfXVZ2Ha+2/gVfBwLaBnsQt16v5v/6gwOQfzABlg8+gMnPvAFJ5KU38pUgkKww
ge6DKzCNVrob0hHagFGQpDt72IX1CiMYnZZ8FY4Yz4bwloPd+SZDkMVoOL5z+jR2tKYsvJOlcrd2
WsudM9SQDyYWCmszlJO5HVc0wgRf6j6dtfwS8v2dkxvrOT/RA8NkBQyuPw9xDrAKT7vGLBMUitqB
PCZQNQMto9RvLFxEbc+Ay06fhJ/A05mx30V2X+WXUeWMdMee9ijiCMFxSzAARhA+H6g46oj+5Vuz
HpD6bLFPKMP9G7qPxlNRAG1ZSQSag+2cg4atSwXRkASDuz4oirNfj8G2mVjMbYEVYSsZCL1+rCxd
oeIfnA6Lc9nwhgJrsszf36JWsGjNcGKfe6ykW2GYLKsj6EFWjYUdpm9EfZhhd51o59gur8NkP1je
+kEq7edtbUv+J1jo9PVkTmNL+9UI6xt2++VG9ug+tk0DBF0OUAh6vL6/y5v+My75F+MSRgfBnx6X
Ts2Ecvp3Gfrp/X/++y8/8JeDUmh+Ahrur+LPPx6SQvEJmTY0JBSUeK9/Uow7eK6R4/pMVD4QJ38/
JTE8YaYRoiBdtbofOvNfcCd/hj9BmPjzKYl4LGKkmepQ15pYrB3nZ8HaUik10vUJzmZXzRcjl+12
KuziYSZf6b2qR32aPixNMMCwNxUfTqcPz1O+2p9iXxp3WEIwReGEGe9cStfnQmOFvXSrfypVQH5P
zYfBKa4Hpnrdh9sKhMQO/4X/vHhquqcf6nDyWVjJztiEyvdx9W2N3RA8p3OT4yf7MHYpTh0LmCv8
XtiXTunqABtXL1j+YQsTHxYxznziHXl1+Z0OJ7ofnGR5OI8kI3TuAx44jGbD2MY/1Oo+S4zxuoAm
iHmnzvJXvbrU3DgZv8xJV1FwyvSH4ThY2cLE67pNP/t3LWzdajsvjrzLvWRGr9TTkQh7d/nhV4Zx
39Q5Bbo/VskNqarxSXzY6BLKZVzrjeNe2SlxVwCWtYWFi5yCNxJ8iNcSsdx5SIPBfzhkVTkBGxmj
XAclQyXKx8VK09vBG7C8DU1yzKYyORBcEZzRAI8Hs5lbZ6urSjxWNMtR4ddp6W+WBWsMM3GbhTNF
FgvVmoHJ+2KZjGqWgC446JoRz27Yq8iOi46Vtsh3YNWEXgtWEZXdHF56iBIfZvua9kAb0HNowmwf
E7H5MPrVKvRPm2NhmPK31IgBlYQZOT2RSxbhY1dO6oyeFGvdOtdtPka8xjrttT4Gv8E6A84+xsEY
fMaXcmBGLD7GxdbH6JhRNGPkeJ0oU7EyXE4q5szlOnGGgIpX6GMMzZoOrvJjOG2uc2qOhYysxTq9
Dhhjy4+Btvkx3CbvsfkxJTTONs5EjgUqBq2+ceYVxjGOg/I5Hth8Rqfudjpkc2QlFuNbS5VxJ6Ye
t9Q6ZA8/5u35Onq3mpAe5ZxZ061WMsmfO7OI5/FeG0HWlJjs8UwffJgfDzA10jtIy4tVvnN37cmN
0qrPuLazW4M7vDI1CebZjSn8Kr5JJCTeymogp7lqhJc3Cei+lv05CfiMeIWflPrRlQiDpho+WESD
kAimuLbavdFgXcMkTjgKRRh9VpeAhaqoeL2dPloaELdJMW38mt4bOuZmJ03ULJ2y4n2eInQx0JDv
spleeJ841bYsrIvNoeu6MS1/MzfuA0CuI9u3d6VbN44Ws8fsatbLEZ8+132Y5xZKNL28bR30PIFu
3Zk3BngAsZVyYDIFWmef5Vqd0VkwvYGGcMJpP10NjgbdClr80Hk4gekY6A6RaTecgW1WD4tVu/Um
a4R3EHmtHoxQ3uuUF7OgO6ID57NlgO8ug+IdZbS7zQUn8CbL5ZMx2OVNOc1+JGvMW9nsWY+9W7Bq
BaAgNyE2UGSAuK/hRnJCnJIgwh8L13Eo7uB/PqPsLKNEr5035Ee5Sh4ECNxdRexMFHfAUfPMRE46
yzI49lpArS3EerWb6QmZMIJdbOYnv6HnZpcCzLCd2w+iXS2PpS5okfTeyffcaieA8c+bxJXDtRcW
5q6bcyZ9IAy/OKXrUkN5+TYtcHLPxH+e/UH5T76PTKedREm/LpGsKaATMMFmXmx8o6WOkjEtEn1r
FoIrVyf5nR5ZGwtIiseGaLzjQObk1WQZ4bxLZDLvY1sPkaphBXFMo9LNiu6mGrDX+NRSuOLsN1PA
WoXlO+5nUpaBhnaKGhPsEkerOr2f6KnuYo3TH9psydW2nZwXlQNq+C3LFjaRwBmxXWezmqM0Nuqr
DGP5bS4DiIYmpcZYF/pQKdvcmUFbk/LiD/teBtULGIHgLlUJvcWE2/+SA+e3vQFWbzHXt9Y4AGEq
E/MJ2lP5Qy6uevWtxH30u7m+77o02S1gA/Zli2Vw1Co44fOXBb1OAyVkYJcsumk2PGauA0Q8lc6b
I3mkHaebrrA2k0lltfI4G551S7XFpB9NE2/VtDwmViWCTWVY2Y0aQ3VlhvF4JT2Yd2bq5dGYywKs
ZsCSWSa3yJTzYxYbGSDzwQ82xRj42K6dZOvkCr1wrFJ9Nss23VdFXsG2K+PPKYhWsEmtJ78uGVaL
jUYfdGXTtDxKG3Ecfuv5t0oNaIycVj85o4OPNM5R9QCGgc2Eqvdzx1HySuNVvMJLyvS9FOaandql
D54YrEciBuy9RpG+XSbyAiOxqPRL27XyztEChb1sYnqu62rPjj6/pQVYYCdlNLUZBCCfaXJAfNqu
jnKeyjMK2Hs1LDK/TXrHot9sdmKFhixisgrzZTHAAxxBnvfZF9ezY+IxVSMGdqLCDPJb3aTAXWvw
zrvBYoy2OCOxji0dg3e0BMy6C2TLfZ8heSKiGCV83zM+S+jnHyazeprmuTtkxZTseEjjE7eyZPhd
l/dOuygE0T6lm9FuO0Gf8j9yov+LtdLCGIat7H9vJ17eavkmfzoh//4jfz0hu5+wu7FUmcEabIV/
6W+tRLh8nyBpoRwLMFCSJMcB9W86or/3DsENwSGiyWcTwGphq/13eoeW+4vbhVNx6KBPQjDkOQEK
p198YV2sAkQas7hUdsugg7alNW2FhRkfYaw0WtWR3YGTftoUldPEN029sAX3nmkAKNGKp/KRwDXT
qKD+CFChtN/n3o2PQcwTHQ0OfgHeylK3N0VKLKC/r3oQGdONMld9Lxh9n9OBCzNOJXsly0pcjW4n
vxXJdK/czIdRwMgnwgjg70t493TNumTb2np5NAKtrSut0qyNmMvWOJhZD3N9wFgszat6tkoPmY6J
l9vvZYb8tguG7o7QkeKxxzX1KkvtQKVn07XWDug6ea/7NN4B93mhA+I2fMQi9A6dCcYI8CskYDpL
jRWnyYLboqvFa+f709YIm+krPGB2HMQm+2ZYQP/2KZjpfLRB/pNuZJA41BjtodBVecqRV39l+tW9
2NKx6R01WfitCYNv5bwK81H7EjxRLSf+iK/HQTi3mZeZxxAD5U7lztrQMyv+jRN290NeM903lwWN
1JSM0FZaYLwbjs4siYzmmdhSVR9rQ1d3A0wB1IUV1vR+mQ7/j70zWc7byLbuq/wvAAeARJfTr2/Y
i6IoThAUZaLvgUwAT/8vsOy6EqWSru+4amBXhESD6BJ5ztl7beBQ063s7AlVbNq0Kxbc0cBXbiSH
OE+TrzwP7m2aKUVYAo2/a9jocJNcj+l7NVoXFEvlfTz7bMGDAWAlpIC1AvPLfhhz2qXjKvuTgeXS
WQJBxXXlwImUNdvlwgdkoxJrPtNuxJWfDIy2LbsctsayGmpCYXZC0wPNUWSD+w6b+cmYinoXYOHZ
4/CYj05szy9mQRRXjEz2w2xO4dVgNNVFZURDsXdmY7oeh9lTFoxyRZvRY+v5179ByjgqvjRcu65B
E5m4/ptVo6RTtidU65EuT6Tj6bzaoOhuUrmzW+MOPjDgYvDnRB3PWxNopfny3xX1f7OiQrrwqPn/
84p6F1df//x/xy5/Lr9+u67+9YN/j2isPyzbfLOCS4a/3/rVfesPgtzw9GGgY4H5Rp3JemujlsRh
xDr6L+HmXxMah/+c4+JJxuzJTOcf9B1If/q+7+BAlQkErj5+B34v0F3f9x2aNgL4IIE7Gz4hiykl
5Ad2CH2yjQJJSWC7j7pQ6jI36oSWbf1ISIxxNLV/ZVfE+KyLOYae0jkFU5iivKFufHBDM0pWdd6k
wCnJJ5wHQxxbC6W/Mxn+LoWvgGjJv6oXBBUQoJt01O2zFMWlp/NLIJ37sK/DTd+6kvbrMpRXQ0Bf
GuWLOSRXBddx3aAnhyhZNWRoBPMKvQgFpDkzRTdvPKsTNAL0czVqxEJZy8Z+ysh/SV67PAW5ilhv
iY688sW41wnqHQr/V7AylwxW7tCeIA5Jhp1jZ5fDNN+gOjyb0aLxSUkyiZNnwLDg9Zv5xe3pLCrr
pfK9x2bqdlUe5uu2iAXxlotaIvBWQEJQLaBDZbAQXEF7ecxU/uxjKSFdVt+ZbXa5XIEesCmKlvw1
XWTyXdSnO5FP1UYUOmOLj3RbaXUfCX0XlKhD+FLCxcnlCx1rubdi5xBFE7puuzrO7DTXhu64MOYS
dpWc7HiwqYPGew/Kia6dx1hkJyRlz22T0nF1r/xYYEPxYBE5nBCyHAbc042Tc68m0e8aWcNmcpap
yBCuxj6mpLUjBnAVF8qOUXeEbDNXzBKJmc5Q7g+Gqs59DWIzMpZrGRfPKPDxd6E4gmGHIGo5Vu3w
F5Dt3+jOvOltyGXxfLYCMopIATnXPrgXlcWvIuevuVZymWXjGdmZewhwY6zShDMklvZhDnsUW70H
nE4KY4N8gLlagjCGrtRMGlLKYH5+aJ0mBDI33iNgoGdU4triA7gh7+S5VFpukX28AE4/KztaBIVt
cpU1/mMyml+CRlyTlYXGQlsoafoD6pf20Izqfm7cAxHpPQ+qOOB0gSBvBugeewVsdJjPXjWh2tDc
T7SJ4iR9noRx7klegQe+qjvzoYysFyk0bXQ48as+yunQqPumHe6dMX8tzBRSpwdXZyjGexFa8QrD
UL3L7QVqCDtvbRFLsn677lbpXQHEeKyakqgrx2WK5vg7DPTUBtwbgtF5FIX3mCB6oTnA4wj18wqZ
aP1EIo8kbi0mxAMQ/62gB7TJx4huQuO4a5wY6tD4kzpBJFOot73gOCrDuM7iKd+ii0CCYtQTcRy5
OhVx061tIxcvCCSeJtV6F1aQ1SCQxoqu3wYZS51ucAGLjZ/N+jn0K3Y/UU0tvk9JN3rIyvChGA2A
rwxAQZEVjNTGOLxyyuypFYzAsjGH5gXBFInOpu4n5BuY0qxN63leSiXbQoipeqaePjpeI74pK5oq
RFI9VAbY/m5w3a0a3OexnNqXsrTJCDCWcEuk1YHPsLTGHgsXphhQKlfhDRLhfhWVPP5zar9UFjV8
1xQU8spce6ONgMqvuG8Tr8Aw8xg2fHc3uJuCa8f0kR/aPHRT5j/6hnc12I0+hqp9NXR7drzs9M1H
57cAEPT1IEHBensOr77v/oCqgIEFdFNn1QHTEvX/QJxzGIxXidtczqHl/QY48IOan6NJPmh0rBEI
YBP4/pshHT2U3uQzneJV35RWdrLzpc8nWNB/fV7vrOfLedEXB99jQyD/MWVX+/4oUsZSB7vPnmXI
argsxykFwJpOdVcd+X/m7tfHfNeJ/9cxkSpgiaCbyL+/P7tIlDIOurAEtevGW7dT9zDjyLhCAacN
fDrL+dIvOoNx+V247VuX/1vb+tv54kQ1GVMgM3ifA4rRWs8p7rkDRi+xSVEVQAake8ZycU6rNDuY
cnzR3aiAFCp1SpFLgzdH+dDG00vsUX2X83mIGFSBrWNPDtiCps/WDvRZMxdDYM9oFUsW4tz0Eh3Y
rnDV3VhED6Yb4zocnashyI31WJHb7LrYuyNc8WyZWR5+fZF/8ghRfAEepGYFYmC/e4TsnIzAynbK
Q2x3O6cyb0w536CHaH7zAC1l6Te4j7c3gwNRjCJBcXiUlifsG4qJ1FYw8oc8qzJ3jtCxbyYrcbYm
vPlV6UkUlEF22dM6us3VdOP3ZnEbLwAHZ45eG8W6vGxVGF1mzJjHc2SQ6yL1cG9I70qQoBQHLPcu
/l60KIvxd7THx8i1pz2m83o7JlOCkLrt7spsfBhbPvtkyzmnPgnwqXo4950yeSXLyVuBKOUuErm4
H430NazmhyAadrSy+XjX4hBPpA7GZYIoF5uvqMcz8Zt4J4f5hkg3FKc2/23Cup7axTnrW+yxfn3D
3lXib2/FYo30LULNoS69u2Gzb1QNyFLyrjVhVmwnRlY2t7ZRwmhx+PWx2GH/cM+YuzncLRSqP9BT
0BAipHOm8uBm6g7F+qlAlPGbQ/xkZfHpfRBbwT8ljIvvn4skZjqcmybtL6lqxC4jCohwfllW+mQW
075vUaXYzkEa9pUOZUwyUn4yxvAT2sYvgYflxi5Uu6I9IQ4q5SMeS1aneiouGfa/zp4WWx/H8yEX
zHBSV+jVYM7dRZ6Q+BnUHwM0nLBvg+iI+3Na5y77FgtXCL2Cpqaoo/1NAW3vSeZbUvmSV7fkEWyS
7FKN2Slzo2nRh7BBZehFF71el+DV18rs76rSjreOmH+D1HB+8sZyLyQWC9Zh+j/29xcMt1Y/VlNR
HiymPjhxC3JyaHWiec0455grkLDd2uRTcFW4UNrDDiwrHPrrPuVZDrMSbWU57HSIZLj3rGozxOaj
TpmXBSaY9Ex5V4sSfz2E7lVMp2QD189Y10z2ESJPD6atX+aOgBE/+TAKdofQ35J1a4z7LDYfJjZi
+CHiei9yvZe1votop67SlufTqVn4Og8PujQwz0D1kHvbnR9k3arLXz9VP3lJ+GYs/7MEY9y3mOdv
FhsdNX7ea8Y/Oig3bHHGFfabvXQIbQjr6Dd3xLK+R0a9rW2wt7D7uRYRrj+8k40D6dB2hvLQIgra
WsBm4Aekp5AvFU6AZD1XPJLzRIGkULmiF2UHGOWXWJHm1VBhZqtKWa+TQjVbibJmlWCVx8YUfOky
CwhFcE06VweKhN3+WFZiA0nipUjnuzEnR8NfPsY8ZpHInkO97FIREaWzedkMDAvGyl6zXd0i+wh2
UMCv3srL2RkFqnr+Iprmk2f0/ESt1a4OGTLlNMuOIxCbtyKIbOJqoxHpncpB3yc9hWRAmMd6bij1
3Fnft31kriYGRlKoe8DYN42RnBgSA8b0h02yZIgs/8cA8bcK1fJA1oPaWU7bbZfXqBvdq8rX9160
FBBY4XmfcEXkDbsllD+XY5MFG7/mbxN7+tikLq8YHZcLBkMvKLc3euACp3lymQhqFjmyFXdy5zGN
FelaDilElYsRuzgZKj3NxTK0jniB+z4/URTvYRYzBgLCtOp4OzzdX2IBfoo72juZ5V6pjnhO2mDr
pTAaZ6g7ummhxrCzR8PzaKOR+c332PvJ681eB7UojHmeqMWW+u13Mp/IM7Qdl4h7f3rBxnXXmXz3
FGVW6PJaL/uvt1K7WlRfvWSn9/bOlzFgC92RbZvyY2QUbLK+TLeAOjeBghS+yfuoWcOKKrdyHKYD
7HiDAi3DYhc5ybbBAvgCS0de1q0EBRHxXQSAA3iFXdN69sWVbbDGYOV4UILtltmKeu2ZybAeo56Z
UcDOOqIw5HsY0/dc45HTR8Kj73vFCtra/V2LW2WNzo1W5XDnuEOyBz0/bpM2E5tGz+ci1vdpiAio
sHD9MBt98bq53rV1f+dTHRyyxLtSfEQoMod7wQhm2c33/t/f1/9qen6n6aFmYS/xnztsZ+Q8w0v2
nQCahtjyQ3911wLrD+lTj7hykeHQEPs7MiGQf1ALLYMMggoC1/qGBUl6kYWv2aILAtcKIiNVwN/6
Zw8WJHWHdC0HSeDyU/+gw/bGXvxuS2+joGZ1ppCRbDXe73SFRwmOqjE64YHqiSAQln+rrWimi1z2
+6TxJf6dL6mhx2PdOESmpLhc7nCz9gdo+GovGqvZm31CO+eby/iTmhE97/t9ls3JMetBPQ5zw3wP
bBtB3eCOCLyjr0g3vJaMuq+D2WOawhjC5Q0fqg+J5RgOr0tIg0KASq8VblIkCeHXoCyt285yg6bd
1pNf+J/m2oiuwHNjY3JofX8u4rjHa5Ir1LmMu41gk7tIea+Lzg06Y+N4vREcNF+jjYPak4wFK9cO
DOMKI0z7MZ5UxHDSKFJ42W7eQGPv8mnDrBMXMApIeQrawdpW9pRuR3TczE9iSCJSB+Jmtrzho6zw
Luq2KTBT5uQFrwadNl8KbFR3TigqwgsdIgzXSVwhdgkIS7R2KrTj/NSLKs+wdk95Ts9TkBXYAOHR
EX7MNnwYw8jYt8ncnpootRAgi+4lMeP2WhakXHhpdyYg71RXXnfvl8l4Y8lx2vvd0JO6GavTaCgD
f9nMTCMHpHm1fMUvyijeGQkBuqsYi8ud4WCSFWm3GIyqarN4pvBchhiYzcHVl0aEgRx0Mdx8P566
rU7UeBH58wdziPLrFn8uzkhZEvuoPSva4RZzvrQdCaQSFTLbRdKZmX2ZiXdn0p+5Q3BPsFYYIKhV
s08qsmit7BLhQCc+povRZLSMBAFus0VKYtMQxI4ymRhTyhhw7riYVdBolrv6zcFitd6wxsfubefF
4DKKsCZNSxorsag7x8UIg9JHr63FHMNVb3DqZi3ZVFhnIrZVJ0k42Cl+c9aEi8mmXuw21WK8ad48
ONlgIGhajDliseiIxaxDi9TbAWtutgXuPxZ+TD05Hait/eb04bo7O8yd+H/qxQqULaYgPrDjul+M
QvNiGcKYr6+I0FNnV3fDFoK23DtNnG8JGWazr0nlnhcLUryYkdjLY0tCzMoj/eZW0m/OpXkxMWGr
cNYkYjOtCiTOJErQZxqmMYGwi/eJMKjLBnb+JhjH9uC8maR6tmafmXVhnQr92DrayktbRK1iitdz
D5of4JRtE/OI6TtY2U3h22v0HjkeQyGnTR5hpKeaCI17d+S7vXKMvD/KscX+X7tECYxcx6Py57Zb
FVYeX0SoUM5g8bl6NHVBGahFbaaIgJ9sF+dBEDov8KM1GaO5bu9nXZcXEq8cl29uMoK10nAnKkmY
dcDuEfRU0MB5ZqKn9qhaBHFdvdS3fgnRGWNG5R0zyNEy1vMXX83jNtSdcwSrQC6AR7b0prZIBWcl
1J9VjBxuVQfeZK6KaMawm/GlBgBNIPNEbkLrP5WhL4eN27QjQWoE5Co8pWQhjBZ6ihUx8T7gaEWX
+mJh3tkrOSl1rIjVcjdIQVATpojLiEipvJZ9SGRfd7mjb71W4VtEracY+pZdfu3wYuy1HZDWhkyj
MlC+WIRl1KiKrjyWA/YNUKnIzciLB0aNzV0yiL7ajijvL8NGNxdG0+P+8AXpXrSjq3ufIWW+sYbE
2ZgVf+7xjGKAt6b4hIW0vdR2HN8kts4+1oUFSM0lMzqa0DNjwkUXg2NErtwuy14ACxrsHR12uKRe
tN5Nl0y58bhA2wjEaBp5ZwsdJFvfJHac7mpLl8cxC/lnO4vmNBWW/hyRY75WE9MOq1fNAXHSZjY8
A/QFULWDaWPcJKo0ds6xVOnO16r94AoCsFa0EuNbCCT2p0oVyZ0/jYV1AAUZ3ZAPWaMwn/qMpoQf
d09kWZXFyiGAwN23ABW3oTdkzzHlLQFjJIVd9kGhSNS1NNs6Yi0WqT5al2tj7A24HIrwiBUR7+qV
9V3eSSPWu8YnhtozJIeIpDlfQN0QjJNEemwze9w2moQ11obxmPpZ+EiAgcU/eOhY53nJMwGtfDKB
GdCtJRJdMqFFMOY2/oUVuRJ1zmTHGE87iwz1UaNYUSiLzn3geW+37WAE8blgXo+wTnCSyvK3Xey9
pMLUGx049NWaUTwkxJocU8bxNxJCGkctXuwGWPJKupm4Ho36Ig1Z+mc3v4imIHwZaWJKH4S+5xpY
rq3CoB4u621dO+nV5Fb+3mE0zw/Mo31d8qKTPZFAYHLBPbCvHuxNEU/k8bT8IwlM44k2cHPbQgE5
O27j5OuujsvPjivVixJ5B6fA9Tcthsf9si/5khtZ9cJTiq8TbHzC0pH6KtgS2BZfdJVCEM/ntD2L
oBkxRokYnIPVzb6zHSaDWCFdtHJBlBgJLK6Z4Z+X9n25bbwm++L0foSoju7kIqWLyBpLO2PCWZ8z
mFgFsa9RqwTkqNRZooz1oMz2c0LQ0QOyE24X0eJOqq4N08nuJtP7kI0hpsi0IHdcOK0/r8suFpdd
QhtttQhjrmkxOEe2WNUTzft+1w9GgVzf5H4RRz9VvCxp+STcpuC/maivtlVmW6SszvIRbYvLoOms
i47ljLeom2ZkhhTNK/ZdZELmAWnGK5yW2TMS8s+dYUF0nCyB+T6V9SkNSJdd8dYZiFlJ/AGcl4ea
hkfVFHc6Jg6qWoKhHI+IqPEtLWoJPohWGCWMHeahu0hqPtaEzF7GbgXRueIVu0jQrLsbOXZdt2Yq
R1KLWzgE7C5xVeESXKXTscGM39Qor2ZDnnyn08sG07XbLVE8Ep3d3JOFtARiBalHNpZcYrLwLZGY
VYM+sFejMftIaNJUXTTW7BJmzTqSgjNwyN1ie9J+stMljUuBLHT2Ax/9W95aOjgmz0C4lUuMl0pb
vgR4h8rmkMHSGaGyhTEB0phcAVXmIvgwLrFg1VtCGP177xy0GQttLEW9D/DcpZe0r7NxzdJeXBF2
Nz60xEzeWUL7T00IWaHyIsZYWZIRrAHYmCGP35T7pmuRoBtRYYpVbM18Mho/HvZJUVs3NokqxSmo
Ewm/xa9fses6yTo3I/NYB2lurstKEQ8qBo+RzdDEoj97ZAEitX7bZP+3rPtNWSdc06ZD+J/Luoc/
WWTK/lvNxF8/8z+aCQcfBGQq07LfYmn/Xdf54g9HOCR8oC97K9A40t9aNPcPKjb6CZg5/vZ5/K2a
sIFkSUY6josbFS2b/0/qunc9alu6ZOYilRM0S3z0G+/6xwEy1zmpAubRAU0zKh0C6iMa8d9ck5/U
aD90qT0WEapdGdBP5Eq868qEg0KdVEXhASVVaZGpClchGMPqafGp3RSeL445OzL2inP/O1D6cr++
b8NzcEjeNHy5bD4X+/uWUOzl+SiyQAK9lVW2Q6amN2oEC4yVL7tLLbt6JpaklrCbErHp5in5czRg
pm691hPsiy0At0Oa7HvF+Ew0BraGrIqvuyBlKE4UNVr5qYUkFIGbHTo/vMNgoTe/voA/PQng9dJa
Ols8SO+uoNkCOsDyKg8NH9Dt6FTzrjAKhwAZPX1shAnkz8p8sTUK5suLIeOzlogx3CpCJ9fDS7/x
qDJuqi4IVqbC0iEBre4U+5XjSBcMmpa27otkWPiuM6Nnoyh/F4HwQ2uO+xAAYgPsvjiN3ncQOkdg
cvW1BKMAdbglaBe5WEtNSUn066v1Q/96OVKwzHXpJrsYtr+/4y6bYBZPjqREZDL/hPjfe0FzanvR
3Joujc5fH+/dS4S2aemT+6Rx8IjbMGq+P55tdWVZ0P07EAHb3rKisAcfon8WZMC5eIDvLLrkCEkD
DFbvRleyZbnINa2GliqOD076WguZHLIuuP/16bw1TL7r9fBFppfEwrSsCz8sCmnEqEnzDB6YxuXH
2e/sbSx5ZqaJGzcVRDXSNcV6WlU9mxrlBhc1YLCNk4LHiTELngvXZfM2eZilvUWbWlsYGlYK/+4h
ymsc8jm1YMKz+VFFlIVrampSfqJUzzhIIg4y1g7BhYGdoEj3uk/am5PDr09SvI36vjtLOOLMolzf
9oFokXXy/V0LbRBhYI7Gg04F+dmQhY9+FHbwW9psV2XdAtuuXrF+GqDW8nbFw5se8iIddsqq+11W
t+0Vez4NdrmkCeuV5ifLzpIrV04OvLKi+OQ2HqWRtj9YqEXAqOkcDawX5ve2mcldPCflplfx+DGO
SntTRsm0z6IdCVzRE8tZdvB61+Wzb9OBT2DL83WJwVeGeGIjLzkYpZzA9CTFNqYrtu9EFdyTHpIe
UyMtUDM0MRqdKHyJaZ6tC/zBR6ee1XWdW7pZ0SBxLkgfzfcq9Nxtraj1sZYNa2/wqnzd0/o5ZG2V
PUA7YphAsVEWk3FNcNP0dZrIkyNttN9GWS/2bujQ4Uk9aHhzVpPE7M/OrRsL8x5HSvHJj+LstcZ9
BWXNlNPEyCQuQ6pRdjsVqVKPPrjsjV/YBKJIiW53wqOCddgjIIrRRR8k+KJFkejrgfr0S5nm7rPZ
dFuDaCX8HtmfRmYEl0aZ04iLkmhr+O0J4xq/tWc128yWi9CnvKrCOkSlR94w/Q7kOoZf7kk5v1iu
56bK03otGDsjxdDdyirEZ2JvgD1Dij5GWVEAca+nj0YO7pc/NecrazCAkk8gANl750BPCy32KJqC
4zA74rkNPfx8XKfy2JsDWe40++4zZ1fGNU+EylHDNUI8V0xDdllsG4ykRlw2lV22H4k+gKKSjZpb
Q28A/nh00NOwi2Nxa4cwYljb1LEHc7yaqDIDNBP2V9Fyz1vPqm+nNr9MQheDM70cqAX5sMGFR6wU
ho51a5qn2obwY0aOs8LIGBHfGF2GkfcUE0d2iPvevAvZg27T1vtEFfxsF2W50W2Xro3Ukw89OLud
aFvrwh8Hjek/k6uKXsiazSuNybQxVj0E+JVPpcsSNdAfK0pgxeQVno0gkvusG6GXG0H42ajjiV9m
DHcxKaHrOFvgBa3ZKB4upX2SX3ual1HgMYbTSbIZIs/et11nnN25qsAtVua6xTz+DCvJvB2SDvdL
OeG8Yc6c1rg+zAUb31nNeZosB4rvmB8sgcQb45S194yJYPMVs+k5G7aAA4jcgty3YngXrkczLV9a
5USPaWgNXz2/mx6FavWpCAJ1zDDlEPZdOxetidq8AVC/RiyqjoPF+2VMdD+HfJoigUPc76xjmZBq
1mysxiu2hRkVS7UyfnSUWe6EacdHAHX11skrKHcTI14pGO5YXoORCfDGCusUygwUcRdpOWT1W3jt
iUi8bOOhgd8bXtCtms7MdmGqJlA3ra6uzCnKN2HNpmCGto4N3EbcajMcSiK+HNYc0nwzh3prKm1v
OeP25HtY9HQLB9OOzekMI6H7NEvtXNu8qGTJ4o3fQKVEwkPjU/1ppSQ5yNycD6At25fYHyP4C4n/
EJPcfUF+IAEIJvsLkhXia5AV7E4UW76qQt7tRTLltwMu3qwGuvn0Ur3sjoZA85imIoMSP+tNYrAv
NNx62uMWJHECBsKujuTwUGFfODYQzb7ORmwe8tRh7WmXmok02ksvJxh5RjJ5mCZRXwlY8ie/Y+44
aQGyzsOEjBqJtoRsFWeOOeKa/omG7ifsLXmqNsQTJ7qeiW2ESu7M/Iwt8+5T5FFHDq3gN8kGuCBK
9QtVma70qhc+0Kg+S92tkLF7Ta5mvp7JBduDZJ8J0PDyNY2R8MRexcVGRU4r+8j2pDyeV4vIvlf2
wOohUS3remVDOSSIOV+xt7FBZBfNPiwN99y3lXE3cYB4YxBAuZpDn4AEd4rdJ41udQEuxj29X7zF
0KyGu9a0m4W3Yj2agXtmDp7ufdVUe/I7qHrZL4qzO5r7vmFRsNpBwF5onF0NFPlYZISqqzyNd5UI
421VDvfUqvZa932CDFmDY0vMmzYspaK7Eal9W6sp3nP5/ewFtGUTX9CkJ4QwxYy96scS6hi9ZnPT
0qkOL2RYUJ87I3wrGrS2E1+N2h7Jt3z7vP+3YP1dwep4Ntvh/1ywfuyf4++q1X/9wF/VKgNE7FEm
O3Rz2QOy+ft3tYqG/w/TQ77oWvhxA5O689/VKhp/CFAABtjz/z1+JKVumUpSraDkDP6hwP9Nx/TN
Zs0MwC3zVGIgEFRBP2TRkSTMfGsKpktZwlvJ1oGup2n3lo4CtVEcs3EJKlJRVJ871+m+WtOUkD/O
oHtaMnvaRrOBWtIJ0mEg1yexxjuCutwb6oRu2YnkYxIGSE61OShwQoXnhPrOoDNc4tCSCu/Dxzgc
KRMPQ8EEg/wLhRfVzEODeZmjilPVpi3II6wQVfAqan9KhoNmajmSFuIPFn1Y6PZGioA6gBNVKy7y
B6OsfBsJORu4LZvfFuU4vl1xTYjnuGbfQNsS7okHytmOFqHBPCEEKJwCP0GeXJFXFO8bfGOAYUov
vC8LeCVzj6OYk0L9jGHhCwDV5D5InbZZ10Wc3tKSu+rHtjnObhLt4iocnhkuM2nqihDl8cJaw8gp
1rJiagjFlAARuzyleJ5cH3Rmpik+tTZVc7b9uSgtEsTR58ZRpozjqCs9bbLMiLCNgXSdzY0ZZWm0
C50aqOMebiVtLRWahNQeLDMCqJ+Ti6KgGd55OYT+y5ouMgTrVUFnpFD/XRH+RQj5zYpAjpmDmvQ/
rwiXz133/EIewp993327NPz1k38tDZ6Ep0YNyiMIJoKF4n+WBhpZ6BwF+S6B6y2eShRefzeylhxL
X+C1xI2J+nKpNf9uZFl/2PBIlsJZ0BXg1f4njawfugscAUkfGjIqZX67dzW4FFSbWW0AFU3y17hi
q2kEFaESAYlp31ydnzSzfnYkdNyIi9BW2ySlfV83wpksnXm0ONLyLS3M+qkGIrKiWTz8pq/wsyNx
DLyjsKIwNi1//o0OjwlZOAMurSGbZcM6HMzrTjH+9pr54R+f0tJTcEyXw5kc6/sDKT+3ZNXO9WHq
stcsz17xJ76m/Pv/chgEzJbPHf/hHrF9JGTIHesD2eFyKwN2gIyeMJuMKKH++aGICnDIBFi+Pj+Q
+muzcKqYM1Jh0V6MC4s1rOzgoi3/cbMJm7Bno73lPi2CnnfXDjRLYDAmrg+xRkroDdPdFI0PljE9
1AoB+69Pa+lcffMZ5AXiYCh92BxS7sv3GXaG5Va8mxWwcYipGx95/SEN8GdURvJsLq6jxGnFCl5g
/3+5nvSeBL1ix/Pev15eW8G8iMv6UDdJ9WFoaRG70sgejPS3zeLlgv1wjnRlWBV8OjT+uz7XTNDB
lFR8aY2BBLqChLMtapvww6+v5E/ercD75iiLKPWbdwsHAx4TuHEHUBXuGQ3FgyqQLaKM+T9dum+O
9G690FkRV6rkSHE+TJgT0ue5QvP+v3i9zB9PirFAsHSzwGjaP3g+4LS4QVHVxYGGTrWhAMRFg89v
vJmdYtpKPr0bS5KF1TAWOJgt0tQ0h1/P3r88qcb1vLWu/HEbjChU26rUL36MJcBPScFBTY3q389e
J/wJx2i21GXt4yJo63kJEpR4GKuav8LItdiaGdpYPNXuwR+bgp6EtD9lPr4+N0zDJ1WoiZHr6B7C
Jfeqmkq5J2og2GQwo/E3wUsrVlk5Al1syMLp+7gEz50TuW775YfeSJ0TNgv90oSs8lbv8bt7GB+m
lGAqDYyZvpAfxBV+yRxFWsaQPOn4fQxwes9FyElnCgNaJaP6OrLnatO7Di0yJUK2QNYAIZYCqZd7
L2zrXWOG4zZtaKWTUGnQ5uDs3nSwRer3a78vbaQuLC4x0SdbADEDbF0EWH1cEyim0FefnALaCbBs
skxNHJfBkj+LJ5Vkrdy0P0Xxwg6NrPQpCqocCS0cx6YT9We6BfankHOvEV9b5GXBJp/5nUg3oFNR
owYVYuJdHz2HLqsBUeah09R6gdEVt1A9+6eQS3OO06a+9ob01bS4p0Pq2Z9AfL6OnQ4/oN2vjmx4
+e07Aj4nLHkZJET6EbzbzGdvUvbPd8QMkUdkcbYhYok9HSWxYhsAAC+3h/KURCIQK7LQkqtI1PI6
9XChom6wrqwq5SIOuVtubEMzd3h77PMucoD8hcFF7HHJMgbTn8IBvvTsxNO6oIwnfc/mlCI/yZ7k
jEK1YPO+oaVFiyvvGdsSaNZ6+T4pbbO+tMBvyY0Hg/UxJqxKbm1LkVVWgnpES2SW7YVRJfOnwCjd
+7HMildkHdWJc5y2JcB4/KVkS9O5lg9kMFn3goFqunZbE1xl67jog6m5VbUbRuIQWywsKylpHK/6
cMwg9MAOZSIfIbum0JcPHQ29Te2YM65Ph0/cPMlg34taDSs313X80JcGFfMQlOkzHXZjJ0veI0ba
NBISqfL9W8qrBif4OLdztnfroc932mjthMwCwkkBJQYZImyUXqCJgLl/mWXdfSXGATka6WHWJtdu
95GcNDxPqeOe3+LbILjyy7YYmE8koyK6djRZy1bGnXDZuz81EZt89IDlth0x6pDC8IpkSF6gkxEn
fhFrZ0XFtDGmjqZDXHgxXFoAP6j05D41uEOD4NMHji1fx0HL1InYzw+pAtW9iesx/rOspXsoM09B
bIk9FC/W8Fh3E6LQooIaKwcehBmvwZtrtwsXVIABWryz8r1soz/7ofU3cTd+KBuSUir1ZYgnzDSl
Z2+HsPbOfAr923hgN2GV/FqmlatLGmFy6U/XO0AJdH5rP/sUWPV8xnm2K0iFRBiBJ2WNMxloT5aA
gxB9vlAd2xE+TV5DhhtSeS3YVO4ag7c+o6m3UbDeVqJLp+3csroVulf7N7dv7XDedpE+J50RXAc6
dZ/zsQtuhSKpr4oYrqWINU/jwBOVsaA+DZI+kbm4o1XJ6bsdwKkVHXl53eMUeOmMlpFD1LHmxE72
/9k7k+W4kS3b/sqzmuMZ+mZQk+gjyGBPStQERkoi4GgdjQNwfP1boPLWS1F5JbvzmqRZWiYDEWgc
fs7Ze+3w1vLxlLlm8eJ5LJQtwYlrPzWC21lMeFfaVm/oCNFX9xwV3sZ13l5ao2Ile99pqaht9gTI
qg3ddRYxW9Ubf+TQbU2wu+iArFG3jl9Tr1pIkRUA4s7kDqY514ri2sEpvktHh5gLes/XXbPsq0no
uyjIR2Ulb1K0iqXlrnP6ZisRR6S8AgEiRYRVd0zFc5+H1ndzZLUalnvEwzd+RTdRXGUejUO6R0gC
R3YS0Ih77ypLvF3nAi0d6hZ9IAwveqw1tNbZrx/FxBmag7jaTCYZZq7RjWvFFUZlZbbtIeFt8DDg
1cUGUVWneFaAVhVrj5GweowRD30+lJxzJCQ7J/OoqqtBXDmxbb5GFtrWYbFG5rWiBu8Kkv3MYZ+l
uAjLKDHOfSuuHeEMn40s6671lPZn4KqfhOmMn8JcY+0AuAYYw/IOMymz2ypFpSONNr4p8uegacuN
cNI35uDJ2u3FI8/zUzuYycEOa2ObJmWz7k1HXru6s1Gc6GTP4v4K6Eyt7ICXHlER7tEQafHUVKy8
Lb6/J7MMrQdhWrJeY9bS8sciizNd7lBAWztqL6Ay/hQA6HNJZ9WEnx1K23PbfZVGK5s4IXxMXUSC
AjJhFrOMIq/hFskikmwTMz9WY2MSmSQDAkpB2hPROjSM6QrpiHLlJE0PjTYGsraSpf3YlXZ5GhuH
fggeRAnRWDUn9FoMIaxS2/R9mwnOwIX+0fMbzQLzko8JJ77DECPGjZlnqbF3xVCmJ0RJDvoau4yH
8OQOCpcy6jsY/Gv24q3yV3PUBm+kKyFaICWm/C49nwRjkQT4bwJprUcdYXxBFQb6DLMpyN4wyLVY
923f31SgXVctWUIROt8wARYs09bFcKqsgSxGrN9hbuag6KfingnhVKyk5WMhYnPtwoUIMJNXC4dB
SPPVDdVBEpaxMpZoJ9cz0p29ONBZOIZbZKbG2XJwYWz6AMmY4eKr5Dm1aTtlHewzZFkHuwFbPTXx
C4Ff+TYY7Zz0uxpQa9BYn8venq4QWJFEOyV0UivXVij/Cme+4nFNvibkIKlVvnhSimCK2FoaxhEq
nRnugoTR38r1Wb5dIpJQoAdo80c3KryN5AcfctgUhOxob9j/foP97hL7aR8f8e4M2cLD9wD17n7Y
YXfznLiqM4tDwwt049sjYslEIesNW/YJPVvLK+0YKfSFmX1FHuEM4oGn1+2UgDes6E+F2jLP/eX7
0CHAj7xQmJbW5t93/MSpolRkCT20pfWkmHK0OWvqGABPKNRdDFt49/szQN/14wEtgCccCTXdwpP6
+YCdO3hlMsqCyGg2YVXMcMeqSFPF41hfGGAvf3S4/n1y/S/b/2iJwVsEDxCnnB8T77/VNBWk5RxT
fsGC0hDJzSpRb0RXDXKTteULE7Nom3cp+0EvHMlY57UDb9jy96kNFSK18CnGOePVem7Iwuz+5Q36
t9/P+afvh3gFNQ4YJzpJywn72/eTk6iN0FX5IaVne1JDV77VDu6D1Qi63SzpcLLZLogzJyIps/qr
RYS9ssAtXEuLjbbgR7CVqU6hDVha21SenZAE3BZaeReuLfBb0YW9zH0YFSiCye7usWEeEgAZe2ei
cIVpXsb3dJndF9BTZC0xKoKfaFjBrY4tXsCxnoonU4jsy/tbsapQKq3HOWc8+Pt7w1qq2A93Iw12
XOMmsyP4ux9ujkSNccbbKz/0S+KKBxGfWUmWrHHdfW4EYVoG20aY/am989rIW6Mc/JN3+JdvgCpt
CU5AmAax96Ntpoee50thiUNEvb33cGNcSHf80zLwS8cCBxKNCttHXkZCw8drroRCYVDV4oC8wKFv
zsJVSeJwGjtaYldy4gh0RvFALsLw+ffn2P71HLNFWfQyVoTQA83Rz/ebtnJ3aIsxPaAoRXxWQKu9
NOI4+lIqtsbM+j19HRle9ER0zFMe6ebNkB6Rh0haGOmhTsCAgloAHQVoeGeb9JLtJCLsA/vv6JJB
YvcNWEbcH424o3B9//b/O8H6Q7/aosvs/O1Cb176l79Y2Fcv5ff//q/LmmE+i/LL33vVf/3VX73q
MPy/0KZsWDHOIjXDTfc/Y6yIKZYbhHQ6F9WWzWDqf3rVjgOqCicyTwUQbYRcvEH+6lXbfCDNRBrM
dPqYakX/ERDQ+dDiwgLNFAtFpBdgzgt+IQMI3Y6qFhbxF2iFw02WGdadmTbzORwEnYkmCxcaQ2C+
dkYQPxD71h6xrMcnoxXxqcNyQfMgsC5rE747Y+phkfGDlw+xSD2EktSsIJUkONQm2RdWmk3XZLep
79jIrcsJLMSTawNZlUvWB/Li+FybBAtCgw+GDY29dtn3teO+L435gPTbv1eVmq7+dslufix0/6dS
5U1NzEn33//14d3IGXAZPDJNZ6sWLG+Enx9N4CAt3kApj7h70CaSXbXHJsL8rO+X38X3/v3xPrx6
3o9HH31Rs4HJAP7w8/FsA01kQp7nkWKapklSvC783TVDv7+onf/2Lfdhm7EcKWAswKKD9HBZWX8+
0gzAlC63XwA6x25no5jHvOMZewLnxf1gF+6eeie++49/XuAuLThCcrlN3xuDf3uzZqbdjSWGnyMp
IfizjSVapgPQTqDo5JE88p8fzUPPSyOfQN7gl3dXFI6iKrPiaJmjl5+r9j3eDqXbNd2zh98f6+OL
cjmf0TJBZorEzAk19M/nc8qTIi1zUxybdCqAPZPLXWyahiIuXKS5qSaGReGgvBy7fDjMpMNLKk80
Er//Hr/eQB7bWZrfJiZcQhI/XFYM34EuFSadRtHQ3eCtIE0iIZcn8iWpC78/2K/3kMdAfdF/szFw
3fcX298uZ4s30elbn9QKa55v67DtNr3BEyxTSeii7gRW9qCK8vAPx/2nHxmwMcOb6ONC/qgGzxlC
kzkos6XoIw5i4GqOjlqidITK/rNjuQwv0BEwXWZRXSQFH7bjLslz1pBG4iiwUG6aiSC0lTRbfZEg
1nn8/fn8sN6+H4uNJ6eSesQF1vPzPZSVPbYw7DLHWcN92dQYNE4kyA7W5vfH+ehEXn6TB6Qn8llk
uF3tn4+j/KJr/XoSx9j0hgwDCRauFQQYOMyD492nQiDmmtq+JkAQz268xdyW/gHe8eHeWX4r5gAW
OoskbPQaH8Yn+OFy0Xg932HogLhaSO9XyWyg8iOk+lQnIQ5C39F/WM/fT+Hf97McllgsfjjtXt6h
H8dgQ+LTmY0DcUzD2PnUZn55QsqhryTs1D24g6pbUYBM1WrUUxKs45HAo+PoV9M3whWa9qskB+GU
x1V8SBbObSxi/jFnxu3vr9A/fU9vcQIsFRkZFR+hXzlxtiMUIOMARNJ/1Vq57XpoiohLVLAhBuKK
640tKSHQGJ/G/GwOtkaPVcXxEd2/exH1UXycROhcRYbfBTt/SOtsU6dR8Ket8693LRr2ELcECl3s
eR+/qhkRs9MVoziWkUl+WJ6EU45drOu3vz8nH5567hjUPFwyjF8h//z4bhSGzUkxOkEsCfEzNK7o
vldkbV/AlfX+MHb7uJy/H2zJa+PtSKGKjujnR0SHnde5U8ZyTnTaJgljojgLhMcFjwq0eJms5TTq
C0tNwTMmBHpgtdfvf/+DFzQXh/n5dg3RE6EY8NgU8HU+vFUKhjk2T0Z8CBSyx2NQ2CymfTQ58pgo
Od+CJjZfvTSGDiQUPWotU4ozgUImJIzMpHqAenKKcDTcAGkHwdc1GZlBDXgNsbbzcj4XKVFwqWjs
u7lw4rdhUsVTqIv5TPoIpXXUtP590EBBQpjpXQytyYLblQT0eCr37/1UmofeCq3LlOJEbUwpjAcj
GOdbAhod0sfw+F6jqutfilibr7PBNg6QNL7EaKriN2bSnjxVZQNRn/o/Psyd5RILjbEMIlOA0JPo
gdwlsbex3Rfa9dZXNnPO4/hOnpmY9MDvnGL3rRh6l3ZuPznpFsdLek4cnmzXY2mx2kHQimfxrrvE
e0uo7e11VbJtxAFnhpSygmBdmIq+ux9dNNsbRmPdtzBQ9rbKmuCZJkUb3hF6wP3G05/ku7xeKJ1S
tsZtaBN+iY1VBc+zG4O7pPt5Dpa/7fAWnrG1OC4EnIXZEoAsfohqR595z9AcbfR4/X56Y4g0W7tK
zVvpNGl+qun7p8fYShhr2GaZnnOMPwr+Y5ph7n9frUB8XrT9zAoVWpPxhTESd2RtTkQuFYVFXJqQ
nDtkxoLUJ9NMYVwK95Mi5ddY24lZ3Tg5Q0pSBvgcWt/p2e9lsumaQLy2JnHwZHa1NHajOSpmGoW8
FLLEcR7DCv3nyrA5t6Vji9cCydfOInXihR61UWCqJPl0FYtyvvVGVN8ITtvpBh3WdC00pOUNiYXi
S+H3LE1LHpSliajfOst9WI5oYkOwislap2FPANpksYEhRnPeVUPBvRQsWXrJqAsYqJReyDW7Yb4t
PQNWx1yyz1FpR0hCxg/AeI9Jg/BYbrCtSS/pJR2x2EAW5O71cndCGJpO9UGlVAy+VxsPPgkgXMeE
5ObEKLIT8eDbaMYbPbXudM0gvNn1GYAFiIE1XVrcVAR+tbcJxPGjGbbVBbwKF7hTIWghdubSSJ1P
qiELl3Ck+CHpg21NS+kF/0V+ZryUr+PYC64Z8eyZAAItr+Jpb4rMeQ5DHjvplsTb6B7yhnI2pjHN
+Lxte21BJd9FU12u3bYCCMxZtZ8iMRBRWukT40H098SzELBTn+i9AbgwlITWPkarpuRn4VVo0bDn
Be3xnn59B5yQufJzi/L/nJTiul2k+mC+p81AFxJTqu3svEY8+jGycN1Jm+RxBkIqRyTcVyP90NJc
5+T9EsVt+ptIujMjwvSuS/VrJO0XqYxumxmQirRPiomNzfcIufVzAz8Brpkji7WeEMPHStpfiD0+
zXAiAWjRafHps9MnfBiG+KKuguRzD+p9m7p6OqVFyQLsLnuk0tZXvnCccz93zS1ave5kDOin59m/
zINGh6h4GYJ3Ub4sIkn3naQaBERMfeGRMqZuVkjgs5MFu9RiDJUEl8or+EJ1gbIKi709P5Ln7eym
sYiJ/R3s6KK3rOaajZKbbkZ/YZUEZvHYSp084hIf73XtsX+oOxkmKznM+pwHs7ONsQ/u3LwPv2Wl
aI8TWKRj2kQlB2UXfW4T8y70xvEuIGtv68wKAwXvH2a3tRzStZBNedP1+LADnrSCISoOr5Wd1/G6
1exFcmL2qrzyO3SRgWApqsalTckbIUiigKY/pQ9odXDMbPN2ET6mvRoHXPSttMvrzuyfApyNGwu2
yZXbzMRHJ0UN17f3czfbgZEh10V2BPZluXdjqqnb+YFKPvVZMl44atr0Ih5P2ajMfgX9MvriZBOi
C4/kNjB5rJPHCj/NiVARQWwz4ofDPKCYwdpR9ZQIhXFb6DbYlrr9XOHy3GEmGJ6VW4VvvTsRzUOW
vP1gl17waRrnaN4z9iZSXUF8i2vFfqyamoOc5+hqMhr/ti2INcamIddG3wQHKujoEE2WDbPOUu13
aYfhVo6ZPjW9cw5K1zxHMaantUswNdb9ii1MFexVUES3RdzEONqd2KH4z1KXNkWLaUAYdB/6Ijpx
UaP7ySNei5dwAc7NGNyv02x2t0Fv0DUgaXwT1o29QS4FkyGr5ErHibcfwUnufHI9tsAj3Mdcd/VN
0kPSLmMrO8ZZY585gwIk9bBuhtjaDwxUT6TenX3aB2uyIu2bpCm8A0AF5zJKEoLE5Ozdx15jbcpw
rJmjwtUq5i58UT0/iYWmWQ8dXJV12Nct6aCxF+7ToWKEV43QOJIuTp4qc3KulBnW1+Ycs+2PnJrg
5s7Iqq3OjdpdUsYLvA5V8OzlPk2cukkuCIcJET7EbnHURqS/95TjZNiP6rZ3jSlcIbeAYgRCiHe6
G43tYgb3rqjYiUCA/08BYNUn0mJ7nq5ensesLG6k7/XXIfzQg9N0abQWUXgoQbMdGb9DNLPi8KJu
pvicKXII3GQoX/MKYMU2l1HzyU28ZgeiOH+LvJIIcRlAwTFURS8pK9qnoJNfSj562zY1xIaIkE+4
DfE8vJhQIEYWgc44JlKxl0XBSQs4rTxMg7O6sGKmcmYNAAmy2TYv7a8EEeJ1UTImKixyum0FGvwM
MaV+DaxqOJHoCGAi4h2I533ea49wKFgn/Y1lDt1r1uas2U3BW4NFoM0TpDhu0OTeI26sKui++i61
4sp0qyl9Sw3N3FV0BWJrt68ok3rjrfHT6jx50r4So6cejSQeXt1WhM8Js3TSW6sICspkziFeBo+g
uQDlXQVU0vBdfQJxExHj6Q84qAjxMaHEbYxwKKxV1iywmDG31uyiYEzZOtj0RUNXA8gyWWwYlflW
/XRwq8w8o9IoSMsaeWdAD9HMOZRCosXilKqVlTXTwYJYeLLaUqpN79o1y5mek/vQyWy9BiZPvBu5
kSbpHuyScoCRrD7dbDyIIjJ3UV5z3Xgp7B1T9ic5C/VVUhstQIpiUxklZ6ENxZeYBPFi6SiZZ3RH
dkVSCZ5J33TiJ+3ZzothS+PNhrZ1GYc6efCqOVujgbf2kztFjxaRpCtbee2XWIJkhxqBG64Tj2yM
420fE2VK9s+d7zzhnmYETfgrdVjMTVXC8q0IuQ+Nu2BA45AF1bxGSrwjd8JftRWhQiRuYaZic7IJ
AsaIVoUPJqTGJuvHrReW4WtOhGe1NqiTVypFfKV9hu2TYe+UP37vZwd9Em3fdQOnYZdjb1jnpX+y
u9JbW2LAE+qpHaa1ZI2rzNgEMbezmU3WhfbKvZqtl1nywWmtwr2tG2TrpSaWvhfTfePb6dpWYXLO
qoGhAg6DBrk8ZtjBPgkau9uObtZJtLo4RCbtAXsaNM9zq/Yy7c3XvCd5ixqftw4boZOrancLSbzZ
ITgh2I1B0WVugQz1E3bzbLiYdE/+ph+n69E3rVXqTv7Ba5t0bZZDSGkiNwwwGLSyFbyZMDwAL8mI
+uiRhLdGvZVGPWM5E4CHmuhLq41y12qENWS026sZ1gQWu1vkPS/Cd3d1jE7LVNFVVXan0miex3K+
Vnl8InPpUbbxmSWXhhFJURd+O79lTfIEgeAOH8Fespte4+B8iUxBNAo6I9KNo1fLM7v1TILDJkLg
+lgXot2atf06RRYbKyNhkU/tY+GDugcTv8uUBPoUoDpK/K/lEEkUAnS1maFREaCLUp9mZ/46DeLo
ZwrOV1CIEQK8Tj6ZJI/Mq7YN8xPINNRIWiNkEQ6WuC3jws/TMHUH1aeXXvNohoOCxdZE27QT94GT
pAe866R4N4P6bNhtuJ1G2HYDNcylUq1xAOS0PObaPHmOCD77nVvB8Gj8cNOlY3sUjU97FFAs5UQQ
pdO+Hi220GChXPCyiKL6wTPaXVpOdwzTom/E9mnjZJAuocHvRF1o7u3BHp0LgEMd6dgM1aebwm6X
z7ObPHshXRLLqsaD3R8TFAMRxCM8yovAzc2A72YFMq6O6JhVzn7oEDgqMK56Mt/EpjPqRXwT0TT1
u5GSc8kob5UdP4dJHr91MUqzFUdlxID/k0LEDimkNshWKIsSbnu1qVle6DMtMw1dk1yrEgqEmGCE
XVUz08/EPF01vOOeUCvrs0Giw9pmysmsrfHNq8zwxLDtI03ZoQKWpXEJpq2spTqxxDR8z2Z7RFqo
rUuT1GvkaHBX03yMn5PSoMmduIF1Z3Vev/W9lkoE6I35itvQ9859Oiwlb9QT2JB6svvUVANbh8Lw
CcC2nPbI3p6PBuqLBKemQMdVB9UwsALqq9Hvv/hFaW9Ey/aPDAh547XzOreG6lgteevYbUj0zjH+
iM6JT07q0RQg8ugcqoAewTKpeT/eIF1jq4F1HWPfYWaTF6RsBm75+f1/icLSvsMF6d8TWh3tMWDM
B9shSr0re2qwqbXpEiDkuR4xFiJEhfq9CufKJ+KEkyna1FuZad/s3hvFskABYk9oR1RO37goEais
hEgxRER8RUChIGvnvtr7pdd9qkXPDxAZn8g6Mt92NF5uSENGdKJMrnqVE1kej1N7bL1quslx6u3e
nZfYZufzhAmrxy7L73JLeuHSo+xrBsSva09nzZ6tGrW9UkXQboZ84d6Lma4IzUsWA2VRnZgEXNUI
JZpjHptlyf2PePIyqhP5QvNP7NED0VEM54uobXHkW0XU05IhUCtdVclc7/p8HEmqRoV05cHguqgz
LJ/d7NG8imcyzZf7zhAVqAum7Wz/++KpaIv5Nu07EgyHCaUsrwYCXA2MTDRFKLNuC7Wck0IxZbP4
V67VBGN34LTRpFy7qAjPdmVV+3ppxb2HIwc6Hq9J/0Svg9iU6ArugN41+exoWD6wyPz7xI6MbZRi
CSCfiX5+IMPNVAXm59LkT4A+kRK/ZEAjHOZsWf7EDWs5gT6jw+PemREBQHo1zM8Y+uE/530e7TE9
W3cpYttLK6DPunlvPFnkxL7NJO9cDBl3kzPzoRmh5i+0EgEV8DofHhEUWZeRNcanIY3rlzg1McqB
F5QrI+URBtXBbHLs41OMlewlDzo4fM1kMKvvhsIE1FTE1h3FAb+wsn3aX3GS5OyAwUXto4rAeuqW
9lMfLae3NIv8hHhrPg9dbd+NOXiR9wfW7vL0WzmX8qUJBYeeVDecil7Hx56WK2nZaJlfZk1qpElH
Dq8q5MdW5Ij1w1fldcM6tQSlRy+/VmYYrSOGeQhoAZ6bPVen72Me9oknMFY6omOByrxvB6gFta/P
Di3wsyyH+LlFBeAhnputiyKxrevK8eOTVzh8857Kx9tULId70/FofjAWRd263AWjpDXnSY+WAhF0
RHqEeFxXMFe4S4LZfE3MTL4wijRqsFySZ7puvXiDlswHusj6SPhEtU/8xHiYKQjegljyg6N+uQdb
E4RL4IHJgOtXEnbg6JlYIyToQRhQ9oV+OnwH3e54awqM6XNXi+nLNIRMoTo25C2tVJlsU7YVvBll
1lxa3VBdQTZXCAXH8Jsc3PhN1BPAVi8t9CoZeTO5Ymx22gt0skKT3B6HqImfM9/zqlXXErC6CWoa
3JtCilr/aD//r9DhD0IHGz8cw5vfGfPY/30M5PrxR3/pHAIwUe6ipWKUtqgSsND9CxocROB/GUbh
5GBXvNhv/2XJgxlMRwuLbwT9zHFsE7XF/zftLnNWC8lEsICp+E//ATN4mar91GNH28QsGtWEiSge
Y+DPrf7KVMjO0nw+BInlzYzA3OoymYC+lIATCZrAD/+30/MPooJfBiYga2jm0+3nm1Pnfmjq0zdI
oZz6+jBNGRweYxjWvg/x4PdH+WXIx09aNAsYHX3Xsj8O2Hqvo+/qpdMPsBBC1uY2r1u0BIDitqYx
LtQJ8Ahukxl33RhMj78/PCKCX84ruDB7mfGhYvzVRsfMgeVSB/0BbF0x0UBbSAsBNISBKArCZeE5
EPTbdnvNnNMiT8CBZtAyQBBrvM7ePY0g/AY15doZ0h4qucRyCzYUY77Tds7/C1sETahTGCjkJpnx
ovTibuFIhVq/Nb3O75wspBM4hfMhdT1W2MBvaNkQtoh4X++X8QES2cTSME0aB2E+s0NYCM1kPWCp
lFctJfADNc900zugEUa/ky9hWQo0/xiP31IStndYpoanQgEK6rKpwouAcryNBfGZI5yUyxQz05dU
aPmMWoU/HCfkfx3rPQECfnwXDXS1N0MnzfrIqUIkmCAKsYgTcl1ILQxvWM0DwEbBLOwHjbV8E0xQ
vbxmri5rNwJxxNsAzW8A0akuAEmthgAgdNaDbegwMp5nZxIH9izjBmFHe8qV3dyyX4M/oYJp7zeQ
k96JEpbTD08ZhdhTk83+PVcH8gTajG1l0/BVZFx/1TVSlCSwuIfGSj+mfVw/g+blyjSyMg/+GPEM
jbzYnL6KLn2L8MimgRwx4o17NFv+RJtt98kn0PgynhCJN0lvPSiaVJ+yfqwulxycy7IMOSOEULoZ
jdsRi5WPRXuVFwXsMokZYaxgYtBSy++kjzRcMSZZZ3bdfnVj/jXJETURlGzPyYHmE2ASVzVgP3mc
8T/qvS9UcaxDLq4OFoCTyqgQOqdqKwg5CFPkQh7rZxrIAc2rvWHF+R22iJxmXdpcobpYQI3J8D03
gXlUPeyXklwTFg2r/oLof3iKo3o+R83AR0HN2EtIzytr4hdHoyGvYiI0177ReNdGAvfEjfgtvptF
zPTSkgi2nFtxSCvQJbnQe1I43evE5Uq8c0ncCrtHSfmIwYj21NsIkeWFLqW3BgGZ0ayd2EIy4o3j
O9+Mm69IKudzNab60R6RLtNZzeHEgSihF9d/wwmEJJ8X6gapFbXKAgTpEq4jkaSc6uUWLSpqGg2e
ejfn2k5oDnAlXKLW9uQP6zewkvK5SIL4VHT582h0ikFiW14n4RuFN9svYWDCWXVxaZPN6X0xaT8s
YG31lNjcmyuyTMTeXuTjrlt8ceNgoHcYSGbxHjflsiWaUi6UHxj9jow/5LUMCK6jfvSuFTrYh0p0
8ll5fv3FoK20Bewx71obXJ9TesRWOYZ3P4XLAMDI2HeF1QhBj61JtRaONtijRfnm/ceFaIqPXd0Z
d5OWVb+ZCGk/j6HuPtH6zO90zYATkg7nxyIs/jQVWUlAnSkw+cBFXE/xhC51EogDiJcOuWtzhY8B
SvNni4i+y8zUEO9822muet9OQhsTRmTl/vOAdbH/KlrlPgurKvPkMDhzRZZhPxvVlnDJUZ11Azjl
NCaOcu+cnEYAEWz60QqpZ2pfpdXK8qYWndHs77gPPVomKAOZPkw9S5OqrlTNnKDnDju5Rn4DL8e4
rc3izvDUlVvKcgcY1rudKZpWHuFfV62X0EOOr2iYMHYCGXPAepgeSzt/hFdhbSGtqq1y9SuRSmqL
2eEbXKjyaFTJVyQK6TGdsTZUlpKXNWjXbeENE63VpP9mia7ZJqK7mHCz7cBcW6dpJrbCou+/LgIv
2SQSea07M4CjpzrodUuF5GfhCWdTsxHAveaVjOLmiEQA4rUx0Q8zE29VihywcVkUb4kk3nzlEHW9
V50Lwcut7nQViK1dGtFFliby3PnZuPNTHtgmK60LoRFyq4hYoFkvDB1rMI8mLfxDGVDVyN4Jt/UI
U4b2I49lBZ0mNYmmtI3SvBg9ER1UYt07ZRxRSgXdJbYup9janPuvnRxHf+01ESkXJSh0osLwBB5s
KVBiWCMD25h+DP6ZNe5AdUzGyKLDGvm0keMl+zvuvjr1qPaJl/DOgwwY7oaU11xKhvA2q/zmDq2i
tbL6vNsldA7Au+YGdUc4fQmR9KwIJp8uqilBml3k+XNkxHWw9idf7xkW0mcKfMo6BBfpOhhchx0i
xEF2Z7QtFVSFo2R9NTeaRSRdNbm0QePxXJ3dopMXzFXnbW2b9tGeZLdx0pSnqttSWDWrquYOpJvs
naTfTo/z6EC3zZhhhB0pPcXGGYyaRrA/v8jC9I62LucHmck6WVtddJhmLzqWKtY3InfmzRBjysmh
ja99uyi53fNhVYxAjjtwpbdB5+LJxUqoIKWNJcCnEAPcUG6NZWQ9eg5OksjJPgc+Lo3Q1CPAej2s
oJUYOzjzNW05Qsgsg3c55cZRCIemtjsMm8RIoqciTKx9Ibjjgeulx3CYwO+OsXuuoxpbTT4ad4gN
yBhtZn1aRKIFU/IoZdTvt+V3N2mu0ngOLqOph1LkjiMt38KzPcZvaX6W3WwdZVoykRGp314Uc+w8
K8i/Lsj5EaK6TbTwRaqZ6q0zKzO/y7IsC6IYKn/amBkIrxnwOKQUo90rgq2fx0JBHoMTlV26fUJq
kJP5jKBxdsww1EKgT882ZMTDmOadWAHlpjFnYMLYBak3vNaZVa/7Ylz2BbK5naa+2PjNUNXbECft
hTEVgOBiqIIEz9tlemydob3E2A8JDB9mR+gDeL/DBMa+W2ei9q61HYvDjAv/1ZbUxswYdb5cGwq/
ZYv0js96VylkXgfp3maYHlay/xYyRJTA5xd/rwnYkPEpq/BbVRS0G7QR30kmqTwDyC8ug9gktTbx
lnIzxfzdoCS+noUw7oxayudowMK2UzCMw00CW2pdsslLycCY5Osk1Sy3qcdFemeMacWu8MfmqxE2
DkhLd99kFmQ4Jb2U32cRYkWqptbwJYX07ye4y9DM2DBWWxva+Qb3Q3FEp1VdFu08H1wTdGtZjyzG
bYZtpJSMTTap1/FyJ4fPuKsWRJiwneQ6KdlpVAR4XSXz+7eIms8OcHixiptmWZQRNrwR6hQyVA/Y
nkRNY92wDFbfHOnXw8ZAz8ZbG42Pn7AQrcqWr8OYXu9Ty1BwzmhqrKzGCCt67K3eJ6WvL0zizbep
GsZNkvAur9lsPdNyxk2ml+1v5NfPQT8VR8YxJtY513oIy0m/hVrCKprjGlmMiGh4jmgwNEg5huXS
KY45FOk/yeD+qYZYBILUS1gAWYF+rs0YeOR1khj9ITFgjsURiyHb4aBaN6SU3zKiZnvv4LIZuDBf
Oo25tRorTrbqvT8VNNZSlv1cJ/74Jgg2aGiRe/zzd1G1A+0ha/qDK9j5r/1ZedfvQLqkp0FF6jFD
oogzS1LWdBMkdUnIg+cc6L1+SaCj3RkViQCdM+iLapTNZ6Vc93oQ9vQ4suPe/b76siiOf/myIcYB
VJ5eBGjhw5cNgzAPBsPpDoZYZAwdXVgtedBMK4P6r7jreBVxg1kDd3zeY9Y1eU8tk/T6JZPsmwMm
nn+QfL6XnD+fwQVj6kLMCCncfyl8E9Vwj4ikO5SlwzQxotFLIKRqLufRANDWqv/H3pksyY1cWfRf
eg8Z5mHRmwAQU0bkzBy4gSWZJGbAHaMDX98HWaVuSW0ymfbaSVVFMhkBuL/h3nOziKN5jRcLHRSS
ECqoQsAh8DKKaPRDYJBB7GHUdFE4JU77CVbde/BdwITBIFd4LR18Bzk42r8QzJLw9v8+T9TyPsML
muoN+PEPPbuDKV1Uy9wdleROg90viljWwbJvka/wWTaABjPL+40Kczqiukz3mmF++IV4nZvUinOH
cklz5jQaRd1ep8603ychmivph+WNrtfWd9MuM3UVqWimmw7ANSN4o4zwwa/7nAH2oeYoOaZB7tzp
uGFjYOzUqxV2fwpI1hfKWm7sjGq+k+McARYaXwir0x6nFAGfxsQMsV2qOzuzsWHYWj1nrGsj/+/n
Fjk+1JQTE1Zqdppl+pK05D9a8YQ0JKmB9fqjVlfNKh+aSm5nSrCV7SUFfcB8Hst37j7Z7AJiSJni
trSQABQja5UJ+V2YTtn0sol7sx0WrOp7Z6EdPA/V6gHCT+aUDylHGKKpflCxkxIxGI7CSirtaFnF
iNPDMQettyP+Qo350ia2wbLQEuXJc9cqPRFokEfJuv2DhII+ifQe202Y5K7hTzuHivsm0IGteZWl
BLcxNX2nZ0WDZiHjb5w2AVEiHMKgIhSlPGAMHYcsRf4Xl5numyPWt/tXvaDVZKTuhL2D+CusA0bs
qqNx8zNb/FiKES5FPuSHcaK6Ai7CE8kGY4iyxh1fhrz67nX0jwjbxLs/V4Qqd8umt9k+u6BECHJe
180k42TaY1eY1sng4ngoLcAcSZlx6BFTUp0G1BYfCvXZh70Y1IZmZZo7Xttybw1+d08n6l8WqZO7
MdP0u1XTvwLF7V9JBbBOuuI0GrbeDls1GAR0NjPhq5Viy1jN495Y0/oERpWupfE2H1zuPdRWN77o
BpJGZvLth7OBKlGvLzfCoHuOumblBhhaoye9gIGSlJUgsi0nojuxOU2GpPEjyx/ojBLbHjxgwCvv
SI/EAZ+wwb8c9FX+bBtg4H4NbbunO9w5OXTMJuNOlEIylcN1HexUsF2hGaGIe2fxGADVpnybF8+H
IsCYheyN4JIaojvnxCVfXHBwh44L9NCQjIvHu5le4PfR3s8YCf1tAkR+jbitS+ZDXk6b7M/N+put
Y7rGub+K99Kt7yfliR/sH2m3QXLjUILkWc+ZGxo2v2mjbYXz9lMre9Ny+RCQu7Cttu/AmnGebK+q
2s53Hb5ohHpBfHekGveqqwuC1XXIpuOUMxnZmlci0GngM2XLB4ggfDNtQSnydReLJgWbwKyH5HmL
0fpW9DLXsdiFMljlb1d58FBTVgZqA11/PYYsTygk0kbqRzVqy/ULWW31i3z4mvg0Fo9PPcOYcA0m
J5KsolPVYLQkjAkRh+/6lzEBKPo1HtBSjY/BlnS2DBz56LdB3pr7C4BpBkJzlv0md225rrxuTaiW
lGJkVszC/JTplS5U+SiFrXCds6agT6EkG2H43MuNY5g1A19xOhObpFb+RjpgJ4Y4K69gS57Tswk2
lPFfqSM6HBECkJTBOIPB3Rw3NW9Mqmrnzizdzbqg6x2Dr6lHm9YxEVztUr6tFtyZnTPM8mdaMHFB
77Z8a/Ba7RKzq07aBn1FzsexRkfPZnSb1Gwr8i2NuEGvtOb8TjWhjHsJOzq2DP74r/nN1yWpSma3
TZvZCBu1XzrAeMplT+Prq2qKJblRb/94NJHU7IXNaKhpQZADAGkuYoPeSlhxF2QO8q01KNNZfzNT
G7daea6t7G6y6bTYLg0c7prZf7ZV0H7H8QlgQ5fBZfY4Z9s54yPMHCwKemPxhZQlaIue9inuXcpz
Mq8CHMf1vey2Y7hP2h7dfMVEMsg9at6y45dziS43OYbA52ybelOXbLcADdp3w+eRsNex/xwli7jM
SNI7DwE64t/t+SltGgBOol3l8tdJtunXV3nrb/T+tGzKxxrM836TJUauh5bv624wNqQv6pPszuPI
Z+7EEBWwhX3npRoxRcEc+BcZUIbIpTSf0b9P4QaxDF3sBiebdjjM3MJ4Fq7V7/KRLxJ6Hxq0Sm8u
4BGai2NSxNbbd5BRHr73/QwpCcIRxflscJqhG3tZZspkUTKf09vKfP7KE0g4x97a3hfv+ONY08Kd
Dr9GgtPA0NI3WXmlTTazraT87DlNREibU+4348NetoriZKDZqXmxoepYTEHbipdi0af2Oxk0DKhn
ZsZWntAqDBTOlguvxmS4HHPZ8/B8HbPK49NgcoTOu7XTV7r6Be2gWW/9BJL3s+osVMwMbb4Jj6pd
W2dGFhOpYneezvGWTbxHJZK0V92dBD2exbOm6cmjmpmXmZWq81NDZNEZ4z9DxO2o3JJBYoI6y7vV
N0n7dHOHqRfyXUsG3A8ZIxPeyY7pdDOw7yUj0ni2pDf+8jbt8sCPjsK25MXNA5oQtsfiB+A3Sg7Z
rwDTG16yXIAyRnj+fZocPjUMLtYJhA+vylTyGRARTTc0zfKNqqSwd6Ni2QsxpQ2oW0Ynv2WvzCEL
yWV6aduECnIB0TWNfOGLX67X0mSk/vV/v17MpS64YjQ0nz+dmTsVr6l9gtet7pWpQWXNCuJJ55YX
OqeqTD2HQ2ZyeLJt4a0OoVH5ehXuSkc2e8tewRwc7bV1UdrAf/4aFG9SQtukM523KmBRkpYMkfJ4
YJDA3xhSf1XMx9G339ENEbj6FfHAQCUeHdatOwAu/nlIhvYPz9p/VpX/YlVpge9ggfjPV5XPv9RH
/7d+7D9/xZ97ymADhHK1EFsD+gEnBZu7+Vc//Pd/cRe4f2Hnw8aOJpTraXPi/MkOtVxWmIAJkOdh
2wX7y7b0r35s5y8+vFFoiyzjiHNn8flvLCoJ0fgHP5DBghTNJ2s9mx9oQwz/fQ+qY6+Ej93qp1ma
3euk2QRZVctPX5nV7WpoMs40tLyKBHeE5P6178X05k6FfBKt9iTZvpxHzAc76Xvr1W5H7bRQQiSH
qS2y+7GR2sfobcFVbqtDG/NJR9w5DqL5+8ZzFuvBtvPSJA20qQzvtBqdb95CptDbb30lTZyXWrm2
FgFjAAiuvuh0rwhht6+KTIVgGmp7lyRlQTQkWj1vYrjTdfIbJyO9+s5r6so4Z4FyzR1+p2CIKTCw
AmWVbYrzQGYCuq2iKWnRwJktSxDnlIHGmUGt+WIvaY+wcW2NlsMVOod/ILFocU4j4ygw/8B0vOI5
WfCmTjvDKycZZa1Do9sk/mcK2MKLVrNXTKi7jB7IZVwJPPwJvXEhooEfoT+URGzf4INbe3ZhQXaT
FFD0w3nwnH4/6SR6xSvFGmiltjiS0SHeVZMPNf4nazgWLKLimSnUO8QGG6EEIj3QAU8pOy2+rLG4
SrNpj4U5vxSbzI9lGPweUE5HUlCzlcoszV5zlc9pvCAX9Hx1be3uJts0hIxtGvLP+nvrS1zYTAFn
GILDQSXzrhvn95UhW2gyLiwVPERVvqhpQMG6aRbx9P5I87aLraQcn1Z/ZFuGQ+sw8pFqEOZYCYj5
0HuZt/eRRWJWfCSS58WtzN+IH4ebdVNQgse4XTPphfU4vLeb1pK1xrEcchF55BSptTZ3/abSFALs
YifXewhSiPvM8kXoGnkJm7KzrKdfYPbca+2uyf0coDrvdcWOZtzC5JkSlMtYcqjS+CnCC8zCcqNp
YreQGmxloIFkl2Ssuqs/UE/DptZPXpvnNMUc4yP1Tog3xP+Rj+Z0qCcn/8EuT3GD4rSgudAeU8Ho
lYSJX6yg2ztHG54wpsJx24SyuqgRD3FxbWQ49Lk5oGurxSm/a5DdDr5jnzgXsn3HrGrPOM8Oad+C
w4Ryt3XK+jRsgt5kk/YCvM+bkGXRj3YT/k5OUzM1ZzIM279HkQWSqd/0ws6mHHb0qYoN3I4731TP
xqYx7io4poiO1019XPc40JxBe0VSzpCuVMU5k04QogzLf1ubkHlcPabH5NCXpPzu+km6XKiLXl7q
qRxvXHfgjR87X0YWUuXfLUQyuGc+Js9di3YhjboC70q41Eo7mqU+PhJgOXtPlV2Ke9b+qIRl0uW3
AgAs4aS5Hyde4vWhUY3Fc+/WWL90mslDXrQmmfJpx/VIf4r01GpKRBYsvsZNUa4n03RPiKIRTgDP
ILpt+nOyWpdP2gVdj1MPpfo45M3RpNCa0UbxaKlQW1xdhZKfliVAPw+/DYm3hBYiEXtXjWP2eyn6
gHdtDiQGNl2K+RYXe//OFmueTKTHFKbGxB4na4L6QMajCDOpmQfdBN8lS27upXAZPLWcEpD/8dal
WuxYEBItsQ3VhcTPEazVgeyaHKHp+kboXvDCXEjdVoX2wSv1aq45O+KqbInJHc6DJu1bCAhl1FVm
cdNo+WfS+12UsxR6qbuClQTZvvnVpM5F0z2uVrQatXEv6+Sb/PJ9Mi8LLoIIjrMRDHsAY9Nlwuj3
aFuB9lTavUcMipNHQA8lhrgA2fKYZrzG0NDZINNg75dq0a9usrRo2oc+SodhuK16GKT8Ps2+1fTl
0G1vbWkn7gOdlcXe1VGxJqvs4FXTfZWRIp8v/XE29AxZJOHx3CUrwzngOQ8E6L7DcnKOgOaDn53Z
P3jKzuZdzwjjyATgzWWosqND02LTmk42XXJEl2JZu4Gkot9Ja9tYxQbtBk5StkfYbESNvgYxPPwc
l5a/IdoNzgN/we7gU6Zq+nRd8oAI3WX0orxRRCz2Ba+WZ2LVss30kAW22tFk+2FQYPgSRndYtLTj
DB6uwciptVrsVLewrBC5OjE4pe3s3LlztqjUxxHEJzLktsS7VyMyZZl6lApVwCKDE07YJGwNpe88
N6h/LgSOIKuxhnA0NI3ysJRRUbcsDgI8os9BXgRMQcolknYV0DXIU6AFkN008VtJ71ude21MlAlG
1F7kGxJuDTXbpnXB/LEfx1qxCJWfE1VuNSRYUdjK7NbZkWFFPX0H3Eu/mIovttGXYj/ngw4733GP
TP5o7QXptVPTIMpLSX6ltV12Y1lUKNJLzjvpfmexv5Bz4RlxVg7fWcCUNyj7AIEtZColFmnAAsn2
hWegP/S5nW395W84AsFeifV7KrY8WTB36Y40jeSa0N6au6ng6McO+wPO/wxDcmA4VZpJmJF7djvb
/sTlboqdq6fvreH8xrnzC1dCta8cCoZJ2a81A+GwLnvJOo7fau1swopHNfxmY26GRQ/VzuYQ3XnI
g+5bpyoeArMV2DHN9TIh39zPXvl9rBMA/xNvF6fU9Ar6kAtjsJ5yenqCGNS4o43jXHfz6ofZDGaI
obA9jXbt7ovJW0IsNM2+L9b6YhrmBl1abeaCy48+SxZ8iq6HmpKfgdUa+aaB9F/QzKz3JQNWPlB0
mTgvvFE1fGCCH38igeWd174crihe/GfpOfxaS1+eujE5IZOaQwLa0ocRQ/29Ay/y3UOT67gus6Aq
vcU80x8tWmYLaQSrBqdP+KDx79rfCLwlStUhZ3kZ/NheE9fEweKlfNMTeQerrDERuFNAznFrfiKS
xtS08D2jvTTau4ns0qO+Kg8SsuN/hzaqI+1RPwuRDHerbmlFPDHEPRYsxe8cPEOxsTKf4GQVAyNW
rBYBActM/ByHJ0KvH6UfOI/zogPo5NRE0oxnHkqm3Ve/EWriauJFTflO4fK1u8Xr3IMQhsMr07hD
eySiYgUDzHYjwp35BL5zDAE1XiDKFW89zPYfTSrPILMIsy/aLA1lan0SOOM8NW5u/jRSHKeQel1M
n1o+qpOYWxh6eZkVY6ScRf3UK79Cwjz2T+tMzETC4XmdMg2Qa+Per8R1sy8fvGjiOsC+pK0Fj7M7
eZ9JioUqw/ONDMXJXx3R2aB9c4eM37mKndwSoWjFylRUenXcEm3/2DF8ysOFj+JWlTS7Oz1pHQwl
YkwjuumhjrBzLHcNgQCH1OiKfYKAa0+MCZEb/FyIgV3tUJABXpOiUeWvnGblK1fc+FbNSn8qiyEh
vsfDhuzMVLyJdM9o+RED5FqPLQ18WoXeJi8WoKHbAnJl6BJoJi9EppN1zQolOJuSKX1WK6NkjtmI
yJ1SPcbF2D0MqxpedX8dPx0xT0e/bwPE68VwB6ax+9ZaTlfy/rXFEFnSjcp666GprtaXoBvqtqB9
6OfnFCxWENInjUEECNhydzbk2inGTTiUN4Fv13Xsw7X4Nif+6r7BKc5Z/5O8SfUz2gEvIrbk3dK5
Ko1tLMG3rlVm7wjdXI1iZXyq1gakcJ812hXJUv4OX7zZd4lf21G9MgMax0aPCr9IEefY5LBtAIP6
FWR28jDxnx5VzfHa1cHTXFMb940cf+CSayMt84q9i83+pmsoSatmkkQF1VP9bGQzbg0iCg6zX5cw
1npkyfWQsXiRVSi0tWIu2wlnPxvN/FDZTtdFzprUu2LKy3gqjPFSN+u4s82iOSLES+9NFh7LI3nq
XXun0kyRRZwqXbqYED0X0PRnzXR7IY+eXY0JS5lyM/fHFEqvnO2ndkjdEsD5uLQ+yaHHAjlZsMPj
Oq03lbKh8PaFEaeSgUxkGyXnqPIrRenkWschc51XkwHfGK3sYrxjV/Iu/gA/xiZFK5L0kk8TsGMe
4a6ITT9lhmey4ghLQA+cPoQ+XSYsFMexD4xHJQd6AVbOh5WNSjQN2IMwH4lTxzPJXtbKL+i78jAx
R+93zWyLeSVssF2Xd0NxULV47ssgyd8Nwx7DGr8oxm6mrz6cTidyUef9an2RHt0R4z/6l0wLZd55
L2sx6zH59qsdY2xh4Gr26wd7tf6G8ZwDA7zCGyH0Q8tve17hij0IkYs3Zu1kRs8IVlaBLMasbRE5
mYFx3shqUHolabMktFEdyLI/KELOw64r2lvblnVk8TN+66ki40FhZlkRCMUpdx3FuVxiZXYDeinv
pLHRi1oa98chzYN9V+rmh2Mr+1iXnSAHi5OJWZkPH6LNDnDKoZu1jPDh1qKlAoQ5/6gC1qMVWkBL
ZViumu5ui1vfdYOONsk0lyMqTkkpNaaXkpZWsZ2z55jnRu4FsQEx81P6Gx5KHT9mnsVzUmdxUHGN
J0orv6OkETt08zXL4sSKtJmbpIF5A662GnDu6homxsKy8NTZ9a4JPO1usNblUYAsHFVZXVU5NqGT
NhYo6Fmr4mrJsl9CuPY1SXLMoUKmxwR2sF32HPyjYIFaZcSPdVXNwBFdlAdLBa+LHtxOCoFP0eTu
sWT+GJuVzoHZt+05141736+nXd/3qmU/mH4wnC+iBkoCRCZD+rclkZghRtIyNqqE3MAqsN5TsnaJ
S+pR1tZ5Vr/jYn+XFsgOHC4H29lWfRjsP3Uy7Ihk0VcAdqwKDBpPYB8OiARFCny4lBbTBy91IxaO
Hzh9s5isSxSMjXoTPk1ECuhzlZ+YBt/6Ytqet1FvY6Igy3anLNR/PjuyKg8SrD6980G8IFqNVCfI
wFowp2mNKqq4M7nzUlvJS4tTnKel9w6GXnqh2dn5pUJhdc/8Qdej0VajH09Cn277gXobSZAZyW38
g+JVbCKRKgYbtx7Twtd/zVhf9sVQIGuzhzGaNWk+oA9mIiC6n0OmhrNX58WmE/LOzLWiLFvEyRcu
iVIoNM+mV08Pa5ml+zSXP+jXKMWWZqOzs585NaOYSha8/fI64WQhtHe+WihRXiilnnNNytDrBu8m
c605lGqlcEROhX1X9rts1DqmveP3wJDX2ViIFS/Ml0bjyCsmm5g3twNqCiP3NQMFsrNk10QBfkcc
q4nzvG6seAfk6U2zZJdca94H4fUkw2RPBEz+JuKX+m+hOmrYqD9lrflubTJPa2rsz96pOkKfOisS
Wv2iUJ78FqipWFU0vjvsmHpQfCMTynarWz+itdTRoacFEj3hkwsB/YI9+TSRzxks86M0jLXdVX6C
r4cBxLx3UB/mFP+1QY+jnEM5WsEj3Bpy5oTlEHpeTIk3whfOBigGvAOuXnZns6GUXPNU0eokCMX4
61xRbom7ybUprA389+AzytxApb6SMkE8n9HHo56JW9Nw/RP/g39VwkwwU/ORKEsODz/PzgEhjOfF
4XI1rPlnUopRHkqtTGPljgjOPIDjTqXOa+6VvOrGS8eVFFbGwAbK3GaBbB6xpY7ezjMg4/NOUOXl
hnMwwWLg0zY5ElzFsvJYtOPRmyQJEetZ8cCHFZa+UwmQPAng8KyVI4mo8M7sC4c9AkUv9kq3OguH
8Z8M8NY2lPohlSlZFba8dOn0EBT9p47enmzQxYlBBj0gA24iBjMe24vS3HnakB3oXRggrrV2N5v2
aw5B6GZINEEeqAs5ssLImOlYjQhrMY4Y8rWoc8b+1KDTYXLB8F0vnU8xJ8HDqOmM4ZI5D7N2+V6m
BpOzYbH2HoFju2KwfiTOZDzNPuoZVyEGCYuxnX85vTc9cfYRxOs6Xejpcjx3kmEUWpuQTEL7WnW+
xpwlz9mvsAc+Bm5ztYeqDxEt2GNk5hiyYtwntcdGGACQ5H5kEUjoKsaBj95o23fSiqw6KrV1/Qnl
l9w1AyDDR+vWHfsehBIFF14HMslTR/R+3cUraZG8ABQScub03Gl2Glv1svygzuLVSkX9kReGf9fO
VnIlW3P8qeXu77Qz2DIFmdafJWPoh1XZhIbm3tyEApXkNx/wwb1pZvZ62ym/FbvZq9sDU9Cadd1g
Cagrgbs3YIZ6kVvmimVIzgI1XxexzwV0YltPtFsj75wpdLgMjnkyPS+p840KwXkiKKXdp3IZjrwH
S+x2PbuewH+ZfXSxImvMpxQGV9hnRM8ZfQJkeUs2R2AfGjiJ8qiiSdduZpOi5lI1jFblMGU31BCD
2qdEAyFFzd3xbDecPzt3IFf3kOIZ3YZEUBVmZmHUNDWy2obmhvKO1ZCDUrbtXjphyxspfZ81GLZo
fTfqzPgW0Hjhwrnw7mJTs27n3NGfJ34DN/LluL6O5YA+Q3gJQyMG1OzsCc29WqMYLx5Pjwx1MQ+H
WTb5ZRXQpCIuLJwA3ZhSMS1EAIMsAcTXDVslxCnzXpeu993uMsAy5VgMR0F8zE5qUEYYitg+gQha
hXjHt9STM4qB4ROsGxeUnY5EydSQtZp9+kmWRpGS45ykcFugzTwuJeSC0OJFi1cAhzkFPY03Bh3S
J5ReiwhMz++Z8jpmRfCA8qTYEaZDRG/pDhHZH/MhzROEo+lkvhYFFXiEVLymX3eMe1IYjHxXycl/
7J2O+5SzrL2vVm161ex8xIosmcvUa+BfMfQPr2Sj6be4VZYD2lHoAtC3rYfe8b1HNMy0L8h7ghtN
y8wfS5WXZ4Rr05NpWgxDlTnylrYNxypEBB9agd+TQ5o7fcFLOW95IuPMVHBndUFa3DLhH7hPgs6q
bgrDXJz94M4O33RdxMnQpWARy/5+TYl42LmLMGOLMdSzvnrpubA5KpsKZ0slauM9MaAqc1MMfsSk
o7vNAjRupITn8nWELUUuCrdu2tpcZjxSEc1OHutpXxyENvs6Qo76pkuUd5pmHUt575YXMOJwCEvP
0C8t6+pvQ9EMilM2r6NMAzPldnbCcTJoD6KU4tZZZv9YZ0YaA8QSBxjldogYiqdE6+bh6le19cb0
VuMSm8WzTn13QSc378eB6p9xpseURsse4b0i1MbcwtC+BcEh+vo6DsFPbTJoHRDBHt3MGYhXWY1r
MPFqwO/I4lxapzYz/PtGQTSaAfSfXc0jcY4A8cge6DpGKkYMbkN3huQyXrXOKy9kQ/3AyWzEE1i4
feEvHyn63BANHJ2BXzBWNBKyAGS3vCBgTPZeZ2Qxm1Urhsy+cWtEH07dYp7KvmVm05bNYjJoW6PM
UkYEztwDa9VSy+pr955XuAFoFYjb7ZS7cpH1473vtcyBjaACIuKYU/WonCyPFgQkUeGULfEn61Re
NE9Gs8P6hhmrQaXRZnsDudAOk8+tU678cz156C213M1Dwxx4Kl+C3nyzEONGDiaO3EbIzqTkI2g6
d0c4Rx7NcwZpTavIR/C0dm9C/z7O4L7stHhcfUGrYKO9CDBW7YCN3FlZbu2qQr4K0H33gMlROZpH
CqvhMK329F3DnkbQhPbG+l7f6ysV8uZ3PoiJi1r540eNvPdhHuXD2JrYaLHbcLUboumirNLufIt4
diS82UmikroQNvZpY+K9bhnfu47zf5ezBmPQE9hvGG8Q29fqgnJRnbpKvn7tYv+ztv4Xa2vT0rcM
gn++tr79NX18fvzt3vrPX/Ln3po+8y8622qctbw4XxGV/7u33kS4/xdy+eU8ZV4AXJYJEtvjvzpq
cejqzpcN1jZZhBj/3qLa/Af5se4a7M/ZiQcW8H7T+0dudga2a2o6AV4r6T1ENrZzWixD66jYefCX
rJYyUqI9u0YgjV1rSGbnnLXx7PrVYTR7eUFXPppvTraWNO5Vl91INVl2aArJaGTsIOFbkz29DSUT
jSEFKJmJxVQhGbgTvoGBgZQCjkSI1bwYjyPj2PdmSqY7+AQUT8RsEUxVrp3HdhX21z6v7fLoYVUJ
R1xtsAbFMhzcgB+RwqPgdkQpD82A3BR1by+L5+4z5c/pMbCNlZFiWZDgxhZ22VVLWX5KT5MQ+ZyJ
2S4BcncJaivcczjIdK6IGtAgaWWld2qXzoZTActCHHpiZ/TI6h1hnhnwLhCjHLmcUgLBigh2idLO
THaK9sZO2NHiV0VD/WD6on0I7CJ9XItyupMV5MDCq4ZozlD7hgk21UMxd96xDioSggu7xdGVKxQw
nT+WTUQemxrEFRjkN3b24OUomv8Ivk0MJx8PdWKmlnfwnaZMOYPpj/VIFXXXwPzbEnUJFd/SdUki
0E42dSoZbSKVGR0OCZRNUyKjrLRKvfaCHbr1OKEE23WWazAjdCj91G0pJztIYrCJXbDDB9TVe+Fv
4LzRsi2yCoioKZK7xFi0/cRWgRQlpx8s9MjoBr3h0mOezqJUQqFpjzpMmATqQlYlLFn6aXtwUEbB
4HLWvaZYMgJCZBo6nYdhHIV+iyWEop5jru9RKZDlN5tzb7ylSWaa67vKq6XpPhENDjVAmXJdq+QP
e8N/Drx/deCRsoOy5Z8feNe8aX5xc//9mffHr/rzzPMBB/gWXgwHG5fhwsv/X61O4H0l9uLqB+/l
QCXmz/rrERj8heWChfvAQeZjOh4ynj+PQNtCxhPAxzDQ+DPCIST839HqgND/e8uAzmSJqQ6wC05B
Qze/EMN/Q0e3ELrWg93oN42utZkkwd52tQjFc4LD01AiLm2L7nOxJtHtgZYYjIlYr/xSqkLbXK95
w7aLhgERnB1Q51vF+qrWyrYBVVUo0HhWf6BtT7/VClUuQHTnlbHJcMUWOdzDPNSSfd4WDlUfCWyA
U/mX4eSqQBy0IiuPjFubG69ArUjE5UPV0d5SWybYg/D+Mih3zeEyFZgov1llMnqXfpUrunzo0yMq
3toaP4t16eCq9CpMEAzt8L7s1wXr01r2S2R1ukXApTW+zwXqO0UlX2vX0srRmcqu9sS+5Lt94kys
XbhyEGxjUSX5NyNbSDvLUGKHHfsB9wQdAg00BeuTa4/mqffo+E1VfFaSmLTcyzdagGR+NU2meSjM
/JlhXXnvFl5SHPlPrCvOtaTGHI0Qc0COw/sO0DYeDO1DQYLFG1jUM5p3T2OCG1ixZFdBihuqxGjN
POnEK/k3j4ZeOdcpYBluDKNnnMYgkO3NsAbJy1r73pPYKK/dsJj+iWhWS4uKXjjVhqZmpuF1SfE2
oRGMNcuE3ob4jM9ATJxiqjm7QVvBMPP4LMcaEYMJGhXD+7LMN+jOUz/UUpHFXu6uj7JJ7Vw/JCmB
uqVBVzx0y7xDGXFc4N02kecvwELtRBZ7f0mSow0e9U2w46Yb67X1Oai8yt4NKWlSRxsMa/WScxE0
37BFe9DeRhK7lBbPOFH7/oCii6XVCSkw+01iFJzc+IDL16V8c4g0HKcK4rrnSkapcbsSrhYrPSFd
FDDLKZ/WRz9LXEhCIBbLsp2LMHcYY9lcXMh2A9rakeZtRydo5bveYbWKDXLCUegLRtXec8k1T8A6
mOvu6iw+LSdNOyPyDU/KZNJBDqTq5OyVzb5h9fGNnvBBgQzZdfwx+5S11Y781neiH6BkeXmyT6bl
Sa+K/iRx18S47YqLrDX9JBy73A+JNNmKNQMDd6ZqPdfOroaZDNOuooPz2/xGq5b1pEteTRMF1Ldg
Mb83A4hcaaSMbbZRHt3OtIdUOwxngCbFqc/nH13bVecut9MbCTGV+Uitx/ghD60G68cWI5xAhg5M
rqO81powlVqgMc0uMiJPsl8O4lPsKBh7E4YtrqQnCOwOWyj4FQxH45JeGoc1bM+c6IDL4Glg6bfb
5i+spp0ktLvCuOenL24KZ6H6SrjtTwguxl+ofhd4dRYfDi/bUdJ3EItobbQqgB1SEq3AQMaqHpkh
XlYjIeFy1OEsrM+5OxxavQ/OXjo/QvtDUQt5DIdtnOIQ7VI3C/2JvYiUB39R1wKrNq6fUe07UQ30
eyus0eR/2DuzHrmRO9t/FWPe2WAwgmQQGN+H3JeqrL2k0gtRpYX7vvPT3x+r3R5JbaivLzBvxhhj
t61SVmaSjIj/Oed31LNDYeJqAM63EVn6NVXY9i1EB5p+w+6Bce61ZuKx9lpszAS6eAhG+lqVWb2K
M+wBpLQErhtL3ZmE4LfZWOdMu/qBa6tsRM734eytJkO84Mh50HX6eXYZbJBq9k74g9xTV0sinb6M
Oa63MRZdCczXjcRdEFZ3fdxwzuRNzUV+GeHSvabL0yzpfJedS9wYmNksdR9ZaK1F2YZrvrB6V46l
R31i+NE0GpLK1vgtbJk4BkxTyBhX6Yo4Eu4uw/cwYUZy2/BYv4OTSrJhdrxjErv3vlPfgetjLsm6
gs5qDO66YcrygecKc8Le9bFNyja+xAhw6wov1N7ki9qZRdVd7MAO7yVK1HU9mvdzbbRQS7MX4jSY
JbyOIshslwPkWI1LdQCItnvYYjxdQga6nRnvYgkai2AToHUVEeEKWR0qfz0mAoJX3D6mGOB2Vjb7
DwhE1+W72CLa+Mk14iebYNoqNfrXZvY+OgHZ8A7nQwkIAD4GQmNoDTvs90eEjb1nxdCiAHwwtw4q
BNT6cw7baguyrjmYyAal7yZcwAkJsyxM+7NdDeYFUe6+88or7ErPTmKRCCIoaBZqWvGk3dLk+wmt
sFlLZaNr8CwtDX2rG4lbJR7vEajQXss+IHHtzPpT4gfiY2prZ1NLl1vNAINNrdA1bYnbvkpOrrba
nd1X1pl2E72iZCSq1pA9wnUypXpPOeV8DIv20JbxqY/8ZI9znVGzZ5SriHw5ixnqlu/RITgQC1oV
qlOflcH3RcDE0JcJ/vJdmC3hCreurklvowMMPYTL2A7fytFR68HqrsaoYk0Y0ieh+kNO/t7DkbeR
sedt0RYf+qm5VJGbfe7H/ODp6SPVBOm25/3AQSyStbLd6NxPxMjqTOwUGUprTaxjvoxEXTBt+PA2
uzkUZzuyg91kyGnVdIF8Aalc3jNNSHLmR21ebnXCk6nPZH4bGD01jUXNDr9lXUMyzQ9TwQFFCFHu
0IK6K4uc0jpCoqavzSTGLI0nZlbL8kz4sXA83Ef2ZUA5f8ZGnN+YQdmPGzWlOHzhqsbdfR4b+ug1
CSJCL5/UaJZvBtoxCmKWE7Cz3YG4h0zFUCPmFyTJWGetbc+gKjP6WxG6FGeqob1v7Px2yA304cS4
y6awu0nG6MNCCdt1o1OcQGZ80I1KHzmKnSxDtFvB24M7l1afeLwylKFC8xWPcb0dbL8+ytGwtnHR
h3uHaMRK6zLBnMR8PGr6l4XAjPVKG9dBP+BsBVICU6/R35wOtEXHoQ6TjExfUeenB3fA4Jl0+kUm
drmGd+M+c1CJNgac2TW9z/EjYS9szoPZ7D0X4JqUtIFjpeMm4guLV3KUBE2QK7mv+fWCusm2Wfyl
rJO3yTQYlXp5/0E2nKm9LrwQqsDqs/gq3bgUhBWjGuV3xrqyKs06PaOso3oQR2aPkAfXwkoPbeIj
BmH/3XadV9zjvqqIgOqwu4MLog8zyvIHY/YORTuNj/S3qJ3wImCcHvrUFVScL1WiP/N0TncV4WSO
6373hNxwxmPq7UuPGmDqAaItrcgsEJEHExZD4Dq0LRMMbhFbl5zYzBoiZ3UVi2ZeIUNPV5mC4z3g
uCPxX32mekCsuzGNyMOXqDI8IJtxKzuZ0nzRDiGI2zxodoqDPYtXgz5YuZ48Bw6TXvjF0fNS9DuR
CkzRyw01yYcslOItT23nTUU5vsa5DTxokxBHRcqGoeMzt2jZJhdCHF9l/cntZoPgEYM8ad3gfAJL
AZ0IIxc+9nSTsfNYhyCwsB9D9SYzeMaP7e7wOgcPHkbBWlyz0VpnxBJrbz461vCl8B1n34jqjU6Y
apW1JXgS0kdHHzrpah5tb8VCueebO9mxalewPEDmFszjR9V9ogKDguS5hGsPSwtRj/7jmnIv0NsF
/Kt39HiJBKlFepCtpVYhFt9Tbg5bv5aXOIzlU6Scep+Wjj6jlRfnuCXVkkA4n+Zwl/ZVfV+Hvdqb
4q1LQzZNMdEq9JcnOKdY3aGcI3bJDVm9csOwn7Lb2D/VzpRv3So9YI9Ag6/HZqU9S6wLIy/Xkeph
nI4VjxTCRgpaIMFemCXIzZ8Gr72icsfb4T4yVmRtn+jULLauicPdjrLz4DDRR8LKNhxX6FVuDeAA
gVuyLqbFsSjUvTdkag8X4XOad09FOdk3hgOgMeOsYrU2iZ4hB2FRtptSTcg9pV0znB57ImKG9Qyi
hiqgNMuexrbJ1sCy8RZMBrYCge4rcRHGoW1gn4uL4ooCiyc64ccdECEYq4UffUlqsRGjO1N9zZU+
ps6KrotFKtX+kyvSqyrs1KVGm1p3Vf6NDTAD/7DZingu1qGBtDmq/mYENLCb0y57qlW8CFxdsKtU
7m0V9Q9svLW9mow4pSCEB8w0JNnOM+3qgnPnDfNWsPGSkdrUIRnvqsmlxr1xBIKzy85H0G2LAHbJ
x6m7WGaxzlAEsMlj5wqVOV1gg58MgYhLm7UEEtP3K9dzhyst3S8FZw7IKS+4nl+DEpc08/QrjroT
H0ayG9L56OuEQIRh7NPwm4EWthJOYwJ4jMtDldS3VSSB0+AM9sJKr4nJmbuy5IjbW7XcwyHbW4Ut
VjKOzyAOWERj82Qm+sl2Q7mS0fw6ut1nvwtA5yZcP4W869prt/Cfin5uCY3lwSeD2px1RxqQWNq8
ZoZ1hcL0kWnZpva8gjQHvgxQTAC5fIvcSm5C/lflXTywQzOa2Fy33Yz3Hg3FpAKcmEMwG7dwQnrN
DGmcWRZi7J8Wq0G1Mo0y3E1aN8eaK/jTVIdfZUKvLQ1O0yqUiy47KOg/pDOzl7TAFLyNIpFdWLbw
PY2FTNnkFXTHw1zDRN1a4JrR9GB4O8k+jrArY/IhsI7K0ZYvdOBG8L7wmNR2WT0NnU6PizXzyM46
OXpumO+VlyPxglg/D2bn7Oq8e5xqTOtV4d14uotv88gQ3+yo6c5zGDkn8Eb1AW1gwZ/6084eVP2o
0DporrNeOcfH12BfOeQH5g3RnZ6UYRFcyZGCa9i49jVJJbg3pHz2koKVDfTkYtdDT9u1nktEFS3M
l3m+78Gdb4IRY2K2dOlGTUvtVweIK5cmkLNOr50ylltUR//GEa1zcFPU6qzzSN66JBRTPjE2ttd5
l+aHOp6OIJSxjQ39hY6YpdwnxHeWeJ8804w2BJwkDoywB5Vr52yF6nkzJPz1jUcRO/dO4ODAsTj5
7xYLHtMBRKRxjHfkfyC3sQNxszymSyfrdzyu7C1P9Imv3s63aRLRtV7ecKDS911sqD3HYaYucoxf
+sRbTLDKTK5ZrlmJBk4Ml6nxznmDnaok/bSxfJdQSpKtjZ4jSCGs6uxOjUnWPo0OTaIWh1kZr2By
mOc2ITjQFPJbNYMC80BaL+cLcgUXwdN9O5LWv41rvsYiIUzuJVAF0xQL8WBgBYGZvEkqjSKu4tvI
WszYRXYdOO5zob1mzx67Wo8llz9dCLtcmPtgYOaRtjbnGRy9Cz2Hv0p3Fljm9utclHdO0V5PGMFX
NT0GM1gLJg2ctSxJvwTJ2dWAAdLyyeaSyF2b4chTmfjVISzSektw2mbjMp0G7tR1txB1zK7lGWmL
GvZX/9a78RtIkqNW1S2UgvFIxY+14Rh55hH9XPp9vlPduOW4xZUsJnfd9tQFcDeYJN86a09tDqMU
rLdYZ+SxLsX9FBtHHXfbucdSBDgnJx4TzvmHSuExYjI/6J2VikeenffWFOCRDsDuJs7A6UsPNBlz
JGwNczXPWGGYCmyEHw2nkHwgLN38jdYz7y4OMBqzo91XQxViCpHzkxbq1p099IdSWAz0zV3b2EC5
8Q06azbLBkwGFz+9TyQt88OvWlSXZrbOiXZepbB2ZfraCkJYrf5WL5lfU+OFWBwJsIG9TYU5R8Rl
jKG7/1a2dbJOcfARXQm3lcI/1pTGOrEK/EgzMqU7xx5Sf848IBSIqjy1PsVFfIuFIAFq0dXOuC5B
t96QVbaobQ0d8MYBSbuh52DeV1PNH2Ilx+OFc5jQyzZvxkU5bPEqVWS6gKiR8F078YhyghWw2zHJ
CU4sWTbyikA9haZUdVeQ++u9gnfmkZYAIR2llX+reaphr2xEjQneDqtQI12ioz8aysmaXaYbUrq1
kWC0kSJk3EZrBXdhVlldtItpa6lwd/EZ2X7J3AHCgXnVuVq9NcnoJi0oTq9havG/k63dfy2WGuDm
vxcx4DObC55zYft/fvzH5vd/Dr4WS3vwD/+wzduone66r/V0/7XpUn7092rX5U/+v/6P/+gj/qtp
vEQP/NU0/lLUbfi3zStNGz8O5H//wT/Cs85vtrMUSwpnma9bi7r4z/As+iS4H8+0cGq8x2C/G8ib
8HfhrzimZYKq+G4gb/+2DM4lfhpLL/zff6vMWLk/AnEVqVkFg4vJiSVwS8FG+jE7C/kDc8XoWlez
aatghkoeTC2wa4uoPmN2o1VEjTKe5cTgbIoG0BHmF4zy7JmsSByavjSuUNS67VTRPBFMFczsYm6u
iyA/hCBtTroa3I2C4ncuupy4bd6U6yIPjHMLDnZVEil56HU5PkGjxGbeMd7Zi7ICXtjEFQZt1EP+
PrGzqorRv9f7JEErz1/zezNAsUmDLj1tMsMq6CmavSr/Dh/lzdgUG1jJgDlxnxyqhiEe6I6E6mXn
JPCJ+B2YxTCovnS2GDZdjHMi62u4fDKfrv06CJj3our15ufQ4FxbpQ2NCHEsdpM5z3ubhh+GgtYe
HTL/QN4+3jZlAmwuVdt0rG+osFFbI0ja19pqJXzfTLN6lPVBZg6vny3NQlOlNm2uPcyZXXTPvLHY
ZHgmDyU0KPygE6QQjnCHoI1v6skzia0k8zareGh1lkdWwCwlnHBbboLIsFdD1hEPKuj5SiL3OhQe
KSWZ3ROiJJ3ju3sv6w6lQuyj6WEJusJjUTIwWZjMvcEhlHzm9Gy3ECb7dnkTxJU3bUfGNJ26YF3b
hrNNdfeWNeS1xjE7lSBRzmUdUSlljVu6+XZGlJY7RrM51QUkECJ7GefbzsFjstdOhbnWCbmmaPaN
50nSViLNzt42i8Vbdiy1cCeYgvTZdKQKJ37kUD4fG0hFG9cFbt6Mwt5ZPPk2zWiqTb4kiGxNv2RH
frOSbLWI7n5i1qjOFduUKfc5nNiy2nRNPTAXIfNGZQa9jVAz09TYJnH1iM3/WY/zFQljdxXgJ90Z
eWRuhTkT68MJONvxJ8Bmah+DpVwP8QAM14vx7VveV8KhkGVRPqj/Fo9pgw9p4JLQdXDnFXGx64Jk
olKQGO57f5EW85qQD0bz1j5WViw+TWoWayoe6IlK3uZJjdsx1OU2JpFysHOoc+RZ9cpIuRYi+hY3
blCqQzgr8KLhNJIb479LRP3RaIjKJO7ob5y8YfEqpmovNN9gIT21c1Cld4xzn2rLCa5zM8x2Ur8F
XmOexgDQol06xmOKLW3Jb4dqQ5ImuicJq+kRckxCsgurN/LqRzNnDytcL7mfWUs2TTNfN22d7jQ5
2q3lhw4s3A5zj2W623wEUN1ahnkb0SGDgyHJtqIBqok8YbFIyph4SuwchVUzJgo0AFArAODUW+fG
MLuNYYXlE8BNPkXaaDeWijFKBd7AdCTjXGEXaFt2bD4hAMISNITDnQvrpQ1LF4PQTAJgTvKHhMnd
rV925km0zWCT3ndCEoRGEqInIhOMLQobm+ZkKycoJfyq+A+B0fEHjau8IHbE7vFiqOQt6hnex/ly
oqhcNHjdUycE0fW6nBv74IYp23Zpfhv9kE4IqI8n6u3wxTvtA5uUY5f3zknPbsRex76nLq3aDqYk
wehxwJ+H1AHziypDFv1z16b30TTe+qK7hZ291L5EAtyx8TVT87SDonjGNX4VDfx5XP77wSGxmKs8
R62gei2rmxJGao+H3JXglVX0WhUBhzQ9PzSFNWJDTgBuJq6xGnTXrkFqT1srKixgVRWXFGbQ68ly
d11mvXoVYQ9N8SITzoYCNYs0WeZ62+VkgsRLJEVVX3vieGymJp8jSCz3ZirEyYesuotTq98mE15T
UgiYJ7xMH0LOM7BkPjlOcxUHCh3IHp/10OCgRjtZp5N0joxG80fP6z+kuE82Zel+dcIBCooftesh
SB8t0Z1d1daXUtPEVDBesYsivU5dB09nTQ7Xh14mQ732q+pbjTSzAbpC4d7cFXulOnBoFJtsK5S8
K7hebL1GCmFt6XuHNEYukuEnb9LeI9DCQwHz6TzTQbSDXUfLpU4xAGpeMZ/nR+wZ0S0KBGM4FqHR
8EE5wKqlWiZId3Vn0+iS2Q/lUjXuADc5T1VzDOoKBkEvjVXQcnhIyXVsMPw4L2kyfhz8Dpf4xBCB
MP4KtBThVvTL/ZiPBvZ7CIXEDbyblrCxGYCfqJRafnH0Bko3161tMTD176lPKfAKRbuRalWSeRz0
RWh8QB+gccgYv0jMxjwLuw5y61zzrKGqCT3UIa6CpscMC8uqwVNuoH+W4yB0X51acg+Mz94FDJg5
F5RELFUp9oEbfxj6yD7Ohn6c2uZMsHdRF4Jv0ijdU5qn/s6gPHGlSkfsbLLzW6Ey86RLEh+wYkFQ
8VTd1fiPN0wXZpm/EVTM2ycVkZdIuGaNyiOCxjyUOkboyLoYnltSFszx44rYVgo/Jx0yzYSx9hCL
3NBKlpuMQYLdyENlEWsVa7d0LP9JdgO9IIT+prrRwdZuCp7eCaPMcojIL0NavYce7jr1S4FoMOen
WvYNSZAYJDunUuIrkRGC8Snrua5/pz/+x+zyV9tresH+wuzSNBH/InD2g8Xv95/7w+6if6N8fnHA
SNp2f/e0/GN37YnfHJhrnA2/K8/gP/5h7TN/Y7nC7OdZyiOPbOt/x9eCh+ZHW4uiqcMD7QTEE2+f
Mt8rq7+zteC4qOyEePsxiyHduwHcOqBkHD1pyNEb4iEUQlc2C6MlWuY84j181i9dCFSsTk8zVGfm
vQRHMKYkDmErT0zs0RLfwpUWQY6iUKx8mcukZm1p4qibz37kTh1Hz8WFLSgB9lzKfPktmSFMIQWh
l3dkvhtr2ZEGBJhZh5IanBgL2X1lMCqoYwhVehjG23dI/DuZ36Vf5lTYMPOpFwW1RkYO2iXNQOWr
9Ghioi8EGBXcz+PUTTHzlFAxsj6kU4kl4UH4c4cjjyGmYARravdLH8jA2Q2ey/AYNEAQbbMuGIEw
JKFhv4SmNxX0LDHVDs9FKxMt2clW5XBbWS5BIzfATniZ8WHrXZFMIrinsNjZge/NKjy4QWYyrGiQ
hgmlmtI+CrX8yQBwn/txJLBJTxYuOAIACYN0ZwoZDOBLd6m/HjSVumt48wKGzipzfJNFBCPJW0Zn
0Q0R92JbwKzDhOFOPLiRZPXHuRtbg6HDMG7B6cJTd+ZNyz+RheyBacVVf3GZyjbrxAzkIXWkYMxt
8YDz/f5jnd7RqJ7uszpbINQYOrW3K+ueUtk+dRjnMHSrVFXicGSXZON8YXMDqWdtTB6BXGcan5gV
JR/NEKOkS4P4WtodhOoosb8uQbl73eCGh0lWsTs2aDxmg35swba+gLphrhNyvojcOj9GXt6elJ8e
LCHSe3YvyV0/tjnVkNT8knCsqHcYHOZr+XH0pkdQf31NvZzXvNkLny+DubkhvBeRYXKyrTm02dk1
04YDkMJnMEcpA2eiqZUhwn0wFt5nBwZ6iuZSx7e94VSvQc90ixnbZF5Ybpm/YIc3TlAt+anJzM07
9jETARDi0tJKH2OjtF4caLbBYoT/HFmOeHZwQ27UINWOiZk6BqhH+EBGIJ1y+OpDEnidEei3XlkA
cOjDgHPYTOHyHNUHMspqlZTDuVehfZMmTbqT/Qxlxgl8IvaBSo6FJxxoDa54IT2hL8LNIdVbAy1a
cQKlUFFI1amieWy6IriRg10cEplJGsMnKCc6xToWlDZJ2lBcCATHH6s8jF/4RtP9OHby3BVzeujy
HCDsrNLPZdA6/pojp0ulpJxvK05h6Abgmyl/E/3KL4l5THFLHaph4EwxqC651lMt77zZdIDaLx3e
HDp9HDI6ik452s5Nh+531dcy+jA2Jpg6OQ3mdZn00XVLZedjl3TDwnooT5JW360xRt4LpoH4ue6d
9kxGgLYz/CDxyZzdmS7zLMxubdPzj+U8Dvt2BoRjxp4GXNTb3+y+rvbKdaYPYwzHBb3/mCcljB+Y
F1Dq2JJ1oUlkaXGJ5cHR8ko6OE389Z5k9qu6L11OYFomeXowA1wsuY0gIei92tdR7u6s0Bw38+hU
b5Cau7MJ0WZHdCFaO7ka7uICZSdMNDu2upN3/jRMHztq3D7bvujv+ED8m7EoaZV0J2A6asg23Cft
psjGGPS+Im6iYgdRsSuSpzKq2fW7xP0HgzOn5yblF7Dj7X7WGQLd6JuSeCDm/yqr21saX3KL7fG0
FK30Ibka2/o2Q5Rnh+wQbppMtAI0vUcon/116Ge3hA+8i1VYwUdLc//PtlftRko3+pU5RRBoosS8
9miGuxgY1O6msQceJprJuyoKAYMhHW/SqivJ4XKjnog1q82MjyJbgw1iLszm81QWTO0DTcCPDyO/
7gjme67kUYOp4Gw4dgzTQIkHZ8JDBtrFoAu+cqbPYUxHIG9aExXqmjg+NFNTvWHIw7sWU7c5Jt7W
rwrrU4wqdUwJiu4rFUWPcBma+wAkxMVC8qZmtoJ2SENw9dTkdIyONjy1ntnrK0wJnJACeEwaLaMT
7h73Kh+G6cuSm5o4JFf2Ic/t4WQEWb/3iY9f+raWJ4tpxU5HVfU82HZzC6XC30wA/PcyGsM7Vrby
xVl6hXWbu9+maImWOS2ucs8LviDwxQs7Erm6LXdDobvzNDb2hgBRi57O77n2llJjLRL6jc0m7V/L
DBl43VuDBN/JJvEE2qd69jmLbcnJF0dtL83J9lKinCvBWMLrqw86yB1nq4oge5NBoPccpvzrbilj
7nVuQE+e62NIUzP1crBAJ4v1DcG6TS+tMr2bmEbQ62Tpee7ASJyqwmiv/dbA8qUSLCEpSDijz7sP
mkIrqCTYJ3DIgU7juEKXdBk0+mpe+qVN2aUdaLCI5dpbCqjToTUew9B2Xqqo4NHz3lSNEktrNQ9t
AnBLd922Nam1xi4oLxE2RR5LoCMTnU7UHS9V2O57K3b33pBteUYFwyAs1iP7+ddkqdI2I/mquqa4
NoLcftBL47YwR3k1tB5J/mCybqfFHwvp/Xr5Ak9VKsV+brt1T1h66TOyrjvdxsfAKuSqBst0WwSW
fHI1HeCjSxt4VRX23nivCPcoCyfzaNGqHFGkWcjyiGUInBJtICS2a0aUoi3nDRXu3oOw8d3mVWPt
zKWb3H6vKc/ggN0m7+XlVj/SY740mlOiVaw5kl/p97pzZ2k+r0xcCMoZT15rcXIhsf017CKq0o0J
t4Xf0p+Ov4vQJeGGde5PzS10k/KWI291oPbAOowUrqxBZRrr4b2a3Re1+4G9gPU4Si+GPmNDRdeZ
0b1kS7M7+eOPFNi7WyP27qQFapr3Zy6JpEE3B4tHHgyhNg7hktIa7+AujtYurgSfRbuaP0dlzWSk
oSjiZHXkDAuWtwmVlksTWGC2tNP77E13NC5m5+69vB5/mRtDJ5nZf2D47S4y6Cp0pfqZk3R20+OL
LgnimmrPepfvetXRktSiPBikWA8W6NYbV7gjq4IbvbBBczBUxHhGqsk/gDLwMWomdOy4ohbJ0U4D
sebKTm8Jj2LFrRXpg5VrMjWmz3XaErwe7p2aiOIwy+HomFN+g8jHsS6VTs3F4bk4B+YQgT+x9onJ
YwV/OZvpkZ1qzqzJHB56Mw2ezKRIn5TFHlDhyQU6xyDghlGmd54Th91KYPtH0y2xagdmLLETA8DB
WNH7x6jrEUPHQManuMXFjGNNRB1bTK84IK0EzVeZxW4DOidpJ4EbV1bUdfVknsdW11ROYpB0jEZe
40GYLl6Fz8FLomDdBjD1wnyYyQq2wccZE0msnMfAgUnfWdElj9D0U6lOGcHGT5GrLGTENF1XPo7h
lZs5HyEqWlTIuxSeDqHcVB3s2VLOr3VI35Br3GlaT7EM9M4mnQUM4woDVNHmwx4+kVon1JSNHBHO
tMJm2zQOnvha5K6b8OgiBHUbmbK5MdLohpmGvG5s9SIaZiZjTyo1oOp2kyQaqT1L+WCyAatNhvpG
BAE2hqvyE8ZQicVN70JivCd8PTfhpKxnWUN4W+uxyNamk9c7QRR5PRvjvAaqCMKtmJC4iPe56JOr
mTnTy2RYI7o+vt/M03vPt90bokrJunTy5Jq6suTVaNwtoSr/MaP+9VASfD3hDzGvQ3Iymz4gATrr
mmWuCaNjVFI2PjXtvC4bpieT6sgAgYO55EbKyp7E041t8uZinW6juc04J5R1i9aOkfk7Uej29x6H
v2FBvy2ivG3+/l9LBcIP7Q4ELfA1Y41DZtGcD3/UV0IfdS7qGATGWcOxzhgpBqtnskMrmzn5gzLz
6nPJXipnyYbz++sX53z7pxdHQUIl0jYBIu+nFycsgdEIhstRjFTBzXEN7jhKwxudMMn99Uuhjf38
UlJozjTL6ZexyE8vFRE2cMYQfrIoLRpguEcmRiZTUHz99eu8l5v89IFK5ZKsFBbUWefnnsikmCbM
3m5w7EpsGaGu1dHp3mvZohaOd0K3WO+FGE8nlb2WbsCJepihaRsEmDhcY13Lt7/+lf78FbuEWRTh
Pqw/ZAJ+ktA6s9UhmfrgWDE9ujaXRhkZM7laoXpBYDJhQn0eu57vWVAD+P7a/5kf/dX8iODPL+dH
l6/D366/jtHn4ofx0e8/9kdC1JQEPInKSE+azg9pKWF6vyGeUc3KAMlzkXD/mZaSLj9ExgpC4ZLn
fOch/zFVEr9Ji9Oh5jZwCTepf2uqZP90T5keAjCqrE20WTierQitlt8NlQDNp7Cn8viqRtufXhUZ
6KW60W3V1uSckXsrOdTgrA6RLJrMOBYoJ7A2PNvND8VAJIYVafpSs7RjxzDJpo/v6Ksxd9yvVZ0C
h3SYes7VAerHOygrSYdJPfAEBXtLZ+bvTK2UEQAFQxNxGHtL4C8OMclFRuve9UXXk88qnZbwxgN1
kT6P0IFxzEtKzUM00TNgMAJb8MF5doq0AYtPIz9Y8MWmmSkvjZJjeOX0eVXqh9ByifUDR9aSgk2B
YWUm15CXGSdtnqtiqxldpeaHqHJbYOJ52WuLdiYzI0wW0SmIpcWskGubeudW5XRLp0oOynIaSNtr
ZzLmT2XObuU/A9yv7y6Lv7gB5eIW+O45uTgw/uGsWCwef/+vD68stHnQFvn3N+A/fuyPG1A4v5Es
hNRoM4nCCwwk/A93hKV+c5mmWjiHWNb+J6lompaiOJcfeh/v/nOiq+zfuFEEt7KwqFFiKPzvTHR/
XDmVph5Ki/fQOEa99xv5h1tvLuZlo9XBe+3TbF7n0djd1WnTOhjQq+bTdx/MX+4R3l+M4TFPDNNT
Dm/3pwUksEdFc0hL+sGYypdccUyYEJefk6iFj+BYZvkSmK569fq4Pvx/vDSlmabW3Ot8qD8+YiIj
EdjKhLqbiXW/5F5teNt+Gtxx63aOeJTQKJg3m7UlaaycWdN+/fLLX/8/i/nyzl0LUwzBJE3KlAH+
jy9vyYieoTiVd2nGjJYEet9i8cRmWqLvLS83ZpRQ/Po1LS7TP78olwortnCE+7PlJS9zbLKlZ93Z
dEo85lJTtwBiu9qxzHvPJVVCV+yFefGOkoRmH5I3/OKUTbRPDYfPocJDuGdjEY+HxqgDf0s/kXp1
NPn8NSgkU5x7diZiE82ceFYN4QJoQyDP5frX74N7409vw1mivmwwMQT9vDrogfHHiO51JzogNkmX
quOYdsm407glHnn8FucxISX661f92S+0fGOsRVQBaG4M/v3Hb8wx4NePdi3uYtFTNmvMEQDOPPxm
xiMUHDGP9zYC4QXALox28iV/VeD95xsT2w6ld66Dzkwk+ad7pSfFkVTJKDhtOeN9tNwwcLjG26Cv
xOXXb1X8iwuFhZw7S7OBRiJaNn7frb+0O7a5aXbiTkXeeI+hmXLIPgKujndXNl84N6vX3nSWu9Nk
Dle6FKhQq8uxGOeE8Rdf979645L9ADqXy3Tg56vWUkbhVaZvYuuuuEmU66fFldVmJo3COZveX7/3
f3WTuOxfuC/5P9devHDfv3dRxqzxsreYxoPwgSaXYmFhnn/uOLefIXOrIyppccaWxVVOu6i4ZL03
QkVjmj9AVJwLJo79eM9oD0Bpgpvtqk16j6SwM96GYU+zSY4XNcLHk2NSZcvepbtfvwn4HH+6RVws
J8qkAUPiq/5pAxWngd9pqP53vh+b1Y5cWX14v25wf5QvdZ0ZNDoNPPcmPsAM4hVlvIg+VD561aGc
KB8Gj6sqZrXDDBxP+GbzRdfmeP/r3/Nf/ZpsIzU9GfyytvnTr2kgM/QOFO87m+4Xjg3LxyzKuiSn
S6FzldZ/dWUvK+gPzw4MiVzVrLkmeqoWP79i1gZWbCZTczeUsjjbbWa/+jAx+X8yxuJiAvSopdM4
QO18v97SjRliZB4m7yHCAM30I5/aLxK5/Dam6nxvGtwEEYdgUDlcE+8fUcOq4dCHSftY07vFeRJS
Xxno+UcLbtFlnrri/OuPkXfw89vinfA9S65cC8VB/3TRzpxr3SqagjtsIcCXcfvXm5hJ3Q2ZXQBq
OYmAYR27PRwUyzZSZx31mI13XhgQlacp+v+yd2bLcSNXGn4iOAAktrytjVVcimSRosS+QVDNFvZ9
TTz9fAmqw5La0x7H3HoiRna3RRYKSGSe859/ESZxNbXc2iD6e7Po/QNZseRsxl43EPBjRdgxGiRB
LztTLPiUm/FkfMItMep3pk/G2WaKVOwSYO7H3Q5mJ29G2k0DxazmEOMtXm2coC4fAZTjm6Ar0lu7
CKoziiA4wUHVmpix27nxBSJ3dm9VKv+dxFdrR6wE2Jit4FxzfWP8rtxKERWo4nKX9Jzf16Z0C6HN
EJgfmjGoC5aoXqhxdnOHQCRoNqPvG/XLUBK9Q+a97z8BcjGWadIIknxrj+BghRu1QEmehODsAXx+
bQw8+raokfsMw5ClJ4RkGOAp2w2kJOQsloOwccDbuCZqFTorkqhptDCldshXfDQmgmk2qduXLuRF
O0PwFUd1/eBHRY5qSKK93AXpJF+ieODYzVgjDLR55YhSl/umiEn2oDSQe5/pNldXue4b6QWUCWXA
bkMJyEY8Ipa7IPTmx8i+I7UeVYVBUgl+fsh50ty/xcAzGziZLey4CFcqBwDAa6iPqYI2WjW3xiwD
C+JqVcT4tCRzcEJ0GZ8RLfS/B4h7iV9gBHVlJmm7k6KIzq3ttIcWZW/VkGgyEW32hXlucm3jzbyD
ZIoJW19VGAQ2yAnI8T1g0FX9VsjO/VKRvr5pvDp+Z6HMf0RDmPabBehsZw48nm0c9uVVy/QQKqg/
bllYhSlQipQzgD9BLWoTVP27w0wbU/Mkqp8NN0iym7EMkEhcl2Uui2cfSxhTsgByVfm7Auopeqxe
Ob72C3RcGdr8p2VPNipLEsoY024SRXIEkzE0zfUXAyhRcLlZCqVdNaoIDoapi5/FnS9Yo3OnCQOv
bkxcNgS7veG8NcFEljt8nBoeOqTHT7PR8cRU2HMoKAX/YPQl+wr+YMlVoliVGwQDHKZO2fA7sAwh
m7jteLIe2cP5hngMY2uaRLlNcmJ5IVnk0WcjWzaeAY/Q2Zeexs5z3kJ3guCWmNSrPZLFByBK920O
F/ky2WTCdQv5c95AZp/hsA/5ToE5Qxtjs9rwhgZb3IL49apxuTg6juqGsi58GbyRCAaF1A9nHvu5
MbV9Nw758rbvR/ZntjNCAHJmbxAJrJ5/g7EC32lkXotqjPyWDYQKoicDl5vT2pzUaOZo0ZlwWOkZ
u0C2GBiswW3UkFQq/Wq+2C5MsW1isKOueyQ1HPiyyyGK3LzFJzjo3rVvx7CVrWM9d93Af12vtmAS
iPi1ceYHHfxtM1tI1EOz1iJZjqzgvsRS+Rgxdj8PC09kdKgMFYqpZ/ztEU3bqboMCe2GyFMy6DTj
JO7netopXT0qm3tvFYovxSvJJ2Xx2L0nAO+XVP83/Obg+UUp1aeZje5bkHOKYoBFWHTOadvIqHlN
s4Lqd0a6clkLhSVrAIsx9/Xe7Jn6Pu1yHm3Dxcx2kL7T5cNNTXyBh16jjQ9jXmmvCs0zCGpW3bKM
eHa2vtqyajh40IkdgXnniwn7otlWVSP3rpXVr8TfcJqrzDbafQg//M3rFiIYx8ojzaDpWq6cmCIq
qKqa1HzbGC2OyGuBg5mtBOxI+/eP5kfoM1mlEl/Y3FW4dzgET6Q4YmEXy2hLBbdx4eIR4AtmyBw7
XGCNH8uy0aZaKQx6K/yaGzEfXq6vkBW66XwY51aXQZw8/a6dHgNn6t5xGeEZ1WFAccc/SsJ82j2h
dOxtlW5VMkDWK0sRM8c2IE4eT/pcdsTT83WqGwHFAhLpADMUzhpXS4ZJeyRq3ToTPkRdTkrV2SQJ
gGgKZ+A3E+eAeVeQquGuniIjxjIxpAe0vJJVOwAEMXTj/25hybGAe0yx+dMKJIlJiU9CYoCrct+Y
BOUxH8TtIM7dt7iYuKczppG0AHoTyHIxX1RSclcY3slb5Mbi1EjesNrTH19MPaHu+q3PCT15TfF2
vZERT5Vyvzk2oeCpJjZxzITj6PswUYLKMglfDDgXD7OKvDcyA3hfTaSpezshK4gUdN74tu24knUl
MnOyupspYQtwLWr0vdXCbqSmbaLuQc6hPZ2CSj8gPBjYmuwqbI5Fa8mXBLd/DEhpRzsMUpg9oPkm
YAZGSFQ8KTN139BkWs+2EdADMNLkaJoD63kSLTdZ2HhMbtjnJaPfRDKujmpe9Aba0MP6DTmJqJE7
4rY2LXpfvN652QtZm6+LJXhFI1rUhK0bBgUt7fPQ8C8xW+Wx9LpKW4KJ57RWjOuxyUSUFVXnELRE
EPPdF7eWt6UdGJt0sItdOwx0Mvqu4bQzy106Wfmya/XlrLGRWRI6b/VAQOO2jCN5m5N9fTEXhRLA
FwuDo458mo3bRWxHScbLZTsBu2PctS5O1Sx5dNZZOF/iJGRcO41+c1SJi5uzK4fcvcwtUnBIRk6G
l3Rrum8O6uGErI5QvpSzSduaD84pY1ZInqkkDpjgLI+fzofYbp4s055YImHGjV70ukrSde+bbUQj
VWSxyWs7C92SM19HZ16wJtYb8LEX6cZ9TG32Bb2xwrjhxFnXLqavHGvYwJBk7Sfqa8sx9LiuTwdb
7asUIAClZuNkd/4QsEQCc2iPjpuN13Gk4BB/LAjiE4JvNSzrES722B4ZtUtc32v3LfLAUtZVgQkF
LwWBL9bZc0pe5Ka0zqmr0YasM5hEe2WJU0vvluxEYKTG1m9sQIjWZTa2SfQXMiaIQRvcgnMGqRP/
m6IQanf0ntbZcvgKLDkm3rFHpKeVR7xZfthwwvi2NquvWTRDWrHbi8S6d317eaRTZ1GbRHMP235i
0153QCfDRXBXhT43G+NofXz3KXdJ+BOvjT6AoGtFEIu28FrYFLCpG8MD6gvJdjXoq02HntdMNIrP
jWo1XwomN/if0Kq9yFlR+LkR33tQI4avk+30+ENhvQeBn1poeRqtIJmP/TCW8T0iabM6gQVb59bU
NHY3QMPMyY8+e2dCO2yfe3egCIHqJzExqMmerWGpHXhVpgdnsP2nIZiLe3ikIMQhakBMtI9u3pBT
1LKzT1mUfovwQ9z4dhNuBLFr2XZEhIw4k+MxZZ7YbFWCd0EP5CmpUJT3whSR+5zUPNDKnRYSkIZU
HMwSu6lN1FQ9bvpQ0mC4pncCH0ALCbxbnOjs52OJ1aja5jVZ52Elqm9yznX0uD2zGVJkYlHQ2QTW
zHPXm9eN3vyviZwAiMRqgZoK+hkdDCzrk1HBMMJKlkfX5OFkPEWpzeNpi5o/G2lxk4S7zA8ggBNj
W6LaRas3/2akxil0SYfAcL6gUqHCmxsD3f3EO6Mb5Qzy1s0kJK+qZGiGMrXl8sLFB2wiUWjaOeHE
lc7rYRLG7NsQHqqMgDfJlpTJWu5TfYZbpGW8hEHIClobw8iMyvo6z9OaLa9nT6vQn4U34GktaopK
3iaSQNmpltY5ml35Yhl9924vxAgScALZj+XEyNmzOT+xrma1FhG71ULEzfPIJ2/XfROqHpuj5MBE
mFZqIbeuN+tQBrdFG2AZHNbAVxNk9teMfKFN1bPvtQ2vUJ+zeJIQj3+jcg9epHdmvEA4gejt4qON
Ie4fzuiZ3Q0mz7xxiGGRvmZEDhsfFQaSzMHgZC4wg3ROeJiY/omGbe6PcEkxuCdf7qrquwEWm00E
F3w0981EFvpMzByQnQtvgAA4k1vipwbHBmJ8OonC42DxRuU9xyDWCF19capJajijYdfbwVoyu2bx
DZ8hrKVIXzLJGC4g3nuqtw98cvwct8P8aY695TaGQPeJrB2SenlD2J3pdiAIE9CAHsMrSNBQTm08
tAYe3tBAZBnsRSvmox25xu9DLdx3vJOWP0hfGEk9nDvK7SlnuuopG+RCuxpQlF3lgCtfHC63xao+
xE28adAy7QkDbq5daIznxIfHGaVe8rmo++jJo8aft0ORw0HqXPNKBS5cClGHmOX42e9Vo/hNbmkm
HZVyKaOHpTToWHMzmuD69ya04laO3usKK/x3xPpvJjw2BpJ/O+HRI9bXqs1+nO98/6Hv8x3f+geu
uTbqVrB2Jiq4R/453/HlP4BwbQcfXC9g8uMBNP855MF2V489UcD6gEKeHqh/H7A65v/HjvJnFIwA
Wpe0WMBU4ZquDDzvF9zNGr1mNM2oOo30yAnmrZF7L9qpPi/5FOz+Hpz6GeP7+Czs1+AHBFAXrF+x
5BFT1qWh6WX/n0C/RsWxP3AQrrAYXGe5//vP+xkKWz9Px+4SzQtniH3ul+/Wak9FQlj4vMLivJzM
Wpe2M8BJPzviVPa6PhNroap3zr//8J9HE+uHQ/zyEA/z9ICBfgHOadpIo+kgmy8ttkdFXlBf5NYY
3K4DgrU/D23z333lf3GLmf8FwvGEXmu/8jD6jnD7KfBhgRfW/JAhsXofy4ITUCYtAwITVOnvv+Zf
PtADPYU/wCfqgeSv06vUJA4FIxN5pKSgUdekdBX3QAyBMH4T4Z870YeE/eFjLvYjl8j6y331XVOA
IKHi4Obav+KbqkOcGoXzeBzYQrPN4IWdjftIQ52Pp5quGIfEOgd5ybmjMusCPbt8KRHSTbhLZgtR
CH7nX/DjtIdNO7oDrVEdd7fWLOcvmOn9m1WAovcnPJZ14OOoTSozS9BEr66To38cIpRQuaK06Iej
64vIIUce+8WbLsrB4qNKM9ybyJqurSpWHB6cg9Yz76C6cOpxYpsoAq6TjpYXyhk1tOgoHsmeZy11
oc0MYgms85zERXw9mjZNAkoFaiPb5D40mbtYEOw6AAujTbBuUPYSHNYDE6t94IC1xq0NqtJ1IBGS
QkR0ZDtW7tdgFNhAQoyYR1zekOvetMKdH0CFaCuTAGRQZwsZnzFllOGlae2WJYewk4LY7wjSxEQH
AznrD1YpKSNA4JjtQSeVo/M4l2q6RYdL4wQbG5GedGD8rRtBu44b5rEDAYLQ/SBR1AXbGT+610H3
LEtr0u2T4Ig/yQgUFhRifDC7DrCXNFe2L7jaVFzYRrytZRYWm4BBxRjWZPz0NH0oMp7dfggYTCYu
cU1MP0+lkjM5HT3lo+dYNPgrjALGyzeFm09oFzPvZrv22tgYZRzkAQhbPlB4BAtgVajRqEHy0Jag
AXVrFvftYzIXdYC4qCPEAYkPTYicDRrFbqQ5/FircRqBYcUimYa7JJtBPqhhmH64fFlbjXV31U0j
XZzRqozAHj9MCjpDoyH8wyOMfM0yjT+D6MsXAgIYuPYZmXH7jyZjLEEHqy6oX8GceflXoE214Mx5
QUFH68XKmDN8QdbeuTUVj1+HWTwMg6K2HT2bW8rbTWY13t4F+ZAZE+IRI3QaIWwXT0NMV7CZNP6c
TA51WqABi/X+I+glB2IIHHJDfX8nAyPutk0pzfP6d/owxBoG5IB9Y4mPBt/1Mfb7cTdFUh6GRsdy
xfr18Ppsqo9dl4bhDXoIs96OTBOwr5kDiRehb7WExMKWGYAXMew9943X4SdD9p49P0GcNLGWDas5
HA95ihAmFAY/UGIOR1K61fvjTG6BUcbXXYdD6pUyB2YDTWSo8EJj4uakurgu6Gs89OGtvUj16kns
2EZlNIR8p92SPEzQNieMzEcVX3UlxvKdDdl1s0DE3RgIpUkIzpKN4Y4MRaLumTS/eD8n+IqFpVQH
Cc2+IXT6NAFfYnGeirMbVKDF5CaFUs03fUS6iIc4AwNTYg9J/FNn2m5vS/y29aUz7WZXx8oD3p4t
bMzi/jIB7qI+h5n7G1iVdFhf3SQwoUzmm9E3xqMTQNRnwgWFeWOSVxEQLPPedGybHmmz12USe+fa
LPFPGBZH3RJUWPDAAbQrJKuRbiuX/l0mMX1nZwxRsmNxS/RU5OTuJNMvuYE0Fr6IsiNIBUTiE848
xjZpm7fS8rEozbHZODaEm+rMdcGi++hnV6w1tviHDfvyfOGYYy3bYRknTCyZAk4L4BCM1vrVtXr5
oq0bgR+joCDva2TMusxx+KKFd+faoRVD0z4zHcmmt7kKopfU9dgwKztDTmWmn9N24cWSGoVjpEm7
o/u0oJbEykmJiJpjtHr23GIPNbfcdXyN6ICdROBCdF5M+XmB1fBb0RrGcgJhH4KTKFqY21tK//kg
WqvNrmFKiK94B7nevi2z61zW4S2oVvQAuT0+Rcis/Tgmw7Zv30jT1rt/Yr3g5TPsUoRH55n+HIuH
2kquZVXbvw1GOEzbPNYyJjn5TzZmHvDXxunkigGDSjE1+OLGlk8SQNUGB1na5f08gEcdFvjIBeYK
u2ruoEqPDJaw1rQbH9qz4zJYEmF5JnXE+Zpbgr9fc2K1n0AP7fArEFTS0rbUYXVY8DsmHDjKBmjV
XWbcwjseuHUFRjtL70ZflB9Ux8QpocbHgsAUvhIucPhPbpUddq/YgFGL1JpeIiaUAZkmUEwNYTv7
BEdsNgsnj9pzG3TqpEQanA2NkbTkhRY7ZpVkfuWpJAHC5RjMvIV9iGkcw6/IpIdChM5SGqIS4/+4
ss4faGzj2ezpqeT3jDZXQ7w501jwG4GJl57IFCtQg0H2tElQQkWbOCtZgrMA+vNohItdZGfs9xrO
UvHIPji6ES7Y6/RCAjNu06Dik1MOk2IroHM/MFDmXXInpua+4hzHRgdwOIQis6iUDX/dAv1YY88o
DvkWajLz+EEH/2L/Uk/O7TQMJsHaLiOktje695JcU6QQomVF2EvjvuFGMz90CdmrmGEnYF+4zgAL
Y9LlUzEo+pqrj8uyShc4volTKonQMDi+VrSHiTrQsoI10o/Uvuvg3yI9Tl0zFsNHA0gKm+s7i1aa
jMtWVq+T3dTxve2OXHVS1HxXggT5yLJNlH9BtpmjyIAHibU4EHjUkPw8BSYzV7KiHO96yLSZDRJh
9RSCKrx6scXGqlojvUXRQY43HlEpNr2DFT1PsCBx4DRz79ZBo9qxL/rWU04M+XU9xMa3vm3kVTxM
kkBL3mJ4RgaIjD1PLIsghykK7NPD3GobjqeonYE9Wl/jrdGc6DvaoI7DgUxxrA91gCgP34i+fAr1
PCpNBY9pKPSUo+MxGhY565veXsyWOTJKrgQXGDJIwGSU4zrcJ0rLJ08kxvCEiX7uYV5JkE8cXPIs
kB5HVS0X7SQRMTE+qAzbPgujH6plrFumHg2IBQIFzuTuE9PBXRXf+2TXT0iYJ6CEq8IgshNILjav
MxK+zqLoR1r/WO35f7JSGGde5+lS3/H4m0tFrtspI7D4y2zI5NroI0Y9nZ7Hq6A4RjYZZmrG8DEf
JpfvQTJvaYYEafryxlH4KDRkh5CnnuwEvlkHy4ysXUvY/AbYqzlVYx9h3ZBbl9Jhi2EYhmc+EbwJ
GYRUJL1XZN8gN7iHYKzCIzF1RbLpm7Ha8QZOWHqW38q2+Wbk6l7OznRiXVMYDI1JZHJtEh6txt1o
FhgeqeI4D4QCUhuHT7M3qEPKIbpLmxgrece5d8zeuYMxUj7ytDmXyzm/5uQjKomcN/RAZK0HhbeP
ZH43ZA6mwNyqe1PVEUQFb3htK1ucqxGZ+pbRAwXk3Fzl5KCQbvwgCutC5VfubWMyv7le6F4LgS4k
wWxQpma5KX2yEAKA7eUPt/F4IM7AK3xwsaKId8Vgwm+gIiAE1+AExv0DuSA7SGyyQ6xUML8nqmVo
bDRMAln1XccEod4wVgT081pW5DJqC7xwzuPuQWVTmmwJmP53rbjuOv5JOqQr0bYNPlxHNEJAEL+2
/ehpUsmJVx/rFamkjAXBa/X88O/bw790P3yQZWmKDW2/Q+P2c/cjQ5iDadWjji89jXOjH3hm6Aj6
6swgfZ6jW5d1O/z7z/1L66+/oGnCqqUzdegUf/5cWvJcpNVcH9cJa28Qi1B0cz4fJj9m/6qKUl1w
w2EvbkZd5f79p/9MEFzvLt6PdMW84FzEysn6gTSnSIXPJ8urjvhD04CgybGfA42xI59it++jmj9N
zW5aZ6of86P1Ev6L2P0bxE5Qf7MI//cEmc+wWOBk/wjYff+ZPwnZJp50LtCQB7nTJA0L6O1PQrZl
8T/pyaIgexze6c94nWmD1KHLgZYpWJD/xOukxGYDfjEkY6Ag+z8hZf/y4pqB6cLkExJI0WFhC43n
/bC0qACtBEnfdB6K96jLiWr7+sPd+BcAyy9v7F8+4Jc3tp1FXtQzHxCkQA0Y4AzyLRnPiWSU+P73
H7USVX/YhWDdBYiycC4RmIf8lfSnrM7KXby37lI3pxdkGzRsVCqKwD47a9zfunSOgt/jKgx62Ed0
osayrTi3k/IanloTFe/wjwI/uo8GBx8N/woLAQ2Zl8MfCTKlpLgdWqcznBsIqguibZmG7TP2FIqN
x6jCZ9X0B4Jh3GtgM+shbaoUq/kU61LsskuUUoFoiea1R8+YOpwvBd6dzHFxp3giCyYaoYg5Jby+
HRfB+ZdwXKNNGezr1qqTTwom8k0eNkTwAHXm06EYk1zgFNFji+8SN3hGde1Ov6FypZhF9I11fG+3
W9PHL/yerL16wWdbxsbTBJ3GKfdijEKCBLZ9lvZzSHXYJt3Vf3eN/5OSAyI8b+z/vms8VcO/dLqE
vqd/8PvWIb1/QGG1vO9KDrSO/9w69K5CtpmgHnN8+0cxFaoN6dCM/LCr/Ll12ERZubZWJaCo4hD9
j8L3eFV+PvXBHy3s59jT0EHanEv63f9h85Am9lJh2Bg3EAfHR0RXdLdYsp2KfMn2aIIhbFIZXETu
jVdB5Sx7a1TyxFtMR5VV07PKvOJGdEiOrKYPsJ00cZvGErLclhWRxr5Xxvusjy5RLY7MzjHucFpo
Qk75Mg3Zgx5vYxKmc4tIKt5YeMMSROfIjSxKRAJORph24+T2U1+SRUKQCi+OiIqzM40dEgX8kztk
Xzs1tPm7aeAuEYhPeNZ+E3XfbMjSfVRS9Ze08rTpLka8+IQPxSVJl4EslqC5UX489hjJFtnVSMYM
gTLlfKsmzz8V0Vzs03TBFKYN5YHBpNimWbXAoOF2nlsPYS7cE4wXxhlKz8afGxHjblGqo24L9mZN
2kPtNu4thL1jntuX2iRwSPTSuisy4kHDudils0ROzCu+z+JM0VAH4aFnJLFlwVT7oLRosqOMJnRi
zJoJDHZLpOoLEM7Bdw3/ukixCQ4r4koGh5Cs2Y5I95hLFCVE32l6eb48NW5JLKmKXxBd2p+mwvVO
s+OPr6VFTEDcNXJnKlGF55qEVHOfV3HSyi0WwZYJgTIUy1PZigwVWYJVhPE7U2GLHMQqH0hAH3Ac
azdDWXXLFgNCB08GBxY+NA3IAeC+wVlG0iQjKmjEjIAbcvtVwWTgiF55vsI0G3udxMJReC7K/mIw
quxhAxlF3OPq34mRqihxSaduya6wSN7YG9miWZujLOitByc7G2Tj1MbOIOYHk9bqw4qs+u5MRiYM
FS+OEKO2LYPXo03M/LDstaWZtjdrP6zOZFcl2vmsxdUhnR5DCB64VayHCJmFoG4HalZzWK6IX2r7
i8RqWnmfJnPozCeD0TPmaQZqnQKCdFSguT2gBA5IBASOqFxzvpuSEgeEA550JbluuWl9rnBpfZzw
Ly44WyB7HvCMpfNgx593xKXj42oMHUBxokbjJc7cJNvZi18o3U/N2GJQV2xK2by7S9Qsu6qxwwsR
w5wD1CfYaKRZHb+E5DAWZyNVtrUtcBW6X8bJA/I0/AlL7SauSnwhyvIaYUJ8rErcP5OFccQWE0T1
1IYxno4Ao/PnLMmR99PXiN+a2MFmIiqi+4Y+895rkmDfj3W9pXFHWc8FmHdYT7j7ImrM/Vzi+ZOo
sn7wmHlBbWlgQfmNBdiEp06HYQt5JCc7TcNTHHghQJuPQsLteh8JZE+il0XOyrIxLbLu+xG7TOAU
0auNNcY2Fq9dfyHWsXxogjq68vG9iq3RvZfpGD2HeT3fEFplwyo2ouW/g+//k7TRFp7194Pv1fp5
+9ZWeVK+/VhNf//RP8ff7j+YVnjoFDyIVB/n3vdqOnBQCltIjiloORkdXTN/H38LLKNpHJHsIzuy
+TGq0O9nohD/4K/CriSmkVJYuuI/Kad9UxfMP9SgjkQnQTmPWh+ZpYmo6Ocz0c84EFA1pscZCTsQ
m9TmXksXAW7bYyshVY+1WUF382PiVrCDd07gqpJQgqUbiNqYOMYOYpmLbF+5VdQcjbyyiCCqmbua
qCNgARcJeKcK4WHjv2CdK0reU+8MdIbKTptXYlXE6UNTNaWkooKEwcYpyKW4lXFIPK0e4dTmQt9K
/pgeuJRWcGvFtvP2Me6TOiAOP2nPwzvaDuorGylluwef1T8iQiDLLIUQbTeg5oNgXMnMRlO0+w7e
00owKhJrvrSpDRgOsxD2Vz377X1kl1mFFV5bBdee9CGTB5qfCJmakZ5mJGNmxRivduBSKrJzBpLQ
9AyxJosOnNKO2qOpGZwmEu8334Y6VVXGcBRjLD4tE0BpKTRtWZggtF4B5zey0VtsVk536mneMtIq
eHUw5wFcwdG697RNuAOrPjTRlGkR6snvLFr+2gopFFojoSKN/A0RF+BaENs2k2bGoyPQ5G6tDRmE
hzbPkzPf2sn4zCAT9SsjIr67XGHXYTIF/ETyZMrYB3bLACpxSYGZNyVkE4XJeBKVzE6lRr/BnPT9
JDpCA8pzweiQdc2/+XigsHPAXSPN8LQH/YRX4JVH2nVfoGFDu55WueScETyxw4YpSx4ZFPMVqlUe
hmEMvyvociYWbj5wX6bUAMiMZ0PDhMrBrNQ3fEYzRNK6BF9hu2p+br3OwXi7WAwCVKblW4zhN7DD
WMK4yKdLj3XvQeE550AnhUe82F36iPehdPBrggVXW4X9XILzva4jFXh7LPSMPKHwAJLGb1pCmz/B
U7i2WLPUVjZu7GnbB0Z5rAa77XiyUvSwEtdJCxwZuOK574Nz4dvE4sNGHcHKiGp/4091/47rBZoX
fH+sc4z/3bTz5cwDpoADoCKDHvw7SyEOXpekWsBXIaa92DOxZr1ZvJa3VQ0YdCTYU5yMdAS7VpPg
upNlAPItNC1XwL2Dgj4VrBhshtEwAkZG+xKvK/T+ep0wEGbgrLHxQJAYUbhYbAVWxy9bmbJMjRHk
aOaqGmHIr7MmgjnCl3UJr1C0In3+ptIv+8rrDz2mU5PQeoXJJsF5xuPtoVgY4DtxqonWMB0w+tPk
8R52qtjWeaDnzFpm+AGcfYgyNC3PSzRsvUKJjSa/I/tvXleyYuPW2m1Xa5adqYIYrif0m5pZUwWh
Gz/tvNUyjJUjvdgBZMfYncbNSgf3TURpSacpwM06Bw7Q9FDiaSURjDTuzzrlXico2L+zg0B3EKeV
qzhpWcjSkO606VcVUkXqIfg6Xmpk+PhdLGitx8jfGW2n2E+jhTI0r/2j57YE068TnWY2mF/FJFHO
VcZtEHMbTYelg7K3JxaQNwyGARfENAAOrV1N8UV1c30XpYOunBrGK4p3OZNsz0GZwd4vrJzfQ14E
XOoM/DTtkZSbWkzYQ1rkDjLeuAB08Jds/ABfMxOyu7S66CrsY/t5pSh5mEGEhyBmVvjUSSAMYGm2
SLHwhecsY0UZ0uZB5Ta8ghBX/Po6qih396IsoKsWYUoijBYHDg7WvNtRE4tzzS7vEput2QoVayoE
N0Uo5C081rZDOmBOkjd8LmEwNwP02tTF0W+XteTsbQrMBDGx6mDYVCWrdMIMzdusxMgEz8bnAqYT
er+ihgA+YuPNm0ggjLp2Ug0t48bevdPJMe2MXVa35CMwjmfChgVTeuPUULoHy4easq55h4ZtlaJz
lfAv+XPwPRQ0WiiDXYcmNq9Kn3GiHXwccX+dcUPr2N8YpyBUiIVej1JpIUiDXALrRh7kx5aWdha4
OKMTlpIbMoE+pUHXGBt8pad2X1MOPjgeb1eeQ1PeDhO3VwDfrm9cMQbOy1T2MxaajdvGh3VnraqY
odeE0O/FSsgVepmiSGWf3UmwT+SO3qWscUqunBiyqdQSnXRoikcrHmwGcuV7Gc/y1Na1PgwaUx/O
WLXWnAbwxaZFKz9y6geGdxT01maOcRdlHKZidWT7EQVE82ighNhEhJFZaHUWeVMwAUe06IcMd9su
kfnjkuZ/oCrOfVQgvRG9rLqksmf2cU0gtKbFa1oJxiWE15PMRkaAMdluuhVN671XZfECxb+9Jql+
gMusgmmmDhHtMwgylp36IOq8Mn9G/lkT8DgED9TTZsi7OwqMKsnTbRBrnSFYVTdEi0TbMYjiT4nf
QHQgL+C3hubUsBEEdogpt23vA0bh9zlthsIqjOnY9+rUxUMNK1e2Rfhgxk61lbL/XDbMjOuuORie
Lx9qmsO08C+hDeb3WTFENTgnKhxmT5ZVFeyq4GwQyqDwQtywdzVd8M727IWoVhhQqB8bJ93WlV0c
LauJEOc5NaCBk4lDVtojSTE4+ZoDimmXvGryCP0JurldwoM4KI8YsyONaNJuo25wZ25/LG964Sz3
wdz71x0Cpkc/mRvi7o2aLODJ+gQagn2f6ZX3yZIF174dsnotBkdeHFT7KEhrRmT1DEsp84cbkuDM
O7onU2w6w53fcqdKPym/+IRLf5Pf5k3nPDYZ4bOQtqdg6yytZCImxm+dauXXOMCgsZswhltYZPuG
LM5d0KqWnM1UHs2xGXcKaTYEunomsdmhVx1El94FbYxck/vlvad9UB6WYQo5x0lriJLpk9QZ28Re
tFd+OP0GwQjtZep/xXlNXWJXQcMghe8gMj/d2L3bPnY4MlH+lN7enYv5d3Qxz4j2CcyYuu4uSOLl
ERNgd1v5Q3GoCLe7CuXo39YycfZR0z03ciCuq/WojPZd0VR3/RKyRZF2tyXSu95H1A3XA9KhaxAA
4+jKqjtlcnBuK4EVIjet3I8AvMz2CCSagUJoqjHDSdmxCCkusgenSXc+VaexZNY9h4A2+SfnCU90
75S3Qj1GhM+JUpRHG7Obq0CfEEKRVTxHxPpiQw1YhKTztQsxA07rVt4tqfs4JAQS0webl6xNg1vE
xf0ne7aNW1XUOXGOgc/PEXLmfe3HXFKX2PZyDaulwZWtr76k2j4NvgBALusbIgnpDcHRn4RxNjFZ
3nLy+jhHOofBJ0QwrbLiNJm+/2ZkBeNYPRC3CO3cjm3baWd4h4h3fzIJN+2HKzNEHOxCtduy+Ue7
Bb9A0rzj/jSW7nsdR87e7i3NLjFzvVtZJ5W24i1siV7ahVU3f8ExZU913VIJJmaJcNHMEKXhs4fw
BUlmFLbFPqksmEiJ7R+ZeYorMnQJE7EV2cMTsam38WD4xNGIAWI7GwkTq2bXu+aF4NLcwjgwbxW1
OIFu6SUJLRp8Ky2c/Ogv3Ri9s/lHhziFjgQnsSbwcSTGMYqRpSCLEeFV78UGG1ObeMcA690XI+ts
BL0eWlyiMq1419Y9HUjc7PFjqu6SjvciEf30Quhkflpwrt5IWHCHZemXPW66/GPqJ+hFcvPTFM0B
S1wUlWNcJ64u/NhIi0T+juNKpCWmZ6C/7rPOfMa3IbjzshKqAdXAU/E/7J3ZduPWtUW/CB5oDrpX
AmxFUaKkkqrqBaNa9N1BcwB8/Z1g2bFdTuyb9zwkI44tF0WCwD5rrzXXYOrv6Qd20LY4u/SnvGVP
/9Y51GYQX6CP/KS1xmLSFW1l/s7yLdIhWAw1JqeYg1v0EPU+il0z1hxDCH94H6K2IGyKLLpmgTU1
Aw3e2AbmoL1Lvm+xiW0K2sNimj5UTPGuPlgfvKTkqbsWqzvUsHpWvEO5scu7Fnmx3eVwuIGo2SUe
wlGauGXsgRk0kQnzWqU6BhFnFDybUlwY80lfESS3dCu2iCIo2zXZBkC82fxBAv83qyLO5z8fnVeE
AvQatmUco9e//wc5eUgiVtd9mhHN9XGglHVtTW+LWIbuvSCo39Kx6jON1PjoCNirnIfv37+Av4Lw
8FUjwXOGdymCsn4mdKjEMerF7OODTYJ9DYl3WBcG34jMiwHCK2bYjJp9aqVJfNc30VIB6uqiS1z1
xounE10RWBrH//5tYf+HoZ6xnXXgzx7syhoi6ntEfPhBhpl4+mP4o9ediYxsTp+aTD5DuTAcaWPc
/FCs/rNB+mdHNm8Gf7yz/ocR3PiZiVPBTQBhu/CezESfcWO2M8DkrvXKjA8kmW3KpS3AOS+5G2lH
Yx2/KwEG+m7Ew2M+CGcec5Q4dPzk0K8n6KaFv/b95oqlRIIb7X/9IeKaNnAjsJPAsPnz+zX6tDdZ
mlfQZD1S447pcehWr/aajcKi2wZk3qqtM3Xtp1Lk81Pbo1W0CWf5tJ7kU1m1/7C+N1bN58+akMMM
JEBvCdcyeAz/+cLW7FZbyMsltEmSRN/czLy3wG+HxENN7c2zdUvX4/smg7QGySqF23hvQC6FndI1
6xmMd/bv3yrr370whw0SyEf2QX8xFrj4X2Up2+TQODETalxz9oJ4TLbZnZiKrK56bmiXFEei+twx
JgL3+WkU5vg0iJHig5tTWNdnTsug45mLUYXTvZZyiIrFwvierpblIlqpTXLVejDs8s3WIIQwmmIc
o2wSYfDrj0NpWqrpaVhWFQDRm8BrtDqKx4ys3TrHfboxeSqC6jmasttwAvr7t2Nd7P/8Obkm+3YD
3UA4/s8Zi8TQIJ1gad1bic090KwXnLzesB51bknam+UZU/+oPVfmavecyoSXNVMd8Tz5lK08xxbc
isBeNFp7C8H/5M3ivycqRuPtTR6yzNWsoegVnc6Dwu16qGMUMLL5xGy3IJfkYZnXhIVt5og3Tj7j
+mHr/euy/H+Gjn8wdPB08fka/OfV7ENefEKy+7MG/eOHflvLil9QjEFGkczySTr5mCp+c3Tc8JcO
5SeueYNV8rd+06BXxuV6B2BXa6Ia/64/E3mxbe6uAl3bppfwtwbGXx+ZlDf+x7s1x+I/X8NANsFo
mrDveAVooT+HoiRNY9XkGO2J7O8UWjSj98wqO2x+3tVOqqQ+2n6sEYeGSAl7UjqD9o4TbPaVyqfV
2TppsuHgVJZ+GpG+1TgNDnNb3Hn4vbPHHvLwRxx67gd7capTQjvTXa8yM/RXJyjMgrQ8mVNE7jb3
x7Afs+qcNa2G6Jw09T1HyGbZlzNlR2oZg3hJzAYbg5L+hxGPqXfwdDpX+brNzvtRTZw3Z9N2GdzT
hEq5GkanBdiyCvyYFoJPY68l71nediWG2DqPd003UCDFhJn08U4rSl0E8H/TZOJQxgykLqDnCTnt
4CsszaUm58EdbOqkG7hgs0R0AERgSdybdatr5anCYuIR6zUjenlDghBldPFMamUUjX+8nwCt53Jg
VotsXwc9PY6uERhJZOhflCo6+NR5ktoM5AyHNmNrRT1THpQDrd/zxhk4bGwqz9QAC0F2R0hLvKUV
RghlXSxB7oApaALANWbCTot22XrJvnIqmjs7D3o48HY4xnUqsHKKMd6b+RTJi1v22lGHB/CoZ160
ASJO+csocFV2SXVMNG3cx3ZjPufYFjkydzrebbZvV6NQ5HL9Zv7kNlm+VWjCID7mJEwJ6e5G0g9n
qaXWvu5ESeM554u8GlnWtlVNCm0s1vqrKXAHutrLsqpD1PD4AVmzCsakmEJHkIoVPTiDzInrQ7dQ
vyKJ9r9FlQaRPY8oMF7wOD4UmfOO7uD4anEqfFTJ6F6pTRw/JCUcoJg57CSbZLpyPdRIN3X6Sk1g
9FiY9fyGn1kzA3zOYxBx4Ca7n7oX38+j14TU+oGIrvagMTvR8waQcTe60jpHTlTsNYBpS2i4FEy+
IithoI0K513rGNUz8mJubHhYxZx/M/bQATqKOwU10+ixkqyZCPB35XYAPnVUlBLsVZHHr2RerDt/
cdf1T2OrF+ZNKje9hkBTOOSy+G4o4RCNccmKr/JOtSX8DdYDjCXFRIt7lMp+yVo37NhTWxtBA/bZ
QCMHWA9KjeogOYwPLCPIBU9TfcDWRVolm/msh6KT16RwqldJfe5+jNzmszKTN6OVY0CgxTvxSZfb
ubFEMHeNd7+wZrlGTpecKN6WL7FhLe8HZDX63dVkfsngZ91pS8Uxv20t96SKyd+JrPk2+m10IMnX
bpOJ6S6nY/jZz73hPfUpxducL+mbpfoUK0Hr5W8tyWJasfmGOVov9wxt5tZ3Vb9LG+dO1fgQSi8t
9pxA54fKr+yTmqjPZghAmqcz3dcejIxascUGlLuhGTZ9rKJsOqG3TDKoMTdwFTMpJLZHQCPFBxwK
rZ23tRqaQEUqWd+XfuO6RRLEmo6zolOnWver0Jpt81Vg8H3oNfkuXeRz1mju18muc3Oj+6POoKHY
iwdms1CgCaHvrkTOPuMXbjZO1kHwSOOjLzr3flYSR3M9dM9L4RUhUnT9xRnYtTdqqR8pxFs+gwGQ
LVUjBWHyUjXE82PxLk4EtcYtFe1rTRPd0EDQ7uF7Dh96GpyrGlWNFZoeIFzQeEmg/wQoJf5Es176
rVBY07uxPUPUUFvbUVOYjIP13mRyOliay4F4gjB3Nqe124fCaTgztEjyjcPedjEQyXeyNjSOvrpX
X3OWYhw8e4OJbVUNxy5lscEuBzkZ/AxsTnMNvdVqnWvyWFnPYx95n3NVMt0NKUp2cCMVRVEyPwkN
2k6N2PBpYN13BzmNGXHuV77YsEJWYqMi4zF4SQf0hXoId9WOZw5ZFxfFZd7Eg4UCaqERILwkx7r0
EEkaEOhnmBr1hZ6znEvUpq1Jn760PPOeaFiaj7EWdQH/Us7BWdQdEW78ParFdNZ6M10Lbr0vopb2
91oTX9OmNc+GO3Z9MLf4I0hvbFsmdL7kWn6vKA+993GvnBO9phMoW74kutmyzliJc9P0rtblMy4M
SlgNmdBYwUEmpfFzlxqGDdps8a+tIestfNMEJE6nugMooEuRjzH14mlEQ6Q0AC/blKFyZt/xff+S
UVD61JqY25O2qF9iki7sRWVzUuCethI/dXFPY1SMQaca7+tKjw+ammZOFCWVOkSk6ytXbokHH0IH
sFL5tZ1QBTZmYxSMPcJ7jWEinniFc2iqhiWv3RCaKHK7fCwjzd4VJhAno+ppsumoCJo7PT3DY3U3
IFTqfT9MQyiGqf9gUiwRFh42kNHNP/ad8Tlrm5yyAHM5j6S7ho3TqQQGUku7Y1fT6FAm8A+sqftu
WGO+HYx5eM50x97e5Pk69gCXIYQTE9CiZ3oiuouju/1e+fTNzl0qH8Y4swzqpnzydwLCX6DJRDsq
1NNUIHRV6rPURfGxndSwi5WXfy2JeGxB9/C5et7HxCu+STpOjthSVhU6z0OUfpdHt+tvZmLIhzHt
9aPO0B6yOsdUQ3bqvDRa9sXPPJt7Z6LtIchoGwEH75rBHkOKzNJd02ftkbBmsx3awj9YgNh27sTk
pVFbuseXNt6lZc1WtZhQ1npD07BMgVqbmnrcWm5XfeltBZxCoLIPsREMc+IcsIYSbbHvF0FWsSKE
gFrsm7vasL+0enMdBmI9FR22gcgwLkld28wWhMNUzJskoawyzRcmjEJ3trleX9xGXl2dgFHXAt0s
h41e5hBekurJ0/r8hIQU7yrZeJuWvPEGTAvLuIQE41LEu0gU91apaRiXaKkqnME/4L9BT7TKq5ZX
j+hvyQ5gKni2GtOAU8xXfxyMMAdktCdZV4f90lShiGsIR8lg7CusctyEXetB6xHAube7L70w0wON
8Wj/tvGNmg5tS6louUmRRjdsrW0eZHnC88Aarso0/C9pOSPraVx+lO8cnGmsro42ejyMqT4j62cE
ut8Mx6kkR57Riw3UZvFOJTXoRWp/FJH77nZA+N9Z6h/PUvbf4ywe5Dfmlz+5ecTtR37zxhs4XIFY
ItL4P8jkv5+kTEHNu0XuwoZ5QPbhDzAL5xe2N0AzwXu7SFJ/OE0J4xfM8Yhk/3LO/zenKcv8Sfwi
OLpmWmwT8c3CO2T+hHzIu2HJ1eCn0IfBuPoB6g4dwxLA54MfNUJchdOCi6oLnUaWKIJITm/4mDq0
TI61mi70aHMPd8Erb4gu5r31xJ2IAeDNRkTI9cBhDbtae/JDvFS6euzBJ30t9UaxjuPmkHqBNBJQ
TuZg1GxYaipZvXFf+yLelkmbYeKsjO8WEcV6w9fb+6yt4ZMJV+HJBbILgy9GpOjd4skGaraPYbCH
ll/oDyyb6zGgwnUYOOBI7jCULUkbJU9o71xd++zRFEMSkK0MTln34iS0lKUUFbCnFunR5Uv2UbHl
2QruTMBOKyd5kq6XJ8BvpvlxHJbIDxtTlXJrNfzGIHoW4EtdWzQhkdjkruWMGI+3Nh/lfE5pOHjX
UQqdXWyT1T2uJPch5Y7OUpJWMvat4O2CnngrMWd/8sdNp+MNeHbtnkgwn8T8Ppq5HWjMbBh5pyh+
dgUz14bybs5cMy//mDpRcreoidVGmvKIdsSkH+PKGrc+RQ1VoLN9MHYuewWWizhD32bJdBnHLSlC
zx3Lk9ZVGLfAgzYD1cCLR+WLcoeNVQguCYoQTcLDU9ItYWZ3nQydwp0/9JydnUd+E1MPzHwsp9Av
EnyaaPTbTmckKrUs+e5K2sWTOM0PXSqGnYotJ7TbdAiHOnGv7SLY91Zo86EJBvWKaVqe5ppGIb1s
jatm+4rOp5I4pnDpkpbSdr6uqKdwQoK4oBIswORIscBijWcfMGtbac1Z3HCt+g92qwmXAJKrb+MN
o5yLNQydQXSdNo8ix+15XKrUEBvdYhFccU4lWMYKtyNWGuV0Ym5YXXsepFeCJgICFu/edehiPqvF
GN1nsp00M7lAYZvXQoKvo2Iahu6crDhdeUPrWtPkdqFjxtS1rdXwJGWbOPlatu7cIKS5uctTfC61
8wiitcPiMDECal56HlfqrxNV6pP5gwfcgQaeCZPOx+nGDaalu6Jrs3D05DBTol2zyxWFsemphzMC
WmxAEeuydHdVnKaP6QRNheFrTChUl1HJNzvyWGMCr0jBSWY1gekGzNV4XpaUci9TE1ZQ4++1wmYs
R547N3pSdiMpOTeqkuQh5t5PS4n8sAKYJCvfMImteOaKE9oIO5nhHGdtSkdhXYy78YZ1Iv8GmKlc
aU/myn3qscDGJ6F3pNL7DMDcoH3RbhCp7gaU8rBN25e+tjpq21sofbt4mOv3E+BasfFWUtXCdEZn
d9TIas//iTmJupO+P3Anmp9F60/18VdiKoZzZ1/oCfjGm/HJwhv9XZG7twcCrVZqd5DkcnNsDipP
jBpQxwylt9EMvPyURy1RZl4F+jUnVeFnOOFj7mb2QNgxn9tsv0yWd8o0b85DT2nTdJ4M+GguYjN2
ZKLde8+Lum1hxBGjOJ9VDeluyTAxC+uqYUYed9aQFKHjZ+Zd7cADtDygXlstXe1KIgHU3ywixTBX
mHzOuYizz7J1s0+Z3mvvYImOH5htR7mVtRB818Q0hqQvLRw+nE6PMo4xsLGz7LYO5wh5xz8gWE1q
q5EDZ2oz4yfwWLacSALZRBdmcEiNvsnmQrAu5gQQmJ1D9MB2ZAwaYmzGg9ZK6umjvlQxHV02rDmG
92bwNh5E0BcD5N8rhro3tikOsZ+ba8qvdPPgAAG+OnZqhHHPPrw3k/bo+lgwcJdhrSg0O4qDekI1
rwg+XIrSBD+DQlEa90rW9T2rTSfbe21tvW/76T0uMcwOvZMi5RspokswjnpPNHvMEOLLlQS4kKF6
Isiaca7m+RVfjYl8NkYFUczLfCgtmimxj3C6i6MTxgTlXQSM493/5qn/V2zIxh31d9r0ayrjtEr/
pE1T073+0O/+aHNtX0JiJpS7Nr38a6LyrF8c1117vii48GwWer9r0z6uahtsnK5bDt0sOsPWb/o0
1mkWV/iRHdf7YZ3+SY/+O33a/csuzOOPt5jPbjUbZA146X9c8nojFo16jo2D580VVqCxZsZZ7UFL
NbfnVNEHi3Norjw8RMNqJ9IHaorFajFi6zpcrNqh3Xo1INluZERbScnEY7IalORqVaorjEcb1rzH
NupfIpwrHgSn9pNu0fOdhpI3+B0CYPVq9g5ghXJFvY6wjL/aUYXFco1Nixlqf6UjEgeTCanZapAJ
NzdPZe/U2rd8cimOtui7/ea7zKgZRCWhLkntbmXJrBBP2R0dr423d8aoAlor4j6jMHsQl6E3DSM0
k1p70YSNW2hJqnELpYWRo5XMiGXaitA1reliyKkIFY05n52iL8e7rh893paaJkxjUjGyOlR49G6i
Tcyu3F08hYZrtNzuoy7/LMqluosVhjPbWwRylMjfUy1bAeqNRKixpMCla6nXG6oaj7MRH0VHs0jd
lM0jYpXu7qfVYc6dUvvQd9QBDh2iB9GJhMMdx+RNu4yt+0qHy9iT1AIPsF3ok2w2UxZhMYj81cnt
Ao01H9rUYnmvcTB4ka0nPg2NWM3ShWo+iFh4Z2fVfia1klvM3OC9gFhpvPg5QzmOdmW8xLhlsMs1
KzS8p68K5MLqhe0sC/3L7Tuct1ZTYdz17JE1ppeAakQgaLE2qopOhB9Y4tv/LADY05jYOMxeLY3R
3L+TcvUMWnOOIWn1QJo++mdAgUP0mnFzS4PbY68fBatbQBTcPG8Wd6/OcUgQgAOnOQBGYMG5ejZu
LHGTrtTV2TOme+XWpH+Q+PF5rk7BZsLQtRf9Wgwsp24Buozwu5lL4utmbLDUzIgKrR513hSzlSzS
+xwuxokHJi9AodrFW5pyeHdvICr0XJSnOBrRfexZWlnosW0UoefWjnmJxtVx2vWRHh/7ZmStGNcA
uG9caFQC/vpXWnDdsm0usoxVJwf5saP8+2ZBF17Fv34i34phfGHy2LCf5R2Uau2zX1Zk5s0TO003
MjJHfnDMAwgoDf/eJsIN80iDpQMGowY47g7shMeV5IlBiGvzR1g+UxDilcxxoxB3xNgrlEkfsZSG
+KSz8MDztqLCHZ2Ae8s4O25aG7ApBRO2uN4cu7m1Tqn4MmS3jZwBx3Nrrr7+2Cr4teDtwxJH1X8T
q0z+uqyvklLxIT4Us0grTnU2L9ZuHK4yEsPGxZdFlaOLdexoOgendZCXY7s892pl0NfF+pFiPljf
k2zWu0s/+6vGiUl7ljV/7c/r5vqHvVxbCf15faP9lhiLXVVwh7oh6EWpG/NuNdl8X5bVcp452npN
GSYaI1hQr9xTB7cOR0Y5wfVq8olVct6rsPfNhT2Ko570NfcwZnT2WFxpsFXqAZp0kVSlsfGF35x7
bwjqxvZmphcoU5vOZCU/lFWMl112HO1WLOqNZ8OHyaHPogoEDv1MfKqQXfOBZEkX7dwM/tXIVbzP
lFfuFk7lgT7Gqweu775kGiWBjOiY9gFfTM+ew1rLNSUXtikZRag9rbWzowuN367MKSZeas4aKxq5
sELbrxCeecvG5TD5tntQFHt9aZsMm79R1fBmweIyfZk0MhzjeK3JubHG5pXPJF2XO8jQcpx1zVI9
KMMWWzZiJsG63lIb2MOGz1AkmiN4VIujupdQl8sT47oSg5+KkRkSqhOkNM7pifkOFL6705Scvwm3
tE4RrJ1DNnrG14Lu7VcvpiBqx1YxO2OhTb9ZKI4vg23PR0wlbFayIgrqVHuHjixfidR0YdXmfY24
jEEefRu/JCEL8IAgvQp/qna6V87bKtaXbxyucr4BrA7vPFuxchkzdxYEdyKqXBHnWbTSaRLAKzCO
wyLzexrH7dDGrIFTaepNqleixT3bcUvCVJbfbNtPxBZYxFhsJlonTjicvUuhtCfMt+a0xQ9CKhQ9
oTNgknM3vzJhJ8dRRzIfnWm34DGlvjhv7hUxTSLlQ/RYjZK7yewiP2rN8GRU1XsrVijSvd8t8R4y
vnVu4B2Z76LGql9VUsjnQonHxB5bLGSr8yHujKeI7fpz5WJmZtPQew8tdVGH1C2aLT5S/X1sqgno
lPeyQJh5G8hM7mt2MnJvq6r2+X6QzzuMcqJOwFKHqfEJ4DTmY9fBCXTKJgFFoyf6WdULa8yo7fVr
l9T1djKZnItMGpsuY8+Le6XHW1oovdLDJErUx6iZyiIwxGBnO50SiPLA5rsYAs0QBcGntg68Se9f
SDF5H1KT+DOPQkt/GDIOCKWuNUdqPriqSYh8hKPT3LFHHS69qX9U0mvvm26hotdQU+OwcI76c+dw
rCEgYz7PPlCBGZr+NTec/vvILu7jDMu+/TT1ejFeOXBHOM7kkh9j8PHY3+V7umuiK+jqKMydnDyD
Z0znsTfAUBGPHDE9nobO0h6k7J0tXvt4xh1afit6RSkDDLJtZM/mFR/q+IHzfBTGHD4e/ca3QXwp
FP+8SijAhl7RXFwtyu+JM5hVmAy6dhV5TeW7GIDnlIW7GQWt3k1XVh/Toacgum7eRUMDXkiXrz2P
xC0uTptdpv7BMONjBuXurM22eK/QOcg+51TjGNTTbyMNXaiLRfxgQay7H1x58AZFxNulJTzRjYG7
Zt1MqA5JL/gNPSMwE4otQnbkAySFWSNfxaWi4xYooa2tgOq3KBPuJi4ckENmLcDk93kIVakIjWbk
OjAbhJfJ8XlS+FQQxaJ1NpUDgHHnC0vH7G021pXKb4dwg+yfayko8ZQVDCJiMH2QLxPO255djMzt
DfDnd47eks9mWc7yasKwWs32zu/L8hma9FhtMsaPnYlmEk6UbdA6rU/aZugdu93MXZI8lpPElG7p
84su5Xg3k2V70yQ/OLI4v+cONGIzZ/kV9qV/tXp93DfVQDFSb4rmziqXFnd2WYzBXHVqO9Sg9zaJ
qo3TILLhmqaOHsrIOVIPz3Iuj+d3ZMMimHDl8JoMyfuMJVaA5QTrQDyN8buxobXb7aaeJ25nnZym
nA6THrMf8BNvRzKIz6En9oyMVer+gkw2OBjP88Tmm1D2NE1PNq5N7GDkjhKfLJBbFvtGsYhq4P/R
NDTJ5yir3R3IpCjb8jhUB49MYsguBfs2lL8JciNGsJUghplXhMscd3e1mNmL68k83E1S1Dusc5O1
42eme7dkbxe43G++Zu3gfPfg223T3LGXQ+L3xZfGpT7Bl360LdbRiiZUuSnGuaVX1SjrAJKls6Wb
vtlm1Uh54uAN96oxzDDC2x0QQh9D8JPmHdas8bIQpLTe8XzL7/uqsBI6CvypfMz6FJh/btdPAxQ+
56nAhYGPXfPlZuwzxgK6Gj7nVDHHO5+9Gl8gnVkwd4ycgOT0HI/FdK7yrtvS3ORPQdZ50bVjDLg3
gdtz552t+L1bjtgsFitjxhL+hxh5+GmJ1Io8iZNdmw/z2e5s+9JWSYsFsm01tER7OFl10d9NWDj3
Hv2bj4bddy+JKk+tau8ab5lCQCTtQ4kz5guUaX0/9q08kY2OqFDyXhnU1M5F28Q9Ia7ZSKs6pETK
V3bZVMbFCUuRMnapv7B+wvbeZNBVqjoDdeUsT4OlN5+nvARLyy2vgJNLqInWM/DtFSy7cz5Irfwy
j1P3qPnz8qAl4Bm3cZPaw2evb16aYa7QAWU6iGjFmHFzO0aTA4rOcp9qo3hrCPQkd1XRutHZqvRP
vfKb+4kk+yb1uBaO+IUjPudszkHQZon75N/yJCnJEl+qjcyr6LFeQyfw7zYgpQK7UW+wGOtAWNKL
3cfYbNpHnn7H/kd85Q8n+V+tXH8kEf+0arj1r3pwOUDp4T7EiPTng3Hsq2GGwQCwX9K/rVZcoJ2S
HFtmgrK+NP7J7Gz/Jams42LzbFNYri4YFX5ypRYJ+AFb7+pDxZ7s3CcMxR035k+51iOkmfXwJSl0
IS7x6A3WUUrM6XMAuDIp4etkhKduPk+nrehDopzDuBBTJbEm2dC9jgmJsjGvGQDFUkWMbeVKWyTj
4nOgp4b42QTBKbfthLU9HQhE9g2tL7U9qv65Y4vS7ZbeID0SVCuR6yOtx+yX0X05sMURjM3Uitd0
E3eMlxLu2AdVzN1XLpnqOwzd6tliI4vZ4cZ9xdbcfNCJ503nmLORtt47dQ5YhhZdKaAZup1P50G3
v2HDZv5B+SDqhuyXJAA2bTvDI7K6noVvsbi//9BXteNPzmDoO5Tu3rZcRDd+dpzmTMi4b/Qac/V6
XiZkw9lggPMQH//+D/qLt379g4iqMgZgcTd/vro8yQmuhQp4uLUJIU5Q6tNXLZ/PjSPZpWtYHTQs
h5CFp+w/mMj/+qevdZ8Qtske+uTs12v/D85+mNCkAGe8SjJrzBdHgYKn3X5mflxpllgOqeTtXQ4B
P4pY/v5XN36yRPLNYn9o6kT8jdUU/vPvrjIbOmIkMZ7BUWrILoN3umcnRxw56zg2C2PNmo5rh9ev
KDVZDRz8qtgtDsi/xsvtBf1vXfwP62LCAwYL1P9svX2+UZH+HQTi1x/9TeT0flnFShcanw7EyOTO
9qv/Fo2Tha39R5/tb/Zb+5cVUWR70Bn4Gtj4bP8lcZq/6BwwbGRRrLgmgL//Zmls++uN809fapfy
Ax2hlTpfzr0/N4EOqZlX1KjUhwlHqNr6CaeUoKpSGKP01O2cyhQcg+PMu/ooYyQNkXwvypnqcCwS
zwsl0FK4Aqn1hjFvfkTHqZ7Hzok+0oKAZknaoiElttiHRq7xiZXSdEfNXR26eUW3iJrYEIa4fxkO
eDb61tmjJu2SGzX8G/C81mlY2oLOED+NF8g6szLgLDisJRf8ut+7EoMZ8tMsdrnWiQf69SD/J5EI
tBoxcKu3mnVi5VMxuzt2lYWalZgcG6eO7xAdmveoqRFUMZPI/EBJ3UlReHb0J1JkW7SvkVsxLyqE
gtp/408xEPNE5RtBNFC5hkuyZWZ1MZL8SPhPEeM4bti+zpnLlH1I+Z67W2J/5feUD/wAvHd6dCqb
SLmxpNHXhVm63eQ8Ot6ahfxZEPHK3gSev7dK6fmTn+sg1mHcP6gBdbbpvPqh7+Q438GYie1QIFmx
ZE5cD8WxLIyINV1b6yi1jXedcl5X6zS8kZkRgU5iJRpNG5FN7hUxrfloxJ73SIuwIoYIXd4II59k
P0tfVe9cr0Rkwt4J8ql5yI3Wf7Tpe8faDM3u0PH+7UZq9s6Fk2LUSZI1QIfrZ7oxglO7qp8No/Wu
GjHeC2XIMOopczmUBkn8MpIExmvkEUKK1kkrSN9Pg1s/5LIlrLAINAbHzQx2VkrRagRvOUwZCbrD
opU9v7Nh7dBU2s9qKdsPEurHW6MzYwf+0tpOYMe0Fhpa6W0lYwJMXDX714kN7Waehf9syjS+TjBL
4q0/Ya4N7NH6aEZTR3CBHRURyURTnzyisECeDf/cNJYb74ZZZ6E5ZVV6QNbolyOUeHPep9Gg0Yyn
0SqrTLckEk4Wj/Sl5Wf9MbEh3G1ihfTgMiTgzbMm8sGehvpkSMd5VxmzuE9+JOFYzON981Aeycg5
t8BcPN3Sc9qvWbpbsG6+hezAyoInuEXvkmaN4eW3SB7RqDWf57met4vlLbcHC1vrT/0t0Fe0a7jP
bDpifXj8bUzea/7PjWKN3lbZsfOPOJIg36OSd28JwUHqgONzcQsT8lxak4Xmj5xhXOpuhfZP/tC2
dExcCxFFfU0nRmtOEYxhgvitF8d2idVrip8x1Pykvucg2m47wo5UqmHYhlzkoC6aiIA519Cr40Sx
c+Drrb0g+UXYxSRe9IFASRMAVGzCdM1YOmvaEo9kR/Cy4jUcZj0lkDkO5hDO/TTdacDwj/Wg2+Hs
V0/14p177K/HDKsetsp6OimK47Yu5Kqt6Nn8U0i0Z2WsgZniTlNEMmgjZHDPyPZzyl52bnr3gr/6
GWxIHLqx2nMotV8NKedNNuBKWcuMHwA+Pxmo/JtRLtFG68jQckRfsRqYRz1CSzsiekGX2dWdXjXd
t2x2L/piRh9YpiAMAcx+rpzRe8jGusPQvtKjim58RErguLiGklSazHsBOzFtvXlfCL0PkqQrdrOB
8XvS+Ckjn3NY87JuiOIuHyhvswMi4Q9LI++Rg+G04fELWAfJfRthAkLC1e+xaqoHp8PWzu7+s8/d
do+Dwtum0RztCDxl+EXtLmA8bg9LXeNvGUftlEHNuZsLsueDG3+saWcMYwPzS+4SuDb9ARURytib
ylp10ClIfpcNsufCUNo+ltP3QTpo3aS6t71kacImJPpo5bZWbm7Tq5OJkuYOz9SPg1Or/GCVwr6r
ANvs4KUjZTfECfYNgOOTF3H6mTTNvQ5N4u9TqlhhQAC170H8cVU4i3uZuxYCG9E+pCSvTVe0WRu9
+i2Ee8suoy3rxeQCc6j9XNWI5psFBtv7hrzyzhhGSQm26e1oQfb39TKCI1KR/ubLWAOPBAWpVtVy
IRyBnt4qULtw8q8Wf+O+Y9H00EHfd8li6YHhAwqI0cEvkvq/aYOYmBsne8ris5+XHrJOZbeQEVKg
mTlbMoAFbL/ZL2D3tSGLB6NpWBcLx/KGjf6EUQSvyt7F9LF3G5e6MhkXBInxs7ZEYV77Ru/ILHRA
8dIBA7duyScH/eJKkbN+sbK8Cr1+bcctuAyE2unsD4P/Y+/MlrNG1nR9RarQmCkd7n/2bMB2AScK
g41mKTUrdfX9pKGjwPQyXfu4I1bFCgqXJeX4De+wOKl/cqF2b6betwBLyPzZg0fxDJ8dfheiFih5
DPEccA8KirSSG3ub6zbYmc7/fZOO0/sUbP3TEo7JnopMeNnG7mcrGr9lCNN+FK5YNpau7W3vB/e1
H1iw5/ti63oFxgcOnOFVt/F90vnHhcIk7ZGvodsGx7VBPnGN4eEA6/moUWbcDWXj7qTsHtuqLDaT
Z58VwPv3JCnqOYnlhFSOhfo2zOXThFp2s3VXTYVZxM4tFjLdvujngqq6uMbQr76s1m7cV5Q/NQr/
wGu3c9rNinyqWq8TPcQ4uPZPY57e6WZHKEV8kdFW2MzeBAccxZcdqugAriNzuBYBBsOp14bbwe8g
KXHL7dM6zh7dorizXAHlZG7tz6kr4dNloXzunO79ODnfYoqYtNoom1vyE0atNrhfxPOXwpbnkabs
oEhHN9JrPwGVU4c1Gs9n3DY5O5Xa408JRiWZvFO+6OrMm9RZoGlK5sK5z2ZdXJaseUrhwjk4XR8d
3XxIt8rOj5Tc1XkzLB/8Ne0PDl1eikzBFn+T9Wkg/twO3th8IJ1Feh2cbbGJK0/vSk0zGFcJhAzr
vjosI8r3nRV+jRP3I7oV8Se7Dbwb4HhwsMMAePnAugq+Vm7lgM0bqSammbpQVCeNIPizrOYtccET
fMk2hZ5UKvS1egpsKs43vU/lM0PGfzOFIj0Sscj3KNAnCADPFL+JHm/cWsa3Xdycd0x6U3aIvNjX
qe4p8UrFEnXCBBDX4u46J3euPZXfY/4i3sdLOlLjo2wDNammCJbiNZL36KhPqENQxtz4XOmXVtuL
HRXwhwFRGxNstk5908iBXv8cXbiq+QbU69S61IhSy76J5/5mLU0DduiRtZGbXFWfuzKqN2u/3M39
eKucARZHfUW0BmNWrHhBDuhWaKpoxIBjgq822xxGVzrtAkBMdDWlH1zWOc1BUbU1FOFu42oZ0ANE
eOLW7eri4v8Sv/8VrsWzTY72nxO/u+e6fu775+efocLe9//qR84XOn+h+IcswA+h7B8JX2T/RXfW
g5sYktwbwMs/oBbxF7Rmm5qDa5Mtkij+k/H5fyGPawDEURhQdAOF8i9ALZC4X2V8IYRLNHB91OcQ
68ai7df6hqTvbqVzUJ9ZExGuOuJmnuQTHY15djdDRZyFPK1058vBqGNUPTwfxyhmYI0uT23lZ5s4
iCGSkbYCa2hR2eCAKvbCKG8kieiD7dwBUEvE8rHCOQFOBKigx8jodrhGwWOMAsL6FFUPGcunsVbo
fHhITwVcEDtsXVo6LOiBoHUxIjJm49AawVSAH7j0h4CodFvWIXIiOYhBHw4cOoB9dTYii4r+kjiM
PY5L9jDZ2ynPkhvHqJTUOivvYLbAyuFaA/1Azan5mDpje3Qnaz3vXwRPaN+JLyAokUFZXiRRKuB1
NEv0cI/odHiJm7f9fpw7F8Nu+Q7iQHRl51A+wipJPmNYADOJW+y0ypG6e8ZZG+d2d+zQYT3NGZYx
EMbeNaqBMYeG4kFY6OCunPo3tYzOk7rYYRFa3FqEM5D63GLj6Dncl4BMN2OBWkxne/V+bn17a6++
fxnlS3829qt1iq2VVKlIrfOyrxXsvBZQKBhB08RqrtoXmZo2tGjmzvN4B5ABNRX4uJdJXAVHH6G7
g9t6Ab+1X9+pye2vZGZxpSCKI4w6jibb3vczXLZYFv27teA8npE1oqPSQBxRaOz4Rm1n5PhCmu6z
XWX90VHcuiN97SPCbvHDFGbNAflT8UT3rtBX5E75VRIA5C5fhH6WBc2fkFbQLqOkcOJ27g5Y12Q7
bUO+wz0Str9RDkIpKPoSdvX8LSGpO6x2DWCqjRFIYN8Ab9dzX17qXN1D3sjvwd3qR0ugW7Wp18C+
sppiuggtrsQG0DrCShENVZWQOgujeZQa9aPY6CB5RhEJD4N7JAaBPVme39Lca4p3S9Na5zQAphuX
KvSF32ZEMwr5iG6bkXHK02iNmT50vdHVQPEHeabVKDURxh3yF/Gm1bTMUqPo5L6IO7VG5wmtKmLs
NUL8iWKLXW9Ld6yIEdbJxfYDiAlRSLZZ3LW6tazghCpEsUnHur3qhPvYvLQQsEWnnQBz6m+RdfI9
GKljbIWOddZ/70CUAwEfzZtorqOv+Fq1NCti+har6WD0oxtWX6OXxoZPi6MOh/E+gIh624VjSlxU
FvLOj/t8H3UjWjhlHZ3PDQCGTRT3qOioVCjU5Kwqx+hET8lJ+UgZ37v00otlF9gFuOddLWSDvVYf
hL0FVj937RsOSsa9mtR6iEVO6WTfJLH9acVba9jaykquW7rA8m+bOlmLpGegnXc1QtLxEzL1PfXn
Ndpwwm1SoMn+3iZIYeUG8I8jmM4v2KZiu0zGYcQeovwLnWFtncJ6wkk6aIAWbBq8eIvd9OLpZiIB
/wpLd+Othd1g4UD83DS2BmzmpDQvN7WRkqkH6T9RbBiKI0UDUMVSt2TCk5XRA4QxGEf7Oih4JISk
jlbjQs3fg8qACmlfArN5sabm7ANcMBSApzdu1NPAqMAHQQzNorq5wY3JbYQBAqbecIECWWDvmgY1
w0QuEnnItBY3i8E8BEa60abljhpVwBhTN4j1HdalLvBClKE2RdOhzLRW0XzMfU9c1ZHfnhVZxL5f
gngXwLJD7H/05BE91vRYyyk8NmlX3NZueblCYaaD5QTN5ZIG6UVMP+/QzAMe65DzpEELQ0rcjfUI
cDkX7nmIAFdg1aAHyY45vxKR7TukqqyDjSrTBwAT+V64/eoAG0GHRVh1fY0PVPM+BABwPQiqbUGO
yCw1hugCgj0YnbaDnbX4yXHoSBOwYR5Le1MBTfja6vYLd1R3TcNFHGbUXLbZRLlt49qt/QHcW3zA
DzG8D7Cde+cDAeZywC67xADzphlCTIAsbZ9PGAB9XRHuvdWxs+ulSOCd5/EJkSv7YyHpfONIFn6a
wLE1mMq56pQH7XIhV7le0aUKsfleip2adU4075HMgey5Bv91ILbz8ZO315zoOYVVk0+ev8+J4W+B
guf4AkbHvqzVPf2L4UyLaUQ9pV6PwVTRXc8dCl9rD95+Rqb8BpAsrgnd4oYXaPspNCG9YEc5tQaf
0i4flsgPNq5DJTJx4/QWzPe8nda02Pt5lBwFH4DYQAGuBiZ3ytG4+h89JPW4C4NIPU6hO1yhdO48
Uz9pDsEAuLxwYuck+tb721p4nhs1yU6hDnnA8VBh5zaU14U9tw8j+/CKtL67pQ8fXUJirLekD/kl
mRhyrDSZr0Ff0E52S3Eq1+kzgMrsUkPY+zumPHMdg3bil/SCSKBaDYS2sbdN5dnX/QIrYJux82+D
XC5HGiXdYyjrLYF4sfNIYd91fbBUG78KxVlF2gXTJF0vHJTrv8wIGG9Ax9j7Qjf2WWonf8ddLUgo
yMJLctaNZWlvT+W7C1Hdxi6qju39jOXi1YIt4YVn9TRVuf1xmLI8Rcsl9TGLdIZ7C+xGCLg0oVro
IwEZQZzE0hJMxrbFEHdLCQGCa524A2ZSIS4rSAkJJ+G3gXxDvpNN3U3Drokx4HQXYvkFDdR1I+2c
k6DriggG6kTtTH7ApT3EbQqDxixJ73qhVfbu/+L7/01879hGFeo/h/f/r3zsi19A69//i/9mAbrR
XxFkdBFxxtl0vgmfv4f38AJxwLDBo9OeRtXkJxIgPtgencyXNkvg0dj5J7oP+KvARr7HA6vog37+
V9G992v70LyOQ/RGE9ChCGGTNvwa3MP90lU12v5zaq8q/4YAcowVIZG91Q67Ychd/ZCXQJQPvcbr
BrEm+MRfF3Tk60sHfSd0EpXl06cpCBkphOGDaSzSwpIdfd/ZEMD0FnSiWNGtQ9oLg09wd61PWaYc
9epRnx1xJMYBU8luk3CHz+i1GKu/Mh8Tto6vo4wyyUptNjwS9EMp3yxAY6NuWwLSxRWinvJeZQg+
pOht/EEzyTTwfmp2QcukoYvqesg/kCURa/91dJoeybShX4Nn1c9TxB5PZEpBo/M9r7iKErCdgHic
rK6+taLL9J0PFZRXc9Ox43tqB629+5/W1u33RtvPQAr3t1eiREa4jTqLIZDidPLrKxmoatX0XfJE
Hz0orpSfJcX56uMCm+EzILK52FQyo69lqjzhSFVrUURyua2a4hFHS00DSY4U58+Bmvd2ul/jZB13
a7kwFfsBkvH6kHYitpY9npGtuF4RZ+DHKoQguGpsdEJhlb/9Ub8CBXxormYNklrSw4wgv74Ca8Rp
sWRWUdbP9mxp8SEAf9m8r1DWWm/ffhBMj5/nkwehaIRkiADmxeCFZnB/atVr/IiiFeHxJ/TMKI7u
VRkXPgRUmx2+eDL3b+YefVpaPyIorWGrnERO7wv6U/m3t9+ECsHrNzHdWhL3kLD1N881B8iiHS25
eJp64AvXgdL5MGy6ykJ0/zyhwhOIfzvIMF1CjhIQzjZmduZQ+/nbLQdielNK72s5tl2jdyjdkdBT
IUN3Z/7Ds8wi/KdJbCaU/rCPfhQLngrEa5U6er5lAbbJfVqcBNbns0tTIU3PYjWy7kB+miEuNfzc
Pzms/7aS4DGjkcL/XMA/4Ws0BAS4vovyov+62NEYrptcluGEtq6VMbpvz6Dz+xSCZwJ5IUAZcXi/
7oTnTeMU8+RWT/NM0myfYkgW30q0FVrD5k3iRN0s0Rrb1WWTEU7Y+2BKi/Uh7yU9wg1msPECyxVY
YvQOtxqJak06mUAaEY0u1Kdx9n2c+N5+6d8mJghxSUEAktmxHfH6QHMotbsLjudfaz10vAUNzSL/
NjnaCj42iA433i6upmb4o27h7xMTMSvAU8jAEXh5fWzFFtxyONjWlzWwHBcvYRlkKBfKUKWY2DjQ
GfvyxDYp5KNOSxgRu7brugimrrW4011WrXNn2LlEcl+oDBl10Vq4+gIxaL//k+Ej++LVAuYFJQEY
2wT3NOpsrzZLQBcWbmvXfIEPDHF0k4dQBm5p0HQsqpXmrp6QnFC9uLa8OGM39TXOTda2FlpzWEYQ
M/VXFmCVfwMBxchw/eGpOtOzQAD52/cDGLoqp0uwjIn42GPlHQ/bqYIBMdAChPdDxgS8mWsY2yJ6
KMjUxOaIRqoz5YEulmnhuzhVw/IJ9WFCiE27rDFjgXGMxyGPlLpo84Pr4yI7b3ADBRKphJ9Xz2Ie
nczZeEPcr7ds/yj4iOAGS7Nbm5x3dFQekdY7ZGof0eZXeb0fgRWvD+vgyelu6loxvcduruRnid45
QYwyR8OcuSltyXZTod9T6G3uKeATmzjkd3ikxnmeJgdNOlrjPTTTmW03AqomP5IJ2VeCbGZJh3fD
LE07TrdLzhHcg2RNNDTbiEdbGaIptLO82TzNSrQS1x7WBu2nNsyC6RT7U5tdlVgq6+NMEbK+SFtL
j+dou0DQ3i4hQCmNC3Tm6AuoASmXpR0P5s7EYIoazUmF7dC728avVVGcfnxAQOeDT4WaGol8hxCu
xYAGds3yw0vKHGJlhaxAtcfICG7IHrVDXeXbXhU5Bu/fB6FVrYVcQBYDe9yy5OCfbjxE6hiDkRYV
j14UqeQ5jlN8ExqiZlQpCM2MnCHl8wPzPKTFOaCykQamkyLbTTcS57v8m1axYFiUli2fx0FvlksT
DdxaXtHULBpqaXn1Hu30RspD7lF1FhtFUYU9NdVRxKpJ3K5kzrzF5hd6pGaxPAzJUIQgLnws2L+2
FQRbBSN3yg18lIPRiT+E6LAwJtQwUUc6A8k8QSlD7cHEbrmzePydhmBoPiKPlFiuWi+e6mSP9rKZ
d+lOnAL7bvUmPgbrKbN+O6/1+VMSeq03nUc9EPx816AJwFYYc7QxQOUkg+TuAvU+8Eqar+dfzmNu
3gX4Nik+dCzJFtRhW7BSvFWg7jqJ0Mh40okOTdwWo4CVXfd+yPqn6sUftpGnJa8FZsWMcTtVjCAF
Ofzs8SWVZs2VhIDoxA4LQiuHBEEwlqgJrac7FaK6fdc6YckGlvnA2UDouBJl+HPGPtedXs3hkdIw
fkRvrTNb2o/ML0ULgmwehyfiRsQLleNNdzIrkM/bQ7xUPar5i93n1dVU+g6/sO1geZbblVjMrGov
y7php4podYLTEpbwx3a5fRelQYZOIXqg0pxMaUnqeBC2dQhwflDeYSjw57HBr0DA2yWopa63gdYL
yz/sQxihe3S86NoRKMyNuBYBYOgOqoJR8djSGPaym4YGfgySKB/NDNfZRP31gA5kP1n4Y9hlpjdL
10Jv3C5l31vzRRH3iNtSgu6Zm9anzAsZtXdqPgbRM500H6Kqjf0a/cImolaLGpo/l3sOYo6b/QAs
VuP3psYmigCSClqMGySxh/QUe/kYoCEXFhyz4utKwYi6E4et5pupfdPJTzddihFBclnQdXbk9bBQ
BWDxZLk5UuQwa+BrhY7NurTHpWcNxV7WFslFg7IIf9e6VP5gkQceRyUAAUZph2GdQ11lsS1nbK/7
WbgcuRiXgTna16hAcxc0upr5XVFrm1NwZPBZuXam4mGiFalmfpIUpuXvhi4251JhT9XyLgJNz0JK
4WRwPCl/wVfzAqwRp8PEKLIXHHfoWVAT/HuErZj9VgcXoU5Y6WHZ4/d+QT165NG+g0eNOnBcch1N
Wklu+SrG2KPfh35pLtlhGFuW40JTHiajRGKf80GHqeXfLLYGI2DUIHH0UO1Q80lh0zUdoALXhFi2
NRf6axXiaIGm00sewqlvBmduWlx/jgXySy2auWmO+PvZmK9rB74F2e5dG891jMrKGLcfjPK6vsga
Ln+9n/QseWOZzxajhLqHZGPn40o4fQphXDCCP5Z1lc3m77SPOIS7XbPFBM4Qmc1x36OTvBrrcTpb
yFF1BghPJJrY7E8LHeVh64doZNGVTx2YQG7GsbvrUeEeaKmsjhafrXqG42VXS3kXuVhas4awSW/P
Ra0mZECbaVRfEWbAJLJLKsu/inlTNDNqlbWfM87c9VBIVO6efHi5HVV2xE0e5xWZwhvUKylNQvwb
mgvlBbOqAXPVUaC2re9BVj5AeA6na+SLY0qJorIr59IruVbhQg9ocbTGBoFDfgnbFXFAqGv+gmN7
MZmQfu1mjWm01KUbbVRn6eET8OHR/wDbWvvJNm8ptFu4dbgaZ3IV8f0x6zROhrOBSJbdKPFkXtdd
lJWrjfaPu8LTXNgcaJ8NxdVs2w54vkgm8BsJ0Na7JIf3zcUH0Pm8pysdYlkBHXyr0d9ukOtKhj7a
WY0rc/TJ4E6i5F4mJ7jgA36w9rxexGhC2EdnxqnrAFMNmbYNyj5rtk1jL7BuFcKZ/v3YI2HXHG0l
sQ3cR429LHfLsHjDldUPtfWesn5Pz71mVW9gnIqOcilKowZaJGSnjuESJOuCq5NUYhctYBOOcTbg
eARcJKxQGYK86aZb2a09ckNOlYf1EyquzbRAQxt0+xzlgTfCTJe05Sg79wFWu0NctwFFvsIOSnGM
kdcT11TCrQLnTKEIa9PnlB7QAAq0QczfbXYQU/Qq9sIbPHoWncvH5Jh9vUTftoaz5Lynr9DA152b
zFyoCoyQCu5nHSjl71Q8dzEuTzZGWcUJSeeAaCymvqoOHRBA1j86LfCMjp2HEgjXCuBCs7lbdFa5
a7nA2Q6IxZoTrgJtzFGSWdSz40OO1VVCi8Hr1RxerG1iEZLSQp24eoK0yrllhjpI3PWocaUa4sMY
NCZOET2Gjt4ODObK22p/qsroiF9MJj5ChK15FUdZkhI2gjTUGtTYBhyTQd8T2YfItSr3CKiZKHi2
id0ssJ+z4izLw8xcGjSa45k7vEJhZo+iq1i9U+S7JSFR7ZLxW2eo0Nh8KHEJjGU4XlVnDsSqdLmj
EW/3CU3o/w0MkKqluTlDWjO8aZekkmeP1OcbVF98pMzLbYMGE7/MRqqHvdTDzOT9cUM252ThSwSu
tm7uRLwRIo+90z1CuDLxagQdfX1wB5BqX+YZ8VjsFnJZX8JJn7gWB6VMLFUraUIW6FpmjIamFoPz
bbR6XSAiWjrTiPq8U1M32EiFvMMKALoLGH7OcG1CpJdyj+grc0v9uMF8p2EcsT0wFQuBtClv73ix
xUCqhJp+AyixIunAmZSBNZhR8wZjb2EHc/rvkVhbttBmVIgZUB+qU35jUw2i8neFU2uUggmIzFKk
xM5yC6olDj6WnUPt6fs0cmE6zgPp3zjchW1MG+vgId/FHI39JJ0O1FQxoZq4zrkdo4hcoLRSnECj
JtV85hOOTnerdE0Ui6KTKT51HQID6ZnCN5bfZQOkIQSfXaSK8EAVLYulol7noFo7250E5ovMLIGz
G5tofkJqpwtONrZpU3i74lHVZJciljbvo1fogv3e8zCLaMH4EWTelXT52SJt1ZqCVw2hCqr9hN/B
Y44zFuFh65gF5sVj1rrH1pXYRCGU8HK7phNSxdZ2bGYC1a3nKaJA4UFJOU2DMOsxRnmAyNpmBPJv
kJhr/sC/Nz9NVNKtt/jtSa5LJ+W9XCCa0oSGhRgTE8wDPeJlvm+PYgiYl3KcGya1A2MxVJfegtX1
5ymck6zDvw81KXY1Op4s00wTE+Bj0Plm7ZY1ksVXOPgkdBSSsg8dGHOQNz2C2rnRzO1oTRXPqteO
T7CNoALFCkAh+S6CRz69T2SUdY9TBw+62vTFqAYOFz373qU/O0OBIlLgss4q2zVJYK4CMjYbe1om
BOdiwksST+Z50MFK0wReI9bigOSX6bi4Xls8TqmzMCjx98inT+yJWKNvwo6vzZYISuf+R0YcrnVE
YLAkiU32VSetx59QFKVwrC3LWr6Cp2zXW9sCDrL1UpWSjkxplyCoGArljXdiRQXJgpEDcvoWpxOT
dEsRmiisWxyT5EtkEviXCXLH013cxwmzZjSOCNeXEHEqYLNTUBOjREGzPjDq5sRdnZZ076yVCqMR
kz+wnETA4yntAUbk1yrOZHFS+J4N6b6WC0v/5IROSqpShMRR37dePZUmtCqtCrGPjW4bsHgIjk9o
XcBdnk39yIo9bZaktMO5vrEhgNUtA7KajDuIrIGBnB1ptjjZcqKuhCh8I4E053jlpPUyvhOLXPuz
EDXc8hT2LjkFF5vlEx94y4C68kGURcOvifwBLNoxb2sTiRqvd84ZcAEma8QDDw3ysxaoNIcUAf8o
tj2VK7fcR8lkssDviUUZr+alm3WZdbJll2la3kOIjeC5P4U5C50kyWb1z2ldM6WZg9x2cRpr1GCq
Pa32eBj2NBf94koqiiP84KpZUbDuzYE1MI1Wul2KHtQonWJwh3QGUq8uHr1mMRk66HtzcoAJMoEu
xm9mVb5dW/sfakYQwTDJoaEjA+d1gRX4CDKEkCG+LPFg8swptTAN3FmgJ0rE+uh7MqVvP/J1VY0y
VUh6CsXOd9zwN/cUtODq0B7E8CUQs+nefF8aJegdrq5/+yjphMS4nmkY0Zp6hQJzU3TKJqoTXzIf
1QgiT+F7YDEXDmvWwdvPeqkG/lw/digdSwSQXQnM4PeuVG87fYnauPdl8Sp8OC/GtEIYaguqGTfw
bdpVoGeA5jYcGiOg4J4iylS2YblVoPxB6AJUM1U4Ul5z9nw/mX/0PuouMSlCDRSSO0GKduZPb7/+
b7MCaB95uwikEOk4+LxfK+0L2npDMsvgEZndhffggjJpIZcrKdTbj/ptzXkUhoH5CTpB+Na9rncT
RmVuTQD1GKWhN2pq0GE+PzirNFsEcgRd5D983OsWisPEAEh0A54ZIJn1ah10cOXDhPr9IzpH5owa
FjbbLQrZ5oJwkXXQ0IKI9wkmNH9+LmFadzecdlXwB9bn62GmawpMgCItbdLAcV6vyBnFj2mOEu8z
NQlSR52mVKlC0HGcgP9ulF04KXythyCrpIP0unhdEBiGHjjgz8DCJXx4VZrUPAMjwyWfuiZqfPuB
v3q10DTBtYayM03egA4f5aNfVxAKBiuHie4+dzV9onTfwWPlmONQ1Mxr3LWYzW/SLEFmciuLIOVm
fPsFYAX+2sEh1AJqZ3ugUuH/BJ776xuQJaalo2SNtbmNLuaeXtZaIHFapxEihy9hy9SlJjSGAWzO
7x9FcQtACOkFkt3IM5zN3wengsPCGFH61+ziBt4R2QJK8jVXQl/MTdjvQm+wwhnT+2LgtJZzYC5L
LDUamH9pjCR9CgiTHnq+G+RI8ciZu2UGklJQotuHBPPuAG16akNkFgvLxFb91Juwy+pcSRbTZ625
zoXKiG1kD+edu1h1iteS3wv0PaE9p2ZRuCZoysPhJeJzHRMsxzlYNao2fTIz/mGSd1Qm3WmZTJGl
LijLvj38r7c1557r20CCjXP370t7JLMAF77qT03aesSsiYJD0eyidTARwI+S9duPNPv25yPXHLXR
S48mBAsAn/rXCadRpmGUh/OnKBGmxjhmKMdeBaF0Cxz7eps3gF8UjSRRixOboBATEvM2b7/G6y/3
4K/anJxGFo0999L+/qlDW8O4n5nL9FPRUP48x5JiqO7dYna7S7cfrt9+2OtFDhUzkB6VIuGF9Ctf
iwQA9UyyVPX95wk9pvUB5JBZFnmuTGT19qPcV1ua3x5KYUizks4b6O9XHaVkXuyyrCf3HptTO9zF
lC8xckH4PSPTzXLcHLwNDe+K/5MUbFiXS+BFDyRrAagjRVmXEgwpj+nfqxn4JnUEgL1E2FlChoK5
JLsibfLUlLUWy5QBQhT92IRwIEyZuKjojtxNsAn5OKsIuIuSxDKdImeCb0VW5SBg1p5ZFudoeagb
O/Gv3h6EV+PNGIC7Avju0oEEoP56DIIgGaJKjMv9WOXmZo4bWhXFBlAUmfPbjzJ6jz+vZzOnHF7g
zuHlU9d/vZ7nBrEL5fjxXeg3L88aA0qnxYRgFVcTRz1H0PfeewlIh1Gol9pUSX/8qZtGUyGwZpvB
DXwIs6ahUSpOOrdCJX8+s4p8tNbLnq0q6GApdOeP2htJmPaIbZAeI8tu0pIfjT+6RaaJZJW5y95Z
Q8iPyOE2lZnwNch5CppThMPye2licqiADjsrSM1M5g5RC6LZEwc/qvMd5GAyo+8tNHYkazen58G9
F8dUOTzcVqqZEsjbQxr+On1SGnFN1zYCmgF3YfB6+lq+YAptFX8tJ09+zLs6wEqA9uhJFKHyqfGn
CPP6S3ShMTyJd8oHyY7zZ/kwJZnBw4ZjTdMU3djI0gZFnQ7tfUz+2t+WSz+l2zSc3FOG42xFq+3r
pHxI16KzUr2llyNuEGppLlI8k6+4kdKVbD2dip2F3NXfK33kCTUz1BDAVyOCvKNqWDxYq4WR0QDU
ed72UXfrcyvhxVBa3hWsBiycFFL79MTLB2iR/jnSwHQJcjVQzmtw/gCL6ZSfQU0EyFclkAihlsN6
9lQn71zu50eV4lqAY41IKWGA8YMjVaOJKb3xIfM8iKKhDaF5h+6I+lSMUf9UWqr7IHzIItSmRohX
Y36gTaAVUos0l7fLHGVIJvnVdI62zB6Rl4mCTZrnf4+hEFTNcaXfDXPX3K14Ju0IP/E3qS3L39rC
fucP2v6Cinb/GXymD3IzQFZvEdVFIfts72Pl9p3y858NuX7ZYywI2socZgGhgu8SKLw60zDrKGQb
GDtoaS+3kRvX0DrKBkFQ0dni/g/L7394mAQoZ655YrjXEUm8+oR2XVQ/oelXgRFa7Dunpr6KPFNx
NfnIJm+XpKne0SKUxR/isd9W/stngtWhZcMh/ho2MQZ9BP+8q56ghZK4evg2LYfKcwC+vf2RL7/p
n2v4ZUh91wV4gG8AF/LrJHJxq8KdwMo8IRvNnvFcrgvUuisjqpWW8n3tVvH7rI/xubHLIFI7b1K4
C01ZIHZLOQD7AqwnbjrRRee11cp77tueOGksh4eqInhxh7pSG3dw/Hf2hCJCNXrhZU159t3kavfv
yNBusRV2bPS9iuTGqyLWsSUrQfWmoBfnzPD57S7ST3mTDLQSxu7gJIH9aC+Dt12Zvz/EQq9AeAyJ
CQMIgxgXFDLd1yGBYyHS5Yd6ffJHM/hp5qVHr8nL07Iuj7UTlZ88K1p2o5vQ9Gg7S5x8hMnq3dsz
E5jF/MvMSAPWNHgQB+CYkK8CJKeIK9oHqXxKRhoHlNOQtF3CALUH0L/rgNYdAmJ4lMEsRz6wotvT
4N1G3epqUmIaNqVMrJvVSfyTt2oKZ10cfa4y6unbrrCuMl3LS+3pI6ah3h010PKmsZi0jaAxprfr
sNB2yZs+3koVGXUnku/D7GfftMiza08qZDipFJ+ypFE3VTCUBjXcj190mY73duAW76w65IIQizMf
PHeY0fZH2eBuxro5RxTe5gNQF49Q8UpoAci8zWmEcCd+gHMbXsIk9/92qGojnlYUOHu9Pbi/wpKY
YsYWb1xiUEE2K12z/36K+kZKwsy7jJ/azA+urdbLH1TmaVyy29q+dmYj9fb2E1/p5rw8ktiAFMdx
oQYAV/v1kY7tll3F1fmcq9w/p2wGlTwetXVBoTI/0IgYOOmDpHtSyBI8ZMkyXGZZZL+zpsg7vP0u
4velRajJ8ekC8QaJaxSvf/78bq4CaN+wCJOFBgN5exN/btAbnhAS0cGmtd2CCkfVAPoeAmqFuzwV
wQkBd/gG5RxFWxqekEK6RsiP2YBlHaVfSui11adXhcj6U+shuizGNDlLApn4m0ZG7rzp0eaFBKBQ
g4S3ESIAWa2BOloMyyEvBusKWuDED8wSeVMj1qKXmessD2DVJ+gUoqbrZMUljoK0wC2vmhIYGKUh
zs/w9Ceang/BRGpKLNJ/GNwFk76q9LpNB0nHZiXSLtrCAuxvvSjDfEiCqFvoaNJXGkSJNVgP9uFq
VhHg+SZD1HjL+DXOGeCUGZ81kbh/D12TfRzRPfzmYxRMqWfK4z8Vvn4/f5AVjwDNAV1DFu63up7n
0gktlrl4DgX1AQxk4QaB8tB0DZkycir5tPZjfCZq64ue8rkGPTqp6v9jwaJtRdjsgVz1qQ38ukhA
SvUwWWT5HFdCj7uXCRErZgGXWSlQSlin6K5F2+mAIQj08yhePqVhB+MI144fIk//8eJ/VaB72T2G
qor2FK4A9m+I3RXC1AT9MH9OpC0+4CfYv3dL7J8khd0L7sXxeizb4Vz5dXVWLp6DhqDkIpPlsNxm
Mg0BJNfzdJlZo/cN5HwbbJBZKD68va+cX3MA85YCvGvAFgczTVL5asimKtZV1PrjM1XvNrknskCX
gkqi3oy9PV27YiroKfWrCHdhFzTf0hXzLGQDXDUfERzuH4KoTC5tORf3LuKYdEi4BQ5d/l/snUlz
28qShf+K4+3BwDws+i1IUaJkyZbk6XrFoCSaAAkCIAaSwK/vrwBIJmDZ1++WoxvR0QgvHJZcRBWr
MrMyzzmZhiz3au1MzB3l3uaL/n8BrY9lsvyvfy2etkF0FmRcUh7zU0Y0hSRxSfs50WK2OCyC4JX/
8sy0sMwRSv5gj4lIiUxt/ZlpoWi2OiJBzKnhsm/xK9+J1Lo+IrbAFQD3RJhQd0l4tt0BNHcEAUB0
RuI6SH7d0/4TIrXV3Y0EDobo9iRAsCr5erPGnJ44OVIeYbWmev4hy5KkGCfVNiuBKCHxNanCLcpB
5or+lkGYPqLOoX/0/Y1yr3s7QgJT4YYQBrRqoyUogs4q988zmKqT3FOSqQWt8Cs5LMaxFaShx6hl
0dMpBfeP5AdygjE6F+cF4dU0ATh7rSsE66jIH2BfbMqLWC8399XaqGYeZDfIkUqxjCoFHR3fPJi0
FUVN6hiFcJL8LD/AyxaNVA2/DM5QM0aCyofVgdr7Jq3OnVDdXSFVmzwUur9ekAQvb6Et0xSAeufX
Em2eiZdwZ5gYdIlb7tOVNtahw16uSKffrXz7TsuVIBhT7dI/FZC2Nn8Tw9V3hO8xXP0V2DTB5VtV
VZoBCT79qaPdkjBZ00TR/lClhncJlsOaJvoR3iUwPA6yoe9yZxzoW+8W16NfR9BgkI6x3diaBMCy
EK7CsXEtii89qNg0g7H8d3phxk/4QeULOJDs3heeF6nD9U1h5RpXQD8PP4choisrmh1CNzfi966b
fqLJHvpeyeEaeSAdsrl+4fgesq727uHkkNw2sztljHi9zBP8f5Ejp3rjqihaUizqTjohPQJNNiGS
i7fzr5r49ldg1/+ioHC8VcjOg8ky0ksynPnU9KOtTt+mvDrPjHV1A25WfUiQi6IthXU4vl9RgYPL
a1gf5iV/22FSlwBktLcrRT+89wsblBIcw1vLnX8mFaBfeEEQfqZkuacbWIgMdnSIoKmkysVmTx8o
0R99itoZe9qAMvtWrYynyC6uIc1rM3hA1qx0U/yGOYcqdETb9Ggd9KmaeP65FXwNE4/yoRkfHmmZ
C/sTRfRH+tAalwCf0lmao74299EvSvbFOSDf4z2HcvPO2SscpmwTzDbGE+zzdUqMndrIXa8r8HMm
imMB4iXFWRBQV4qdtXehVikXp6Bwz5woOt5TabVJK0TB+maLbMs18Aj9S5lHydINd1t4P4c0Q3fY
8nZcURyNQmSWzbxjErwlBa3e0EH0eOtG2v7G2uyYnG4UdHfY+dV6VqY+fdgqc6Xfw1g4vs9yjQUF
mIZgllvNQDVyNpVNdUdfaXTf/Gz34HFLuzap8E9UWuD8TYK0Z7NI8bjkz0S+UjPqi7fR3TtI28zn
K5rG3/twU+9yjwyOQm3uM5EgQF2n8CYk89k7aVw9HnS3mmR5lpSonJT+0zqJj+8SuPJXiJTvvjg7
MzlDoFO92LnJX5BQ6VJZ2NtP2x2jbPYpLVEgvUYXId/9dSxUi9R8VU0za3WclttYvz+q6cYck7jx
oEUq5Y1JI9gJ5qo8B7mjC4Mab65Six6vUytX9Gmg0rVyvD7uj+/STVzd1ds2We8o3Qd2eZPuLO1a
S+L5N1Tz1b9cZZtx+9WyL5FS7d4FWZCi7Zv4xNUG6nEPkbq52KGOhho7lHKqEUVhX5hltXGmG9en
X5oK9vpvqjA9spdYfkPUdeGYoANJAlkc7ROXcdhpmbKq0vm9niY22q5wzMdlulM+rCuPGWiw4if2
LlM+rsuASN1CLR5V4DTyjxcuibISFN6RldHD3fzK3eyTxWZvo0Hm7Q60nUnQuviamiWT4TKkXdKT
Tfmbm81rEzCFeyVyxi9TR+tOIKo2GT3+Vs59aFf5lIifroH0ej7fAQqn+W2EnZkLmjxRJiYm8i1l
alMWWqhz1XqrHez5N86egWEu44VxdLRrG+DWFZi8Yn6+C935x9BBaxH84wo5sl/bzR4HpF58ZC4d
KriEj6gl996d9n5BSpNS6z4uLAvudJbNv7Gb0QcBKhFSZA2qG1Q1ju9DZx9d5FuXGehRhAJ5Euyv
aOobTA6enl6G1iG9jJ2d8hE8lXfhHcwc6Bn9Wd5XbkYJWmf+hy1gzHGeHbJv4FSQtfIC8yGbH4pL
ldZmSLDtquNtYR420YWzd9IJesLV+KinmKGimH/R4fvNFFdxr6hz6UBEHfs8zAy6xtOQ7yu9g2g4
ctjPEVD00ykdryOkpnT9uCRpib3St6JVW5bo2rQyEpg18QbwYzrLAFDsxsYmSS5p/zX/GjkcdWKC
42199OaesnpKEbbfT8GW8HpIS10hWKHfQ+bhhrJdG3saOuz8J5XuAOdr1Z9/ZeftlybSk1gQsTRr
Z35VBBHseLVi+cwtli8JUnVckggDg6RXCGoja4Ym+PqRrkTx5W7lH1G7RnssTfX9RDFD/RrWSXZm
OeHxHVdKfMmvNwJBIrv0e9jAToDIRsyAnrRVh4O9sAFbDS6K0sE9NdHcmZQqB2xc22ZIqLsLujCQ
K/HnTMCvoLgQiiULW8+ru0rDJk1X2wyZAFqe++E6vNoFYUbnR9rKbiZ7ZR1sx6tVRFu7jTiuKAk/
lCQfPgnC2oN+MPfLInBM5QxK4xZhD99Fxo6sTHizh8wx5R5dsg/MyAjHoRHOw3M0PdHzpMlPMXNX
dOotqwRNTnP76YhSvsFbZmU4UXTgijtbuSPLWh7OskItnoBvYyJpjEAaYRfPjlpFIx9O7cwJAxFy
iu8V4av8Cx3cZpay2ZdnRz2opp5RftES2uAa9DKBmU7HITpQcCC8lclmXetIagFicR7JwWzPUvDJ
V7G2VmeVB6BxbIM3vKh2gIdv9OPc9CZI9Pmf8QPB50xZo8BeUetyuf5v118y1/TARMFJXc184pbj
ZGtgDcYZ+K4nxXO0e3Q1RYCTHuMr1aVFvAKp6CytqNLCtSnyaY5KgMp0N5i8EIqBCg0p5e/zHH7N
uPT1aj5xwcWaZ2GlRR9XoJYv56qJ16m0tfHgQ/UqJyvNTjZvlTwX4Y9X3q1yMPPTarVTH7ZhjF3N
ofKflVh2daJElXa9sg6bq5KNgPzDIY7fAgjy44mlGcZfGu1zIPmrRXUH+Bt0teasj/cpseUMRQh6
CmQwSL7p1FfAaVUKrcu3G+p6aNKtxmpaHabmfu9B17AhFdFFwxkfUoVdGADSQKN1ldJKx9ooYyuZ
q2eo8YbfHOdwn8c7ocZN2DofH8Cnw6TebN85zta/1bfOYYIz8FgZZOrv6oP0f+Zm207kbJEvprUy
wF2xTMv7ZUae9aUPnPjpbRxE+cf4n/3SsxbX6wO9Wf6OJgGYIpdYoHNXrl+qfuNfjRECOsqLJy7i
BrdbAFZUGv71JozpANr8M93RRg4ZE5TMYWSLB7/HB50szs+m/+uZNev469/pvPljXES5WP9V0G+z
TIL0d+beG+Fk7t7IEtgWaqfdyXveSAXdRomeAox4mlX+n5/8T9MkAtSM//md6ffGOJm+RdtDEHZU
cV9m2dkC3ghfB5POtmmayNPkZQa1CjRRklwFUx1xqyHBgyWuH/JFnVUwaSkJxk3VmkXyml03oFVA
CoLLvNRWoKe4Jcq4gCWaRWBvdRZBHzXKgzpInf8VM9DbxY19vHzCgFkgSWSnb47oHSGQhFi53ry5
cyHMgHxB/Qxu+mzaxjI3WfsXd/KfuAC+XIivJCTJh4mntwiuPSJ5RBBIhr95hrYHCMhxX1InwHBG
umXaAM7aReidALDII5sEMZWf1hAMbRHQ5mx2p8ROMEc1sgKAQ/NFY1xPj4OmaSN2CrBUpDXE07ig
AdlCsgy2rF809RFhj456j15Psn8eHGtEHoOg4XmVhucXAeTI2kQCQ1DllD2Iguqn5xc9ZKsc0ePY
oumNeAa3Co4tcDVyVoHoGFw9nU7ardC3CioxFLA/lmFo5oBqVRu2/nN7YNJOG1YBNIw2LOh5BgTK
QIYj1fTsOZpNNyB7QIcMWXNgUE8UolSoYTQbnWDr1CiKg0BPM4vMbHNQBhcjwKKXXgRuRCr5QjQi
m0XoXxetESpykH201hoMbhFQaQJwI20NYJm4Gmp7nS3gONwXOQYAyJvVGdwdwcBjyV4S8AhEibAR
SAvUTy86cFUiJMrugKle/Oaw7gqQCUQxWGoT6DTmAvkMXqx3BFzsgIs+F1JnQ50+Tuw3cya969ZJ
0kBnE6BMBDzv9U1goGYJJggVyaGuAsUc2SuTaY446ioQxfYy0PMJmkbWwCK3QuAwtMDAAPsguwuY
PxBNcibcGZunaxBdj3wBYBqWYLC7wJU2iCJ1xA4wiQ+bRejtAlYBgJ6IkL87zYEZRDjDsgbRQNmW
UyDgNK/vBXsEiRGsNNiq+hmccxRwbuk0Ig0WwS0jyWq+7PhOlGiQayaFqqGvWz+Duy4BOBbUDSnn
SBZFFBMA2fWPAq0pAS6APKIjiXiGtwlsGO2y03cJAeDtesy0fnrXRY87Nfhh7hKtQWh23YDuS7ST
NKWdoz4iUUYIAN7stVXg1og2KwnF9tANaPqaR/QmuwlUGu8QAVM66TpFT+MiKdQT3NZSDu4MoMja
pnEkcgZclwVUnmtCc9J/tATsC9yFcBriGZ4hFFhJyU1gWki3i1TpyUk/dQe2N0JNHBYBbMr6Gdxe
IGoRCBgpd2A6I6FEyZWRr1s8vRsjqhgjFCTwO22SsfnAARkEnXS/bIBk2uyFmsfXXon6XsEcwSUz
uJoO7q6AILsqO32D8hLJB2qozR4QpZrTo0CUTDkBLAPcrvoZnEGgp7rgA8geBTwewvbcjOun5xyg
U3OxJq1A55n6o4Z0CHT6VsjOn1QxxTODdHEzf7bV6S4AcoHTFEmFoWZRSagb0gU2T/Rup/UAycj6
6ZkClJw4DKAyhKSNeIZnEAHySjtHFbfALBESqCfZL7CRSUNEGwcEx7Z5BnciQMJL20VzhAQ+Okpm
eyJ+sAj2CLIa6VRBUBlW3gD4kWDnylpEboNIiAG/ef6WTy0CB4CaguAbDHYXmFTLJVfBoIAI0ozM
QXMUxIk/XQWPGzWbQEUP92WVBrYXTCqEkqtAoRFJOQpIomFp/XRXoQkUXWLJ4R0FYhfZTUAi0fWg
DUNFe9UgUl+CNuiKtEKzOtyphrUJ0GUQvFs5g4BBBNYIM/MntwUMAs4H5ymo8cOaP03Z2peSuDmT
F4G7DregPQO9m7Ootgv6ngDg1E+z7QYUKIpdIBscGJgC9DNxja+fBaqMEN/xGuQq6mdw14W2qbPU
WcAt0NMZ1QBB1xRPL1wGkyeaU1mopL38fFgnArKgPB5NIwIQomzPe6HvHAmnQWlhF9ti5PDsIlzy
ZoP+c7tAgQXFB4RBTtDopyFCjcpzyCvSaXpodhEOvrRdFEUFIAeqOPb10wuUHXAJbAHI9G0CYXDY
E6IaoQQoZREEKpFkqY6WRWP3et6ByzO5NA1qN0S1+vn9vfAbLuSF+TJBe+Cp5rwEy+w1aszPfuGZ
8/Hjz1u+h0Bz60iQdn5RyEU0n/2dEvPvDjqh5qSc/PCZo1J/Tvvf2wn++NGdz3qe1fM/zoJlukgf
fQTFocuU7Wu+W2zhzdDv82GxXXR0KGrk9Pc3+UHl4uX7/5uBX28k+nNG0O+NmwYo0XRfuEYMS79w
uqE7zyLrLEUNu5MdebIIg29xGgWdt27A3tJjx2GcLp7i07duAKPyI6P385gHj0XeGbxmacgOfrYM
0T9Jl6cjN/A+6ZFbMZY38bc3kxgK4UN32Rv8nOynnLPqwVPn+2xBWbIjXyzjdNV9ZW6NAu8kO/LP
FWckj+Tl08LvbECtgSbJvvBlGAZRHHRPJEUWPIb00NFTsOhZkQZDIj1yfOhuiwaUITvs2x9tU1Po
lx6YAYrHTfm8psJ7tRAK2aGv4wJhif4yN6Vp2bFvFkHUsR6UnkS1U37ctAwX0dPzSLUzb/ip8kNn
2eLRL7Jlnnf2dAtWkB4/eEQkfRF1Xr2phMsPjS/I4ryzs9uaovzYWRbwJ0mC7pvXJbs/MXpcpP2h
RTFUeug4ynubu62wyY78bvmQ9tuwA7cQxSv5ofeLrt9q60HyAx/ezBbbJPODrltnfFEv/xPjXy3T
bNmxVPCkBHP2Twx+szwGjx03xuCiOvInBv8ap5vnkWqT0vC7pIdGUcp/M1mkMZ6yezgbYvWf+YCz
xaZ/9pvCiezw7/2gu+JNVU562E1IRNK91aDpLIoc0kOny1Wfv1/XDWQHvl1GEWol+0XvmkA/ZpGX
lx3+3o+flm8usx98W5PwlR3+Q1z8ZCO2udQ/8wE/bsQ2YS87/EdWf4lQeSekaBOg8mMfu7fKNqUo
O+6nfOE/bwxhUwBqiRyd7LCfl+kWz/Y8UD1yw02XHjngZtPb3m1iTXboLwv8Dn2Yu0ezxX5JD77M
8jefX3v5ho0kPX6QPcb0jexEbi29QXrsMkahdNX5Npss3q9Hfi3T9CKb8mP+6VkO5bX/1k2uid94
DJeL9N//DQAA//8=</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347662</xdr:colOff>
      <xdr:row>4</xdr:row>
      <xdr:rowOff>161925</xdr:rowOff>
    </xdr:from>
    <xdr:to>
      <xdr:col>11</xdr:col>
      <xdr:colOff>42862</xdr:colOff>
      <xdr:row>19</xdr:row>
      <xdr:rowOff>47625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114300</xdr:colOff>
      <xdr:row>4</xdr:row>
      <xdr:rowOff>161925</xdr:rowOff>
    </xdr:from>
    <xdr:to>
      <xdr:col>12</xdr:col>
      <xdr:colOff>419100</xdr:colOff>
      <xdr:row>19</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43375" y="9239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481012</xdr:colOff>
      <xdr:row>4</xdr:row>
      <xdr:rowOff>161925</xdr:rowOff>
    </xdr:from>
    <xdr:to>
      <xdr:col>11</xdr:col>
      <xdr:colOff>176212</xdr:colOff>
      <xdr:row>19</xdr:row>
      <xdr:rowOff>47625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576262</xdr:colOff>
      <xdr:row>4</xdr:row>
      <xdr:rowOff>161925</xdr:rowOff>
    </xdr:from>
    <xdr:to>
      <xdr:col>11</xdr:col>
      <xdr:colOff>271462</xdr:colOff>
      <xdr:row>19</xdr:row>
      <xdr:rowOff>47625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233362</xdr:colOff>
      <xdr:row>19</xdr:row>
      <xdr:rowOff>161925</xdr:rowOff>
    </xdr:from>
    <xdr:to>
      <xdr:col>1</xdr:col>
      <xdr:colOff>466725</xdr:colOff>
      <xdr:row>21</xdr:row>
      <xdr:rowOff>161925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214312</xdr:colOff>
      <xdr:row>19</xdr:row>
      <xdr:rowOff>152400</xdr:rowOff>
    </xdr:from>
    <xdr:to>
      <xdr:col>4</xdr:col>
      <xdr:colOff>400050</xdr:colOff>
      <xdr:row>22</xdr:row>
      <xdr:rowOff>9525</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252412</xdr:colOff>
      <xdr:row>19</xdr:row>
      <xdr:rowOff>85725</xdr:rowOff>
    </xdr:from>
    <xdr:to>
      <xdr:col>7</xdr:col>
      <xdr:colOff>400050</xdr:colOff>
      <xdr:row>21</xdr:row>
      <xdr:rowOff>152400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347662</xdr:colOff>
      <xdr:row>19</xdr:row>
      <xdr:rowOff>38100</xdr:rowOff>
    </xdr:from>
    <xdr:to>
      <xdr:col>10</xdr:col>
      <xdr:colOff>609600</xdr:colOff>
      <xdr:row>21</xdr:row>
      <xdr:rowOff>114300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347663</xdr:colOff>
      <xdr:row>19</xdr:row>
      <xdr:rowOff>66675</xdr:rowOff>
    </xdr:from>
    <xdr:to>
      <xdr:col>13</xdr:col>
      <xdr:colOff>762001</xdr:colOff>
      <xdr:row>21</xdr:row>
      <xdr:rowOff>114300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361950</xdr:colOff>
      <xdr:row>9</xdr:row>
      <xdr:rowOff>19051</xdr:rowOff>
    </xdr:from>
    <xdr:to>
      <xdr:col>11</xdr:col>
      <xdr:colOff>361950</xdr:colOff>
      <xdr:row>16</xdr:row>
      <xdr:rowOff>114301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34275" y="1781176"/>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219075</xdr:colOff>
      <xdr:row>12</xdr:row>
      <xdr:rowOff>57150</xdr:rowOff>
    </xdr:from>
    <xdr:to>
      <xdr:col>14</xdr:col>
      <xdr:colOff>219075</xdr:colOff>
      <xdr:row>18</xdr:row>
      <xdr:rowOff>104775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20200" y="2390775"/>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209550</xdr:colOff>
      <xdr:row>4</xdr:row>
      <xdr:rowOff>95251</xdr:rowOff>
    </xdr:from>
    <xdr:to>
      <xdr:col>14</xdr:col>
      <xdr:colOff>209550</xdr:colOff>
      <xdr:row>11</xdr:row>
      <xdr:rowOff>180976</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10675" y="85725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352425</xdr:colOff>
      <xdr:row>32</xdr:row>
      <xdr:rowOff>157162</xdr:rowOff>
    </xdr:from>
    <xdr:to>
      <xdr:col>13</xdr:col>
      <xdr:colOff>47625</xdr:colOff>
      <xdr:row>47</xdr:row>
      <xdr:rowOff>42862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D3E4F39-9882-49ED-9CDF-844E178644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5375" y="62531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7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7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7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7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7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7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7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7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7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7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7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7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7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7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7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7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7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7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7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7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7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7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7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7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7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7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7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7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7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7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7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7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7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7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7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7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7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209550</xdr:colOff>
      <xdr:row>3</xdr:row>
      <xdr:rowOff>171450</xdr:rowOff>
    </xdr:from>
    <xdr:to>
      <xdr:col>20</xdr:col>
      <xdr:colOff>276225</xdr:colOff>
      <xdr:row>10</xdr:row>
      <xdr:rowOff>38100</xdr:rowOff>
    </xdr:to>
    <xdr:grpSp>
      <xdr:nvGrpSpPr>
        <xdr:cNvPr id="45" name="Group 44">
          <a:extLst>
            <a:ext uri="{FF2B5EF4-FFF2-40B4-BE49-F238E27FC236}">
              <a16:creationId xmlns:a16="http://schemas.microsoft.com/office/drawing/2014/main" id="{00000000-0008-0000-0700-00002D000000}"/>
            </a:ext>
          </a:extLst>
        </xdr:cNvPr>
        <xdr:cNvGrpSpPr/>
      </xdr:nvGrpSpPr>
      <xdr:grpSpPr>
        <a:xfrm>
          <a:off x="209550" y="714375"/>
          <a:ext cx="11687175" cy="1133475"/>
          <a:chOff x="209550" y="714375"/>
          <a:chExt cx="11687175" cy="1133475"/>
        </a:xfrm>
      </xdr:grpSpPr>
      <xdr:sp macro="" textlink="KPI!B17">
        <xdr:nvSpPr>
          <xdr:cNvPr id="39" name="Rounded Rectangle 38">
            <a:extLst>
              <a:ext uri="{FF2B5EF4-FFF2-40B4-BE49-F238E27FC236}">
                <a16:creationId xmlns:a16="http://schemas.microsoft.com/office/drawing/2014/main" id="{00000000-0008-0000-0700-000027000000}"/>
              </a:ext>
            </a:extLst>
          </xdr:cNvPr>
          <xdr:cNvSpPr/>
        </xdr:nvSpPr>
        <xdr:spPr>
          <a:xfrm>
            <a:off x="238125" y="723900"/>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EE2F081-821D-4AEF-B754-EBEA4277B686}" type="TxLink">
              <a:rPr lang="en-US" sz="1400" b="0" i="0" u="none" strike="noStrike">
                <a:solidFill>
                  <a:schemeClr val="bg1"/>
                </a:solidFill>
                <a:latin typeface="Arial Black" panose="020B0A04020102020204" pitchFamily="34" charset="0"/>
                <a:cs typeface="Calibri"/>
              </a:rPr>
              <a:pPr algn="ctr"/>
              <a:t> $22,97,200.86 </a:t>
            </a:fld>
            <a:endParaRPr lang="en-IN" sz="1400">
              <a:solidFill>
                <a:schemeClr val="bg1"/>
              </a:solidFill>
              <a:latin typeface="Arial Black" panose="020B0A04020102020204" pitchFamily="34" charset="0"/>
            </a:endParaRPr>
          </a:p>
        </xdr:txBody>
      </xdr:sp>
      <xdr:sp macro="" textlink="">
        <xdr:nvSpPr>
          <xdr:cNvPr id="40" name="Rounded Rectangle 39">
            <a:extLst>
              <a:ext uri="{FF2B5EF4-FFF2-40B4-BE49-F238E27FC236}">
                <a16:creationId xmlns:a16="http://schemas.microsoft.com/office/drawing/2014/main" id="{00000000-0008-0000-0700-000028000000}"/>
              </a:ext>
            </a:extLst>
          </xdr:cNvPr>
          <xdr:cNvSpPr/>
        </xdr:nvSpPr>
        <xdr:spPr>
          <a:xfrm>
            <a:off x="209550" y="1552575"/>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r>
              <a:rPr lang="en-US" sz="1400" b="0" i="0" u="none" strike="noStrike">
                <a:solidFill>
                  <a:schemeClr val="bg1"/>
                </a:solidFill>
                <a:latin typeface="Arial Black" panose="020B0A04020102020204" pitchFamily="34" charset="0"/>
                <a:cs typeface="Calibri"/>
              </a:rPr>
              <a:t> </a:t>
            </a:r>
          </a:p>
        </xdr:txBody>
      </xdr:sp>
      <xdr:graphicFrame macro="">
        <xdr:nvGraphicFramePr>
          <xdr:cNvPr id="41" name="Chart 40">
            <a:extLst>
              <a:ext uri="{FF2B5EF4-FFF2-40B4-BE49-F238E27FC236}">
                <a16:creationId xmlns:a16="http://schemas.microsoft.com/office/drawing/2014/main" id="{00000000-0008-0000-0700-000029000000}"/>
              </a:ext>
            </a:extLst>
          </xdr:cNvPr>
          <xdr:cNvGraphicFramePr>
            <a:graphicFrameLocks/>
          </xdr:cNvGraphicFramePr>
        </xdr:nvGraphicFramePr>
        <xdr:xfrm>
          <a:off x="371475" y="1028699"/>
          <a:ext cx="1847850" cy="485775"/>
        </xdr:xfrm>
        <a:graphic>
          <a:graphicData uri="http://schemas.openxmlformats.org/drawingml/2006/chart">
            <c:chart xmlns:c="http://schemas.openxmlformats.org/drawingml/2006/chart" xmlns:r="http://schemas.openxmlformats.org/officeDocument/2006/relationships" r:id="rId1"/>
          </a:graphicData>
        </a:graphic>
      </xdr:graphicFrame>
      <xdr:sp macro="" textlink="KPI!$E$17">
        <xdr:nvSpPr>
          <xdr:cNvPr id="50" name="Rounded Rectangle 49">
            <a:extLst>
              <a:ext uri="{FF2B5EF4-FFF2-40B4-BE49-F238E27FC236}">
                <a16:creationId xmlns:a16="http://schemas.microsoft.com/office/drawing/2014/main" id="{00000000-0008-0000-0700-000032000000}"/>
              </a:ext>
            </a:extLst>
          </xdr:cNvPr>
          <xdr:cNvSpPr/>
        </xdr:nvSpPr>
        <xdr:spPr>
          <a:xfrm>
            <a:off x="2647950" y="742950"/>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D3D0946-EA53-4FDB-B1CD-D66BBB5DC61F}" type="TxLink">
              <a:rPr lang="en-US" sz="1400" b="0" i="0" u="none" strike="noStrike">
                <a:solidFill>
                  <a:schemeClr val="bg1"/>
                </a:solidFill>
                <a:latin typeface="Arial Black" panose="020B0A04020102020204" pitchFamily="34" charset="0"/>
                <a:cs typeface="Calibri"/>
              </a:rPr>
              <a:pPr algn="ctr"/>
              <a:t> $2,86,397.02 </a:t>
            </a:fld>
            <a:endParaRPr lang="en-IN" sz="1400">
              <a:solidFill>
                <a:schemeClr val="bg1"/>
              </a:solidFill>
              <a:latin typeface="Arial Black" panose="020B0A04020102020204" pitchFamily="34" charset="0"/>
            </a:endParaRPr>
          </a:p>
        </xdr:txBody>
      </xdr:sp>
      <xdr:sp macro="" textlink="">
        <xdr:nvSpPr>
          <xdr:cNvPr id="51" name="Rounded Rectangle 50">
            <a:extLst>
              <a:ext uri="{FF2B5EF4-FFF2-40B4-BE49-F238E27FC236}">
                <a16:creationId xmlns:a16="http://schemas.microsoft.com/office/drawing/2014/main" id="{00000000-0008-0000-0700-000033000000}"/>
              </a:ext>
            </a:extLst>
          </xdr:cNvPr>
          <xdr:cNvSpPr/>
        </xdr:nvSpPr>
        <xdr:spPr>
          <a:xfrm>
            <a:off x="2619375" y="1571625"/>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r>
              <a:rPr lang="en-US" sz="1400" b="0" i="0" u="none" strike="noStrike">
                <a:solidFill>
                  <a:schemeClr val="bg1"/>
                </a:solidFill>
                <a:latin typeface="Arial Black" panose="020B0A04020102020204" pitchFamily="34" charset="0"/>
                <a:cs typeface="Calibri"/>
              </a:rPr>
              <a:t> </a:t>
            </a:r>
          </a:p>
        </xdr:txBody>
      </xdr:sp>
      <xdr:sp macro="" textlink="KPI!$H$17">
        <xdr:nvSpPr>
          <xdr:cNvPr id="52" name="Rounded Rectangle 51">
            <a:extLst>
              <a:ext uri="{FF2B5EF4-FFF2-40B4-BE49-F238E27FC236}">
                <a16:creationId xmlns:a16="http://schemas.microsoft.com/office/drawing/2014/main" id="{00000000-0008-0000-0700-000034000000}"/>
              </a:ext>
            </a:extLst>
          </xdr:cNvPr>
          <xdr:cNvSpPr/>
        </xdr:nvSpPr>
        <xdr:spPr>
          <a:xfrm>
            <a:off x="5048250" y="723900"/>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743357-41BF-40BC-94DE-0B997F91AB80}" type="TxLink">
              <a:rPr lang="en-US" sz="1400" b="0" i="0" u="none" strike="noStrike">
                <a:solidFill>
                  <a:schemeClr val="bg1"/>
                </a:solidFill>
                <a:latin typeface="Arial Black" panose="020B0A04020102020204" pitchFamily="34" charset="0"/>
                <a:cs typeface="Calibri"/>
              </a:rPr>
              <a:pPr algn="ctr"/>
              <a:t># 37873</a:t>
            </a:fld>
            <a:endParaRPr lang="en-IN" sz="1400">
              <a:solidFill>
                <a:schemeClr val="bg1"/>
              </a:solidFill>
              <a:latin typeface="Arial Black" panose="020B0A04020102020204" pitchFamily="34" charset="0"/>
            </a:endParaRPr>
          </a:p>
        </xdr:txBody>
      </xdr:sp>
      <xdr:sp macro="" textlink="">
        <xdr:nvSpPr>
          <xdr:cNvPr id="53" name="Rounded Rectangle 52">
            <a:extLst>
              <a:ext uri="{FF2B5EF4-FFF2-40B4-BE49-F238E27FC236}">
                <a16:creationId xmlns:a16="http://schemas.microsoft.com/office/drawing/2014/main" id="{00000000-0008-0000-0700-000035000000}"/>
              </a:ext>
            </a:extLst>
          </xdr:cNvPr>
          <xdr:cNvSpPr/>
        </xdr:nvSpPr>
        <xdr:spPr>
          <a:xfrm>
            <a:off x="5019675" y="1552575"/>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r>
              <a:rPr lang="en-US" sz="1400" b="0" i="0" u="none" strike="noStrike">
                <a:solidFill>
                  <a:schemeClr val="bg1"/>
                </a:solidFill>
                <a:latin typeface="Arial Black" panose="020B0A04020102020204" pitchFamily="34" charset="0"/>
                <a:cs typeface="Calibri"/>
              </a:rPr>
              <a:t> </a:t>
            </a:r>
          </a:p>
        </xdr:txBody>
      </xdr:sp>
      <xdr:sp macro="" textlink="KPI!$K$17">
        <xdr:nvSpPr>
          <xdr:cNvPr id="54" name="Rounded Rectangle 53">
            <a:extLst>
              <a:ext uri="{FF2B5EF4-FFF2-40B4-BE49-F238E27FC236}">
                <a16:creationId xmlns:a16="http://schemas.microsoft.com/office/drawing/2014/main" id="{00000000-0008-0000-0700-000036000000}"/>
              </a:ext>
            </a:extLst>
          </xdr:cNvPr>
          <xdr:cNvSpPr/>
        </xdr:nvSpPr>
        <xdr:spPr>
          <a:xfrm>
            <a:off x="7353300" y="714375"/>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1DAF05-483A-48F1-BEEC-733269E62BA5}" type="TxLink">
              <a:rPr lang="en-US" sz="1400" b="0" i="0" u="none" strike="noStrike">
                <a:solidFill>
                  <a:schemeClr val="bg1"/>
                </a:solidFill>
                <a:latin typeface="Arial Black" panose="020B0A04020102020204" pitchFamily="34" charset="0"/>
                <a:cs typeface="Calibri"/>
              </a:rPr>
              <a:pPr algn="ctr"/>
              <a:t># 9994</a:t>
            </a:fld>
            <a:endParaRPr lang="en-IN" sz="1400">
              <a:solidFill>
                <a:schemeClr val="bg1"/>
              </a:solidFill>
              <a:latin typeface="Arial Black" panose="020B0A04020102020204" pitchFamily="34" charset="0"/>
            </a:endParaRPr>
          </a:p>
        </xdr:txBody>
      </xdr:sp>
      <xdr:sp macro="" textlink="">
        <xdr:nvSpPr>
          <xdr:cNvPr id="55" name="Rounded Rectangle 54">
            <a:extLst>
              <a:ext uri="{FF2B5EF4-FFF2-40B4-BE49-F238E27FC236}">
                <a16:creationId xmlns:a16="http://schemas.microsoft.com/office/drawing/2014/main" id="{00000000-0008-0000-0700-000037000000}"/>
              </a:ext>
            </a:extLst>
          </xdr:cNvPr>
          <xdr:cNvSpPr/>
        </xdr:nvSpPr>
        <xdr:spPr>
          <a:xfrm>
            <a:off x="7324725" y="1543050"/>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r>
              <a:rPr lang="en-US" sz="1400" b="0" i="0" u="none" strike="noStrike">
                <a:solidFill>
                  <a:schemeClr val="bg1"/>
                </a:solidFill>
                <a:latin typeface="Arial Black" panose="020B0A04020102020204" pitchFamily="34" charset="0"/>
                <a:cs typeface="Calibri"/>
              </a:rPr>
              <a:t> </a:t>
            </a:r>
          </a:p>
        </xdr:txBody>
      </xdr:sp>
      <xdr:sp macro="" textlink="KPI!$N$17">
        <xdr:nvSpPr>
          <xdr:cNvPr id="56" name="Rounded Rectangle 55">
            <a:extLst>
              <a:ext uri="{FF2B5EF4-FFF2-40B4-BE49-F238E27FC236}">
                <a16:creationId xmlns:a16="http://schemas.microsoft.com/office/drawing/2014/main" id="{00000000-0008-0000-0700-000038000000}"/>
              </a:ext>
            </a:extLst>
          </xdr:cNvPr>
          <xdr:cNvSpPr/>
        </xdr:nvSpPr>
        <xdr:spPr>
          <a:xfrm>
            <a:off x="9696450" y="742950"/>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96B79C5-40F6-4D49-A5E0-8E99C6B8F5EB}" type="TxLink">
              <a:rPr lang="en-US" sz="1400" b="0" i="0" u="none" strike="noStrike">
                <a:solidFill>
                  <a:schemeClr val="bg1"/>
                </a:solidFill>
                <a:latin typeface="Arial Black" panose="020B0A04020102020204" pitchFamily="34" charset="0"/>
                <a:cs typeface="Calibri"/>
              </a:rPr>
              <a:pPr algn="ctr"/>
              <a:t>12.47%</a:t>
            </a:fld>
            <a:endParaRPr lang="en-IN" sz="1400">
              <a:solidFill>
                <a:schemeClr val="bg1"/>
              </a:solidFill>
              <a:latin typeface="Arial Black" panose="020B0A04020102020204" pitchFamily="34" charset="0"/>
            </a:endParaRPr>
          </a:p>
        </xdr:txBody>
      </xdr:sp>
      <xdr:sp macro="" textlink="">
        <xdr:nvSpPr>
          <xdr:cNvPr id="57" name="Rounded Rectangle 56">
            <a:extLst>
              <a:ext uri="{FF2B5EF4-FFF2-40B4-BE49-F238E27FC236}">
                <a16:creationId xmlns:a16="http://schemas.microsoft.com/office/drawing/2014/main" id="{00000000-0008-0000-0700-000039000000}"/>
              </a:ext>
            </a:extLst>
          </xdr:cNvPr>
          <xdr:cNvSpPr/>
        </xdr:nvSpPr>
        <xdr:spPr>
          <a:xfrm>
            <a:off x="9667875" y="1571625"/>
            <a:ext cx="2200275" cy="27622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r>
              <a:rPr lang="en-US" sz="1400" b="0" i="0" u="none" strike="noStrike">
                <a:solidFill>
                  <a:schemeClr val="bg1"/>
                </a:solidFill>
                <a:latin typeface="Arial Black" panose="020B0A04020102020204" pitchFamily="34" charset="0"/>
                <a:cs typeface="Calibri"/>
              </a:rPr>
              <a:t> </a:t>
            </a:r>
          </a:p>
        </xdr:txBody>
      </xdr:sp>
    </xdr:grpSp>
    <xdr:clientData/>
  </xdr:twoCellAnchor>
  <mc:AlternateContent xmlns:mc="http://schemas.openxmlformats.org/markup-compatibility/2006">
    <mc:Choice xmlns:a14="http://schemas.microsoft.com/office/drawing/2010/main" Requires="a14">
      <xdr:twoCellAnchor editAs="oneCell">
        <xdr:from>
          <xdr:col>2</xdr:col>
          <xdr:colOff>371475</xdr:colOff>
          <xdr:row>8</xdr:row>
          <xdr:rowOff>142875</xdr:rowOff>
        </xdr:from>
        <xdr:to>
          <xdr:col>4</xdr:col>
          <xdr:colOff>28575</xdr:colOff>
          <xdr:row>10</xdr:row>
          <xdr:rowOff>28575</xdr:rowOff>
        </xdr:to>
        <xdr:pic>
          <xdr:nvPicPr>
            <xdr:cNvPr id="44" name="Picture 43">
              <a:extLst>
                <a:ext uri="{FF2B5EF4-FFF2-40B4-BE49-F238E27FC236}">
                  <a16:creationId xmlns:a16="http://schemas.microsoft.com/office/drawing/2014/main" id="{00000000-0008-0000-0700-00002C000000}"/>
                </a:ext>
              </a:extLst>
            </xdr:cNvPr>
            <xdr:cNvPicPr>
              <a:picLocks noChangeAspect="1" noChangeArrowheads="1"/>
              <a:extLst>
                <a:ext uri="{84589F7E-364E-4C9E-8A38-B11213B215E9}">
                  <a14:cameraTool cellRange="'KPI YOY'!$B$9" spid="_x0000_s2123"/>
                </a:ext>
              </a:extLst>
            </xdr:cNvPicPr>
          </xdr:nvPicPr>
          <xdr:blipFill>
            <a:blip xmlns:r="http://schemas.openxmlformats.org/officeDocument/2006/relationships" r:embed="rId2"/>
            <a:srcRect/>
            <a:stretch>
              <a:fillRect/>
            </a:stretch>
          </xdr:blipFill>
          <xdr:spPr bwMode="auto">
            <a:xfrm>
              <a:off x="1533525" y="1590675"/>
              <a:ext cx="819150"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476249</xdr:colOff>
      <xdr:row>5</xdr:row>
      <xdr:rowOff>142875</xdr:rowOff>
    </xdr:from>
    <xdr:to>
      <xdr:col>7</xdr:col>
      <xdr:colOff>571499</xdr:colOff>
      <xdr:row>8</xdr:row>
      <xdr:rowOff>85725</xdr:rowOff>
    </xdr:to>
    <xdr:graphicFrame macro="">
      <xdr:nvGraphicFramePr>
        <xdr:cNvPr id="58" name="Chart 57">
          <a:extLst>
            <a:ext uri="{FF2B5EF4-FFF2-40B4-BE49-F238E27FC236}">
              <a16:creationId xmlns:a16="http://schemas.microsoft.com/office/drawing/2014/main" id="{00000000-0008-0000-07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438150</xdr:colOff>
          <xdr:row>8</xdr:row>
          <xdr:rowOff>142875</xdr:rowOff>
        </xdr:from>
        <xdr:to>
          <xdr:col>8</xdr:col>
          <xdr:colOff>123825</xdr:colOff>
          <xdr:row>10</xdr:row>
          <xdr:rowOff>28575</xdr:rowOff>
        </xdr:to>
        <xdr:pic>
          <xdr:nvPicPr>
            <xdr:cNvPr id="60" name="Picture 59">
              <a:extLst>
                <a:ext uri="{FF2B5EF4-FFF2-40B4-BE49-F238E27FC236}">
                  <a16:creationId xmlns:a16="http://schemas.microsoft.com/office/drawing/2014/main" id="{00000000-0008-0000-0700-00003C000000}"/>
                </a:ext>
              </a:extLst>
            </xdr:cNvPr>
            <xdr:cNvPicPr>
              <a:picLocks noChangeAspect="1" noChangeArrowheads="1"/>
              <a:extLst>
                <a:ext uri="{84589F7E-364E-4C9E-8A38-B11213B215E9}">
                  <a14:cameraTool cellRange="'KPI YOY'!$C$9" spid="_x0000_s2124"/>
                </a:ext>
              </a:extLst>
            </xdr:cNvPicPr>
          </xdr:nvPicPr>
          <xdr:blipFill>
            <a:blip xmlns:r="http://schemas.openxmlformats.org/officeDocument/2006/relationships" r:embed="rId4"/>
            <a:srcRect/>
            <a:stretch>
              <a:fillRect/>
            </a:stretch>
          </xdr:blipFill>
          <xdr:spPr bwMode="auto">
            <a:xfrm>
              <a:off x="3924300" y="1590675"/>
              <a:ext cx="847725"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561975</xdr:colOff>
          <xdr:row>8</xdr:row>
          <xdr:rowOff>133350</xdr:rowOff>
        </xdr:from>
        <xdr:to>
          <xdr:col>12</xdr:col>
          <xdr:colOff>428625</xdr:colOff>
          <xdr:row>10</xdr:row>
          <xdr:rowOff>9525</xdr:rowOff>
        </xdr:to>
        <xdr:pic>
          <xdr:nvPicPr>
            <xdr:cNvPr id="64" name="Picture 63">
              <a:extLst>
                <a:ext uri="{FF2B5EF4-FFF2-40B4-BE49-F238E27FC236}">
                  <a16:creationId xmlns:a16="http://schemas.microsoft.com/office/drawing/2014/main" id="{00000000-0008-0000-0700-000040000000}"/>
                </a:ext>
              </a:extLst>
            </xdr:cNvPr>
            <xdr:cNvPicPr>
              <a:picLocks noChangeAspect="1" noChangeArrowheads="1"/>
              <a:extLst>
                <a:ext uri="{84589F7E-364E-4C9E-8A38-B11213B215E9}">
                  <a14:cameraTool cellRange="'KPI YOY'!$D$9" spid="_x0000_s2125"/>
                </a:ext>
              </a:extLst>
            </xdr:cNvPicPr>
          </xdr:nvPicPr>
          <xdr:blipFill>
            <a:blip xmlns:r="http://schemas.openxmlformats.org/officeDocument/2006/relationships" r:embed="rId5"/>
            <a:srcRect/>
            <a:stretch>
              <a:fillRect/>
            </a:stretch>
          </xdr:blipFill>
          <xdr:spPr bwMode="auto">
            <a:xfrm>
              <a:off x="6372225" y="1581150"/>
              <a:ext cx="10287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438149</xdr:colOff>
      <xdr:row>5</xdr:row>
      <xdr:rowOff>114300</xdr:rowOff>
    </xdr:from>
    <xdr:to>
      <xdr:col>12</xdr:col>
      <xdr:colOff>180974</xdr:colOff>
      <xdr:row>8</xdr:row>
      <xdr:rowOff>66675</xdr:rowOff>
    </xdr:to>
    <xdr:graphicFrame macro="">
      <xdr:nvGraphicFramePr>
        <xdr:cNvPr id="65" name="Chart 64">
          <a:extLst>
            <a:ext uri="{FF2B5EF4-FFF2-40B4-BE49-F238E27FC236}">
              <a16:creationId xmlns:a16="http://schemas.microsoft.com/office/drawing/2014/main" id="{00000000-0008-0000-07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419099</xdr:colOff>
      <xdr:row>5</xdr:row>
      <xdr:rowOff>114299</xdr:rowOff>
    </xdr:from>
    <xdr:to>
      <xdr:col>16</xdr:col>
      <xdr:colOff>161924</xdr:colOff>
      <xdr:row>8</xdr:row>
      <xdr:rowOff>57149</xdr:rowOff>
    </xdr:to>
    <xdr:graphicFrame macro="">
      <xdr:nvGraphicFramePr>
        <xdr:cNvPr id="66" name="Chart 65">
          <a:extLst>
            <a:ext uri="{FF2B5EF4-FFF2-40B4-BE49-F238E27FC236}">
              <a16:creationId xmlns:a16="http://schemas.microsoft.com/office/drawing/2014/main" id="{00000000-0008-0000-07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428624</xdr:colOff>
      <xdr:row>5</xdr:row>
      <xdr:rowOff>142875</xdr:rowOff>
    </xdr:from>
    <xdr:to>
      <xdr:col>20</xdr:col>
      <xdr:colOff>209549</xdr:colOff>
      <xdr:row>8</xdr:row>
      <xdr:rowOff>85725</xdr:rowOff>
    </xdr:to>
    <xdr:graphicFrame macro="">
      <xdr:nvGraphicFramePr>
        <xdr:cNvPr id="67" name="Chart 66">
          <a:extLst>
            <a:ext uri="{FF2B5EF4-FFF2-40B4-BE49-F238E27FC236}">
              <a16:creationId xmlns:a16="http://schemas.microsoft.com/office/drawing/2014/main" id="{00000000-0008-0000-07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533400</xdr:colOff>
          <xdr:row>8</xdr:row>
          <xdr:rowOff>114300</xdr:rowOff>
        </xdr:from>
        <xdr:to>
          <xdr:col>16</xdr:col>
          <xdr:colOff>476250</xdr:colOff>
          <xdr:row>9</xdr:row>
          <xdr:rowOff>171450</xdr:rowOff>
        </xdr:to>
        <xdr:pic>
          <xdr:nvPicPr>
            <xdr:cNvPr id="71" name="Picture 70">
              <a:extLst>
                <a:ext uri="{FF2B5EF4-FFF2-40B4-BE49-F238E27FC236}">
                  <a16:creationId xmlns:a16="http://schemas.microsoft.com/office/drawing/2014/main" id="{00000000-0008-0000-0700-000047000000}"/>
                </a:ext>
              </a:extLst>
            </xdr:cNvPr>
            <xdr:cNvPicPr>
              <a:picLocks noChangeAspect="1" noChangeArrowheads="1"/>
              <a:extLst>
                <a:ext uri="{84589F7E-364E-4C9E-8A38-B11213B215E9}">
                  <a14:cameraTool cellRange="'KPI YOY'!$E$9" spid="_x0000_s2126"/>
                </a:ext>
              </a:extLst>
            </xdr:cNvPicPr>
          </xdr:nvPicPr>
          <xdr:blipFill>
            <a:blip xmlns:r="http://schemas.openxmlformats.org/officeDocument/2006/relationships" r:embed="rId9"/>
            <a:srcRect/>
            <a:stretch>
              <a:fillRect/>
            </a:stretch>
          </xdr:blipFill>
          <xdr:spPr bwMode="auto">
            <a:xfrm>
              <a:off x="8667750" y="1562100"/>
              <a:ext cx="11049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8</xdr:row>
          <xdr:rowOff>142875</xdr:rowOff>
        </xdr:from>
        <xdr:to>
          <xdr:col>21</xdr:col>
          <xdr:colOff>133350</xdr:colOff>
          <xdr:row>10</xdr:row>
          <xdr:rowOff>19050</xdr:rowOff>
        </xdr:to>
        <xdr:pic>
          <xdr:nvPicPr>
            <xdr:cNvPr id="73" name="Picture 72">
              <a:extLst>
                <a:ext uri="{FF2B5EF4-FFF2-40B4-BE49-F238E27FC236}">
                  <a16:creationId xmlns:a16="http://schemas.microsoft.com/office/drawing/2014/main" id="{00000000-0008-0000-0700-000049000000}"/>
                </a:ext>
              </a:extLst>
            </xdr:cNvPr>
            <xdr:cNvPicPr>
              <a:picLocks noChangeAspect="1" noChangeArrowheads="1"/>
              <a:extLst>
                <a:ext uri="{84589F7E-364E-4C9E-8A38-B11213B215E9}">
                  <a14:cameraTool cellRange="'KPI YOY'!$F$9" spid="_x0000_s2127"/>
                </a:ext>
              </a:extLst>
            </xdr:cNvPicPr>
          </xdr:nvPicPr>
          <xdr:blipFill>
            <a:blip xmlns:r="http://schemas.openxmlformats.org/officeDocument/2006/relationships" r:embed="rId10"/>
            <a:srcRect/>
            <a:stretch>
              <a:fillRect/>
            </a:stretch>
          </xdr:blipFill>
          <xdr:spPr bwMode="auto">
            <a:xfrm>
              <a:off x="11039475" y="1590675"/>
              <a:ext cx="12954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85725</xdr:colOff>
      <xdr:row>11</xdr:row>
      <xdr:rowOff>161924</xdr:rowOff>
    </xdr:from>
    <xdr:to>
      <xdr:col>8</xdr:col>
      <xdr:colOff>428624</xdr:colOff>
      <xdr:row>22</xdr:row>
      <xdr:rowOff>9524</xdr:rowOff>
    </xdr:to>
    <xdr:graphicFrame macro="">
      <xdr:nvGraphicFramePr>
        <xdr:cNvPr id="61" name="Chart 60">
          <a:extLst>
            <a:ext uri="{FF2B5EF4-FFF2-40B4-BE49-F238E27FC236}">
              <a16:creationId xmlns:a16="http://schemas.microsoft.com/office/drawing/2014/main" id="{00000000-0008-0000-07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571500</xdr:colOff>
      <xdr:row>12</xdr:row>
      <xdr:rowOff>28576</xdr:rowOff>
    </xdr:from>
    <xdr:to>
      <xdr:col>15</xdr:col>
      <xdr:colOff>457200</xdr:colOff>
      <xdr:row>21</xdr:row>
      <xdr:rowOff>171451</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00000000-0008-0000-0700-00003E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9700" y="2200276"/>
              <a:ext cx="3952875" cy="177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552450</xdr:colOff>
      <xdr:row>11</xdr:row>
      <xdr:rowOff>161925</xdr:rowOff>
    </xdr:from>
    <xdr:to>
      <xdr:col>20</xdr:col>
      <xdr:colOff>352425</xdr:colOff>
      <xdr:row>22</xdr:row>
      <xdr:rowOff>38099</xdr:rowOff>
    </xdr:to>
    <xdr:graphicFrame macro="">
      <xdr:nvGraphicFramePr>
        <xdr:cNvPr id="63" name="Chart 62">
          <a:extLst>
            <a:ext uri="{FF2B5EF4-FFF2-40B4-BE49-F238E27FC236}">
              <a16:creationId xmlns:a16="http://schemas.microsoft.com/office/drawing/2014/main" id="{00000000-0008-0000-07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561976</xdr:colOff>
      <xdr:row>23</xdr:row>
      <xdr:rowOff>85725</xdr:rowOff>
    </xdr:from>
    <xdr:to>
      <xdr:col>14</xdr:col>
      <xdr:colOff>438150</xdr:colOff>
      <xdr:row>33</xdr:row>
      <xdr:rowOff>165263</xdr:rowOff>
    </xdr:to>
    <xdr:graphicFrame macro="">
      <xdr:nvGraphicFramePr>
        <xdr:cNvPr id="68" name="Chart 67">
          <a:extLst>
            <a:ext uri="{FF2B5EF4-FFF2-40B4-BE49-F238E27FC236}">
              <a16:creationId xmlns:a16="http://schemas.microsoft.com/office/drawing/2014/main" id="{00000000-0008-0000-07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457201</xdr:colOff>
      <xdr:row>24</xdr:row>
      <xdr:rowOff>95249</xdr:rowOff>
    </xdr:from>
    <xdr:to>
      <xdr:col>16</xdr:col>
      <xdr:colOff>361950</xdr:colOff>
      <xdr:row>33</xdr:row>
      <xdr:rowOff>47623</xdr:rowOff>
    </xdr:to>
    <mc:AlternateContent xmlns:mc="http://schemas.openxmlformats.org/markup-compatibility/2006" xmlns:a14="http://schemas.microsoft.com/office/drawing/2010/main">
      <mc:Choice Requires="a14">
        <xdr:graphicFrame macro="">
          <xdr:nvGraphicFramePr>
            <xdr:cNvPr id="69" name="Year 1">
              <a:extLst>
                <a:ext uri="{FF2B5EF4-FFF2-40B4-BE49-F238E27FC236}">
                  <a16:creationId xmlns:a16="http://schemas.microsoft.com/office/drawing/2014/main" id="{00000000-0008-0000-0700-00004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91551" y="4438649"/>
              <a:ext cx="1066799" cy="1581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354900</xdr:colOff>
      <xdr:row>24</xdr:row>
      <xdr:rowOff>76200</xdr:rowOff>
    </xdr:from>
    <xdr:to>
      <xdr:col>20</xdr:col>
      <xdr:colOff>276225</xdr:colOff>
      <xdr:row>33</xdr:row>
      <xdr:rowOff>76200</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00000000-0008-0000-0700-000046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13350" y="4419600"/>
              <a:ext cx="1083375" cy="162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373949</xdr:colOff>
      <xdr:row>24</xdr:row>
      <xdr:rowOff>85725</xdr:rowOff>
    </xdr:from>
    <xdr:to>
      <xdr:col>18</xdr:col>
      <xdr:colOff>342900</xdr:colOff>
      <xdr:row>33</xdr:row>
      <xdr:rowOff>57150</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00000000-0008-0000-0700-000048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70349" y="4429125"/>
              <a:ext cx="1131001"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23</xdr:row>
      <xdr:rowOff>133350</xdr:rowOff>
    </xdr:from>
    <xdr:to>
      <xdr:col>8</xdr:col>
      <xdr:colOff>400049</xdr:colOff>
      <xdr:row>33</xdr:row>
      <xdr:rowOff>19050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0C87D27F-9301-4C9B-A3BA-196043122B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90500" y="4295775"/>
              <a:ext cx="4857749" cy="169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50.395813078707" createdVersion="6" refreshedVersion="6" minRefreshableVersion="3" recordCount="9994" xr:uid="{00000000-000A-0000-FFFF-FFFF0200000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dataOnly="0" outline="0" fieldPosition="0">
        <references count="1">
          <reference field="4294967294" count="2">
            <x v="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
          </reference>
        </references>
      </pivotArea>
    </chartFormat>
    <chartFormat chart="0" format="7">
      <pivotArea type="data" outline="0" fieldPosition="0">
        <references count="2">
          <reference field="4294967294" count="1" selected="0">
            <x v="0"/>
          </reference>
          <reference field="15"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5" count="1" selected="0">
            <x v="0"/>
          </reference>
        </references>
      </pivotArea>
    </chartFormat>
    <chartFormat chart="2" format="14">
      <pivotArea type="data" outline="0" fieldPosition="0">
        <references count="2">
          <reference field="4294967294" count="1" selected="0">
            <x v="0"/>
          </reference>
          <reference field="15" count="1" selected="0">
            <x v="1"/>
          </reference>
        </references>
      </pivotArea>
    </chartFormat>
    <chartFormat chart="2"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1">
    <format dxfId="0">
      <pivotArea collapsedLevelsAreSubtotals="1" fieldPosition="0">
        <references count="2">
          <reference field="4294967294" count="1" selected="0">
            <x v="4"/>
          </reference>
          <reference field="2" count="1">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E32492-C393-49A7-A26B-7D41BFA39327}"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11" name="PivotTable17"/>
    <pivotTable tabId="3" name="PivotTable1"/>
    <pivotTable tabId="10" name="PivotTable12"/>
    <pivotTable tabId="10" name="PivotTable13"/>
    <pivotTable tabId="10" name="PivotTable14"/>
    <pivotTable tabId="10" name="PivotTable15"/>
    <pivotTable tabId="10" name="PivotTable16"/>
    <pivotTable tabId="5" name="PivotTable3"/>
    <pivotTable tabId="6" name="PivotTable4"/>
    <pivotTable tabId="4" name="PivotTable2"/>
    <pivotTable tabId="12" name="PivotTable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11" name="PivotTable17"/>
    <pivotTable tabId="3" name="PivotTable1"/>
    <pivotTable tabId="10" name="PivotTable12"/>
    <pivotTable tabId="10" name="PivotTable13"/>
    <pivotTable tabId="10" name="PivotTable14"/>
    <pivotTable tabId="10" name="PivotTable15"/>
    <pivotTable tabId="10" name="PivotTable16"/>
    <pivotTable tabId="5" name="PivotTable3"/>
    <pivotTable tabId="6" name="PivotTable4"/>
    <pivotTable tabId="4" name="PivotTable2"/>
    <pivotTable tabId="12"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1" name="PivotTable17"/>
    <pivotTable tabId="3" name="PivotTable1"/>
    <pivotTable tabId="10" name="PivotTable12"/>
    <pivotTable tabId="10" name="PivotTable13"/>
    <pivotTable tabId="10" name="PivotTable14"/>
    <pivotTable tabId="10" name="PivotTable15"/>
    <pivotTable tabId="10" name="PivotTable16"/>
    <pivotTable tabId="5" name="PivotTable3"/>
    <pivotTable tabId="6" name="PivotTable4"/>
    <pivotTable tabId="4" name="PivotTable2"/>
    <pivotTable tabId="12" name="PivotTable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 name="Segment" xr10:uid="{00000000-0014-0000-FFFF-FFFF02000000}" cache="Slicer_Segment" caption="Segment" rowHeight="241300"/>
  <slicer name="Region" xr10:uid="{00000000-0014-0000-FFFF-FFFF0300000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4000000}" cache="Slicer_Year" caption="Year" style="bk1" rowHeight="241300"/>
  <slicer name="Segment 1" xr10:uid="{00000000-0014-0000-FFFF-FFFF05000000}" cache="Slicer_Segment" caption="Segment" style="bk1" rowHeight="241300"/>
  <slicer name="Region 1" xr10:uid="{00000000-0014-0000-FFFF-FFFF06000000}" cache="Slicer_Region" caption="Region" style="b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M15" sqref="M15"/>
    </sheetView>
  </sheetViews>
  <sheetFormatPr defaultRowHeight="15"/>
  <cols>
    <col min="1" max="1" width="13.140625" bestFit="1" customWidth="1"/>
    <col min="2" max="2" width="12.140625" bestFit="1" customWidth="1"/>
    <col min="3" max="3" width="12.5703125" bestFit="1" customWidth="1"/>
  </cols>
  <sheetData>
    <row r="3" spans="1:3">
      <c r="A3" s="7" t="s">
        <v>10933</v>
      </c>
      <c r="B3" s="20" t="s">
        <v>10947</v>
      </c>
      <c r="C3" s="21" t="s">
        <v>10948</v>
      </c>
    </row>
    <row r="4" spans="1:3">
      <c r="A4" s="9" t="s">
        <v>10935</v>
      </c>
      <c r="B4" s="20">
        <v>95365.937600000019</v>
      </c>
      <c r="C4" s="21">
        <v>9199.2699999999986</v>
      </c>
    </row>
    <row r="5" spans="1:3">
      <c r="A5" s="11" t="s">
        <v>10936</v>
      </c>
      <c r="B5" s="22">
        <v>60172.649400000024</v>
      </c>
      <c r="C5" s="23">
        <v>10288.898699999991</v>
      </c>
    </row>
    <row r="6" spans="1:3">
      <c r="A6" s="11" t="s">
        <v>10937</v>
      </c>
      <c r="B6" s="22">
        <v>199252.98399999991</v>
      </c>
      <c r="C6" s="23">
        <v>26806.573700000015</v>
      </c>
    </row>
    <row r="7" spans="1:3">
      <c r="A7" s="11" t="s">
        <v>10938</v>
      </c>
      <c r="B7" s="22">
        <v>141851.5674</v>
      </c>
      <c r="C7" s="23">
        <v>13437.806799999998</v>
      </c>
    </row>
    <row r="8" spans="1:3">
      <c r="A8" s="11" t="s">
        <v>10939</v>
      </c>
      <c r="B8" s="22">
        <v>156122.28669999994</v>
      </c>
      <c r="C8" s="23">
        <v>22308.51279999999</v>
      </c>
    </row>
    <row r="9" spans="1:3">
      <c r="A9" s="11" t="s">
        <v>10940</v>
      </c>
      <c r="B9" s="22">
        <v>147082.61130000011</v>
      </c>
      <c r="C9" s="23">
        <v>20899.334500000012</v>
      </c>
    </row>
    <row r="10" spans="1:3">
      <c r="A10" s="11" t="s">
        <v>10941</v>
      </c>
      <c r="B10" s="22">
        <v>149580.83800000031</v>
      </c>
      <c r="C10" s="23">
        <v>13535.38299999998</v>
      </c>
    </row>
    <row r="11" spans="1:3">
      <c r="A11" s="11" t="s">
        <v>10942</v>
      </c>
      <c r="B11" s="22">
        <v>159589.45099999988</v>
      </c>
      <c r="C11" s="23">
        <v>21896.715399999972</v>
      </c>
    </row>
    <row r="12" spans="1:3">
      <c r="A12" s="11" t="s">
        <v>10943</v>
      </c>
      <c r="B12" s="22">
        <v>309770.09970000025</v>
      </c>
      <c r="C12" s="23">
        <v>37293.192500000034</v>
      </c>
    </row>
    <row r="13" spans="1:3">
      <c r="A13" s="11" t="s">
        <v>10944</v>
      </c>
      <c r="B13" s="22">
        <v>197115.20170000009</v>
      </c>
      <c r="C13" s="23">
        <v>31469.663800000035</v>
      </c>
    </row>
    <row r="14" spans="1:3">
      <c r="A14" s="11" t="s">
        <v>10945</v>
      </c>
      <c r="B14" s="22">
        <v>349120.07400000008</v>
      </c>
      <c r="C14" s="23">
        <v>35825.536599999927</v>
      </c>
    </row>
    <row r="15" spans="1:3">
      <c r="A15" s="11" t="s">
        <v>10946</v>
      </c>
      <c r="B15" s="22">
        <v>332177.15950000001</v>
      </c>
      <c r="C15" s="23">
        <v>43436.13390000003</v>
      </c>
    </row>
    <row r="16" spans="1:3">
      <c r="A16" s="13" t="s">
        <v>10934</v>
      </c>
      <c r="B16" s="24">
        <v>2297200.8603000008</v>
      </c>
      <c r="C16" s="25">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M21" sqref="M21"/>
    </sheetView>
  </sheetViews>
  <sheetFormatPr defaultRowHeight="15"/>
  <cols>
    <col min="1" max="1" width="14.5703125" bestFit="1" customWidth="1"/>
    <col min="2" max="2" width="12.5703125" bestFit="1" customWidth="1"/>
    <col min="4" max="4" width="14.5703125" bestFit="1" customWidth="1"/>
    <col min="5" max="5" width="9.5703125" bestFit="1" customWidth="1"/>
  </cols>
  <sheetData>
    <row r="3" spans="1:5">
      <c r="A3" s="7" t="s">
        <v>10933</v>
      </c>
      <c r="B3" s="8" t="s">
        <v>10948</v>
      </c>
      <c r="D3" s="29" t="s">
        <v>10949</v>
      </c>
      <c r="E3" s="30" t="s">
        <v>10950</v>
      </c>
    </row>
    <row r="4" spans="1:5">
      <c r="A4" s="26" t="s">
        <v>32</v>
      </c>
      <c r="B4" s="10">
        <v>18451.272799999992</v>
      </c>
      <c r="D4" s="31" t="str">
        <f>A4</f>
        <v>Furniture</v>
      </c>
      <c r="E4" s="31">
        <f>GETPIVOTDATA("Profit",$A$3,"Category",A4)</f>
        <v>18451.272799999992</v>
      </c>
    </row>
    <row r="5" spans="1:5">
      <c r="A5" s="27" t="s">
        <v>46</v>
      </c>
      <c r="B5" s="12">
        <v>122490.8008000001</v>
      </c>
      <c r="D5" s="31" t="str">
        <f t="shared" ref="D5:D6" si="0">A5</f>
        <v>Office Supplies</v>
      </c>
      <c r="E5" s="31">
        <f t="shared" ref="E5:E6" si="1">GETPIVOTDATA("Profit",$A$3,"Category",A5)</f>
        <v>122490.8008000001</v>
      </c>
    </row>
    <row r="6" spans="1:5">
      <c r="A6" s="27" t="s">
        <v>71</v>
      </c>
      <c r="B6" s="12">
        <v>145454.9480999998</v>
      </c>
      <c r="D6" s="31" t="str">
        <f t="shared" si="0"/>
        <v>Technology</v>
      </c>
      <c r="E6" s="31">
        <f t="shared" si="1"/>
        <v>145454.9480999998</v>
      </c>
    </row>
    <row r="7" spans="1:5">
      <c r="A7" s="28" t="s">
        <v>10934</v>
      </c>
      <c r="B7" s="14">
        <v>286397.02169999992</v>
      </c>
      <c r="D7" s="31" t="str">
        <f>A7</f>
        <v>Grand Total</v>
      </c>
      <c r="E7" s="3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B5" sqref="B5"/>
    </sheetView>
  </sheetViews>
  <sheetFormatPr defaultRowHeight="15"/>
  <cols>
    <col min="1" max="1" width="14.5703125" bestFit="1" customWidth="1"/>
    <col min="2" max="2" width="12.140625" bestFit="1" customWidth="1"/>
  </cols>
  <sheetData>
    <row r="3" spans="1:2">
      <c r="A3" s="7" t="s">
        <v>10933</v>
      </c>
      <c r="B3" s="8" t="s">
        <v>10947</v>
      </c>
    </row>
    <row r="4" spans="1:2">
      <c r="A4" s="26" t="s">
        <v>32</v>
      </c>
      <c r="B4" s="32">
        <v>0.32300170530281774</v>
      </c>
    </row>
    <row r="5" spans="1:2">
      <c r="A5" s="27" t="s">
        <v>46</v>
      </c>
      <c r="B5" s="33">
        <v>0.31301008302169103</v>
      </c>
    </row>
    <row r="6" spans="1:2">
      <c r="A6" s="27" t="s">
        <v>71</v>
      </c>
      <c r="B6" s="33">
        <v>0.36398821167549117</v>
      </c>
    </row>
    <row r="7" spans="1:2">
      <c r="A7" s="28"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N21" sqref="N21"/>
    </sheetView>
  </sheetViews>
  <sheetFormatPr defaultRowHeight="15"/>
  <cols>
    <col min="1" max="1" width="13.140625" bestFit="1" customWidth="1"/>
    <col min="2" max="2" width="12.140625" bestFit="1" customWidth="1"/>
  </cols>
  <sheetData>
    <row r="3" spans="1:2">
      <c r="A3" s="7" t="s">
        <v>10933</v>
      </c>
      <c r="B3" s="8" t="s">
        <v>10947</v>
      </c>
    </row>
    <row r="4" spans="1:2">
      <c r="A4" s="26" t="s">
        <v>75</v>
      </c>
      <c r="B4" s="10">
        <v>203412.73300000009</v>
      </c>
    </row>
    <row r="5" spans="1:2">
      <c r="A5" s="27" t="s">
        <v>56</v>
      </c>
      <c r="B5" s="12">
        <v>206965.53200000009</v>
      </c>
    </row>
    <row r="6" spans="1:2">
      <c r="A6" s="27" t="s">
        <v>59</v>
      </c>
      <c r="B6" s="12">
        <v>223843.60800000012</v>
      </c>
    </row>
    <row r="7" spans="1:2">
      <c r="A7" s="27" t="s">
        <v>36</v>
      </c>
      <c r="B7" s="12">
        <v>328449.1030000007</v>
      </c>
    </row>
    <row r="8" spans="1:2">
      <c r="A8" s="27" t="s">
        <v>72</v>
      </c>
      <c r="B8" s="12">
        <v>330007.05400000012</v>
      </c>
    </row>
    <row r="9" spans="1:2">
      <c r="A9" s="28" t="s">
        <v>10934</v>
      </c>
      <c r="B9" s="14">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N17"/>
  <sheetViews>
    <sheetView workbookViewId="0">
      <selection activeCell="N17" sqref="N17"/>
    </sheetView>
  </sheetViews>
  <sheetFormatPr defaultRowHeight="15"/>
  <cols>
    <col min="1" max="1" width="13.140625" bestFit="1" customWidth="1"/>
    <col min="2" max="2" width="12.140625" customWidth="1"/>
    <col min="3" max="3" width="2" customWidth="1"/>
    <col min="4" max="4" width="13.140625" bestFit="1" customWidth="1"/>
    <col min="5" max="5" width="12.5703125" customWidth="1"/>
    <col min="6" max="6" width="2.7109375" customWidth="1"/>
    <col min="7" max="7" width="13.140625" bestFit="1" customWidth="1"/>
    <col min="8" max="8" width="15.42578125" bestFit="1" customWidth="1"/>
    <col min="9" max="9" width="3.140625" customWidth="1"/>
    <col min="10" max="10" width="13.140625" bestFit="1" customWidth="1"/>
    <col min="11" max="11" width="16.5703125" bestFit="1" customWidth="1"/>
    <col min="12" max="12" width="1.7109375" customWidth="1"/>
    <col min="13" max="13" width="13.140625" bestFit="1" customWidth="1"/>
    <col min="14" max="14" width="19.42578125" customWidth="1"/>
  </cols>
  <sheetData>
    <row r="3" spans="1:14">
      <c r="A3" s="7" t="s">
        <v>10933</v>
      </c>
      <c r="B3" s="8" t="s">
        <v>10947</v>
      </c>
      <c r="D3" s="7" t="s">
        <v>10933</v>
      </c>
      <c r="E3" s="8" t="s">
        <v>10948</v>
      </c>
      <c r="G3" s="7" t="s">
        <v>10933</v>
      </c>
      <c r="H3" s="8" t="s">
        <v>10951</v>
      </c>
      <c r="J3" s="7" t="s">
        <v>10933</v>
      </c>
      <c r="K3" s="8" t="s">
        <v>10952</v>
      </c>
      <c r="M3" s="7" t="s">
        <v>10933</v>
      </c>
      <c r="N3" s="8" t="s">
        <v>10953</v>
      </c>
    </row>
    <row r="4" spans="1:14">
      <c r="A4" s="9" t="s">
        <v>10935</v>
      </c>
      <c r="B4" s="10">
        <v>95365.937600000019</v>
      </c>
      <c r="D4" s="9" t="s">
        <v>10935</v>
      </c>
      <c r="E4" s="10">
        <v>9199.2699999999986</v>
      </c>
      <c r="G4" s="9" t="s">
        <v>10935</v>
      </c>
      <c r="H4" s="10">
        <v>1500</v>
      </c>
      <c r="J4" s="9" t="s">
        <v>10935</v>
      </c>
      <c r="K4" s="10">
        <v>387</v>
      </c>
      <c r="M4" s="9" t="s">
        <v>10935</v>
      </c>
      <c r="N4" s="10">
        <v>9.6462848596792869E-2</v>
      </c>
    </row>
    <row r="5" spans="1:14">
      <c r="A5" s="11" t="s">
        <v>10936</v>
      </c>
      <c r="B5" s="12">
        <v>60172.649400000024</v>
      </c>
      <c r="D5" s="11" t="s">
        <v>10936</v>
      </c>
      <c r="E5" s="12">
        <v>10288.898699999991</v>
      </c>
      <c r="G5" s="11" t="s">
        <v>10936</v>
      </c>
      <c r="H5" s="12">
        <v>1068</v>
      </c>
      <c r="J5" s="11" t="s">
        <v>10936</v>
      </c>
      <c r="K5" s="12">
        <v>301</v>
      </c>
      <c r="M5" s="11" t="s">
        <v>10936</v>
      </c>
      <c r="N5" s="12">
        <v>0.17098962406664425</v>
      </c>
    </row>
    <row r="6" spans="1:14">
      <c r="A6" s="11" t="s">
        <v>10937</v>
      </c>
      <c r="B6" s="12">
        <v>199252.98399999991</v>
      </c>
      <c r="D6" s="11" t="s">
        <v>10937</v>
      </c>
      <c r="E6" s="12">
        <v>26806.573700000015</v>
      </c>
      <c r="G6" s="11" t="s">
        <v>10937</v>
      </c>
      <c r="H6" s="12">
        <v>2491</v>
      </c>
      <c r="J6" s="11" t="s">
        <v>10937</v>
      </c>
      <c r="K6" s="12">
        <v>680</v>
      </c>
      <c r="M6" s="11" t="s">
        <v>10937</v>
      </c>
      <c r="N6" s="12">
        <v>0.13453536886554246</v>
      </c>
    </row>
    <row r="7" spans="1:14">
      <c r="A7" s="11" t="s">
        <v>10938</v>
      </c>
      <c r="B7" s="12">
        <v>141851.5674</v>
      </c>
      <c r="D7" s="11" t="s">
        <v>10938</v>
      </c>
      <c r="E7" s="12">
        <v>13437.806799999998</v>
      </c>
      <c r="G7" s="11" t="s">
        <v>10938</v>
      </c>
      <c r="H7" s="12">
        <v>2441</v>
      </c>
      <c r="J7" s="11" t="s">
        <v>10938</v>
      </c>
      <c r="K7" s="12">
        <v>663</v>
      </c>
      <c r="M7" s="11" t="s">
        <v>10938</v>
      </c>
      <c r="N7" s="12">
        <v>9.4731465053942004E-2</v>
      </c>
    </row>
    <row r="8" spans="1:14">
      <c r="A8" s="11" t="s">
        <v>10939</v>
      </c>
      <c r="B8" s="12">
        <v>156122.28669999994</v>
      </c>
      <c r="D8" s="11" t="s">
        <v>10939</v>
      </c>
      <c r="E8" s="12">
        <v>22308.51279999999</v>
      </c>
      <c r="G8" s="11" t="s">
        <v>10939</v>
      </c>
      <c r="H8" s="12">
        <v>2850</v>
      </c>
      <c r="J8" s="11" t="s">
        <v>10939</v>
      </c>
      <c r="K8" s="12">
        <v>750</v>
      </c>
      <c r="M8" s="11" t="s">
        <v>10939</v>
      </c>
      <c r="N8" s="12">
        <v>0.14289127626517142</v>
      </c>
    </row>
    <row r="9" spans="1:14">
      <c r="A9" s="11" t="s">
        <v>10940</v>
      </c>
      <c r="B9" s="12">
        <v>147082.61130000011</v>
      </c>
      <c r="D9" s="11" t="s">
        <v>10940</v>
      </c>
      <c r="E9" s="12">
        <v>20899.334500000012</v>
      </c>
      <c r="G9" s="11" t="s">
        <v>10940</v>
      </c>
      <c r="H9" s="12">
        <v>2644</v>
      </c>
      <c r="J9" s="11" t="s">
        <v>10940</v>
      </c>
      <c r="K9" s="12">
        <v>709</v>
      </c>
      <c r="M9" s="11" t="s">
        <v>10940</v>
      </c>
      <c r="N9" s="12">
        <v>0.1420924901678027</v>
      </c>
    </row>
    <row r="10" spans="1:14">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c r="B17" s="35">
        <f>GETPIVOTDATA("Sales",$A$3)</f>
        <v>2297200.8603000008</v>
      </c>
      <c r="E17" s="36">
        <f>GETPIVOTDATA("Profit",$D$3)</f>
        <v>286397.02169999998</v>
      </c>
      <c r="H17" s="37">
        <f>GETPIVOTDATA("Quantity",$G$3)</f>
        <v>37873</v>
      </c>
      <c r="K17" s="37">
        <f>GETPIVOTDATA("Order ID",$J$3)</f>
        <v>9994</v>
      </c>
      <c r="N17" s="38">
        <f>GETPIVOTDATA("Profit 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E5" sqref="E5"/>
    </sheetView>
  </sheetViews>
  <sheetFormatPr defaultRowHeight="15"/>
  <cols>
    <col min="1" max="1" width="13.140625" bestFit="1" customWidth="1"/>
    <col min="2" max="2" width="12.140625" bestFit="1" customWidth="1"/>
    <col min="3" max="3" width="12.5703125" customWidth="1"/>
    <col min="4" max="4" width="15.42578125" customWidth="1"/>
    <col min="5" max="5" width="16.5703125" customWidth="1"/>
    <col min="6" max="6" width="19.42578125" customWidth="1"/>
  </cols>
  <sheetData>
    <row r="3" spans="1:6">
      <c r="A3" s="7" t="s">
        <v>10933</v>
      </c>
      <c r="B3" s="6" t="s">
        <v>10947</v>
      </c>
      <c r="C3" s="39" t="s">
        <v>10948</v>
      </c>
      <c r="D3" s="39" t="s">
        <v>10951</v>
      </c>
      <c r="E3" s="39" t="s">
        <v>10952</v>
      </c>
      <c r="F3" s="15" t="s">
        <v>10953</v>
      </c>
    </row>
    <row r="4" spans="1:6">
      <c r="A4" s="26">
        <v>2011</v>
      </c>
      <c r="B4" s="16">
        <v>484247.49810000096</v>
      </c>
      <c r="C4" s="40">
        <v>49543.974100000007</v>
      </c>
      <c r="D4" s="40">
        <v>7581</v>
      </c>
      <c r="E4" s="40">
        <v>1993</v>
      </c>
      <c r="F4" s="17">
        <v>0.10231126499236715</v>
      </c>
    </row>
    <row r="5" spans="1:6">
      <c r="A5" s="27">
        <v>2012</v>
      </c>
      <c r="B5" s="18">
        <v>470532.50899999985</v>
      </c>
      <c r="C5" s="41">
        <v>61618.603700000051</v>
      </c>
      <c r="D5" s="41">
        <v>7979</v>
      </c>
      <c r="E5" s="41">
        <v>2102</v>
      </c>
      <c r="F5" s="19">
        <v>0.13095504034557592</v>
      </c>
    </row>
    <row r="6" spans="1:6">
      <c r="A6" s="27">
        <v>2013</v>
      </c>
      <c r="B6" s="18">
        <v>608473.83000000066</v>
      </c>
      <c r="C6" s="41">
        <v>81726.930800000177</v>
      </c>
      <c r="D6" s="41">
        <v>9810</v>
      </c>
      <c r="E6" s="41">
        <v>2580</v>
      </c>
      <c r="F6" s="19">
        <v>0.13431461924993568</v>
      </c>
    </row>
    <row r="7" spans="1:6">
      <c r="A7" s="42">
        <v>2014</v>
      </c>
      <c r="B7" s="43">
        <v>733947.0231999997</v>
      </c>
      <c r="C7" s="44">
        <v>93507.513099999967</v>
      </c>
      <c r="D7" s="44">
        <v>12503</v>
      </c>
      <c r="E7" s="44">
        <v>3319</v>
      </c>
      <c r="F7" s="46">
        <v>0.12740362743390987</v>
      </c>
    </row>
    <row r="9" spans="1:6" ht="18.75">
      <c r="B9" s="45">
        <f>(GETPIVOTDATA("Sum of Sales",$A$3,"Year",2014)/GETPIVOTDATA("Sum of Sales",$A$3,"Year",2013))-1</f>
        <v>0.20620967905883303</v>
      </c>
      <c r="C9" s="45">
        <f>(GETPIVOTDATA("Sum of Profit",$A$3,"Year",2014)/GETPIVOTDATA("Sum of Profit",$A$3,"Year",2013))-1</f>
        <v>0.14414565902185772</v>
      </c>
      <c r="D9" s="47">
        <f>(GETPIVOTDATA("Sum of Quantity",$A$3,"Year",2014)/GETPIVOTDATA("Sum of Quantity",$A$3,"Year",2013))-1</f>
        <v>0.27451580020387367</v>
      </c>
      <c r="E9" s="45">
        <f>(GETPIVOTDATA("Count of Order ID",$A$3,"Year",2014)/GETPIVOTDATA("Count of Order ID",$A$3,"Year",2013))-1</f>
        <v>0.2864341085271318</v>
      </c>
      <c r="F9" s="45">
        <f>(GETPIVOTDATA("Sum of Profit Margin",$A$3,"Year",2014)/GETPIVOTDATA("Sum of Profit Margin",$A$3,"Year",2013))-1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6ED9-B6F4-4470-A590-3DF48E02E2FD}">
  <dimension ref="A3:E53"/>
  <sheetViews>
    <sheetView topLeftCell="A31" workbookViewId="0">
      <selection activeCell="D3" sqref="D3:E52"/>
    </sheetView>
  </sheetViews>
  <sheetFormatPr defaultRowHeight="15"/>
  <cols>
    <col min="1" max="1" width="18.7109375" bestFit="1" customWidth="1"/>
    <col min="2" max="2" width="12.140625" bestFit="1" customWidth="1"/>
    <col min="4" max="4" width="18.7109375" bestFit="1" customWidth="1"/>
    <col min="5" max="5" width="9.5703125" bestFit="1" customWidth="1"/>
  </cols>
  <sheetData>
    <row r="3" spans="1:5">
      <c r="A3" s="7" t="s">
        <v>10933</v>
      </c>
      <c r="B3" s="8" t="s">
        <v>10947</v>
      </c>
      <c r="D3" t="s">
        <v>11</v>
      </c>
      <c r="E3" t="s">
        <v>18</v>
      </c>
    </row>
    <row r="4" spans="1:5">
      <c r="A4" s="26" t="s">
        <v>358</v>
      </c>
      <c r="B4" s="10">
        <v>19510.639999999992</v>
      </c>
      <c r="D4" t="str">
        <f>A4</f>
        <v>Alabama</v>
      </c>
      <c r="E4" s="31">
        <f>GETPIVOTDATA("Sales",$A$3,"State",A4)</f>
        <v>19510.639999999992</v>
      </c>
    </row>
    <row r="5" spans="1:5">
      <c r="A5" s="27" t="s">
        <v>310</v>
      </c>
      <c r="B5" s="12">
        <v>35282.000999999997</v>
      </c>
      <c r="D5" t="str">
        <f t="shared" ref="D5:D52" si="0">A5</f>
        <v>Arizona</v>
      </c>
      <c r="E5" s="31">
        <f t="shared" ref="E5:E52" si="1">GETPIVOTDATA("Sales",$A$3,"State",A5)</f>
        <v>35282.000999999997</v>
      </c>
    </row>
    <row r="6" spans="1:5">
      <c r="A6" s="27" t="s">
        <v>1707</v>
      </c>
      <c r="B6" s="12">
        <v>11678.129999999997</v>
      </c>
      <c r="D6" t="str">
        <f t="shared" si="0"/>
        <v>Arkansas</v>
      </c>
      <c r="E6" s="31">
        <f t="shared" si="1"/>
        <v>11678.129999999997</v>
      </c>
    </row>
    <row r="7" spans="1:5">
      <c r="A7" s="27" t="s">
        <v>43</v>
      </c>
      <c r="B7" s="12">
        <v>457687.63150000101</v>
      </c>
      <c r="D7" t="str">
        <f t="shared" si="0"/>
        <v>California</v>
      </c>
      <c r="E7" s="31">
        <f t="shared" si="1"/>
        <v>457687.63150000101</v>
      </c>
    </row>
    <row r="8" spans="1:5">
      <c r="A8" s="27" t="s">
        <v>457</v>
      </c>
      <c r="B8" s="12">
        <v>32108.117999999995</v>
      </c>
      <c r="D8" t="str">
        <f t="shared" si="0"/>
        <v>Colorado</v>
      </c>
      <c r="E8" s="31">
        <f t="shared" si="1"/>
        <v>32108.117999999995</v>
      </c>
    </row>
    <row r="9" spans="1:5">
      <c r="A9" s="27" t="s">
        <v>747</v>
      </c>
      <c r="B9" s="12">
        <v>13384.356999999996</v>
      </c>
      <c r="D9" t="str">
        <f t="shared" si="0"/>
        <v>Connecticut</v>
      </c>
      <c r="E9" s="31">
        <f t="shared" si="1"/>
        <v>13384.356999999996</v>
      </c>
    </row>
    <row r="10" spans="1:5">
      <c r="A10" s="27" t="s">
        <v>245</v>
      </c>
      <c r="B10" s="12">
        <v>27451.068999999992</v>
      </c>
      <c r="D10" t="str">
        <f t="shared" si="0"/>
        <v>Delaware</v>
      </c>
      <c r="E10" s="31">
        <f t="shared" si="1"/>
        <v>27451.068999999992</v>
      </c>
    </row>
    <row r="11" spans="1:5">
      <c r="A11" s="27" t="s">
        <v>3034</v>
      </c>
      <c r="B11" s="12">
        <v>2865.0199999999995</v>
      </c>
      <c r="D11" t="str">
        <f t="shared" si="0"/>
        <v>District of Columbia</v>
      </c>
      <c r="E11" s="31">
        <f t="shared" si="1"/>
        <v>2865.0199999999995</v>
      </c>
    </row>
    <row r="12" spans="1:5">
      <c r="A12" s="27" t="s">
        <v>54</v>
      </c>
      <c r="B12" s="12">
        <v>89473.707999999999</v>
      </c>
      <c r="D12" t="str">
        <f t="shared" si="0"/>
        <v>Florida</v>
      </c>
      <c r="E12" s="31">
        <f t="shared" si="1"/>
        <v>89473.707999999999</v>
      </c>
    </row>
    <row r="13" spans="1:5">
      <c r="A13" s="27" t="s">
        <v>1272</v>
      </c>
      <c r="B13" s="12">
        <v>49095.840000000004</v>
      </c>
      <c r="D13" t="str">
        <f t="shared" si="0"/>
        <v>Georgia</v>
      </c>
      <c r="E13" s="31">
        <f t="shared" si="1"/>
        <v>49095.840000000004</v>
      </c>
    </row>
    <row r="14" spans="1:5">
      <c r="A14" s="27" t="s">
        <v>6260</v>
      </c>
      <c r="B14" s="12">
        <v>4382.4860000000017</v>
      </c>
      <c r="D14" t="str">
        <f t="shared" si="0"/>
        <v>Idaho</v>
      </c>
      <c r="E14" s="31">
        <f t="shared" si="1"/>
        <v>4382.4860000000017</v>
      </c>
    </row>
    <row r="15" spans="1:5">
      <c r="A15" s="27" t="s">
        <v>211</v>
      </c>
      <c r="B15" s="12">
        <v>80166.10099999985</v>
      </c>
      <c r="D15" t="str">
        <f t="shared" si="0"/>
        <v>Illinois</v>
      </c>
      <c r="E15" s="31">
        <f t="shared" si="1"/>
        <v>80166.10099999985</v>
      </c>
    </row>
    <row r="16" spans="1:5">
      <c r="A16" s="27" t="s">
        <v>254</v>
      </c>
      <c r="B16" s="12">
        <v>53555.360000000001</v>
      </c>
      <c r="D16" t="str">
        <f t="shared" si="0"/>
        <v>Indiana</v>
      </c>
      <c r="E16" s="31">
        <f t="shared" si="1"/>
        <v>53555.360000000001</v>
      </c>
    </row>
    <row r="17" spans="1:5">
      <c r="A17" s="27" t="s">
        <v>489</v>
      </c>
      <c r="B17" s="12">
        <v>4579.7599999999993</v>
      </c>
      <c r="D17" t="str">
        <f t="shared" si="0"/>
        <v>Iowa</v>
      </c>
      <c r="E17" s="31">
        <f t="shared" si="1"/>
        <v>4579.7599999999993</v>
      </c>
    </row>
    <row r="18" spans="1:5">
      <c r="A18" s="27" t="s">
        <v>4530</v>
      </c>
      <c r="B18" s="12">
        <v>2914.31</v>
      </c>
      <c r="D18" t="str">
        <f t="shared" si="0"/>
        <v>Kansas</v>
      </c>
      <c r="E18" s="31">
        <f t="shared" si="1"/>
        <v>2914.31</v>
      </c>
    </row>
    <row r="19" spans="1:5">
      <c r="A19" s="27" t="s">
        <v>29</v>
      </c>
      <c r="B19" s="12">
        <v>36591.749999999971</v>
      </c>
      <c r="D19" t="str">
        <f t="shared" si="0"/>
        <v>Kentucky</v>
      </c>
      <c r="E19" s="31">
        <f t="shared" si="1"/>
        <v>36591.749999999971</v>
      </c>
    </row>
    <row r="20" spans="1:5">
      <c r="A20" s="27" t="s">
        <v>736</v>
      </c>
      <c r="B20" s="12">
        <v>9217.0299999999988</v>
      </c>
      <c r="D20" t="str">
        <f t="shared" si="0"/>
        <v>Louisiana</v>
      </c>
      <c r="E20" s="31">
        <f t="shared" si="1"/>
        <v>9217.0299999999988</v>
      </c>
    </row>
    <row r="21" spans="1:5">
      <c r="A21" s="27" t="s">
        <v>5235</v>
      </c>
      <c r="B21" s="12">
        <v>1270.53</v>
      </c>
      <c r="D21" t="str">
        <f t="shared" si="0"/>
        <v>Maine</v>
      </c>
      <c r="E21" s="31">
        <f t="shared" si="1"/>
        <v>1270.53</v>
      </c>
    </row>
    <row r="22" spans="1:5">
      <c r="A22" s="27" t="s">
        <v>2735</v>
      </c>
      <c r="B22" s="12">
        <v>23705.523000000005</v>
      </c>
      <c r="D22" t="str">
        <f t="shared" si="0"/>
        <v>Maryland</v>
      </c>
      <c r="E22" s="31">
        <f t="shared" si="1"/>
        <v>23705.523000000005</v>
      </c>
    </row>
    <row r="23" spans="1:5">
      <c r="A23" s="27" t="s">
        <v>1245</v>
      </c>
      <c r="B23" s="12">
        <v>28634.43399999999</v>
      </c>
      <c r="D23" t="str">
        <f t="shared" si="0"/>
        <v>Massachusetts</v>
      </c>
      <c r="E23" s="31">
        <f t="shared" si="1"/>
        <v>28634.43399999999</v>
      </c>
    </row>
    <row r="24" spans="1:5">
      <c r="A24" s="27" t="s">
        <v>238</v>
      </c>
      <c r="B24" s="12">
        <v>76269.614000000016</v>
      </c>
      <c r="D24" t="str">
        <f t="shared" si="0"/>
        <v>Michigan</v>
      </c>
      <c r="E24" s="31">
        <f t="shared" si="1"/>
        <v>76269.614000000016</v>
      </c>
    </row>
    <row r="25" spans="1:5">
      <c r="A25" s="27" t="s">
        <v>229</v>
      </c>
      <c r="B25" s="12">
        <v>29863.149999999994</v>
      </c>
      <c r="D25" t="str">
        <f t="shared" si="0"/>
        <v>Minnesota</v>
      </c>
      <c r="E25" s="31">
        <f t="shared" si="1"/>
        <v>29863.149999999994</v>
      </c>
    </row>
    <row r="26" spans="1:5">
      <c r="A26" s="27" t="s">
        <v>1487</v>
      </c>
      <c r="B26" s="12">
        <v>10771.34</v>
      </c>
      <c r="D26" t="str">
        <f t="shared" si="0"/>
        <v>Mississippi</v>
      </c>
      <c r="E26" s="31">
        <f t="shared" si="1"/>
        <v>10771.34</v>
      </c>
    </row>
    <row r="27" spans="1:5">
      <c r="A27" s="27" t="s">
        <v>596</v>
      </c>
      <c r="B27" s="12">
        <v>22205.149999999998</v>
      </c>
      <c r="D27" t="str">
        <f t="shared" si="0"/>
        <v>Missouri</v>
      </c>
      <c r="E27" s="31">
        <f t="shared" si="1"/>
        <v>22205.149999999998</v>
      </c>
    </row>
    <row r="28" spans="1:5">
      <c r="A28" s="27" t="s">
        <v>1762</v>
      </c>
      <c r="B28" s="12">
        <v>5589.3519999999971</v>
      </c>
      <c r="D28" t="str">
        <f t="shared" si="0"/>
        <v>Montana</v>
      </c>
      <c r="E28" s="31">
        <f t="shared" si="1"/>
        <v>5589.3519999999971</v>
      </c>
    </row>
    <row r="29" spans="1:5">
      <c r="A29" s="27" t="s">
        <v>138</v>
      </c>
      <c r="B29" s="12">
        <v>7464.9299999999985</v>
      </c>
      <c r="D29" t="str">
        <f t="shared" si="0"/>
        <v>Nebraska</v>
      </c>
      <c r="E29" s="31">
        <f t="shared" si="1"/>
        <v>7464.9299999999985</v>
      </c>
    </row>
    <row r="30" spans="1:5">
      <c r="A30" s="27" t="s">
        <v>1392</v>
      </c>
      <c r="B30" s="12">
        <v>16729.101999999999</v>
      </c>
      <c r="D30" t="str">
        <f t="shared" si="0"/>
        <v>Nevada</v>
      </c>
      <c r="E30" s="31">
        <f t="shared" si="1"/>
        <v>16729.101999999999</v>
      </c>
    </row>
    <row r="31" spans="1:5">
      <c r="A31" s="27" t="s">
        <v>2694</v>
      </c>
      <c r="B31" s="12">
        <v>7292.5239999999994</v>
      </c>
      <c r="D31" t="str">
        <f t="shared" si="0"/>
        <v>New Hampshire</v>
      </c>
      <c r="E31" s="31">
        <f t="shared" si="1"/>
        <v>7292.5239999999994</v>
      </c>
    </row>
    <row r="32" spans="1:5">
      <c r="A32" s="27" t="s">
        <v>788</v>
      </c>
      <c r="B32" s="12">
        <v>35764.312000000013</v>
      </c>
      <c r="D32" t="str">
        <f t="shared" si="0"/>
        <v>New Jersey</v>
      </c>
      <c r="E32" s="31">
        <f t="shared" si="1"/>
        <v>35764.312000000013</v>
      </c>
    </row>
    <row r="33" spans="1:5">
      <c r="A33" s="27" t="s">
        <v>668</v>
      </c>
      <c r="B33" s="12">
        <v>4783.5220000000008</v>
      </c>
      <c r="D33" t="str">
        <f t="shared" si="0"/>
        <v>New Mexico</v>
      </c>
      <c r="E33" s="31">
        <f t="shared" si="1"/>
        <v>4783.5220000000008</v>
      </c>
    </row>
    <row r="34" spans="1:5">
      <c r="A34" s="27" t="s">
        <v>267</v>
      </c>
      <c r="B34" s="12">
        <v>310876.27099999978</v>
      </c>
      <c r="D34" t="str">
        <f t="shared" si="0"/>
        <v>New York</v>
      </c>
      <c r="E34" s="31">
        <f t="shared" si="1"/>
        <v>310876.27099999978</v>
      </c>
    </row>
    <row r="35" spans="1:5">
      <c r="A35" s="27" t="s">
        <v>88</v>
      </c>
      <c r="B35" s="12">
        <v>55603.163999999968</v>
      </c>
      <c r="D35" t="str">
        <f t="shared" si="0"/>
        <v>North Carolina</v>
      </c>
      <c r="E35" s="31">
        <f t="shared" si="1"/>
        <v>55603.163999999968</v>
      </c>
    </row>
    <row r="36" spans="1:5">
      <c r="A36" s="27" t="s">
        <v>7449</v>
      </c>
      <c r="B36" s="12">
        <v>919.91</v>
      </c>
      <c r="D36" t="str">
        <f t="shared" si="0"/>
        <v>North Dakota</v>
      </c>
      <c r="E36" s="31">
        <f t="shared" si="1"/>
        <v>919.91</v>
      </c>
    </row>
    <row r="37" spans="1:5">
      <c r="A37" s="27" t="s">
        <v>498</v>
      </c>
      <c r="B37" s="12">
        <v>78258.135999999926</v>
      </c>
      <c r="D37" t="str">
        <f t="shared" si="0"/>
        <v>Ohio</v>
      </c>
      <c r="E37" s="31">
        <f t="shared" si="1"/>
        <v>78258.135999999926</v>
      </c>
    </row>
    <row r="38" spans="1:5">
      <c r="A38" s="27" t="s">
        <v>649</v>
      </c>
      <c r="B38" s="12">
        <v>19683.390000000003</v>
      </c>
      <c r="D38" t="str">
        <f t="shared" si="0"/>
        <v>Oklahoma</v>
      </c>
      <c r="E38" s="31">
        <f t="shared" si="1"/>
        <v>19683.390000000003</v>
      </c>
    </row>
    <row r="39" spans="1:5">
      <c r="A39" s="27" t="s">
        <v>420</v>
      </c>
      <c r="B39" s="12">
        <v>17431.149999999991</v>
      </c>
      <c r="D39" t="str">
        <f t="shared" si="0"/>
        <v>Oregon</v>
      </c>
      <c r="E39" s="31">
        <f t="shared" si="1"/>
        <v>17431.149999999991</v>
      </c>
    </row>
    <row r="40" spans="1:5">
      <c r="A40" s="27" t="s">
        <v>147</v>
      </c>
      <c r="B40" s="12">
        <v>116511.91400000003</v>
      </c>
      <c r="D40" t="str">
        <f t="shared" si="0"/>
        <v>Pennsylvania</v>
      </c>
      <c r="E40" s="31">
        <f t="shared" si="1"/>
        <v>116511.91400000003</v>
      </c>
    </row>
    <row r="41" spans="1:5">
      <c r="A41" s="27" t="s">
        <v>1399</v>
      </c>
      <c r="B41" s="12">
        <v>22627.955999999995</v>
      </c>
      <c r="D41" t="str">
        <f t="shared" si="0"/>
        <v>Rhode Island</v>
      </c>
      <c r="E41" s="31">
        <f t="shared" si="1"/>
        <v>22627.955999999995</v>
      </c>
    </row>
    <row r="42" spans="1:5">
      <c r="A42" s="27" t="s">
        <v>383</v>
      </c>
      <c r="B42" s="12">
        <v>8481.7099999999991</v>
      </c>
      <c r="D42" t="str">
        <f t="shared" si="0"/>
        <v>South Carolina</v>
      </c>
      <c r="E42" s="31">
        <f t="shared" si="1"/>
        <v>8481.7099999999991</v>
      </c>
    </row>
    <row r="43" spans="1:5">
      <c r="A43" s="27" t="s">
        <v>5326</v>
      </c>
      <c r="B43" s="12">
        <v>1315.5600000000002</v>
      </c>
      <c r="D43" t="str">
        <f t="shared" si="0"/>
        <v>South Dakota</v>
      </c>
      <c r="E43" s="31">
        <f t="shared" si="1"/>
        <v>1315.5600000000002</v>
      </c>
    </row>
    <row r="44" spans="1:5">
      <c r="A44" s="27" t="s">
        <v>335</v>
      </c>
      <c r="B44" s="12">
        <v>30661.872999999981</v>
      </c>
      <c r="D44" t="str">
        <f t="shared" si="0"/>
        <v>Tennessee</v>
      </c>
      <c r="E44" s="31">
        <f t="shared" si="1"/>
        <v>30661.872999999981</v>
      </c>
    </row>
    <row r="45" spans="1:5">
      <c r="A45" s="27" t="s">
        <v>104</v>
      </c>
      <c r="B45" s="12">
        <v>170188.04580000002</v>
      </c>
      <c r="D45" t="str">
        <f t="shared" si="0"/>
        <v>Texas</v>
      </c>
      <c r="E45" s="31">
        <f t="shared" si="1"/>
        <v>170188.04580000002</v>
      </c>
    </row>
    <row r="46" spans="1:5">
      <c r="A46" s="27" t="s">
        <v>121</v>
      </c>
      <c r="B46" s="12">
        <v>11220.055999999999</v>
      </c>
      <c r="D46" t="str">
        <f t="shared" si="0"/>
        <v>Utah</v>
      </c>
      <c r="E46" s="31">
        <f t="shared" si="1"/>
        <v>11220.055999999999</v>
      </c>
    </row>
    <row r="47" spans="1:5">
      <c r="A47" s="27" t="s">
        <v>5203</v>
      </c>
      <c r="B47" s="12">
        <v>8929.369999999999</v>
      </c>
      <c r="D47" t="str">
        <f t="shared" si="0"/>
        <v>Vermont</v>
      </c>
      <c r="E47" s="31">
        <f t="shared" si="1"/>
        <v>8929.369999999999</v>
      </c>
    </row>
    <row r="48" spans="1:5">
      <c r="A48" s="27" t="s">
        <v>319</v>
      </c>
      <c r="B48" s="12">
        <v>70636.719999999987</v>
      </c>
      <c r="D48" t="str">
        <f t="shared" si="0"/>
        <v>Virginia</v>
      </c>
      <c r="E48" s="31">
        <f t="shared" si="1"/>
        <v>70636.719999999987</v>
      </c>
    </row>
    <row r="49" spans="1:5">
      <c r="A49" s="27" t="s">
        <v>96</v>
      </c>
      <c r="B49" s="12">
        <v>138641.26999999993</v>
      </c>
      <c r="D49" t="str">
        <f t="shared" si="0"/>
        <v>Washington</v>
      </c>
      <c r="E49" s="31">
        <f t="shared" si="1"/>
        <v>138641.26999999993</v>
      </c>
    </row>
    <row r="50" spans="1:5">
      <c r="A50" s="27" t="s">
        <v>9726</v>
      </c>
      <c r="B50" s="12">
        <v>1209.8240000000001</v>
      </c>
      <c r="D50" t="str">
        <f t="shared" si="0"/>
        <v>West Virginia</v>
      </c>
      <c r="E50" s="31">
        <f t="shared" si="1"/>
        <v>1209.8240000000001</v>
      </c>
    </row>
    <row r="51" spans="1:5">
      <c r="A51" s="27" t="s">
        <v>114</v>
      </c>
      <c r="B51" s="12">
        <v>32114.610000000019</v>
      </c>
      <c r="D51" t="str">
        <f t="shared" si="0"/>
        <v>Wisconsin</v>
      </c>
      <c r="E51" s="31">
        <f t="shared" si="1"/>
        <v>32114.610000000019</v>
      </c>
    </row>
    <row r="52" spans="1:5">
      <c r="A52" s="27" t="s">
        <v>8542</v>
      </c>
      <c r="B52" s="12">
        <v>1603.1360000000002</v>
      </c>
      <c r="D52" t="str">
        <f t="shared" si="0"/>
        <v>Wyoming</v>
      </c>
      <c r="E52" s="31">
        <f t="shared" si="1"/>
        <v>1603.1360000000002</v>
      </c>
    </row>
    <row r="53" spans="1:5">
      <c r="A53" s="28" t="s">
        <v>10934</v>
      </c>
      <c r="B53" s="14">
        <v>2297200.8603000003</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995"/>
  <sheetViews>
    <sheetView topLeftCell="A2" workbookViewId="0">
      <selection activeCell="D8" sqref="D8"/>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Q1000"/>
  <sheetViews>
    <sheetView showGridLines="0" showRowColHeaders="0" tabSelected="1" workbookViewId="0">
      <selection activeCell="D35" sqref="D35"/>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0866141732283472" right="0.70866141732283472" top="0.74803149606299213" bottom="0.74803149606299213" header="0" footer="0"/>
  <pageSetup scale="66" fitToHeight="0"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Top 5</vt:lpstr>
      <vt:lpstr>KPI</vt:lpstr>
      <vt:lpstr>KPI YOY</vt:lpstr>
      <vt:lpstr>Sheet1</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veerk086@gmail.com</cp:lastModifiedBy>
  <cp:lastPrinted>2024-06-07T13:50:14Z</cp:lastPrinted>
  <dcterms:created xsi:type="dcterms:W3CDTF">2015-06-05T18:17:20Z</dcterms:created>
  <dcterms:modified xsi:type="dcterms:W3CDTF">2024-08-08T04:53:35Z</dcterms:modified>
</cp:coreProperties>
</file>