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2CCC7165-1C15-48CA-AB3B-5B087FC77476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F47" i="12"/>
  <c r="G47" i="12"/>
  <c r="D48" i="12"/>
  <c r="F48" i="12"/>
  <c r="G48" i="12"/>
  <c r="D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49" i="12" s="1"/>
  <c r="G2" i="12"/>
  <c r="E53" i="12"/>
  <c r="E52" i="12"/>
  <c r="E2" i="12"/>
  <c r="E45" i="12" l="1"/>
  <c r="E47" i="12"/>
  <c r="E46" i="12"/>
  <c r="E48" i="12"/>
  <c r="E43" i="12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<sst xmlns="http://schemas.openxmlformats.org/spreadsheetml/2006/main" count="462" uniqueCount="102">
  <si>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</si>
  <si>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</si>
  <si>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</si>
  <si>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</si>
  <si>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</si>
  <si>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</si>
  <si>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</si>
  <si>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</si>
  <si>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</si>
  <si>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</si>
  <si>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</si>
  <si>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</si>
  <si>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</si>
  <si>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</si>
  <si>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</si>
  <si>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</si>
  <si>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</si>
  <si>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</si>
  <si>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</si>
  <si>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</si>
  <si>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</si>
  <si>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</si>
  <si>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</si>
  <si>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</si>
  <si>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</si>
  <si>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</si>
  <si>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</si>
  <si>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</si>
  <si>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</si>
  <si>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</si>
  <si>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</si>
  <si>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</si>
  <si>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</si>
  <si>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</si>
  <si>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</si>
  <si>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</si>
  <si>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</si>
  <si>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</si>
  <si>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</si>
  <si>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</si>
  <si>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</si>
  <si>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</si>
  <si>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</si>
  <si>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</si>
  <si>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</si>
  <si>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</si>
  <si>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</si>
  <si>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</si>
  <si>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</si>
  <si>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</si>
  <si>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</si>
  <si>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</si>
  <si>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</si>
  <si>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</si>
  <si>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</si>
  <si>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</si>
  <si>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</si>
  <si>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</si>
  <si>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</si>
  <si>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</si>
  <si>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</si>
  <si>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</si>
  <si>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</si>
  <si>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</si>
  <si>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</si>
  <si>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</si>
  <si>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</si>
  <si>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</si>
  <si>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</si>
  <si>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</si>
  <si>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</si>
  <si>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</si>
  <si>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</si>
  <si>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</si>
  <si>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</si>
  <si>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</si>
  <si>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</si>
  <si>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</si>
  <si>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</si>
  <si>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</si>
  <si>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</si>
  <si>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</si>
  <si>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</si>
  <si>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</si>
  <si>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</si>
  <si>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</si>
  <si>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</si>
  <si>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</si>
  <si>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</si>
  <si>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</si>
  <si>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</si>
  <si>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</si>
  <si>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</si>
  <si>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</si>
  <si>
    <t>enhanced sign in view</t>
  </si>
  <si>
    <t>enhanced login view</t>
  </si>
  <si>
    <t>inventory visual changes</t>
  </si>
  <si>
    <t>Loading screen and adding real questions</t>
  </si>
  <si>
    <t>Etiquetas de fila</t>
  </si>
  <si>
    <t>(en blanco)</t>
  </si>
  <si>
    <t>Total general</t>
  </si>
  <si>
    <t>09-mar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</si>
</sst>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24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3.1562499999999996</c:v>
                </c:pt>
                <c:pt idx="1">
                  <c:v>2.2083333333333335</c:v>
                </c:pt>
                <c:pt idx="2">
                  <c:v>1.9791666666666663</c:v>
                </c:pt>
                <c:pt idx="3">
                  <c:v>3.03125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HOURS_TASK_SUBTASK!$A$2:$A$47</c:f>
              <c:multiLvlStrCache>
                <c:ptCount val="39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enhanced sign in view</c:v>
                  </c:pt>
                  <c:pt idx="31">
                    <c:v>enhanced login view</c:v>
                  </c:pt>
                  <c:pt idx="32">
                    <c:v>inventory visual changes</c:v>
                  </c:pt>
                  <c:pt idx="33">
                    <c:v>Loading screen and adding real questions</c:v>
                  </c:pt>
                  <c:pt idx="34">
                    <c:v>Market Analysis</c:v>
                  </c:pt>
                  <c:pt idx="35">
                    <c:v>SWOT Analysis</c:v>
                  </c:pt>
                  <c:pt idx="36">
                    <c:v>Stories</c:v>
                  </c:pt>
                  <c:pt idx="37">
                    <c:v>User story estimation and priority</c:v>
                  </c:pt>
                  <c:pt idx="38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4">
                    <c:v>R1</c:v>
                  </c:pt>
                  <c:pt idx="36">
                    <c:v>R2</c:v>
                  </c:pt>
                  <c:pt idx="37">
                    <c:v>R3</c:v>
                  </c:pt>
                </c:lvl>
              </c:multiLvlStrCache>
            </c:multiLvlStrRef>
          </c:cat>
          <c:val>
            <c:numRef>
              <c:f>HOURS_TASK_SUBTASK!$B$2:$B$47</c:f>
              <c:numCache>
                <c:formatCode>[h]:mm:ss;@</c:formatCode>
                <c:ptCount val="39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0.27083333333333331</c:v>
                </c:pt>
                <c:pt idx="31">
                  <c:v>0.27083333333333331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4.1666666666666664E-2</c:v>
                </c:pt>
                <c:pt idx="35">
                  <c:v>0.29166666666666663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HOURS_PERSON_DAY!$B$3:$B$30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HOURS_PERSON_DAY!$C$3:$C$30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  <c:pt idx="24">
                  <c:v>0.35416666666666663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HOURS_PERSON_DAY!$D$3:$D$30</c:f>
              <c:numCache>
                <c:formatCode>[h]:mm:ss;@</c:formatCode>
                <c:ptCount val="27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  <c:pt idx="24">
                  <c:v>0.35416666666666663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HOURS_PERSON_DAY!$E$3:$E$30</c:f>
              <c:numCache>
                <c:formatCode>[h]:mm:ss;@</c:formatCode>
                <c:ptCount val="27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  <c:pt idx="2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HOURS_PERSON_DAY!$A$3:$A$30</c:f>
              <c:strCache>
                <c:ptCount val="27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09-mar</c:v>
                </c:pt>
                <c:pt idx="26">
                  <c:v>(en blanco)</c:v>
                </c:pt>
              </c:strCache>
            </c:strRef>
          </c:cat>
          <c:val>
            <c:numRef>
              <c:f>HOURS_PERSON_DAY!$F$3:$F$30</c:f>
              <c:numCache>
                <c:formatCode>[h]:mm:ss;@</c:formatCode>
                <c:ptCount val="27"/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6.091982407408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10T00:00:00" count="27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9T00:00:00"/>
        <m/>
      </sharedItems>
      <fieldGroup par="7" base="0">
        <rangePr groupBy="days" startDate="2025-02-04T00:00:00" endDate="2025-03-10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9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d v="1899-12-30T18:3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2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d v="1899-12-30T20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9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s v="enhanced sign in view"/>
        <s v="enhanced login view"/>
        <s v="inventory visual changes"/>
        <s v="Loading screen and adding real question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10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4"/>
    <x v="8"/>
    <x v="3"/>
    <x v="1"/>
    <x v="34"/>
    <x v="1"/>
    <d v="1899-12-30T06:30:00"/>
  </r>
  <r>
    <x v="24"/>
    <x v="8"/>
    <x v="3"/>
    <x v="1"/>
    <x v="35"/>
    <x v="0"/>
    <d v="1899-12-30T06:30:00"/>
  </r>
  <r>
    <x v="24"/>
    <x v="17"/>
    <x v="18"/>
    <x v="1"/>
    <x v="36"/>
    <x v="1"/>
    <d v="1899-12-30T02:00:00"/>
  </r>
  <r>
    <x v="24"/>
    <x v="17"/>
    <x v="18"/>
    <x v="1"/>
    <x v="36"/>
    <x v="0"/>
    <d v="1899-12-30T02:00:00"/>
  </r>
  <r>
    <x v="25"/>
    <x v="10"/>
    <x v="8"/>
    <x v="1"/>
    <x v="37"/>
    <x v="3"/>
    <d v="1899-12-30T02:00:00"/>
  </r>
  <r>
    <x v="25"/>
    <x v="10"/>
    <x v="8"/>
    <x v="1"/>
    <x v="37"/>
    <x v="2"/>
    <d v="1899-12-30T02:00:00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s v=""/>
  </r>
  <r>
    <x v="26"/>
    <x v="18"/>
    <x v="19"/>
    <x v="5"/>
    <x v="38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7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40"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30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8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8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8">
      <pivotArea type="topRight" dataOnly="0" labelOnly="1" outline="0" fieldPosition="0"/>
    </format>
    <format dxfId="17">
      <pivotArea outline="0" collapsedLevelsAreSubtotals="1" fieldPosition="0"/>
    </format>
    <format dxfId="16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28" workbookViewId="0">
      <selection activeCell="C50" sqref="C50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6.7500000000000027</v>
      </c>
      <c r="G17" s="27">
        <f>IF(A17="","",SUMIF(TRACKING!D:D,A17,TRACKING!G:G))</f>
        <v>10.375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88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10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90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10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92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10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 t="s">
        <v>94</v>
      </c>
      <c r="C46" s="30">
        <v>0.29166666666666669</v>
      </c>
      <c r="D46" s="27">
        <f>IF(B46="","",SUMIF(TRACKING!E:E,B46,TRACKING!G:G))</f>
        <v>0.27083333333333337</v>
      </c>
      <c r="E46" s="12">
        <f>IF(AND(A46="",B46=""),"",COUNTIF(D$1:D46,""))</f>
        <v>10</v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 t="s">
        <v>95</v>
      </c>
      <c r="C47" s="30">
        <v>0.29166666666666669</v>
      </c>
      <c r="D47" s="27">
        <f>IF(B47="","",SUMIF(TRACKING!E:E,B47,TRACKING!G:G))</f>
        <v>0.27083333333333337</v>
      </c>
      <c r="E47" s="12">
        <f>IF(AND(A47="",B47=""),"",COUNTIF(D$1:D47,""))</f>
        <v>10</v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 t="s">
        <v>96</v>
      </c>
      <c r="C48" s="30">
        <v>0.25</v>
      </c>
      <c r="D48" s="27">
        <f>IF(B48="","",SUMIF(TRACKING!E:E,B48,TRACKING!G:G))</f>
        <v>0.16666666666666652</v>
      </c>
      <c r="E48" s="12">
        <f>IF(AND(A48="",B48=""),"",COUNTIF(D$1:D48,""))</f>
        <v>10</v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 t="s">
        <v>97</v>
      </c>
      <c r="C49" s="30">
        <v>0.16666666666666666</v>
      </c>
      <c r="D49" s="27">
        <f>IF(B49="","",SUMIF(TRACKING!E:E,B49,TRACKING!G:G))</f>
        <v>0.16666666666666652</v>
      </c>
      <c r="E49" s="12">
        <f>IF(AND(A49="",B49=""),"",COUNTIF(D$1:D49,""))</f>
        <v>10</v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67" workbookViewId="0">
      <selection activeCell="H98" sqref="H98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88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88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90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90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92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92</v>
      </c>
      <c r="F91" s="9" t="s">
        <v>24</v>
      </c>
      <c r="G91" s="21">
        <f t="shared" si="1"/>
        <v>0.22916666666666663</v>
      </c>
    </row>
    <row r="92" spans="1:7" x14ac:dyDescent="0.25">
      <c r="A92" s="16">
        <v>45722</v>
      </c>
      <c r="B92" s="17">
        <v>0.5</v>
      </c>
      <c r="C92" s="17">
        <v>0.77083333333333337</v>
      </c>
      <c r="D92" s="9" t="s">
        <v>32</v>
      </c>
      <c r="E92" s="9" t="s">
        <v>94</v>
      </c>
      <c r="F92" s="9" t="s">
        <v>22</v>
      </c>
      <c r="G92" s="21">
        <f t="shared" si="1"/>
        <v>0.27083333333333337</v>
      </c>
    </row>
    <row r="93" spans="1:7" x14ac:dyDescent="0.25">
      <c r="A93" s="16">
        <v>45722</v>
      </c>
      <c r="B93" s="17">
        <v>0.5</v>
      </c>
      <c r="C93" s="17">
        <v>0.77083333333333337</v>
      </c>
      <c r="D93" s="9" t="s">
        <v>32</v>
      </c>
      <c r="E93" s="9" t="s">
        <v>95</v>
      </c>
      <c r="F93" s="9" t="s">
        <v>19</v>
      </c>
      <c r="G93" s="21">
        <f t="shared" si="1"/>
        <v>0.27083333333333337</v>
      </c>
    </row>
    <row r="94" spans="1:7" x14ac:dyDescent="0.25">
      <c r="A94" s="16">
        <v>45722</v>
      </c>
      <c r="B94" s="17">
        <v>0.77083333333333337</v>
      </c>
      <c r="C94" s="17">
        <v>0.85416666666666663</v>
      </c>
      <c r="D94" s="9" t="s">
        <v>32</v>
      </c>
      <c r="E94" s="9" t="s">
        <v>96</v>
      </c>
      <c r="F94" s="9" t="s">
        <v>22</v>
      </c>
      <c r="G94" s="21">
        <f t="shared" si="1"/>
        <v>8.3333333333333259E-2</v>
      </c>
    </row>
    <row r="95" spans="1:7" x14ac:dyDescent="0.25">
      <c r="A95" s="16">
        <v>45722</v>
      </c>
      <c r="B95" s="17">
        <v>0.77083333333333337</v>
      </c>
      <c r="C95" s="17">
        <v>0.85416666666666663</v>
      </c>
      <c r="D95" s="9" t="s">
        <v>32</v>
      </c>
      <c r="E95" s="9" t="s">
        <v>96</v>
      </c>
      <c r="F95" s="9" t="s">
        <v>19</v>
      </c>
      <c r="G95" s="21">
        <f t="shared" si="1"/>
        <v>8.3333333333333259E-2</v>
      </c>
    </row>
    <row r="96" spans="1:7" x14ac:dyDescent="0.25">
      <c r="A96" s="16">
        <v>45725</v>
      </c>
      <c r="B96" s="17">
        <v>0.83333333333333337</v>
      </c>
      <c r="C96" s="17">
        <v>0.91666666666666663</v>
      </c>
      <c r="D96" s="9" t="s">
        <v>32</v>
      </c>
      <c r="E96" s="9" t="s">
        <v>97</v>
      </c>
      <c r="F96" s="9" t="s">
        <v>26</v>
      </c>
      <c r="G96" s="21">
        <f t="shared" si="1"/>
        <v>8.3333333333333259E-2</v>
      </c>
    </row>
    <row r="97" spans="1:7" x14ac:dyDescent="0.25">
      <c r="A97" s="16">
        <v>45725</v>
      </c>
      <c r="B97" s="17">
        <v>0.83333333333333337</v>
      </c>
      <c r="C97" s="17">
        <v>0.91666666666666663</v>
      </c>
      <c r="D97" s="9" t="s">
        <v>32</v>
      </c>
      <c r="E97" s="9" t="s">
        <v>97</v>
      </c>
      <c r="F97" s="9" t="s">
        <v>24</v>
      </c>
      <c r="G97" s="21">
        <f t="shared" si="1"/>
        <v>8.3333333333333259E-2</v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topLeftCell="A13" workbookViewId="0">
      <selection activeCell="F33" sqref="F33"/>
    </sheetView>
  </sheetViews>
  <sheetFormatPr baseColWidth="10" defaultColWidth="11.42578125" defaultRowHeight="15" x14ac:dyDescent="0.25"/>
  <cols>
    <col min="1" max="1" width="41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98</v>
      </c>
      <c r="B1" s="29" t="s">
        <v>18</v>
      </c>
    </row>
    <row r="2" spans="1:2" x14ac:dyDescent="0.25">
      <c r="A2" s="3" t="s">
        <v>99</v>
      </c>
      <c r="B2" s="29">
        <v>0</v>
      </c>
    </row>
    <row r="3" spans="1:2" x14ac:dyDescent="0.25">
      <c r="A3" s="31" t="s">
        <v>99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10.375000000000002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88</v>
      </c>
      <c r="B32" s="29">
        <v>0.125</v>
      </c>
    </row>
    <row r="33" spans="1:2" x14ac:dyDescent="0.25">
      <c r="A33" s="31" t="s">
        <v>90</v>
      </c>
      <c r="B33" s="29">
        <v>0.45833333333333331</v>
      </c>
    </row>
    <row r="34" spans="1:2" x14ac:dyDescent="0.25">
      <c r="A34" s="31" t="s">
        <v>92</v>
      </c>
      <c r="B34" s="29">
        <v>0.45833333333333331</v>
      </c>
    </row>
    <row r="35" spans="1:2" x14ac:dyDescent="0.25">
      <c r="A35" s="31" t="s">
        <v>94</v>
      </c>
      <c r="B35" s="29">
        <v>0.27083333333333331</v>
      </c>
    </row>
    <row r="36" spans="1:2" x14ac:dyDescent="0.25">
      <c r="A36" s="31" t="s">
        <v>95</v>
      </c>
      <c r="B36" s="29">
        <v>0.27083333333333331</v>
      </c>
    </row>
    <row r="37" spans="1:2" x14ac:dyDescent="0.25">
      <c r="A37" s="31" t="s">
        <v>96</v>
      </c>
      <c r="B37" s="29">
        <v>0.16666666666666666</v>
      </c>
    </row>
    <row r="38" spans="1:2" x14ac:dyDescent="0.25">
      <c r="A38" s="31" t="s">
        <v>97</v>
      </c>
      <c r="B38" s="29">
        <v>0.16666666666666666</v>
      </c>
    </row>
    <row r="39" spans="1:2" x14ac:dyDescent="0.25">
      <c r="A39" s="3" t="s">
        <v>38</v>
      </c>
      <c r="B39" s="29">
        <v>0.33333333333333331</v>
      </c>
    </row>
    <row r="40" spans="1:2" x14ac:dyDescent="0.25">
      <c r="A40" s="31" t="s">
        <v>39</v>
      </c>
      <c r="B40" s="29">
        <v>4.1666666666666664E-2</v>
      </c>
    </row>
    <row r="41" spans="1:2" x14ac:dyDescent="0.25">
      <c r="A41" s="31" t="s">
        <v>40</v>
      </c>
      <c r="B41" s="29">
        <v>0.29166666666666663</v>
      </c>
    </row>
    <row r="42" spans="1:2" x14ac:dyDescent="0.25">
      <c r="A42" s="3" t="s">
        <v>53</v>
      </c>
      <c r="B42" s="29">
        <v>0.33333333333333331</v>
      </c>
    </row>
    <row r="43" spans="1:2" x14ac:dyDescent="0.25">
      <c r="A43" s="31" t="s">
        <v>54</v>
      </c>
      <c r="B43" s="29">
        <v>0.33333333333333331</v>
      </c>
    </row>
    <row r="44" spans="1:2" x14ac:dyDescent="0.25">
      <c r="A44" s="3" t="s">
        <v>68</v>
      </c>
      <c r="B44" s="29">
        <v>1.0833333333333335</v>
      </c>
    </row>
    <row r="45" spans="1:2" x14ac:dyDescent="0.25">
      <c r="A45" s="31" t="s">
        <v>69</v>
      </c>
      <c r="B45" s="29">
        <v>0.33333333333333331</v>
      </c>
    </row>
    <row r="46" spans="1:2" x14ac:dyDescent="0.25">
      <c r="A46" s="31" t="s">
        <v>71</v>
      </c>
      <c r="B46" s="29">
        <v>0.75000000000000011</v>
      </c>
    </row>
    <row r="47" spans="1:2" x14ac:dyDescent="0.25">
      <c r="A47" s="3" t="s">
        <v>100</v>
      </c>
      <c r="B47" s="29">
        <v>12.458333333333334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J37" sqref="J3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98</v>
      </c>
      <c r="B2" t="s">
        <v>99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100</v>
      </c>
      <c r="I2"/>
    </row>
    <row r="3" spans="1:9" x14ac:dyDescent="0.25">
      <c r="A3" s="3" t="s">
        <v>26</v>
      </c>
      <c r="C3" s="29">
        <v>8.3333333333333329E-2</v>
      </c>
      <c r="D3" s="29">
        <v>3.1562499999999996</v>
      </c>
      <c r="E3" s="29">
        <v>8.3333333333333329E-2</v>
      </c>
      <c r="F3" s="29">
        <v>8.3333333333333329E-2</v>
      </c>
      <c r="G3" s="29">
        <v>0.29166666666666663</v>
      </c>
      <c r="H3" s="29">
        <v>3.6979166666666665</v>
      </c>
      <c r="I3"/>
    </row>
    <row r="4" spans="1:9" x14ac:dyDescent="0.25">
      <c r="A4" s="3" t="s">
        <v>22</v>
      </c>
      <c r="C4" s="29">
        <v>8.3333333333333329E-2</v>
      </c>
      <c r="D4" s="29">
        <v>2.2083333333333335</v>
      </c>
      <c r="E4" s="29">
        <v>8.3333333333333329E-2</v>
      </c>
      <c r="F4" s="29">
        <v>8.3333333333333329E-2</v>
      </c>
      <c r="G4" s="29">
        <v>0.29166666666666663</v>
      </c>
      <c r="H4" s="29">
        <v>2.7500000000000004</v>
      </c>
      <c r="I4"/>
    </row>
    <row r="5" spans="1:9" x14ac:dyDescent="0.25">
      <c r="A5" s="3" t="s">
        <v>19</v>
      </c>
      <c r="C5" s="29">
        <v>8.3333333333333329E-2</v>
      </c>
      <c r="D5" s="29">
        <v>1.9791666666666663</v>
      </c>
      <c r="E5" s="29">
        <v>8.3333333333333329E-2</v>
      </c>
      <c r="F5" s="29">
        <v>8.3333333333333329E-2</v>
      </c>
      <c r="G5" s="29">
        <v>0.20833333333333331</v>
      </c>
      <c r="H5" s="29">
        <v>2.4375</v>
      </c>
      <c r="I5"/>
    </row>
    <row r="6" spans="1:9" x14ac:dyDescent="0.25">
      <c r="A6" s="3" t="s">
        <v>24</v>
      </c>
      <c r="C6" s="29">
        <v>8.3333333333333329E-2</v>
      </c>
      <c r="D6" s="29">
        <v>3.03125</v>
      </c>
      <c r="E6" s="29">
        <v>8.3333333333333329E-2</v>
      </c>
      <c r="F6" s="29">
        <v>8.3333333333333329E-2</v>
      </c>
      <c r="G6" s="29">
        <v>0.29166666666666663</v>
      </c>
      <c r="H6" s="29">
        <v>3.572916666666667</v>
      </c>
      <c r="I6"/>
    </row>
    <row r="7" spans="1:9" x14ac:dyDescent="0.25">
      <c r="A7" s="3" t="s">
        <v>99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100</v>
      </c>
      <c r="B8" s="29">
        <v>0</v>
      </c>
      <c r="C8" s="29">
        <v>0.33333333333333331</v>
      </c>
      <c r="D8" s="29">
        <v>10.375</v>
      </c>
      <c r="E8" s="29">
        <v>0.33333333333333331</v>
      </c>
      <c r="F8" s="29">
        <v>0.33333333333333331</v>
      </c>
      <c r="G8" s="29">
        <v>1.083333333333333</v>
      </c>
      <c r="H8" s="29">
        <v>12.458333333333336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98</v>
      </c>
      <c r="B2" t="s">
        <v>26</v>
      </c>
      <c r="C2" t="s">
        <v>22</v>
      </c>
      <c r="D2" t="s">
        <v>19</v>
      </c>
      <c r="E2" t="s">
        <v>24</v>
      </c>
      <c r="F2" t="s">
        <v>99</v>
      </c>
      <c r="G2" s="29" t="s">
        <v>100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91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89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93</v>
      </c>
      <c r="B27" s="29">
        <v>0.22916666666666666</v>
      </c>
      <c r="C27" s="29">
        <v>0.35416666666666663</v>
      </c>
      <c r="D27" s="29">
        <v>0.35416666666666663</v>
      </c>
      <c r="E27" s="29">
        <v>0.22916666666666666</v>
      </c>
      <c r="G27" s="29">
        <v>1.1666666666666665</v>
      </c>
    </row>
    <row r="28" spans="1:7" x14ac:dyDescent="0.25">
      <c r="A28" s="3" t="s">
        <v>101</v>
      </c>
      <c r="B28" s="29">
        <v>8.3333333333333329E-2</v>
      </c>
      <c r="E28" s="29">
        <v>8.3333333333333329E-2</v>
      </c>
      <c r="G28" s="29">
        <v>0.16666666666666666</v>
      </c>
    </row>
    <row r="29" spans="1:7" x14ac:dyDescent="0.25">
      <c r="A29" s="3" t="s">
        <v>99</v>
      </c>
      <c r="F29" s="29">
        <v>0</v>
      </c>
      <c r="G29" s="29">
        <v>0</v>
      </c>
    </row>
    <row r="30" spans="1:7" x14ac:dyDescent="0.25">
      <c r="A30" s="3" t="s">
        <v>100</v>
      </c>
      <c r="B30" s="29">
        <v>3.697916666666667</v>
      </c>
      <c r="C30" s="29">
        <v>2.7499999999999996</v>
      </c>
      <c r="D30" s="29">
        <v>2.4374999999999996</v>
      </c>
      <c r="E30" s="29">
        <v>3.572916666666667</v>
      </c>
      <c r="F30" s="29">
        <v>0</v>
      </c>
      <c r="G30" s="29">
        <v>12.458333333333332</v>
      </c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2025-03-10T02:12:49Z</dcterms:modified>
  <cp:category/>
  <cp:contentStatus/>
</cp:coreProperties>
</file>