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aim\Desktop\Ballingo\Drafts-Ballingo\"/>
    </mc:Choice>
  </mc:AlternateContent>
  <xr:revisionPtr revIDLastSave="0" documentId="13_ncr:1_{7F13C8F3-A646-48B6-BD73-2D2230F19A1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G2" i="12"/>
  <c r="E53" i="12"/>
  <c r="E52" i="12"/>
  <c r="E46" i="12"/>
  <c r="E45" i="12"/>
  <c r="E44" i="12"/>
  <c r="E43" i="12"/>
  <c r="E2" i="12"/>
  <c r="E42" i="12" l="1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<sst xmlns="http://schemas.openxmlformats.org/spreadsheetml/2006/main" count="408" uniqueCount="91">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</sst>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24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2.552083333333333</c:v>
                </c:pt>
                <c:pt idx="1">
                  <c:v>1.8541666666666665</c:v>
                </c:pt>
                <c:pt idx="2">
                  <c:v>1.6249999999999998</c:v>
                </c:pt>
                <c:pt idx="3">
                  <c:v>2.4270833333333335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HOURS_TASK_SUBTASK!$A$2:$A$40</c:f>
              <c:multiLvlStrCache>
                <c:ptCount val="32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Market Analysis</c:v>
                  </c:pt>
                  <c:pt idx="28">
                    <c:v>SWOT Analysis</c:v>
                  </c:pt>
                  <c:pt idx="29">
                    <c:v>Stories</c:v>
                  </c:pt>
                  <c:pt idx="30">
                    <c:v>User story estimation and priority</c:v>
                  </c:pt>
                  <c:pt idx="31">
                    <c:v>ProjectLibre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27">
                    <c:v>R1</c:v>
                  </c:pt>
                  <c:pt idx="29">
                    <c:v>R2</c:v>
                  </c:pt>
                  <c:pt idx="30">
                    <c:v>R3</c:v>
                  </c:pt>
                </c:lvl>
              </c:multiLvlStrCache>
            </c:multiLvlStrRef>
          </c:cat>
          <c:val>
            <c:numRef>
              <c:f>HOURS_TASK_SUBTASK!$B$2:$B$40</c:f>
              <c:numCache>
                <c:formatCode>[h]:mm:ss;@</c:formatCode>
                <c:ptCount val="32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4.1666666666666664E-2</c:v>
                </c:pt>
                <c:pt idx="28">
                  <c:v>0.29166666666666663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(en blanco)</c:v>
                </c:pt>
              </c:strCache>
            </c:strRef>
          </c:cat>
          <c:val>
            <c:numRef>
              <c:f>HOURS_PERSON_DAY!$B$3:$B$26</c:f>
              <c:numCache>
                <c:formatCode>[h]:mm:ss;@</c:formatCode>
                <c:ptCount val="23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(en blanco)</c:v>
                </c:pt>
              </c:strCache>
            </c:strRef>
          </c:cat>
          <c:val>
            <c:numRef>
              <c:f>HOURS_PERSON_DAY!$C$3:$C$26</c:f>
              <c:numCache>
                <c:formatCode>[h]:mm:ss;@</c:formatCode>
                <c:ptCount val="23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(en blanco)</c:v>
                </c:pt>
              </c:strCache>
            </c:strRef>
          </c:cat>
          <c:val>
            <c:numRef>
              <c:f>HOURS_PERSON_DAY!$D$3:$D$26</c:f>
              <c:numCache>
                <c:formatCode>[h]:mm:ss;@</c:formatCode>
                <c:ptCount val="23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(en blanco)</c:v>
                </c:pt>
              </c:strCache>
            </c:strRef>
          </c:cat>
          <c:val>
            <c:numRef>
              <c:f>HOURS_PERSON_DAY!$E$3:$E$26</c:f>
              <c:numCache>
                <c:formatCode>[h]:mm:ss;@</c:formatCode>
                <c:ptCount val="23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HOURS_PERSON_DAY!$A$3:$A$26</c:f>
              <c:strCache>
                <c:ptCount val="23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(en blanco)</c:v>
                </c:pt>
              </c:strCache>
            </c:strRef>
          </c:cat>
          <c:val>
            <c:numRef>
              <c:f>HOURS_PERSON_DAY!$F$3:$F$26</c:f>
              <c:numCache>
                <c:formatCode>[h]:mm:ss;@</c:formatCode>
                <c:ptCount val="23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ymo Granado Sánchez" refreshedDate="45720.954474999999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04T00:00:00" count="23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m/>
      </sharedItems>
      <fieldGroup par="7" base="0">
        <rangePr groupBy="days" startDate="2025-02-04T00:00:00" endDate="2025-03-0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4/03/2025"/>
        </groupItems>
      </fieldGroup>
    </cacheField>
    <cacheField name="STARTING TIME" numFmtId="164">
      <sharedItems containsNonDate="0" containsDate="1" containsString="0" containsBlank="1" minDate="1899-12-30T01:00:00" maxDate="1899-12-30T22:00:00" count="17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m/>
      </sharedItems>
      <fieldGroup base="1">
        <rangePr groupBy="hours" startDate="1899-12-30T01:00:00" endDate="1899-12-30T22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16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32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04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s v=""/>
  </r>
  <r>
    <x v="22"/>
    <x v="16"/>
    <x v="15"/>
    <x v="5"/>
    <x v="3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40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33"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39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21">
      <pivotArea type="topRight" dataOnly="0" labelOnly="1" outline="0" fieldPosition="0"/>
    </format>
    <format dxfId="20">
      <pivotArea outline="0" collapsedLevelsAreSubtotals="1" fieldPosition="0"/>
    </format>
    <format dxfId="19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6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4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36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8">
      <pivotArea type="topRight" dataOnly="0" labelOnly="1" outline="0" fieldPosition="0"/>
    </format>
    <format dxfId="17">
      <pivotArea outline="0" collapsedLevelsAreSubtotals="1" fieldPosition="0"/>
    </format>
    <format dxfId="16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10" workbookViewId="0">
      <selection activeCell="A43" sqref="A43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5.2500000000000009</v>
      </c>
      <c r="G17" s="27">
        <f>IF(A17="","",SUMIF(TRACKING!D:D,A17,TRACKING!G:G))</f>
        <v>8.4583333333333321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10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10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10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10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10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10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10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abSelected="1" topLeftCell="A55" workbookViewId="0">
      <selection activeCell="D88" sqref="D88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topLeftCell="A19" workbookViewId="0">
      <selection activeCell="A26" sqref="A26"/>
    </sheetView>
  </sheetViews>
  <sheetFormatPr baseColWidth="10" defaultColWidth="11.42578125" defaultRowHeight="15" x14ac:dyDescent="0.25"/>
  <cols>
    <col min="1" max="1" width="38.855468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88</v>
      </c>
      <c r="B1" s="29" t="s">
        <v>18</v>
      </c>
    </row>
    <row r="2" spans="1:2" x14ac:dyDescent="0.25">
      <c r="A2" s="3" t="s">
        <v>89</v>
      </c>
      <c r="B2" s="29">
        <v>0</v>
      </c>
    </row>
    <row r="3" spans="1:2" x14ac:dyDescent="0.25">
      <c r="A3" s="31" t="s">
        <v>89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8.4583333333333339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" t="s">
        <v>38</v>
      </c>
      <c r="B32" s="29">
        <v>0.33333333333333331</v>
      </c>
    </row>
    <row r="33" spans="1:2" x14ac:dyDescent="0.25">
      <c r="A33" s="31" t="s">
        <v>39</v>
      </c>
      <c r="B33" s="29">
        <v>4.1666666666666664E-2</v>
      </c>
    </row>
    <row r="34" spans="1:2" x14ac:dyDescent="0.25">
      <c r="A34" s="31" t="s">
        <v>40</v>
      </c>
      <c r="B34" s="29">
        <v>0.29166666666666663</v>
      </c>
    </row>
    <row r="35" spans="1:2" x14ac:dyDescent="0.25">
      <c r="A35" s="3" t="s">
        <v>53</v>
      </c>
      <c r="B35" s="29">
        <v>0.33333333333333331</v>
      </c>
    </row>
    <row r="36" spans="1:2" x14ac:dyDescent="0.25">
      <c r="A36" s="31" t="s">
        <v>54</v>
      </c>
      <c r="B36" s="29">
        <v>0.33333333333333331</v>
      </c>
    </row>
    <row r="37" spans="1:2" x14ac:dyDescent="0.25">
      <c r="A37" s="3" t="s">
        <v>68</v>
      </c>
      <c r="B37" s="29">
        <v>1.0833333333333335</v>
      </c>
    </row>
    <row r="38" spans="1:2" x14ac:dyDescent="0.25">
      <c r="A38" s="31" t="s">
        <v>69</v>
      </c>
      <c r="B38" s="29">
        <v>0.33333333333333331</v>
      </c>
    </row>
    <row r="39" spans="1:2" x14ac:dyDescent="0.25">
      <c r="A39" s="31" t="s">
        <v>71</v>
      </c>
      <c r="B39" s="29">
        <v>0.75000000000000011</v>
      </c>
    </row>
    <row r="40" spans="1:2" x14ac:dyDescent="0.25">
      <c r="A40" s="3" t="s">
        <v>90</v>
      </c>
      <c r="B40" s="29">
        <v>10.541666666666666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2.57031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88</v>
      </c>
      <c r="B2" t="s">
        <v>89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s="29" t="s">
        <v>90</v>
      </c>
      <c r="I2"/>
    </row>
    <row r="3" spans="1:9" x14ac:dyDescent="0.25">
      <c r="A3" s="3" t="s">
        <v>26</v>
      </c>
      <c r="C3" s="29">
        <v>8.3333333333333329E-2</v>
      </c>
      <c r="D3" s="29">
        <v>2.552083333333333</v>
      </c>
      <c r="E3" s="29">
        <v>8.3333333333333329E-2</v>
      </c>
      <c r="F3" s="29">
        <v>8.3333333333333329E-2</v>
      </c>
      <c r="G3" s="29">
        <v>0.29166666666666663</v>
      </c>
      <c r="H3" s="29">
        <v>3.09375</v>
      </c>
      <c r="I3"/>
    </row>
    <row r="4" spans="1:9" x14ac:dyDescent="0.25">
      <c r="A4" s="3" t="s">
        <v>22</v>
      </c>
      <c r="C4" s="29">
        <v>8.3333333333333329E-2</v>
      </c>
      <c r="D4" s="29">
        <v>1.8541666666666665</v>
      </c>
      <c r="E4" s="29">
        <v>8.3333333333333329E-2</v>
      </c>
      <c r="F4" s="29">
        <v>8.3333333333333329E-2</v>
      </c>
      <c r="G4" s="29">
        <v>0.29166666666666663</v>
      </c>
      <c r="H4" s="29">
        <v>2.395833333333333</v>
      </c>
      <c r="I4"/>
    </row>
    <row r="5" spans="1:9" x14ac:dyDescent="0.25">
      <c r="A5" s="3" t="s">
        <v>19</v>
      </c>
      <c r="C5" s="29">
        <v>8.3333333333333329E-2</v>
      </c>
      <c r="D5" s="29">
        <v>1.6249999999999998</v>
      </c>
      <c r="E5" s="29">
        <v>8.3333333333333329E-2</v>
      </c>
      <c r="F5" s="29">
        <v>8.3333333333333329E-2</v>
      </c>
      <c r="G5" s="29">
        <v>0.20833333333333331</v>
      </c>
      <c r="H5" s="29">
        <v>2.083333333333333</v>
      </c>
      <c r="I5"/>
    </row>
    <row r="6" spans="1:9" x14ac:dyDescent="0.25">
      <c r="A6" s="3" t="s">
        <v>24</v>
      </c>
      <c r="C6" s="29">
        <v>8.3333333333333329E-2</v>
      </c>
      <c r="D6" s="29">
        <v>2.4270833333333335</v>
      </c>
      <c r="E6" s="29">
        <v>8.3333333333333329E-2</v>
      </c>
      <c r="F6" s="29">
        <v>8.3333333333333329E-2</v>
      </c>
      <c r="G6" s="29">
        <v>0.29166666666666663</v>
      </c>
      <c r="H6" s="29">
        <v>2.9687500000000004</v>
      </c>
      <c r="I6"/>
    </row>
    <row r="7" spans="1:9" x14ac:dyDescent="0.25">
      <c r="A7" s="3" t="s">
        <v>89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90</v>
      </c>
      <c r="B8" s="29">
        <v>0</v>
      </c>
      <c r="C8" s="29">
        <v>0.33333333333333331</v>
      </c>
      <c r="D8" s="29">
        <v>8.4583333333333339</v>
      </c>
      <c r="E8" s="29">
        <v>0.33333333333333331</v>
      </c>
      <c r="F8" s="29">
        <v>0.33333333333333331</v>
      </c>
      <c r="G8" s="29">
        <v>1.083333333333333</v>
      </c>
      <c r="H8" s="29">
        <v>10.541666666666666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88</v>
      </c>
      <c r="B2" t="s">
        <v>26</v>
      </c>
      <c r="C2" t="s">
        <v>22</v>
      </c>
      <c r="D2" t="s">
        <v>19</v>
      </c>
      <c r="E2" t="s">
        <v>24</v>
      </c>
      <c r="F2" t="s">
        <v>89</v>
      </c>
      <c r="G2" s="29" t="s">
        <v>90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89</v>
      </c>
      <c r="F25" s="29">
        <v>0</v>
      </c>
      <c r="G25" s="29">
        <v>0</v>
      </c>
    </row>
    <row r="26" spans="1:7" x14ac:dyDescent="0.25">
      <c r="A26" s="3" t="s">
        <v>90</v>
      </c>
      <c r="B26" s="29">
        <v>3.0937500000000004</v>
      </c>
      <c r="C26" s="29">
        <v>2.395833333333333</v>
      </c>
      <c r="D26" s="29">
        <v>2.083333333333333</v>
      </c>
      <c r="E26" s="29">
        <v>2.9687500000000004</v>
      </c>
      <c r="F26" s="29">
        <v>0</v>
      </c>
      <c r="G26" s="29">
        <v>10.541666666666666</v>
      </c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Acaymo Jesús Granado Sánchez</cp:lastModifiedBy>
  <cp:revision/>
  <dcterms:created xsi:type="dcterms:W3CDTF">2019-05-20T10:51:03Z</dcterms:created>
  <dcterms:modified xsi:type="dcterms:W3CDTF">2025-03-04T22:54:35Z</dcterms:modified>
  <cp:category/>
  <cp:contentStatus/>
</cp:coreProperties>
</file>