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caim\OneDrive\Desktop\Ballingo\Drafts-Ballingo\"/>
    </mc:Choice>
  </mc:AlternateContent>
  <xr:revisionPtr revIDLastSave="0" documentId="13_ncr:1_{068B9FB2-1329-4060-8653-182175E5A18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2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D6" i="12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D21" i="12" s="1"/>
  <c r="G26" i="2"/>
  <c r="G27" i="2"/>
  <c r="G28" i="2"/>
  <c r="G29" i="2"/>
  <c r="G30" i="2"/>
  <c r="G31" i="2"/>
  <c r="G32" i="2"/>
  <c r="G33" i="2"/>
  <c r="D24" i="12" s="1"/>
  <c r="G34" i="2"/>
  <c r="G35" i="2"/>
  <c r="G36" i="2"/>
  <c r="G37" i="2"/>
  <c r="G38" i="2"/>
  <c r="G39" i="2"/>
  <c r="G40" i="2"/>
  <c r="G41" i="2"/>
  <c r="D8" i="12" s="1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D5" i="12"/>
  <c r="G5" i="12"/>
  <c r="G6" i="12"/>
  <c r="D7" i="12"/>
  <c r="G8" i="12"/>
  <c r="D9" i="12"/>
  <c r="G9" i="12"/>
  <c r="D10" i="12"/>
  <c r="G10" i="12"/>
  <c r="D11" i="12"/>
  <c r="F11" i="12"/>
  <c r="G11" i="12"/>
  <c r="D12" i="12"/>
  <c r="F12" i="12"/>
  <c r="G12" i="12"/>
  <c r="D13" i="12"/>
  <c r="G13" i="12"/>
  <c r="D14" i="12"/>
  <c r="F14" i="12"/>
  <c r="G14" i="12"/>
  <c r="D15" i="12"/>
  <c r="F15" i="12"/>
  <c r="G15" i="12"/>
  <c r="D16" i="12"/>
  <c r="G16" i="12"/>
  <c r="D17" i="12"/>
  <c r="D18" i="12"/>
  <c r="G18" i="12"/>
  <c r="D19" i="12"/>
  <c r="G19" i="12"/>
  <c r="D20" i="12"/>
  <c r="F20" i="12"/>
  <c r="G20" i="12"/>
  <c r="G21" i="12"/>
  <c r="D22" i="12"/>
  <c r="F22" i="12"/>
  <c r="G22" i="12"/>
  <c r="G23" i="12"/>
  <c r="F24" i="12"/>
  <c r="G24" i="12"/>
  <c r="D25" i="12"/>
  <c r="G25" i="12"/>
  <c r="D26" i="12"/>
  <c r="F26" i="12"/>
  <c r="G26" i="12"/>
  <c r="D27" i="12"/>
  <c r="F27" i="12"/>
  <c r="G27" i="12"/>
  <c r="D28" i="12"/>
  <c r="G28" i="12"/>
  <c r="D29" i="12"/>
  <c r="F29" i="12"/>
  <c r="G29" i="12"/>
  <c r="D30" i="12"/>
  <c r="E30" i="12"/>
  <c r="F30" i="12"/>
  <c r="G30" i="12"/>
  <c r="D31" i="12"/>
  <c r="G31" i="12"/>
  <c r="D32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E47" i="12"/>
  <c r="F47" i="12"/>
  <c r="G47" i="12"/>
  <c r="D48" i="12"/>
  <c r="E48" i="12"/>
  <c r="F48" i="12"/>
  <c r="G48" i="12"/>
  <c r="D49" i="12"/>
  <c r="E49" i="12"/>
  <c r="F49" i="12"/>
  <c r="G49" i="12"/>
  <c r="D50" i="12"/>
  <c r="E50" i="12"/>
  <c r="F50" i="12"/>
  <c r="G50" i="12"/>
  <c r="D51" i="12"/>
  <c r="E51" i="12"/>
  <c r="F51" i="12"/>
  <c r="G51" i="12"/>
  <c r="D52" i="12"/>
  <c r="G52" i="12"/>
  <c r="D53" i="12"/>
  <c r="F53" i="12"/>
  <c r="G53" i="12"/>
  <c r="D54" i="12"/>
  <c r="E54" i="12" s="1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G7" i="12" l="1"/>
  <c r="D23" i="12"/>
  <c r="G17" i="12"/>
  <c r="G4" i="12"/>
  <c r="D3" i="12"/>
  <c r="E8" i="12" s="1"/>
  <c r="F8" i="12" s="1"/>
  <c r="G2" i="12"/>
  <c r="E53" i="12"/>
  <c r="E52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29" i="12"/>
  <c r="E28" i="12"/>
  <c r="E27" i="12"/>
  <c r="E2" i="12"/>
  <c r="E26" i="12" l="1"/>
  <c r="E25" i="12"/>
  <c r="E24" i="12"/>
  <c r="E23" i="12"/>
  <c r="E22" i="12"/>
  <c r="E21" i="12"/>
  <c r="E20" i="12"/>
  <c r="E19" i="12"/>
  <c r="F19" i="12" s="1"/>
  <c r="E12" i="12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10" i="12"/>
  <c r="F7" i="12" l="1"/>
  <c r="F4" i="12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<sst xmlns="http://schemas.openxmlformats.org/spreadsheetml/2006/main" count="235" uniqueCount="61">
  <si>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</si>
  <si>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</si>
  <si>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</si>
  <si>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</si>
  <si>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</si>
  <si>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</si>
  <si>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</si>
  <si>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</si>
  <si>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</si>
  <si>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</si>
  <si>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</si>
  <si>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</si>
  <si>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</si>
  <si>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</si>
  <si>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</si>
  <si>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</si>
  <si>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</si>
  <si>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</si>
  <si>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Etiquetas de fila</t>
  </si>
  <si>
    <t>Total general</t>
  </si>
  <si>
    <t>Suma de DURATION</t>
  </si>
  <si>
    <t>(en blanco)</t>
  </si>
  <si>
    <t>Paula</t>
  </si>
  <si>
    <t>Rodríguez Morales</t>
  </si>
  <si>
    <t>Paula Rosa</t>
  </si>
  <si>
    <t>Mauro</t>
  </si>
  <si>
    <t>Gómez Guillén</t>
  </si>
  <si>
    <t>Santiago</t>
  </si>
  <si>
    <t>Santana Martínez</t>
  </si>
  <si>
    <t>Acaymo</t>
  </si>
  <si>
    <t>Granado Sánchez</t>
  </si>
  <si>
    <t>Acaymo Jesús</t>
  </si>
  <si>
    <t xml:space="preserve">R0 </t>
  </si>
  <si>
    <t>Description</t>
  </si>
  <si>
    <t>04-feb</t>
  </si>
  <si>
    <t>Aplication</t>
  </si>
  <si>
    <t>Mock - Ups</t>
  </si>
  <si>
    <t>05-feb</t>
  </si>
  <si>
    <t>06-feb</t>
  </si>
  <si>
    <t>DB Structure Draft Version 1</t>
  </si>
  <si>
    <t>Stutying Django</t>
  </si>
  <si>
    <t>R1</t>
  </si>
  <si>
    <t>Market Analysis</t>
  </si>
  <si>
    <t>SWOT Analysis</t>
  </si>
  <si>
    <t>Studying Django</t>
  </si>
  <si>
    <t>Backend-First Steps</t>
  </si>
  <si>
    <t>10-feb</t>
  </si>
  <si>
    <t>11-feb</t>
  </si>
  <si>
    <t>12-feb</t>
  </si>
  <si>
    <t>Skin Design</t>
  </si>
  <si>
    <t>Frontend-First Steps</t>
  </si>
  <si>
    <t>14-feb</t>
  </si>
  <si>
    <t>15-feb</t>
  </si>
  <si>
    <t>Backend developing DB functions</t>
  </si>
  <si>
    <t>Frontend developing components</t>
  </si>
  <si>
    <t>16-feb</t>
  </si>
  <si>
    <t>R2</t>
  </si>
  <si>
    <t>Stories</t>
  </si>
  <si>
    <t>Fronted conecting routes</t>
  </si>
  <si>
    <t>18-feb</t>
  </si>
  <si>
    <t>19-feb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</si>
</sst>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3" fillId="0" borderId="0" xfId="0" applyFont="1" applyProtection="1">
      <protection locked="0"/>
    </xf>
    <xf numFmtId="0" fontId="0" fillId="0" borderId="0" xfId="0" applyAlignment="1">
      <alignment horizontal="left" indent="1"/>
    </xf>
    <xf numFmtId="14" fontId="0" fillId="0" borderId="0" xfId="0" applyNumberFormat="1" applyProtection="1">
      <protection locked="0"/>
    </xf>
  </cellXfs>
  <cellStyles count="1">
    <cellStyle name="Normal" xfId="0" builtinId="0"/>
  </cellStyles>
  <dxfs count="32"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HOURS_PERSON_TASK!$B$3:$B$8</c:f>
              <c:numCache>
                <c:formatCode>[h]:mm:ss;@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ser>
          <c:idx val="1"/>
          <c:order val="1"/>
          <c:tx>
            <c:strRef>
              <c:f>HOURS_PERSON_TASK!$C$1:$C$2</c:f>
              <c:strCache>
                <c:ptCount val="1"/>
                <c:pt idx="0">
                  <c:v>R0 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HOURS_PERSON_TASK!$C$3:$C$8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7-4959-8EE3-B45D29416550}"/>
            </c:ext>
          </c:extLst>
        </c:ser>
        <c:ser>
          <c:idx val="2"/>
          <c:order val="2"/>
          <c:tx>
            <c:strRef>
              <c:f>HOURS_PERSON_TASK!$D$1:$D$2</c:f>
              <c:strCache>
                <c:ptCount val="1"/>
                <c:pt idx="0">
                  <c:v>Aplication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HOURS_PERSON_TASK!$D$3:$D$8</c:f>
              <c:numCache>
                <c:formatCode>[h]:mm:ss;@</c:formatCode>
                <c:ptCount val="5"/>
                <c:pt idx="0">
                  <c:v>1.3541666666666665</c:v>
                </c:pt>
                <c:pt idx="1">
                  <c:v>0.9375</c:v>
                </c:pt>
                <c:pt idx="2">
                  <c:v>0.87499999999999989</c:v>
                </c:pt>
                <c:pt idx="3">
                  <c:v>1.3541666666666665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6-4682-A81B-0E4F9D7CE3EF}"/>
            </c:ext>
          </c:extLst>
        </c:ser>
        <c:ser>
          <c:idx val="3"/>
          <c:order val="3"/>
          <c:tx>
            <c:strRef>
              <c:f>HOURS_PERSON_TASK!$E$1:$E$2</c:f>
              <c:strCache>
                <c:ptCount val="1"/>
                <c:pt idx="0">
                  <c:v>R1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HOURS_PERSON_TASK!$E$3:$E$8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7-4CD5-8765-3B16A8DBE802}"/>
            </c:ext>
          </c:extLst>
        </c:ser>
        <c:ser>
          <c:idx val="4"/>
          <c:order val="4"/>
          <c:tx>
            <c:strRef>
              <c:f>HOURS_PERSON_TASK!$F$1:$F$2</c:f>
              <c:strCache>
                <c:ptCount val="1"/>
                <c:pt idx="0">
                  <c:v>R2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HOURS_PERSON_TASK!$F$3:$F$8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5-47A5-B84E-1B6D83EA3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HOURS_TASK_SUBTASK!$A$2:$A$21</c:f>
              <c:multiLvlStrCache>
                <c:ptCount val="14"/>
                <c:lvl>
                  <c:pt idx="0">
                    <c:v>(en blanco)</c:v>
                  </c:pt>
                  <c:pt idx="1">
                    <c:v>Description</c:v>
                  </c:pt>
                  <c:pt idx="2">
                    <c:v>Mock - Ups</c:v>
                  </c:pt>
                  <c:pt idx="3">
                    <c:v>DB Structure Draft Version 1</c:v>
                  </c:pt>
                  <c:pt idx="4">
                    <c:v>Stutying Django</c:v>
                  </c:pt>
                  <c:pt idx="5">
                    <c:v>Backend-First Steps</c:v>
                  </c:pt>
                  <c:pt idx="6">
                    <c:v>Skin Design</c:v>
                  </c:pt>
                  <c:pt idx="7">
                    <c:v>Frontend-First Steps</c:v>
                  </c:pt>
                  <c:pt idx="8">
                    <c:v>Backend developing DB functions</c:v>
                  </c:pt>
                  <c:pt idx="9">
                    <c:v>Frontend developing components</c:v>
                  </c:pt>
                  <c:pt idx="10">
                    <c:v>Fronted conecting routes</c:v>
                  </c:pt>
                  <c:pt idx="11">
                    <c:v>Market Analysis</c:v>
                  </c:pt>
                  <c:pt idx="12">
                    <c:v>SWOT Analysis</c:v>
                  </c:pt>
                  <c:pt idx="13">
                    <c:v>Stories</c:v>
                  </c:pt>
                </c:lvl>
                <c:lvl>
                  <c:pt idx="0">
                    <c:v>(en blanco)</c:v>
                  </c:pt>
                  <c:pt idx="1">
                    <c:v>R0 </c:v>
                  </c:pt>
                  <c:pt idx="2">
                    <c:v>Aplication</c:v>
                  </c:pt>
                  <c:pt idx="11">
                    <c:v>R1</c:v>
                  </c:pt>
                  <c:pt idx="13">
                    <c:v>R2</c:v>
                  </c:pt>
                </c:lvl>
              </c:multiLvlStrCache>
            </c:multiLvlStrRef>
          </c:cat>
          <c:val>
            <c:numRef>
              <c:f>HOURS_TASK_SUBTASK!$B$2:$B$21</c:f>
              <c:numCache>
                <c:formatCode>[h]:mm:ss;@</c:formatCode>
                <c:ptCount val="14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0.125</c:v>
                </c:pt>
                <c:pt idx="4">
                  <c:v>0.33333333333333331</c:v>
                </c:pt>
                <c:pt idx="5">
                  <c:v>0.5</c:v>
                </c:pt>
                <c:pt idx="6">
                  <c:v>8.3333333333333329E-2</c:v>
                </c:pt>
                <c:pt idx="7">
                  <c:v>1.25</c:v>
                </c:pt>
                <c:pt idx="8">
                  <c:v>0.41666666666666669</c:v>
                </c:pt>
                <c:pt idx="9">
                  <c:v>0.6875</c:v>
                </c:pt>
                <c:pt idx="10">
                  <c:v>0.625</c:v>
                </c:pt>
                <c:pt idx="11">
                  <c:v>4.1666666666666664E-2</c:v>
                </c:pt>
                <c:pt idx="12">
                  <c:v>0.29166666666666663</c:v>
                </c:pt>
                <c:pt idx="1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Acaymo</c:v>
                </c:pt>
              </c:strCache>
            </c:strRef>
          </c:tx>
          <c:invertIfNegative val="0"/>
          <c:cat>
            <c:strRef>
              <c:f>HOURS_PERSON_DAY!$A$3:$A$15</c:f>
              <c:strCache>
                <c:ptCount val="12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  <c:pt idx="4">
                  <c:v>10-feb</c:v>
                </c:pt>
                <c:pt idx="5">
                  <c:v>11-feb</c:v>
                </c:pt>
                <c:pt idx="6">
                  <c:v>12-feb</c:v>
                </c:pt>
                <c:pt idx="7">
                  <c:v>14-feb</c:v>
                </c:pt>
                <c:pt idx="8">
                  <c:v>15-feb</c:v>
                </c:pt>
                <c:pt idx="9">
                  <c:v>16-feb</c:v>
                </c:pt>
                <c:pt idx="10">
                  <c:v>18-feb</c:v>
                </c:pt>
                <c:pt idx="11">
                  <c:v>19-feb</c:v>
                </c:pt>
              </c:strCache>
            </c:strRef>
          </c:cat>
          <c:val>
            <c:numRef>
              <c:f>HOURS_PERSON_DAY!$B$3:$B$15</c:f>
              <c:numCache>
                <c:formatCode>[h]:mm:ss;@</c:formatCode>
                <c:ptCount val="12"/>
                <c:pt idx="1">
                  <c:v>8.3333333333333329E-2</c:v>
                </c:pt>
                <c:pt idx="2">
                  <c:v>0.125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0.125</c:v>
                </c:pt>
                <c:pt idx="8">
                  <c:v>0.52083333333333337</c:v>
                </c:pt>
                <c:pt idx="9">
                  <c:v>0.22916666666666666</c:v>
                </c:pt>
                <c:pt idx="10">
                  <c:v>8.3333333333333329E-2</c:v>
                </c:pt>
                <c:pt idx="11">
                  <c:v>0.20833333333333334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ser>
          <c:idx val="1"/>
          <c:order val="1"/>
          <c:tx>
            <c:strRef>
              <c:f>HOURS_PERSON_DAY!$C$1:$C$2</c:f>
              <c:strCache>
                <c:ptCount val="1"/>
                <c:pt idx="0">
                  <c:v>Mauro</c:v>
                </c:pt>
              </c:strCache>
            </c:strRef>
          </c:tx>
          <c:invertIfNegative val="0"/>
          <c:cat>
            <c:strRef>
              <c:f>HOURS_PERSON_DAY!$A$3:$A$15</c:f>
              <c:strCache>
                <c:ptCount val="12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  <c:pt idx="4">
                  <c:v>10-feb</c:v>
                </c:pt>
                <c:pt idx="5">
                  <c:v>11-feb</c:v>
                </c:pt>
                <c:pt idx="6">
                  <c:v>12-feb</c:v>
                </c:pt>
                <c:pt idx="7">
                  <c:v>14-feb</c:v>
                </c:pt>
                <c:pt idx="8">
                  <c:v>15-feb</c:v>
                </c:pt>
                <c:pt idx="9">
                  <c:v>16-feb</c:v>
                </c:pt>
                <c:pt idx="10">
                  <c:v>18-feb</c:v>
                </c:pt>
                <c:pt idx="11">
                  <c:v>19-feb</c:v>
                </c:pt>
              </c:strCache>
            </c:strRef>
          </c:cat>
          <c:val>
            <c:numRef>
              <c:f>HOURS_PERSON_DAY!$C$3:$C$15</c:f>
              <c:numCache>
                <c:formatCode>[h]:mm:ss;@</c:formatCode>
                <c:ptCount val="12"/>
                <c:pt idx="1">
                  <c:v>8.3333333333333329E-2</c:v>
                </c:pt>
                <c:pt idx="2">
                  <c:v>0.125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0.125</c:v>
                </c:pt>
                <c:pt idx="7">
                  <c:v>8.3333333333333329E-2</c:v>
                </c:pt>
                <c:pt idx="8">
                  <c:v>0.3125</c:v>
                </c:pt>
                <c:pt idx="10">
                  <c:v>8.3333333333333329E-2</c:v>
                </c:pt>
                <c:pt idx="11">
                  <c:v>0.20833333333333334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43D-92BC-A413FBFCDEB2}"/>
            </c:ext>
          </c:extLst>
        </c:ser>
        <c:ser>
          <c:idx val="2"/>
          <c:order val="2"/>
          <c:tx>
            <c:strRef>
              <c:f>HOURS_PERSON_DAY!$D$1:$D$2</c:f>
              <c:strCache>
                <c:ptCount val="1"/>
                <c:pt idx="0">
                  <c:v>Paula</c:v>
                </c:pt>
              </c:strCache>
            </c:strRef>
          </c:tx>
          <c:invertIfNegative val="0"/>
          <c:cat>
            <c:strRef>
              <c:f>HOURS_PERSON_DAY!$A$3:$A$15</c:f>
              <c:strCache>
                <c:ptCount val="12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  <c:pt idx="4">
                  <c:v>10-feb</c:v>
                </c:pt>
                <c:pt idx="5">
                  <c:v>11-feb</c:v>
                </c:pt>
                <c:pt idx="6">
                  <c:v>12-feb</c:v>
                </c:pt>
                <c:pt idx="7">
                  <c:v>14-feb</c:v>
                </c:pt>
                <c:pt idx="8">
                  <c:v>15-feb</c:v>
                </c:pt>
                <c:pt idx="9">
                  <c:v>16-feb</c:v>
                </c:pt>
                <c:pt idx="10">
                  <c:v>18-feb</c:v>
                </c:pt>
                <c:pt idx="11">
                  <c:v>19-feb</c:v>
                </c:pt>
              </c:strCache>
            </c:strRef>
          </c:cat>
          <c:val>
            <c:numRef>
              <c:f>HOURS_PERSON_DAY!$D$3:$D$15</c:f>
              <c:numCache>
                <c:formatCode>[h]:mm:ss;@</c:formatCode>
                <c:ptCount val="12"/>
                <c:pt idx="1">
                  <c:v>8.3333333333333329E-2</c:v>
                </c:pt>
                <c:pt idx="3">
                  <c:v>0.125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0.125</c:v>
                </c:pt>
                <c:pt idx="8">
                  <c:v>0.3125</c:v>
                </c:pt>
                <c:pt idx="9">
                  <c:v>0.22916666666666666</c:v>
                </c:pt>
                <c:pt idx="1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8-443D-92BC-A413FBFCDEB2}"/>
            </c:ext>
          </c:extLst>
        </c:ser>
        <c:ser>
          <c:idx val="3"/>
          <c:order val="3"/>
          <c:tx>
            <c:strRef>
              <c:f>HOURS_PERSON_DAY!$E$1:$E$2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HOURS_PERSON_DAY!$A$3:$A$15</c:f>
              <c:strCache>
                <c:ptCount val="12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  <c:pt idx="4">
                  <c:v>10-feb</c:v>
                </c:pt>
                <c:pt idx="5">
                  <c:v>11-feb</c:v>
                </c:pt>
                <c:pt idx="6">
                  <c:v>12-feb</c:v>
                </c:pt>
                <c:pt idx="7">
                  <c:v>14-feb</c:v>
                </c:pt>
                <c:pt idx="8">
                  <c:v>15-feb</c:v>
                </c:pt>
                <c:pt idx="9">
                  <c:v>16-feb</c:v>
                </c:pt>
                <c:pt idx="10">
                  <c:v>18-feb</c:v>
                </c:pt>
                <c:pt idx="11">
                  <c:v>19-feb</c:v>
                </c:pt>
              </c:strCache>
            </c:strRef>
          </c:cat>
          <c:val>
            <c:numRef>
              <c:f>HOURS_PERSON_DAY!$E$3:$E$15</c:f>
              <c:numCache>
                <c:formatCode>[h]:mm:ss;@</c:formatCode>
                <c:ptCount val="12"/>
                <c:pt idx="1">
                  <c:v>8.3333333333333329E-2</c:v>
                </c:pt>
                <c:pt idx="2">
                  <c:v>0.125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0.125</c:v>
                </c:pt>
                <c:pt idx="8">
                  <c:v>0.52083333333333337</c:v>
                </c:pt>
                <c:pt idx="9">
                  <c:v>0.22916666666666666</c:v>
                </c:pt>
                <c:pt idx="10">
                  <c:v>8.3333333333333329E-2</c:v>
                </c:pt>
                <c:pt idx="11">
                  <c:v>0.20833333333333334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8-443D-92BC-A413FBFCDEB2}"/>
            </c:ext>
          </c:extLst>
        </c:ser>
        <c:ser>
          <c:idx val="4"/>
          <c:order val="4"/>
          <c:tx>
            <c:strRef>
              <c:f>HOURS_PERSON_DAY!$F$1:$F$2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HOURS_PERSON_DAY!$A$3:$A$15</c:f>
              <c:strCache>
                <c:ptCount val="12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  <c:pt idx="4">
                  <c:v>10-feb</c:v>
                </c:pt>
                <c:pt idx="5">
                  <c:v>11-feb</c:v>
                </c:pt>
                <c:pt idx="6">
                  <c:v>12-feb</c:v>
                </c:pt>
                <c:pt idx="7">
                  <c:v>14-feb</c:v>
                </c:pt>
                <c:pt idx="8">
                  <c:v>15-feb</c:v>
                </c:pt>
                <c:pt idx="9">
                  <c:v>16-feb</c:v>
                </c:pt>
                <c:pt idx="10">
                  <c:v>18-feb</c:v>
                </c:pt>
                <c:pt idx="11">
                  <c:v>19-feb</c:v>
                </c:pt>
              </c:strCache>
            </c:strRef>
          </c:cat>
          <c:val>
            <c:numRef>
              <c:f>HOURS_PERSON_DAY!$F$3:$F$15</c:f>
              <c:numCache>
                <c:formatCode>[h]:mm:ss;@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8-443D-92BC-A413FBFC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aoriginal YT" refreshedDate="45708.002067361114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0">
      <sharedItems containsNonDate="0" containsDate="1" containsString="0" containsBlank="1" minDate="2025-02-04T00:00:00" maxDate="2025-02-20T00:00:00" count="12">
        <d v="2025-02-04T00:00:00"/>
        <d v="2025-02-05T00:00:00"/>
        <d v="2025-02-06T00:00:00"/>
        <d v="2025-02-10T00:00:00"/>
        <d v="2025-02-11T00:00:00"/>
        <d v="2025-02-12T00:00:00"/>
        <d v="2025-02-14T00:00:00"/>
        <d v="2025-02-15T00:00:00"/>
        <d v="2025-02-16T00:00:00"/>
        <d v="2025-02-18T00:00:00"/>
        <d v="2025-02-19T00:00:00"/>
        <m/>
      </sharedItems>
      <fieldGroup par="7" base="0">
        <rangePr groupBy="days" startDate="2025-02-04T00:00:00" endDate="2025-02-20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0/02/2025"/>
        </groupItems>
      </fieldGroup>
    </cacheField>
    <cacheField name="STARTING TIME" numFmtId="164">
      <sharedItems containsNonDate="0" containsDate="1" containsString="0" containsBlank="1" minDate="1899-12-30T10:00:00" maxDate="1899-12-30T21:00:00" count="9">
        <d v="1899-12-30T18:00:00"/>
        <d v="1899-12-30T16:00:00"/>
        <d v="1899-12-30T10:00:00"/>
        <d v="1899-12-30T17:00:00"/>
        <d v="1899-12-30T21:00:00"/>
        <d v="1899-12-30T19:00:00"/>
        <d v="1899-12-30T16:30:00"/>
        <d v="1899-12-30T15:00:00"/>
        <m/>
      </sharedItems>
      <fieldGroup base="1">
        <rangePr groupBy="hours" startDate="1899-12-30T10:00:00" endDate="1899-12-30T21:00:00"/>
        <groupItems count="26">
          <s v="(en blanco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FINAL TIME" numFmtId="164">
      <sharedItems containsNonDate="0" containsDate="1" containsString="0" containsBlank="1" minDate="1899-12-30T13:00:00" maxDate="1899-12-30T23:30:00" count="10">
        <d v="1899-12-30T20:00:00"/>
        <d v="1899-12-30T19:00:00"/>
        <d v="1899-12-30T13:00:00"/>
        <d v="1899-12-30T18:30:00"/>
        <d v="1899-12-30T23:00:00"/>
        <d v="1899-12-30T21:00:00"/>
        <d v="1899-12-30T23:30:00"/>
        <d v="1899-12-30T15:00:00"/>
        <d v="1899-12-30T22:00:00"/>
        <m/>
      </sharedItems>
      <fieldGroup par="8" base="2">
        <rangePr groupBy="minutes" startDate="1899-12-30T13:00:00" endDate="1899-12-30T23:30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TASK" numFmtId="0">
      <sharedItems containsBlank="1" count="5">
        <s v="R0 "/>
        <s v="Aplication"/>
        <s v="R1"/>
        <s v="R2"/>
        <m/>
      </sharedItems>
    </cacheField>
    <cacheField name="SUBTASK" numFmtId="0">
      <sharedItems containsBlank="1" count="14">
        <s v="Description"/>
        <s v="Mock - Ups"/>
        <s v="DB Structure Draft Version 1"/>
        <s v="Stutying Django"/>
        <s v="Market Analysis"/>
        <s v="SWOT Analysis"/>
        <s v="Backend-First Steps"/>
        <s v="Skin Design"/>
        <s v="Frontend-First Steps"/>
        <s v="Backend developing DB functions"/>
        <s v="Frontend developing components"/>
        <s v="Stories"/>
        <s v="Fronted conecting routes"/>
        <m/>
      </sharedItems>
    </cacheField>
    <cacheField name="AUTHOR" numFmtId="0">
      <sharedItems containsBlank="1" count="5">
        <s v="Paula"/>
        <s v="Mauro"/>
        <s v="Santiago"/>
        <s v="Acaymo"/>
        <m/>
      </sharedItems>
    </cacheField>
    <cacheField name="DURATION" numFmtId="164">
      <sharedItems containsDate="1" containsBlank="1" containsMixedTypes="1" minDate="1899-12-30T01:00:00" maxDate="1899-12-30T07:30:00"/>
    </cacheField>
    <cacheField name="Meses" numFmtId="0" databaseField="0">
      <fieldGroup base="0">
        <rangePr groupBy="months" startDate="2025-02-04T00:00:00" endDate="2025-02-20T00:00:00"/>
        <groupItems count="14">
          <s v="&lt;04/02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0/02/2025"/>
        </groupItems>
      </fieldGroup>
    </cacheField>
    <cacheField name="Horas" numFmtId="0" databaseField="0">
      <fieldGroup base="2">
        <rangePr groupBy="hours" startDate="1899-12-30T13:00:00" endDate="1899-12-30T23:30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d v="1899-12-30T02:00:00"/>
  </r>
  <r>
    <x v="0"/>
    <x v="0"/>
    <x v="0"/>
    <x v="0"/>
    <x v="0"/>
    <x v="1"/>
    <d v="1899-12-30T02:00:00"/>
  </r>
  <r>
    <x v="0"/>
    <x v="0"/>
    <x v="0"/>
    <x v="0"/>
    <x v="0"/>
    <x v="2"/>
    <d v="1899-12-30T02:00:00"/>
  </r>
  <r>
    <x v="0"/>
    <x v="0"/>
    <x v="0"/>
    <x v="0"/>
    <x v="0"/>
    <x v="3"/>
    <d v="1899-12-30T02:00:00"/>
  </r>
  <r>
    <x v="1"/>
    <x v="1"/>
    <x v="1"/>
    <x v="1"/>
    <x v="1"/>
    <x v="1"/>
    <d v="1899-12-30T03:00:00"/>
  </r>
  <r>
    <x v="1"/>
    <x v="1"/>
    <x v="1"/>
    <x v="1"/>
    <x v="1"/>
    <x v="2"/>
    <d v="1899-12-30T03:00:00"/>
  </r>
  <r>
    <x v="1"/>
    <x v="1"/>
    <x v="1"/>
    <x v="1"/>
    <x v="1"/>
    <x v="3"/>
    <d v="1899-12-30T03:00:00"/>
  </r>
  <r>
    <x v="2"/>
    <x v="2"/>
    <x v="2"/>
    <x v="1"/>
    <x v="1"/>
    <x v="0"/>
    <d v="1899-12-30T03:00:00"/>
  </r>
  <r>
    <x v="2"/>
    <x v="3"/>
    <x v="3"/>
    <x v="1"/>
    <x v="2"/>
    <x v="2"/>
    <d v="1899-12-30T01:30:00"/>
  </r>
  <r>
    <x v="2"/>
    <x v="3"/>
    <x v="3"/>
    <x v="1"/>
    <x v="2"/>
    <x v="3"/>
    <d v="1899-12-30T01:30:00"/>
  </r>
  <r>
    <x v="3"/>
    <x v="4"/>
    <x v="4"/>
    <x v="1"/>
    <x v="3"/>
    <x v="1"/>
    <d v="1899-12-30T02:00:00"/>
  </r>
  <r>
    <x v="3"/>
    <x v="4"/>
    <x v="4"/>
    <x v="1"/>
    <x v="3"/>
    <x v="2"/>
    <d v="1899-12-30T02:00:00"/>
  </r>
  <r>
    <x v="3"/>
    <x v="4"/>
    <x v="4"/>
    <x v="1"/>
    <x v="3"/>
    <x v="3"/>
    <d v="1899-12-30T02:00:00"/>
  </r>
  <r>
    <x v="3"/>
    <x v="4"/>
    <x v="4"/>
    <x v="1"/>
    <x v="3"/>
    <x v="0"/>
    <d v="1899-12-30T02:00:00"/>
  </r>
  <r>
    <x v="4"/>
    <x v="0"/>
    <x v="1"/>
    <x v="2"/>
    <x v="4"/>
    <x v="1"/>
    <d v="1899-12-30T01:00:00"/>
  </r>
  <r>
    <x v="4"/>
    <x v="0"/>
    <x v="1"/>
    <x v="2"/>
    <x v="5"/>
    <x v="1"/>
    <d v="1899-12-30T01:00:00"/>
  </r>
  <r>
    <x v="4"/>
    <x v="0"/>
    <x v="1"/>
    <x v="2"/>
    <x v="5"/>
    <x v="2"/>
    <d v="1899-12-30T01:00:00"/>
  </r>
  <r>
    <x v="4"/>
    <x v="0"/>
    <x v="1"/>
    <x v="2"/>
    <x v="5"/>
    <x v="2"/>
    <d v="1899-12-30T01:00:00"/>
  </r>
  <r>
    <x v="4"/>
    <x v="0"/>
    <x v="1"/>
    <x v="2"/>
    <x v="5"/>
    <x v="0"/>
    <d v="1899-12-30T01:00:00"/>
  </r>
  <r>
    <x v="4"/>
    <x v="0"/>
    <x v="1"/>
    <x v="2"/>
    <x v="5"/>
    <x v="0"/>
    <d v="1899-12-30T01:00:00"/>
  </r>
  <r>
    <x v="4"/>
    <x v="0"/>
    <x v="1"/>
    <x v="2"/>
    <x v="5"/>
    <x v="3"/>
    <d v="1899-12-30T01:00:00"/>
  </r>
  <r>
    <x v="4"/>
    <x v="0"/>
    <x v="1"/>
    <x v="2"/>
    <x v="5"/>
    <x v="3"/>
    <d v="1899-12-30T01:00:00"/>
  </r>
  <r>
    <x v="5"/>
    <x v="3"/>
    <x v="0"/>
    <x v="1"/>
    <x v="6"/>
    <x v="1"/>
    <d v="1899-12-30T03:00:00"/>
  </r>
  <r>
    <x v="5"/>
    <x v="3"/>
    <x v="0"/>
    <x v="1"/>
    <x v="6"/>
    <x v="2"/>
    <d v="1899-12-30T03:00:00"/>
  </r>
  <r>
    <x v="5"/>
    <x v="3"/>
    <x v="0"/>
    <x v="1"/>
    <x v="6"/>
    <x v="3"/>
    <d v="1899-12-30T03:00:00"/>
  </r>
  <r>
    <x v="5"/>
    <x v="3"/>
    <x v="0"/>
    <x v="1"/>
    <x v="6"/>
    <x v="0"/>
    <d v="1899-12-30T03:00:00"/>
  </r>
  <r>
    <x v="6"/>
    <x v="5"/>
    <x v="5"/>
    <x v="1"/>
    <x v="7"/>
    <x v="1"/>
    <d v="1899-12-30T02:00:00"/>
  </r>
  <r>
    <x v="7"/>
    <x v="1"/>
    <x v="6"/>
    <x v="1"/>
    <x v="8"/>
    <x v="0"/>
    <d v="1899-12-30T07:30:00"/>
  </r>
  <r>
    <x v="7"/>
    <x v="1"/>
    <x v="6"/>
    <x v="1"/>
    <x v="8"/>
    <x v="1"/>
    <d v="1899-12-30T07:30:00"/>
  </r>
  <r>
    <x v="7"/>
    <x v="1"/>
    <x v="6"/>
    <x v="1"/>
    <x v="8"/>
    <x v="2"/>
    <d v="1899-12-30T07:30:00"/>
  </r>
  <r>
    <x v="7"/>
    <x v="1"/>
    <x v="6"/>
    <x v="1"/>
    <x v="8"/>
    <x v="3"/>
    <d v="1899-12-30T07:30:00"/>
  </r>
  <r>
    <x v="7"/>
    <x v="2"/>
    <x v="7"/>
    <x v="1"/>
    <x v="9"/>
    <x v="3"/>
    <d v="1899-12-30T05:00:00"/>
  </r>
  <r>
    <x v="7"/>
    <x v="2"/>
    <x v="7"/>
    <x v="1"/>
    <x v="9"/>
    <x v="2"/>
    <d v="1899-12-30T05:00:00"/>
  </r>
  <r>
    <x v="8"/>
    <x v="6"/>
    <x v="8"/>
    <x v="1"/>
    <x v="10"/>
    <x v="0"/>
    <d v="1899-12-30T05:30:00"/>
  </r>
  <r>
    <x v="8"/>
    <x v="6"/>
    <x v="8"/>
    <x v="1"/>
    <x v="10"/>
    <x v="3"/>
    <d v="1899-12-30T05:30:00"/>
  </r>
  <r>
    <x v="8"/>
    <x v="6"/>
    <x v="8"/>
    <x v="1"/>
    <x v="10"/>
    <x v="2"/>
    <d v="1899-12-30T05:30:00"/>
  </r>
  <r>
    <x v="9"/>
    <x v="0"/>
    <x v="0"/>
    <x v="3"/>
    <x v="11"/>
    <x v="0"/>
    <d v="1899-12-30T02:00:00"/>
  </r>
  <r>
    <x v="9"/>
    <x v="0"/>
    <x v="0"/>
    <x v="3"/>
    <x v="11"/>
    <x v="1"/>
    <d v="1899-12-30T02:00:00"/>
  </r>
  <r>
    <x v="9"/>
    <x v="0"/>
    <x v="0"/>
    <x v="3"/>
    <x v="11"/>
    <x v="2"/>
    <d v="1899-12-30T02:00:00"/>
  </r>
  <r>
    <x v="9"/>
    <x v="0"/>
    <x v="0"/>
    <x v="3"/>
    <x v="11"/>
    <x v="3"/>
    <d v="1899-12-30T02:00:00"/>
  </r>
  <r>
    <x v="10"/>
    <x v="7"/>
    <x v="0"/>
    <x v="1"/>
    <x v="12"/>
    <x v="1"/>
    <d v="1899-12-30T05:00:00"/>
  </r>
  <r>
    <x v="10"/>
    <x v="7"/>
    <x v="0"/>
    <x v="1"/>
    <x v="12"/>
    <x v="2"/>
    <d v="1899-12-30T05:00:00"/>
  </r>
  <r>
    <x v="10"/>
    <x v="7"/>
    <x v="0"/>
    <x v="1"/>
    <x v="12"/>
    <x v="3"/>
    <d v="1899-12-30T05:00:00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s v=""/>
  </r>
  <r>
    <x v="11"/>
    <x v="8"/>
    <x v="9"/>
    <x v="4"/>
    <x v="13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27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21" firstHeaderRow="1" firstDataRow="1" firstDataCol="1"/>
  <pivotFields count="9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Row" showAll="0">
      <items count="15"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20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3"/>
    </i>
    <i>
      <x v="3"/>
    </i>
    <i r="1">
      <x v="5"/>
    </i>
    <i r="1">
      <x v="6"/>
    </i>
    <i>
      <x v="4"/>
    </i>
    <i r="1">
      <x v="12"/>
    </i>
    <i t="grand">
      <x/>
    </i>
  </rowItems>
  <colItems count="1">
    <i/>
  </colItems>
  <dataFields count="1">
    <dataField name="Suma de DURATION" fld="6" baseField="3" baseItem="4"/>
  </dataFields>
  <formats count="2">
    <format dxfId="31">
      <pivotArea outline="0" collapsedLevelsAreSubtotals="1" fieldPosition="0"/>
    </format>
    <format dxfId="30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27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G8" firstHeaderRow="1" firstDataRow="2" firstDataCol="1"/>
  <pivotFields count="9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showAll="0">
      <items count="6">
        <item x="4"/>
        <item x="0"/>
        <item x="1"/>
        <item x="2"/>
        <item x="3"/>
        <item t="default"/>
      </items>
    </pivotField>
    <pivotField showAll="0"/>
    <pivotField axis="axisRow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5" baseItem="2"/>
  </dataFields>
  <formats count="3">
    <format dxfId="29">
      <pivotArea type="topRight" dataOnly="0" labelOnly="1" outline="0" fieldPosition="0"/>
    </format>
    <format dxfId="28">
      <pivotArea outline="0" collapsedLevelsAreSubtotals="1" fieldPosition="0"/>
    </format>
    <format dxfId="27">
      <pivotArea dataOnly="0" labelOnly="1" grandCol="1" outline="0" fieldPosition="0"/>
    </format>
  </formats>
  <chartFormats count="6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27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G15" firstHeaderRow="1" firstDataRow="2" firstDataCol="1"/>
  <pivotFields count="9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axis="axisCol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13">
    <i>
      <x/>
    </i>
    <i>
      <x v="35"/>
    </i>
    <i>
      <x v="36"/>
    </i>
    <i>
      <x v="37"/>
    </i>
    <i>
      <x v="41"/>
    </i>
    <i>
      <x v="42"/>
    </i>
    <i>
      <x v="43"/>
    </i>
    <i>
      <x v="45"/>
    </i>
    <i>
      <x v="46"/>
    </i>
    <i>
      <x v="47"/>
    </i>
    <i>
      <x v="49"/>
    </i>
    <i>
      <x v="50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0" baseItem="264"/>
  </dataFields>
  <formats count="3">
    <format dxfId="26">
      <pivotArea type="topRight" dataOnly="0" labelOnly="1" outline="0" fieldPosition="0"/>
    </format>
    <format dxfId="25">
      <pivotArea outline="0" collapsedLevelsAreSubtotals="1" fieldPosition="0"/>
    </format>
    <format dxfId="24">
      <pivotArea dataOnly="0" labelOnly="1" grandCol="1" outline="0" fieldPosition="0"/>
    </format>
  </formats>
  <chartFormats count="7">
    <chartFormat chart="2" format="31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zoomScale="110" zoomScaleNormal="110" workbookViewId="0">
      <selection activeCell="C9" sqref="C9"/>
    </sheetView>
  </sheetViews>
  <sheetFormatPr baseColWidth="10" defaultColWidth="11.42578125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3</v>
      </c>
      <c r="C1" s="4" t="s">
        <v>4</v>
      </c>
    </row>
    <row r="2" spans="1:3" x14ac:dyDescent="0.25">
      <c r="A2" s="6" t="s">
        <v>22</v>
      </c>
      <c r="B2" s="7" t="s">
        <v>23</v>
      </c>
      <c r="C2" s="7" t="s">
        <v>24</v>
      </c>
    </row>
    <row r="3" spans="1:3" x14ac:dyDescent="0.25">
      <c r="A3" s="6" t="s">
        <v>25</v>
      </c>
      <c r="B3" s="7" t="s">
        <v>26</v>
      </c>
      <c r="C3" s="7" t="s">
        <v>25</v>
      </c>
    </row>
    <row r="4" spans="1:3" x14ac:dyDescent="0.25">
      <c r="A4" s="6" t="s">
        <v>27</v>
      </c>
      <c r="B4" s="7" t="s">
        <v>28</v>
      </c>
      <c r="C4" s="7" t="s">
        <v>27</v>
      </c>
    </row>
    <row r="5" spans="1:3" x14ac:dyDescent="0.25">
      <c r="A5" s="6" t="s">
        <v>29</v>
      </c>
      <c r="B5" s="7" t="s">
        <v>30</v>
      </c>
      <c r="C5" s="7" t="s">
        <v>31</v>
      </c>
    </row>
    <row r="6" spans="1:3" x14ac:dyDescent="0.25">
      <c r="A6" s="6"/>
      <c r="B6" s="7"/>
      <c r="C6" s="7"/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workbookViewId="0">
      <selection activeCell="A27" sqref="A27"/>
    </sheetView>
  </sheetViews>
  <sheetFormatPr baseColWidth="10" defaultColWidth="11.42578125" defaultRowHeight="15" x14ac:dyDescent="0.25"/>
  <cols>
    <col min="1" max="1" width="28.140625" style="10" customWidth="1"/>
    <col min="2" max="2" width="39.7109375" style="10" customWidth="1"/>
    <col min="3" max="3" width="20.28515625" style="25" bestFit="1" customWidth="1"/>
    <col min="4" max="4" width="18.5703125" style="28" bestFit="1" customWidth="1"/>
    <col min="5" max="5" width="6.85546875" style="13" customWidth="1"/>
    <col min="6" max="6" width="16.85546875" style="28" bestFit="1" customWidth="1"/>
    <col min="7" max="7" width="15" style="28" bestFit="1" customWidth="1"/>
  </cols>
  <sheetData>
    <row r="1" spans="1:7" s="4" customFormat="1" x14ac:dyDescent="0.25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25">
      <c r="A2" s="9" t="s">
        <v>32</v>
      </c>
      <c r="B2" s="9"/>
      <c r="C2" s="30"/>
      <c r="D2" s="27" t="str">
        <f>IF(B2="","",SUMIF(TRACKING!E:E,B2,TRACKING!G:G))</f>
        <v/>
      </c>
      <c r="E2" s="12">
        <f>IF(AND(A2="",B2=""),"",COUNTIF(D$1:D2,""))</f>
        <v>1</v>
      </c>
      <c r="F2" s="27">
        <f t="shared" ref="F2" si="0">IF(A2="","",SUMIF(E:E,E2,C:C))</f>
        <v>0.33333333333333331</v>
      </c>
      <c r="G2" s="27">
        <f>IF(A2="","",SUMIF(TRACKING!D:D,A2,TRACKING!G:G))</f>
        <v>0.33333333333333348</v>
      </c>
    </row>
    <row r="3" spans="1:7" x14ac:dyDescent="0.25">
      <c r="A3" s="9"/>
      <c r="B3" s="9" t="s">
        <v>33</v>
      </c>
      <c r="C3" s="30">
        <v>0.33333333333333331</v>
      </c>
      <c r="D3" s="27">
        <f>IF(B3="","",SUMIF(TRACKING!E:E,B3,TRACKING!G:G))</f>
        <v>0.33333333333333348</v>
      </c>
      <c r="E3" s="12">
        <f>IF(AND(A3="",B3=""),"",COUNTIF(D$1:D3,""))</f>
        <v>1</v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25">
      <c r="A4" s="9" t="s">
        <v>41</v>
      </c>
      <c r="B4" s="9"/>
      <c r="C4" s="30"/>
      <c r="D4" s="27" t="str">
        <f>IF(B4="","",SUMIF(TRACKING!E:E,B4,TRACKING!G:G))</f>
        <v/>
      </c>
      <c r="E4" s="12">
        <f>IF(AND(A4="",B4=""),"",COUNTIF(D$1:D4,""))</f>
        <v>2</v>
      </c>
      <c r="F4" s="27">
        <f>IF(A4="","",SUMIF(E:E,E4,C:C))</f>
        <v>0.33333333333333331</v>
      </c>
      <c r="G4" s="27">
        <f>IF(A4="","",SUMIF(TRACKING!D:D,A4,TRACKING!G:G))</f>
        <v>0.33333333333333304</v>
      </c>
    </row>
    <row r="5" spans="1:7" x14ac:dyDescent="0.25">
      <c r="A5" s="9"/>
      <c r="B5" s="9" t="s">
        <v>42</v>
      </c>
      <c r="C5" s="30">
        <v>0.16666666666666666</v>
      </c>
      <c r="D5" s="27">
        <f>IF(B5="","",SUMIF(TRACKING!E:E,B5,TRACKING!G:G))</f>
        <v>4.166666666666663E-2</v>
      </c>
      <c r="E5" s="12">
        <f>IF(AND(A5="",B5=""),"",COUNTIF(D$1:D5,""))</f>
        <v>2</v>
      </c>
      <c r="F5" s="27" t="str">
        <f>IF(A5="","",SUMIF(E:E,E5,C:C))</f>
        <v/>
      </c>
      <c r="G5" s="27" t="str">
        <f>IF(A5="","",SUMIF(TRACKING!D:D,A5,TRACKING!G:G))</f>
        <v/>
      </c>
    </row>
    <row r="6" spans="1:7" x14ac:dyDescent="0.25">
      <c r="A6" s="9"/>
      <c r="B6" s="9" t="s">
        <v>43</v>
      </c>
      <c r="C6" s="30">
        <v>0.16666666666666666</v>
      </c>
      <c r="D6" s="27">
        <f>IF(B6="","",SUMIF(TRACKING!E:E,B6,TRACKING!G:G))</f>
        <v>0.29166666666666641</v>
      </c>
      <c r="E6" s="12">
        <f>IF(AND(A6="",B6=""),"",COUNTIF(D$1:D6,""))</f>
        <v>2</v>
      </c>
      <c r="F6" s="27" t="str">
        <f>IF(A6="","",SUMIF(E:E,E6,C:C))</f>
        <v/>
      </c>
      <c r="G6" s="27" t="str">
        <f>IF(A6="","",SUMIF(TRACKING!D:D,A6,TRACKING!G:G))</f>
        <v/>
      </c>
    </row>
    <row r="7" spans="1:7" x14ac:dyDescent="0.25">
      <c r="A7" s="9" t="s">
        <v>56</v>
      </c>
      <c r="B7" s="9"/>
      <c r="C7" s="30"/>
      <c r="D7" s="27" t="str">
        <f>IF(B7="","",SUMIF(TRACKING!E:E,B7,TRACKING!G:G))</f>
        <v/>
      </c>
      <c r="E7" s="12">
        <f>IF(AND(A7="",B7=""),"",COUNTIF(D$1:D7,""))</f>
        <v>3</v>
      </c>
      <c r="F7" s="27">
        <f>IF(A7="","",SUMIF(E:E,E7,C:C))</f>
        <v>0.33333333333333331</v>
      </c>
      <c r="G7" s="27">
        <f>IF(A7="","",SUMIF(TRACKING!D:D,A7,TRACKING!G:G))</f>
        <v>0.33333333333333348</v>
      </c>
    </row>
    <row r="8" spans="1:7" x14ac:dyDescent="0.25">
      <c r="A8" s="9"/>
      <c r="B8" s="9" t="s">
        <v>57</v>
      </c>
      <c r="C8" s="30">
        <v>0.33333333333333331</v>
      </c>
      <c r="D8" s="27">
        <f>IF(B8="","",SUMIF(TRACKING!E:E,B8,TRACKING!G:G))</f>
        <v>0.33333333333333348</v>
      </c>
      <c r="E8" s="12">
        <f>IF(AND(A8="",B8=""),"",COUNTIF(D$1:D8,""))</f>
        <v>3</v>
      </c>
      <c r="F8" s="27" t="str">
        <f t="shared" si="1"/>
        <v/>
      </c>
      <c r="G8" s="27" t="str">
        <f>IF(A8="","",SUMIF(TRACKING!D:D,A8,TRACKING!G:G))</f>
        <v/>
      </c>
    </row>
    <row r="9" spans="1:7" x14ac:dyDescent="0.25">
      <c r="A9" s="9"/>
      <c r="B9" s="9"/>
      <c r="C9" s="30"/>
      <c r="D9" s="27" t="str">
        <f>IF(B9="","",SUMIF(TRACKING!E:E,B9,TRACKING!G:G))</f>
        <v/>
      </c>
      <c r="E9" s="12" t="str">
        <f>IF(AND(A9="",B9=""),"",COUNTIF(D$1:D9,""))</f>
        <v/>
      </c>
      <c r="F9" s="27" t="str">
        <f t="shared" si="1"/>
        <v/>
      </c>
      <c r="G9" s="27" t="str">
        <f>IF(A9="","",SUMIF(TRACKING!D:D,A9,TRACKING!G:G))</f>
        <v/>
      </c>
    </row>
    <row r="10" spans="1:7" x14ac:dyDescent="0.25">
      <c r="A10" s="9"/>
      <c r="B10" s="9"/>
      <c r="C10" s="30"/>
      <c r="D10" s="27" t="str">
        <f>IF(B10="","",SUMIF(TRACKING!E:E,B10,TRACKING!G:G))</f>
        <v/>
      </c>
      <c r="E10" s="12" t="str">
        <f>IF(AND(A10="",B10=""),"",COUNTIF(D$1:D10,""))</f>
        <v/>
      </c>
      <c r="F10" s="27" t="str">
        <f t="shared" si="1"/>
        <v/>
      </c>
      <c r="G10" s="27" t="str">
        <f>IF(A10="","",SUMIF(TRACKING!D:D,A10,TRACKING!G:G))</f>
        <v/>
      </c>
    </row>
    <row r="11" spans="1:7" x14ac:dyDescent="0.25">
      <c r="A11" s="9"/>
      <c r="B11" s="9"/>
      <c r="C11" s="30"/>
      <c r="D11" s="27" t="str">
        <f>IF(B11="","",SUMIF(TRACKING!E:E,B11,TRACKING!G:G))</f>
        <v/>
      </c>
      <c r="E11" s="12" t="str">
        <f>IF(AND(A11="",B11=""),"",COUNTIF(D$1:D11,""))</f>
        <v/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25">
      <c r="A12" s="9"/>
      <c r="B12" s="9"/>
      <c r="C12" s="30"/>
      <c r="D12" s="27" t="str">
        <f>IF(B12="","",SUMIF(TRACKING!E:E,B12,TRACKING!G:G))</f>
        <v/>
      </c>
      <c r="E12" s="12" t="str">
        <f>IF(AND(A12="",B12=""),"",COUNTIF(D$1:D12,""))</f>
        <v/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25">
      <c r="A13" s="9"/>
      <c r="B13" s="9"/>
      <c r="C13" s="30"/>
      <c r="D13" s="27" t="str">
        <f>IF(B13="","",SUMIF(TRACKING!E:E,B13,TRACKING!G:G))</f>
        <v/>
      </c>
      <c r="E13" s="12" t="str">
        <f>IF(AND(A13="",B13=""),"",COUNTIF(D$1:D13,""))</f>
        <v/>
      </c>
      <c r="F13" s="27" t="str">
        <f t="shared" si="1"/>
        <v/>
      </c>
      <c r="G13" s="27" t="str">
        <f>IF(A13="","",SUMIF(TRACKING!D:D,A13,TRACKING!G:G))</f>
        <v/>
      </c>
    </row>
    <row r="14" spans="1:7" x14ac:dyDescent="0.25">
      <c r="A14" s="9"/>
      <c r="B14" s="9"/>
      <c r="C14" s="30"/>
      <c r="D14" s="27" t="str">
        <f>IF(B14="","",SUMIF(TRACKING!E:E,B14,TRACKING!G:G))</f>
        <v/>
      </c>
      <c r="E14" s="12" t="str">
        <f>IF(AND(A14="",B14=""),"",COUNTIF(D$1:D14,""))</f>
        <v/>
      </c>
      <c r="F14" s="27" t="str">
        <f t="shared" si="1"/>
        <v/>
      </c>
      <c r="G14" s="27" t="str">
        <f>IF(A14="","",SUMIF(TRACKING!D:D,A14,TRACKING!G:G))</f>
        <v/>
      </c>
    </row>
    <row r="15" spans="1:7" x14ac:dyDescent="0.25">
      <c r="A15" s="9"/>
      <c r="B15" s="9"/>
      <c r="C15" s="30"/>
      <c r="D15" s="27" t="str">
        <f>IF(B15="","",SUMIF(TRACKING!E:E,B15,TRACKING!G:G))</f>
        <v/>
      </c>
      <c r="E15" s="12" t="str">
        <f>IF(AND(A15="",B15=""),"",COUNTIF(D$1:D15,""))</f>
        <v/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25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25">
      <c r="A17" s="9" t="s">
        <v>35</v>
      </c>
      <c r="B17" s="9"/>
      <c r="C17" s="30"/>
      <c r="D17" s="27" t="str">
        <f>IF(B17="","",SUMIF(TRACKING!E:E,B17,TRACKING!G:G))</f>
        <v/>
      </c>
      <c r="E17" s="12">
        <f>IF(AND(A17="",B17=""),"",COUNTIF(D$1:D17,""))</f>
        <v>12</v>
      </c>
      <c r="F17" s="27">
        <f t="shared" si="1"/>
        <v>2.458333333333333</v>
      </c>
      <c r="G17" s="27">
        <f>IF(A17="","",SUMIF(TRACKING!D:D,A17,TRACKING!G:G))</f>
        <v>4.520833333333333</v>
      </c>
    </row>
    <row r="18" spans="1:7" x14ac:dyDescent="0.25">
      <c r="A18" s="9"/>
      <c r="B18" s="9" t="s">
        <v>36</v>
      </c>
      <c r="C18" s="30">
        <v>0.5</v>
      </c>
      <c r="D18" s="27">
        <f>IF(B18="","",SUMIF(TRACKING!E:E,B18,TRACKING!G:G))</f>
        <v>0.49999999999999994</v>
      </c>
      <c r="E18" s="12">
        <f>IF(AND(A18="",B18=""),"",COUNTIF(D$1:D18,""))</f>
        <v>12</v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25">
      <c r="A19" s="9"/>
      <c r="B19" s="9" t="s">
        <v>39</v>
      </c>
      <c r="C19" s="30">
        <v>0.16666666666666666</v>
      </c>
      <c r="D19" s="27">
        <f>IF(B19="","",SUMIF(TRACKING!E:E,B19,TRACKING!G:G))</f>
        <v>0.125</v>
      </c>
      <c r="E19" s="12">
        <f>IF(AND(A19="",B19=""),"",COUNTIF(D$1:D19,""))</f>
        <v>12</v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25">
      <c r="A20" s="9"/>
      <c r="B20" s="9" t="s">
        <v>44</v>
      </c>
      <c r="C20" s="30">
        <v>0.16666666666666666</v>
      </c>
      <c r="D20" s="27">
        <f>IF(B20="","",SUMIF(TRACKING!E:E,B20,TRACKING!G:G))</f>
        <v>0</v>
      </c>
      <c r="E20" s="12">
        <f>IF(AND(A20="",B20=""),"",COUNTIF(D$1:D20,""))</f>
        <v>12</v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25">
      <c r="A21" s="9"/>
      <c r="B21" s="9" t="s">
        <v>45</v>
      </c>
      <c r="C21" s="30">
        <v>0.33333333333333331</v>
      </c>
      <c r="D21" s="27">
        <f>IF(B21="","",SUMIF(TRACKING!E:E,B21,TRACKING!G:G))</f>
        <v>0.5</v>
      </c>
      <c r="E21" s="12">
        <f>IF(AND(A21="",B21=""),"",COUNTIF(D$1:D21,""))</f>
        <v>12</v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25">
      <c r="A22" s="9"/>
      <c r="B22" s="9" t="s">
        <v>49</v>
      </c>
      <c r="C22" s="30">
        <v>0.16666666666666666</v>
      </c>
      <c r="D22" s="27">
        <f>IF(B22="","",SUMIF(TRACKING!E:E,B22,TRACKING!G:G))</f>
        <v>8.333333333333337E-2</v>
      </c>
      <c r="E22" s="12">
        <f>IF(AND(A22="",B22=""),"",COUNTIF(D$1:D22,""))</f>
        <v>12</v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25">
      <c r="A23" s="9"/>
      <c r="B23" s="9" t="s">
        <v>50</v>
      </c>
      <c r="C23" s="30">
        <v>0.33333333333333331</v>
      </c>
      <c r="D23" s="27">
        <f>IF(B23="","",SUMIF(TRACKING!E:E,B23,TRACKING!G:G))</f>
        <v>1.25</v>
      </c>
      <c r="E23" s="12">
        <f>IF(AND(A23="",B23=""),"",COUNTIF(D$1:D23,""))</f>
        <v>12</v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25">
      <c r="A24" s="9"/>
      <c r="B24" s="9" t="s">
        <v>53</v>
      </c>
      <c r="C24" s="30">
        <v>0.16666666666666666</v>
      </c>
      <c r="D24" s="27">
        <f>IF(B24="","",SUMIF(TRACKING!E:E,B24,TRACKING!G:G))</f>
        <v>0.41666666666666663</v>
      </c>
      <c r="E24" s="12">
        <f>IF(AND(A24="",B24=""),"",COUNTIF(D$1:D24,""))</f>
        <v>12</v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25">
      <c r="A25" s="9"/>
      <c r="B25" s="9" t="s">
        <v>54</v>
      </c>
      <c r="C25" s="30">
        <v>0.25</v>
      </c>
      <c r="D25" s="27">
        <f>IF(B25="","",SUMIF(TRACKING!E:E,B25,TRACKING!G:G))</f>
        <v>0.68749999999999989</v>
      </c>
      <c r="E25" s="12">
        <f>IF(AND(A25="",B25=""),"",COUNTIF(D$1:D25,""))</f>
        <v>12</v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25">
      <c r="A26" s="9"/>
      <c r="B26" s="9" t="s">
        <v>58</v>
      </c>
      <c r="C26" s="30">
        <v>0.375</v>
      </c>
      <c r="D26" s="27">
        <f>IF(B26="","",SUMIF(TRACKING!E:E,B26,TRACKING!G:G))</f>
        <v>0.62500000000000011</v>
      </c>
      <c r="E26" s="12">
        <f>IF(AND(A26="",B26=""),"",COUNTIF(D$1:D26,""))</f>
        <v>12</v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25">
      <c r="A27" s="9"/>
      <c r="B27" s="9"/>
      <c r="C27" s="30"/>
      <c r="D27" s="27" t="str">
        <f>IF(B27="","",SUMIF(TRACKING!E:E,B27,TRACKING!G:G))</f>
        <v/>
      </c>
      <c r="E27" s="12" t="str">
        <f>IF(AND(A27="",B27=""),"",COUNTIF(D$1:D27,""))</f>
        <v/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25">
      <c r="A28" s="9"/>
      <c r="B28" s="9"/>
      <c r="C28" s="30"/>
      <c r="D28" s="27" t="str">
        <f>IF(B28="","",SUMIF(TRACKING!E:E,B28,TRACKING!G:G))</f>
        <v/>
      </c>
      <c r="E28" s="12" t="str">
        <f>IF(AND(A28="",B28=""),"",COUNTIF(D$1:D28,""))</f>
        <v/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25">
      <c r="A29" s="9"/>
      <c r="B29" s="9"/>
      <c r="C29" s="30"/>
      <c r="D29" s="27" t="str">
        <f>IF(B29="","",SUMIF(TRACKING!E:E,B29,TRACKING!G:G))</f>
        <v/>
      </c>
      <c r="E29" s="12" t="str">
        <f>IF(AND(A29="",B29=""),"",COUNTIF(D$1:D29,""))</f>
        <v/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25">
      <c r="A30" s="9"/>
      <c r="B30" s="9"/>
      <c r="C30" s="30"/>
      <c r="D30" s="27" t="str">
        <f>IF(B30="","",SUMIF(TRACKING!E:E,B30,TRACKING!G:G))</f>
        <v/>
      </c>
      <c r="E30" s="12" t="str">
        <f>IF(AND(A30="",B30=""),"",COUNTIF(D$1:D30,""))</f>
        <v/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25">
      <c r="A31" s="9"/>
      <c r="B31" s="9"/>
      <c r="C31" s="30"/>
      <c r="D31" s="27" t="str">
        <f>IF(B31="","",SUMIF(TRACKING!E:E,B31,TRACKING!G:G))</f>
        <v/>
      </c>
      <c r="E31" s="12" t="str">
        <f>IF(AND(A31="",B31=""),"",COUNTIF(D$1:D31,""))</f>
        <v/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25">
      <c r="A32" s="9"/>
      <c r="B32" s="9"/>
      <c r="C32" s="30"/>
      <c r="D32" s="27" t="str">
        <f>IF(B32="","",SUMIF(TRACKING!E:E,B32,TRACKING!G:G))</f>
        <v/>
      </c>
      <c r="E32" s="12" t="str">
        <f>IF(AND(A32="",B32=""),"",COUNTIF(D$1:D32,""))</f>
        <v/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25">
      <c r="A33" s="9"/>
      <c r="B33" s="9"/>
      <c r="C33" s="30"/>
      <c r="D33" s="27" t="str">
        <f>IF(B33="","",SUMIF(TRACKING!E:E,B33,TRACKING!G:G))</f>
        <v/>
      </c>
      <c r="E33" s="12" t="str">
        <f>IF(AND(A33="",B33=""),"",COUNTIF(D$1:D33,""))</f>
        <v/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25">
      <c r="A34" s="9"/>
      <c r="B34" s="9"/>
      <c r="C34" s="30"/>
      <c r="D34" s="27" t="str">
        <f>IF(B34="","",SUMIF(TRACKING!E:E,B34,TRACKING!G:G))</f>
        <v/>
      </c>
      <c r="E34" s="12" t="str">
        <f>IF(AND(A34="",B34=""),"",COUNTIF(D$1:D34,""))</f>
        <v/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25">
      <c r="A35" s="9"/>
      <c r="B35" s="9"/>
      <c r="C35" s="30"/>
      <c r="D35" s="27" t="str">
        <f>IF(B35="","",SUMIF(TRACKING!E:E,B35,TRACKING!G:G))</f>
        <v/>
      </c>
      <c r="E35" s="12" t="str">
        <f>IF(AND(A35="",B35=""),"",COUNTIF(D$1:D35,""))</f>
        <v/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25">
      <c r="A36" s="9"/>
      <c r="B36" s="9"/>
      <c r="C36" s="30"/>
      <c r="D36" s="27" t="str">
        <f>IF(B36="","",SUMIF(TRACKING!E:E,B36,TRACKING!G:G))</f>
        <v/>
      </c>
      <c r="E36" s="12" t="str">
        <f>IF(AND(A36="",B36=""),"",COUNTIF(D$1:D36,""))</f>
        <v/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25">
      <c r="A37" s="9"/>
      <c r="B37" s="9"/>
      <c r="C37" s="30"/>
      <c r="D37" s="27" t="str">
        <f>IF(B37="","",SUMIF(TRACKING!E:E,B37,TRACKING!G:G))</f>
        <v/>
      </c>
      <c r="E37" s="12" t="str">
        <f>IF(AND(A37="",B37=""),"",COUNTIF(D$1:D37,""))</f>
        <v/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25">
      <c r="A38" s="9"/>
      <c r="B38" s="9"/>
      <c r="C38" s="30"/>
      <c r="D38" s="27" t="str">
        <f>IF(B38="","",SUMIF(TRACKING!E:E,B38,TRACKING!G:G))</f>
        <v/>
      </c>
      <c r="E38" s="12" t="str">
        <f>IF(AND(A38="",B38=""),"",COUNTIF(D$1:D38,""))</f>
        <v/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25">
      <c r="A39" s="9"/>
      <c r="B39" s="9"/>
      <c r="C39" s="30"/>
      <c r="D39" s="27" t="str">
        <f>IF(B39="","",SUMIF(TRACKING!E:E,B39,TRACKING!G:G))</f>
        <v/>
      </c>
      <c r="E39" s="12" t="str">
        <f>IF(AND(A39="",B39=""),"",COUNTIF(D$1:D39,""))</f>
        <v/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25">
      <c r="A40" s="9"/>
      <c r="B40" s="9"/>
      <c r="C40" s="30"/>
      <c r="D40" s="27" t="str">
        <f>IF(B40="","",SUMIF(TRACKING!E:E,B40,TRACKING!G:G))</f>
        <v/>
      </c>
      <c r="E40" s="12" t="str">
        <f>IF(AND(A40="",B40=""),"",COUNTIF(D$1:D40,""))</f>
        <v/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25">
      <c r="A41" s="9"/>
      <c r="B41" s="9"/>
      <c r="C41" s="30"/>
      <c r="D41" s="27" t="str">
        <f>IF(B41="","",SUMIF(TRACKING!E:E,B41,TRACKING!G:G))</f>
        <v/>
      </c>
      <c r="E41" s="12" t="str">
        <f>IF(AND(A41="",B41=""),"",COUNTIF(D$1:D41,""))</f>
        <v/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25">
      <c r="A42" s="9"/>
      <c r="B42" s="9"/>
      <c r="C42" s="30"/>
      <c r="D42" s="27" t="str">
        <f>IF(B42="","",SUMIF(TRACKING!E:E,B42,TRACKING!G:G))</f>
        <v/>
      </c>
      <c r="E42" s="12" t="str">
        <f>IF(AND(A42="",B42=""),"",COUNTIF(D$1:D42,""))</f>
        <v/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25">
      <c r="A43" s="9"/>
      <c r="B43" s="9"/>
      <c r="C43" s="30"/>
      <c r="D43" s="27" t="str">
        <f>IF(B43="","",SUMIF(TRACKING!E:E,B43,TRACKING!G:G))</f>
        <v/>
      </c>
      <c r="E43" s="12" t="str">
        <f>IF(AND(A43="",B43=""),"",COUNTIF(D$1:D43,""))</f>
        <v/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25">
      <c r="A44" s="9"/>
      <c r="B44" s="9"/>
      <c r="C44" s="30"/>
      <c r="D44" s="27" t="str">
        <f>IF(B44="","",SUMIF(TRACKING!E:E,B44,TRACKING!G:G))</f>
        <v/>
      </c>
      <c r="E44" s="12" t="str">
        <f>IF(AND(A44="",B44=""),"",COUNTIF(D$1:D44,""))</f>
        <v/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25">
      <c r="A45" s="9"/>
      <c r="B45" s="9"/>
      <c r="C45" s="30"/>
      <c r="D45" s="27" t="str">
        <f>IF(B45="","",SUMIF(TRACKING!E:E,B45,TRACKING!G:G))</f>
        <v/>
      </c>
      <c r="E45" s="12" t="str">
        <f>IF(AND(A45="",B45=""),"",COUNTIF(D$1:D45,""))</f>
        <v/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25">
      <c r="A46" s="9"/>
      <c r="B46" s="9"/>
      <c r="C46" s="30"/>
      <c r="D46" s="27" t="str">
        <f>IF(B46="","",SUMIF(TRACKING!E:E,B46,TRACKING!G:G))</f>
        <v/>
      </c>
      <c r="E46" s="12" t="str">
        <f>IF(AND(A46="",B46=""),"",COUNTIF(D$1:D46,""))</f>
        <v/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25">
      <c r="A47" s="9"/>
      <c r="B47" s="9"/>
      <c r="C47" s="30"/>
      <c r="D47" s="27" t="str">
        <f>IF(B47="","",SUMIF(TRACKING!E:E,B47,TRACKING!G:G))</f>
        <v/>
      </c>
      <c r="E47" s="12" t="str">
        <f>IF(AND(A47="",B47=""),"",COUNTIF(D$1:D47,""))</f>
        <v/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25">
      <c r="A48" s="9"/>
      <c r="B48" s="9"/>
      <c r="C48" s="30"/>
      <c r="D48" s="27" t="str">
        <f>IF(B48="","",SUMIF(TRACKING!E:E,B48,TRACKING!G:G))</f>
        <v/>
      </c>
      <c r="E48" s="12" t="str">
        <f>IF(AND(A48="",B48=""),"",COUNTIF(D$1:D48,""))</f>
        <v/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25">
      <c r="A49" s="9"/>
      <c r="B49" s="9"/>
      <c r="C49" s="30"/>
      <c r="D49" s="27" t="str">
        <f>IF(B49="","",SUMIF(TRACKING!E:E,B49,TRACKING!G:G))</f>
        <v/>
      </c>
      <c r="E49" s="12" t="str">
        <f>IF(AND(A49="",B49=""),"",COUNTIF(D$1:D49,""))</f>
        <v/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25">
      <c r="A50" s="9"/>
      <c r="B50" s="9"/>
      <c r="C50" s="30"/>
      <c r="D50" s="27" t="str">
        <f>IF(B50="","",SUMIF(TRACKING!E:E,B50,TRACKING!G:G))</f>
        <v/>
      </c>
      <c r="E50" s="12" t="str">
        <f>IF(AND(A50="",B50=""),"",COUNTIF(D$1:D50,""))</f>
        <v/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25">
      <c r="A51" s="9"/>
      <c r="B51" s="9"/>
      <c r="C51" s="30"/>
      <c r="D51" s="27" t="str">
        <f>IF(B51="","",SUMIF(TRACKING!E:E,B51,TRACKING!G:G))</f>
        <v/>
      </c>
      <c r="E51" s="12" t="str">
        <f>IF(AND(A51="",B51=""),"",COUNTIF(D$1:D51,""))</f>
        <v/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25">
      <c r="A52" s="9"/>
      <c r="B52" s="9"/>
      <c r="C52" s="30"/>
      <c r="D52" s="27" t="str">
        <f>IF(B52="","",SUMIF(TRACKING!E:E,B52,TRACKING!G:G))</f>
        <v/>
      </c>
      <c r="E52" s="12" t="str">
        <f>IF(AND(A52="",B52=""),"",COUNTIF(D$1:D52,""))</f>
        <v/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25">
      <c r="A53" s="9"/>
      <c r="B53" s="9"/>
      <c r="C53" s="30"/>
      <c r="D53" s="27" t="str">
        <f>IF(B53="","",SUMIF(TRACKING!E:E,B53,TRACKING!G:G))</f>
        <v/>
      </c>
      <c r="E53" s="12" t="str">
        <f>IF(AND(A53="",B53=""),"",COUNTIF(D$1:D53,""))</f>
        <v/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25">
      <c r="A54" s="9"/>
      <c r="B54" s="9"/>
      <c r="C54" s="24"/>
      <c r="D54" s="27" t="str">
        <f>IF(B54="","",SUMIF(TRACKING!E:E,B54,TRACKING!G:G))</f>
        <v/>
      </c>
      <c r="E54" s="12" t="str">
        <f>IF(AND(A54="",B54=""),"",COUNTIF(D$1:D54,""))</f>
        <v/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25">
      <c r="A55" s="9"/>
      <c r="B55" s="9"/>
      <c r="C55" s="24"/>
      <c r="D55" s="27" t="str">
        <f>IF(B55="","",SUMIF(TRACKING!E:E,B55,TRACKING!G:G))</f>
        <v/>
      </c>
      <c r="E55" s="12" t="str">
        <f>IF(AND(A55="",B55=""),"",COUNTIF(D$1:D55,""))</f>
        <v/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25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25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25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25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25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25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25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25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25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25">
      <c r="A65" s="9"/>
      <c r="B65" s="9"/>
      <c r="C65" s="24"/>
      <c r="D65" s="27" t="str">
        <f>IF(B65="","",SUMIF(TRACKING!E:E,B65,TRACKING!G:G))</f>
        <v/>
      </c>
      <c r="E65" s="12" t="str">
        <f>IF(AND(A65="",B65=""),"",COUNTIF(D$1:D65,""))</f>
        <v/>
      </c>
      <c r="F65" s="27" t="str">
        <f t="shared" si="2"/>
        <v/>
      </c>
      <c r="G65" s="27" t="str">
        <f>IF(A65="","",SUMIF(TRACKING!D:D,A65,TRACKING!G:G))</f>
        <v/>
      </c>
    </row>
    <row r="66" spans="1:7" x14ac:dyDescent="0.25">
      <c r="A66" s="9"/>
      <c r="B66" s="9"/>
      <c r="C66" s="24"/>
      <c r="D66" s="27" t="str">
        <f>IF(B66="","",SUMIF(TRACKING!E:E,B66,TRACKING!G:G))</f>
        <v/>
      </c>
      <c r="E66" s="12" t="str">
        <f>IF(AND(A66="",B66=""),"",COUNTIF(D$1:D66,""))</f>
        <v/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25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25">
      <c r="A68" s="9"/>
      <c r="B68" s="9"/>
      <c r="C68" s="24"/>
      <c r="D68" s="27" t="str">
        <f>IF(B68="","",SUMIF(TRACKING!E:E,B68,TRACKING!G:G))</f>
        <v/>
      </c>
      <c r="E68" s="12" t="str">
        <f>IF(AND(A68="",B68=""),"",COUNTIF(D$1:D68,""))</f>
        <v/>
      </c>
      <c r="F68" s="27" t="str">
        <f t="shared" si="2"/>
        <v/>
      </c>
      <c r="G68" s="27" t="str">
        <f>IF(A68="","",SUMIF(TRACKING!D:D,A68,TRACKING!G:G))</f>
        <v/>
      </c>
    </row>
    <row r="69" spans="1:7" x14ac:dyDescent="0.25">
      <c r="A69" s="9"/>
      <c r="B69" s="9"/>
      <c r="C69" s="24"/>
      <c r="D69" s="27" t="str">
        <f>IF(B69="","",SUMIF(TRACKING!E:E,B69,TRACKING!G:G))</f>
        <v/>
      </c>
      <c r="E69" s="12" t="str">
        <f>IF(AND(A69="",B69=""),"",COUNTIF(D$1:D69,""))</f>
        <v/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25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25">
      <c r="A71" s="9"/>
      <c r="B71" s="9"/>
      <c r="C71" s="24"/>
      <c r="D71" s="27" t="str">
        <f>IF(B71="","",SUMIF(TRACKING!E:E,B71,TRACKING!G:G))</f>
        <v/>
      </c>
      <c r="E71" s="12" t="str">
        <f>IF(AND(A71="",B71=""),"",COUNTIF(D$1:D71,""))</f>
        <v/>
      </c>
      <c r="F71" s="27" t="str">
        <f t="shared" si="2"/>
        <v/>
      </c>
      <c r="G71" s="27" t="str">
        <f>IF(A71="","",SUMIF(TRACKING!D:D,A71,TRACKING!G:G))</f>
        <v/>
      </c>
    </row>
    <row r="72" spans="1:7" x14ac:dyDescent="0.25">
      <c r="A72" s="9"/>
      <c r="B72" s="9"/>
      <c r="C72" s="24"/>
      <c r="D72" s="27" t="str">
        <f>IF(B72="","",SUMIF(TRACKING!E:E,B72,TRACKING!G:G))</f>
        <v/>
      </c>
      <c r="E72" s="12" t="str">
        <f>IF(AND(A72="",B72=""),"",COUNTIF(D$1:D72,""))</f>
        <v/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25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25">
      <c r="A74" s="9"/>
      <c r="B74" s="9"/>
      <c r="C74" s="24"/>
      <c r="D74" s="27" t="str">
        <f>IF(B74="","",SUMIF(TRACKING!E:E,B74,TRACKING!G:G))</f>
        <v/>
      </c>
      <c r="E74" s="12" t="str">
        <f>IF(AND(A74="",B74=""),"",COUNTIF(D$1:D74,""))</f>
        <v/>
      </c>
      <c r="F74" s="27" t="str">
        <f t="shared" si="2"/>
        <v/>
      </c>
      <c r="G74" s="27" t="str">
        <f>IF(A74="","",SUMIF(TRACKING!D:D,A74,TRACKING!G:G))</f>
        <v/>
      </c>
    </row>
    <row r="75" spans="1:7" x14ac:dyDescent="0.25">
      <c r="A75" s="9"/>
      <c r="B75" s="9"/>
      <c r="C75" s="24"/>
      <c r="D75" s="27" t="str">
        <f>IF(B75="","",SUMIF(TRACKING!E:E,B75,TRACKING!G:G))</f>
        <v/>
      </c>
      <c r="E75" s="12" t="str">
        <f>IF(AND(A75="",B75=""),"",COUNTIF(D$1:D75,""))</f>
        <v/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25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25">
      <c r="A77" s="9"/>
      <c r="B77" s="9"/>
      <c r="C77" s="24"/>
      <c r="D77" s="27" t="str">
        <f>IF(B77="","",SUMIF(TRACKING!E:E,B77,TRACKING!G:G))</f>
        <v/>
      </c>
      <c r="E77" s="12" t="str">
        <f>IF(AND(A77="",B77=""),"",COUNTIF(D$1:D77,""))</f>
        <v/>
      </c>
      <c r="F77" s="27" t="str">
        <f t="shared" si="2"/>
        <v/>
      </c>
      <c r="G77" s="27" t="str">
        <f>IF(A77="","",SUMIF(TRACKING!D:D,A77,TRACKING!G:G))</f>
        <v/>
      </c>
    </row>
    <row r="78" spans="1:7" x14ac:dyDescent="0.25">
      <c r="A78" s="9"/>
      <c r="B78" s="9"/>
      <c r="C78" s="24"/>
      <c r="D78" s="27" t="str">
        <f>IF(B78="","",SUMIF(TRACKING!E:E,B78,TRACKING!G:G))</f>
        <v/>
      </c>
      <c r="E78" s="12" t="str">
        <f>IF(AND(A78="",B78=""),"",COUNTIF(D$1:D78,""))</f>
        <v/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25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25">
      <c r="A80" s="9"/>
      <c r="B80" s="9"/>
      <c r="C80" s="24"/>
      <c r="D80" s="27" t="str">
        <f>IF(B80="","",SUMIF(TRACKING!E:E,B80,TRACKING!G:G))</f>
        <v/>
      </c>
      <c r="E80" s="12" t="str">
        <f>IF(AND(A80="",B80=""),"",COUNTIF(D$1:D80,""))</f>
        <v/>
      </c>
      <c r="F80" s="27" t="str">
        <f t="shared" si="2"/>
        <v/>
      </c>
      <c r="G80" s="27" t="str">
        <f>IF(A80="","",SUMIF(TRACKING!D:D,A80,TRACKING!G:G))</f>
        <v/>
      </c>
    </row>
    <row r="81" spans="1:7" x14ac:dyDescent="0.25">
      <c r="A81" s="9"/>
      <c r="B81" s="9"/>
      <c r="C81" s="24"/>
      <c r="D81" s="27" t="str">
        <f>IF(B81="","",SUMIF(TRACKING!E:E,B81,TRACKING!G:G))</f>
        <v/>
      </c>
      <c r="E81" s="12" t="str">
        <f>IF(AND(A81="",B81=""),"",COUNTIF(D$1:D81,""))</f>
        <v/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25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25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25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25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25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25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25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25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25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25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25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25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25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25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25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25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25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25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25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25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25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25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25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25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25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25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25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25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25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25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25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25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25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25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25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25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25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25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25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25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25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25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25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25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25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25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25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25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25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25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25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25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25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25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25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25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25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25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25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25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25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25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25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25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25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25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25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25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25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topLeftCell="A16" workbookViewId="0">
      <selection activeCell="E48" sqref="E48"/>
    </sheetView>
  </sheetViews>
  <sheetFormatPr baseColWidth="10" defaultColWidth="11.42578125" defaultRowHeight="15" x14ac:dyDescent="0.25"/>
  <cols>
    <col min="1" max="1" width="14.7109375" style="18" customWidth="1"/>
    <col min="2" max="2" width="14.140625" style="19" bestFit="1" customWidth="1"/>
    <col min="3" max="3" width="13.7109375" style="19" customWidth="1"/>
    <col min="4" max="4" width="30.140625" style="10" customWidth="1"/>
    <col min="5" max="5" width="35.42578125" style="10" customWidth="1"/>
    <col min="6" max="6" width="19.28515625" style="10" customWidth="1"/>
    <col min="7" max="7" width="11.28515625" style="22" customWidth="1"/>
    <col min="8" max="8" width="41.42578125" style="10" customWidth="1"/>
  </cols>
  <sheetData>
    <row r="1" spans="1:8" s="4" customFormat="1" x14ac:dyDescent="0.25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25">
      <c r="A2" s="16">
        <v>45692</v>
      </c>
      <c r="B2" s="17">
        <v>0.75</v>
      </c>
      <c r="C2" s="17">
        <v>0.83333333333333337</v>
      </c>
      <c r="D2" s="9" t="s">
        <v>32</v>
      </c>
      <c r="E2" s="9" t="s">
        <v>33</v>
      </c>
      <c r="F2" s="9" t="s">
        <v>22</v>
      </c>
      <c r="G2" s="21">
        <f t="shared" ref="G2:G65" si="0">IF(D2="","",IF(C2&gt;B2,C2-B2,C2-B2+1))</f>
        <v>8.333333333333337E-2</v>
      </c>
    </row>
    <row r="3" spans="1:8" x14ac:dyDescent="0.25">
      <c r="A3" s="16">
        <v>45692</v>
      </c>
      <c r="B3" s="17">
        <v>0.75</v>
      </c>
      <c r="C3" s="17">
        <v>0.83333333333333337</v>
      </c>
      <c r="D3" s="9" t="s">
        <v>32</v>
      </c>
      <c r="E3" s="9" t="s">
        <v>33</v>
      </c>
      <c r="F3" s="9" t="s">
        <v>25</v>
      </c>
      <c r="G3" s="21">
        <f t="shared" si="0"/>
        <v>8.333333333333337E-2</v>
      </c>
    </row>
    <row r="4" spans="1:8" x14ac:dyDescent="0.25">
      <c r="A4" s="16">
        <v>45692</v>
      </c>
      <c r="B4" s="17">
        <v>0.75</v>
      </c>
      <c r="C4" s="17">
        <v>0.83333333333333337</v>
      </c>
      <c r="D4" s="9" t="s">
        <v>32</v>
      </c>
      <c r="E4" s="9" t="s">
        <v>33</v>
      </c>
      <c r="F4" s="9" t="s">
        <v>27</v>
      </c>
      <c r="G4" s="21">
        <f t="shared" si="0"/>
        <v>8.333333333333337E-2</v>
      </c>
    </row>
    <row r="5" spans="1:8" x14ac:dyDescent="0.25">
      <c r="A5" s="16">
        <v>45692</v>
      </c>
      <c r="B5" s="17">
        <v>0.75</v>
      </c>
      <c r="C5" s="17">
        <v>0.83333333333333337</v>
      </c>
      <c r="D5" s="9" t="s">
        <v>32</v>
      </c>
      <c r="E5" s="9" t="s">
        <v>33</v>
      </c>
      <c r="F5" s="9" t="s">
        <v>29</v>
      </c>
      <c r="G5" s="21">
        <f t="shared" si="0"/>
        <v>8.333333333333337E-2</v>
      </c>
    </row>
    <row r="6" spans="1:8" x14ac:dyDescent="0.25">
      <c r="A6" s="16">
        <v>45693</v>
      </c>
      <c r="B6" s="17">
        <v>0.66666666666666663</v>
      </c>
      <c r="C6" s="17">
        <v>0.79166666666666663</v>
      </c>
      <c r="D6" s="9" t="s">
        <v>35</v>
      </c>
      <c r="E6" s="9" t="s">
        <v>36</v>
      </c>
      <c r="F6" s="9" t="s">
        <v>25</v>
      </c>
      <c r="G6" s="21">
        <f t="shared" si="0"/>
        <v>0.125</v>
      </c>
    </row>
    <row r="7" spans="1:8" x14ac:dyDescent="0.25">
      <c r="A7" s="16">
        <v>45693</v>
      </c>
      <c r="B7" s="17">
        <v>0.66666666666666663</v>
      </c>
      <c r="C7" s="17">
        <v>0.79166666666666663</v>
      </c>
      <c r="D7" s="9" t="s">
        <v>35</v>
      </c>
      <c r="E7" s="9" t="s">
        <v>36</v>
      </c>
      <c r="F7" s="9" t="s">
        <v>27</v>
      </c>
      <c r="G7" s="21">
        <f t="shared" si="0"/>
        <v>0.125</v>
      </c>
    </row>
    <row r="8" spans="1:8" x14ac:dyDescent="0.25">
      <c r="A8" s="16">
        <v>45693</v>
      </c>
      <c r="B8" s="17">
        <v>0.66666666666666663</v>
      </c>
      <c r="C8" s="17">
        <v>0.79166666666666663</v>
      </c>
      <c r="D8" s="9" t="s">
        <v>35</v>
      </c>
      <c r="E8" s="9" t="s">
        <v>36</v>
      </c>
      <c r="F8" s="9" t="s">
        <v>29</v>
      </c>
      <c r="G8" s="21">
        <f t="shared" si="0"/>
        <v>0.125</v>
      </c>
    </row>
    <row r="9" spans="1:8" x14ac:dyDescent="0.25">
      <c r="A9" s="16">
        <v>45694</v>
      </c>
      <c r="B9" s="17">
        <v>0.41666666666666669</v>
      </c>
      <c r="C9" s="17">
        <v>0.54166666666666663</v>
      </c>
      <c r="D9" s="9" t="s">
        <v>35</v>
      </c>
      <c r="E9" s="9" t="s">
        <v>36</v>
      </c>
      <c r="F9" s="9" t="s">
        <v>22</v>
      </c>
      <c r="G9" s="21">
        <f t="shared" si="0"/>
        <v>0.12499999999999994</v>
      </c>
    </row>
    <row r="10" spans="1:8" x14ac:dyDescent="0.25">
      <c r="A10" s="16">
        <v>45694</v>
      </c>
      <c r="B10" s="17">
        <v>0.70833333333333337</v>
      </c>
      <c r="C10" s="17">
        <v>0.77083333333333337</v>
      </c>
      <c r="D10" s="9" t="s">
        <v>35</v>
      </c>
      <c r="E10" s="9" t="s">
        <v>39</v>
      </c>
      <c r="F10" s="9" t="s">
        <v>27</v>
      </c>
      <c r="G10" s="21">
        <f t="shared" si="0"/>
        <v>6.25E-2</v>
      </c>
    </row>
    <row r="11" spans="1:8" x14ac:dyDescent="0.25">
      <c r="A11" s="16">
        <v>45694</v>
      </c>
      <c r="B11" s="17">
        <v>0.70833333333333337</v>
      </c>
      <c r="C11" s="17">
        <v>0.77083333333333337</v>
      </c>
      <c r="D11" s="9" t="s">
        <v>35</v>
      </c>
      <c r="E11" s="9" t="s">
        <v>39</v>
      </c>
      <c r="F11" s="9" t="s">
        <v>29</v>
      </c>
      <c r="G11" s="21">
        <f t="shared" si="0"/>
        <v>6.25E-2</v>
      </c>
    </row>
    <row r="12" spans="1:8" x14ac:dyDescent="0.25">
      <c r="A12" s="16">
        <v>45698</v>
      </c>
      <c r="B12" s="17">
        <v>0.875</v>
      </c>
      <c r="C12" s="17">
        <v>0.95833333333333337</v>
      </c>
      <c r="D12" s="9" t="s">
        <v>35</v>
      </c>
      <c r="E12" s="9" t="s">
        <v>40</v>
      </c>
      <c r="F12" s="9" t="s">
        <v>25</v>
      </c>
      <c r="G12" s="21">
        <f t="shared" si="0"/>
        <v>8.333333333333337E-2</v>
      </c>
    </row>
    <row r="13" spans="1:8" x14ac:dyDescent="0.25">
      <c r="A13" s="16">
        <v>45698</v>
      </c>
      <c r="B13" s="17">
        <v>0.875</v>
      </c>
      <c r="C13" s="17">
        <v>0.95833333333333337</v>
      </c>
      <c r="D13" s="9" t="s">
        <v>35</v>
      </c>
      <c r="E13" s="9" t="s">
        <v>40</v>
      </c>
      <c r="F13" s="9" t="s">
        <v>27</v>
      </c>
      <c r="G13" s="21">
        <f t="shared" si="0"/>
        <v>8.333333333333337E-2</v>
      </c>
    </row>
    <row r="14" spans="1:8" x14ac:dyDescent="0.25">
      <c r="A14" s="16">
        <v>45698</v>
      </c>
      <c r="B14" s="17">
        <v>0.875</v>
      </c>
      <c r="C14" s="17">
        <v>0.95833333333333337</v>
      </c>
      <c r="D14" s="9" t="s">
        <v>35</v>
      </c>
      <c r="E14" s="9" t="s">
        <v>40</v>
      </c>
      <c r="F14" s="9" t="s">
        <v>29</v>
      </c>
      <c r="G14" s="21">
        <f t="shared" si="0"/>
        <v>8.333333333333337E-2</v>
      </c>
    </row>
    <row r="15" spans="1:8" x14ac:dyDescent="0.25">
      <c r="A15" s="16">
        <v>45698</v>
      </c>
      <c r="B15" s="17">
        <v>0.875</v>
      </c>
      <c r="C15" s="17">
        <v>0.95833333333333337</v>
      </c>
      <c r="D15" s="9" t="s">
        <v>35</v>
      </c>
      <c r="E15" s="9" t="s">
        <v>40</v>
      </c>
      <c r="F15" s="9" t="s">
        <v>22</v>
      </c>
      <c r="G15" s="21">
        <f t="shared" si="0"/>
        <v>8.333333333333337E-2</v>
      </c>
    </row>
    <row r="16" spans="1:8" x14ac:dyDescent="0.25">
      <c r="A16" s="16">
        <v>45699</v>
      </c>
      <c r="B16" s="17">
        <v>0.75</v>
      </c>
      <c r="C16" s="17">
        <v>0.79166666666666663</v>
      </c>
      <c r="D16" s="9" t="s">
        <v>41</v>
      </c>
      <c r="E16" s="9" t="s">
        <v>42</v>
      </c>
      <c r="F16" s="9" t="s">
        <v>25</v>
      </c>
      <c r="G16" s="21">
        <f t="shared" si="0"/>
        <v>4.166666666666663E-2</v>
      </c>
    </row>
    <row r="17" spans="1:7" x14ac:dyDescent="0.25">
      <c r="A17" s="16">
        <v>45699</v>
      </c>
      <c r="B17" s="17">
        <v>0.75</v>
      </c>
      <c r="C17" s="17">
        <v>0.79166666666666663</v>
      </c>
      <c r="D17" s="9" t="s">
        <v>41</v>
      </c>
      <c r="E17" s="9" t="s">
        <v>43</v>
      </c>
      <c r="F17" s="9" t="s">
        <v>25</v>
      </c>
      <c r="G17" s="21">
        <f t="shared" si="0"/>
        <v>4.166666666666663E-2</v>
      </c>
    </row>
    <row r="18" spans="1:7" x14ac:dyDescent="0.25">
      <c r="A18" s="16">
        <v>45699</v>
      </c>
      <c r="B18" s="17">
        <v>0.75</v>
      </c>
      <c r="C18" s="17">
        <v>0.79166666666666663</v>
      </c>
      <c r="D18" s="9" t="s">
        <v>41</v>
      </c>
      <c r="E18" s="9" t="s">
        <v>43</v>
      </c>
      <c r="F18" s="9" t="s">
        <v>27</v>
      </c>
      <c r="G18" s="21">
        <f t="shared" si="0"/>
        <v>4.166666666666663E-2</v>
      </c>
    </row>
    <row r="19" spans="1:7" x14ac:dyDescent="0.25">
      <c r="A19" s="16">
        <v>45699</v>
      </c>
      <c r="B19" s="17">
        <v>0.75</v>
      </c>
      <c r="C19" s="17">
        <v>0.79166666666666663</v>
      </c>
      <c r="D19" s="9" t="s">
        <v>41</v>
      </c>
      <c r="E19" s="9" t="s">
        <v>43</v>
      </c>
      <c r="F19" s="9" t="s">
        <v>27</v>
      </c>
      <c r="G19" s="21">
        <f t="shared" si="0"/>
        <v>4.166666666666663E-2</v>
      </c>
    </row>
    <row r="20" spans="1:7" x14ac:dyDescent="0.25">
      <c r="A20" s="16">
        <v>45699</v>
      </c>
      <c r="B20" s="17">
        <v>0.75</v>
      </c>
      <c r="C20" s="17">
        <v>0.79166666666666663</v>
      </c>
      <c r="D20" s="9" t="s">
        <v>41</v>
      </c>
      <c r="E20" s="9" t="s">
        <v>43</v>
      </c>
      <c r="F20" s="9" t="s">
        <v>22</v>
      </c>
      <c r="G20" s="21">
        <f t="shared" si="0"/>
        <v>4.166666666666663E-2</v>
      </c>
    </row>
    <row r="21" spans="1:7" x14ac:dyDescent="0.25">
      <c r="A21" s="16">
        <v>45699</v>
      </c>
      <c r="B21" s="17">
        <v>0.75</v>
      </c>
      <c r="C21" s="17">
        <v>0.79166666666666663</v>
      </c>
      <c r="D21" s="9" t="s">
        <v>41</v>
      </c>
      <c r="E21" s="9" t="s">
        <v>43</v>
      </c>
      <c r="F21" s="9" t="s">
        <v>22</v>
      </c>
      <c r="G21" s="21">
        <f t="shared" si="0"/>
        <v>4.166666666666663E-2</v>
      </c>
    </row>
    <row r="22" spans="1:7" x14ac:dyDescent="0.25">
      <c r="A22" s="16">
        <v>45699</v>
      </c>
      <c r="B22" s="17">
        <v>0.75</v>
      </c>
      <c r="C22" s="17">
        <v>0.79166666666666663</v>
      </c>
      <c r="D22" s="9" t="s">
        <v>41</v>
      </c>
      <c r="E22" s="9" t="s">
        <v>43</v>
      </c>
      <c r="F22" s="9" t="s">
        <v>29</v>
      </c>
      <c r="G22" s="21">
        <f t="shared" si="0"/>
        <v>4.166666666666663E-2</v>
      </c>
    </row>
    <row r="23" spans="1:7" x14ac:dyDescent="0.25">
      <c r="A23" s="16">
        <v>45699</v>
      </c>
      <c r="B23" s="17">
        <v>0.75</v>
      </c>
      <c r="C23" s="17">
        <v>0.79166666666666663</v>
      </c>
      <c r="D23" s="9" t="s">
        <v>41</v>
      </c>
      <c r="E23" s="9" t="s">
        <v>43</v>
      </c>
      <c r="F23" s="9" t="s">
        <v>29</v>
      </c>
      <c r="G23" s="21">
        <f t="shared" si="0"/>
        <v>4.166666666666663E-2</v>
      </c>
    </row>
    <row r="24" spans="1:7" x14ac:dyDescent="0.25">
      <c r="A24" s="16">
        <v>45700</v>
      </c>
      <c r="B24" s="17">
        <v>0.70833333333333337</v>
      </c>
      <c r="C24" s="17">
        <v>0.83333333333333337</v>
      </c>
      <c r="D24" s="9" t="s">
        <v>35</v>
      </c>
      <c r="E24" s="9" t="s">
        <v>45</v>
      </c>
      <c r="F24" s="9" t="s">
        <v>25</v>
      </c>
      <c r="G24" s="21">
        <f t="shared" si="0"/>
        <v>0.125</v>
      </c>
    </row>
    <row r="25" spans="1:7" x14ac:dyDescent="0.25">
      <c r="A25" s="16">
        <v>45700</v>
      </c>
      <c r="B25" s="17">
        <v>0.70833333333333337</v>
      </c>
      <c r="C25" s="17">
        <v>0.83333333333333337</v>
      </c>
      <c r="D25" s="9" t="s">
        <v>35</v>
      </c>
      <c r="E25" s="9" t="s">
        <v>45</v>
      </c>
      <c r="F25" s="9" t="s">
        <v>27</v>
      </c>
      <c r="G25" s="21">
        <f t="shared" si="0"/>
        <v>0.125</v>
      </c>
    </row>
    <row r="26" spans="1:7" x14ac:dyDescent="0.25">
      <c r="A26" s="16">
        <v>45700</v>
      </c>
      <c r="B26" s="17">
        <v>0.70833333333333337</v>
      </c>
      <c r="C26" s="17">
        <v>0.83333333333333337</v>
      </c>
      <c r="D26" s="9" t="s">
        <v>35</v>
      </c>
      <c r="E26" s="9" t="s">
        <v>45</v>
      </c>
      <c r="F26" s="9" t="s">
        <v>29</v>
      </c>
      <c r="G26" s="21">
        <f t="shared" si="0"/>
        <v>0.125</v>
      </c>
    </row>
    <row r="27" spans="1:7" x14ac:dyDescent="0.25">
      <c r="A27" s="16">
        <v>45700</v>
      </c>
      <c r="B27" s="17">
        <v>0.70833333333333337</v>
      </c>
      <c r="C27" s="17">
        <v>0.83333333333333337</v>
      </c>
      <c r="D27" s="9" t="s">
        <v>35</v>
      </c>
      <c r="E27" s="9" t="s">
        <v>45</v>
      </c>
      <c r="F27" s="9" t="s">
        <v>22</v>
      </c>
      <c r="G27" s="21">
        <f t="shared" si="0"/>
        <v>0.125</v>
      </c>
    </row>
    <row r="28" spans="1:7" x14ac:dyDescent="0.25">
      <c r="A28" s="16">
        <v>45702</v>
      </c>
      <c r="B28" s="17">
        <v>0.79166666666666663</v>
      </c>
      <c r="C28" s="17">
        <v>0.875</v>
      </c>
      <c r="D28" s="9" t="s">
        <v>35</v>
      </c>
      <c r="E28" s="9" t="s">
        <v>49</v>
      </c>
      <c r="F28" s="9" t="s">
        <v>25</v>
      </c>
      <c r="G28" s="21">
        <f t="shared" si="0"/>
        <v>8.333333333333337E-2</v>
      </c>
    </row>
    <row r="29" spans="1:7" x14ac:dyDescent="0.25">
      <c r="A29" s="16">
        <v>45703</v>
      </c>
      <c r="B29" s="17">
        <v>0.66666666666666663</v>
      </c>
      <c r="C29" s="17">
        <v>0.97916666666666663</v>
      </c>
      <c r="D29" s="9" t="s">
        <v>35</v>
      </c>
      <c r="E29" s="9" t="s">
        <v>50</v>
      </c>
      <c r="F29" s="9" t="s">
        <v>22</v>
      </c>
      <c r="G29" s="21">
        <f t="shared" si="0"/>
        <v>0.3125</v>
      </c>
    </row>
    <row r="30" spans="1:7" x14ac:dyDescent="0.25">
      <c r="A30" s="16">
        <v>45703</v>
      </c>
      <c r="B30" s="17">
        <v>0.66666666666666663</v>
      </c>
      <c r="C30" s="17">
        <v>0.97916666666666663</v>
      </c>
      <c r="D30" s="9" t="s">
        <v>35</v>
      </c>
      <c r="E30" s="9" t="s">
        <v>50</v>
      </c>
      <c r="F30" s="9" t="s">
        <v>25</v>
      </c>
      <c r="G30" s="21">
        <f t="shared" si="0"/>
        <v>0.3125</v>
      </c>
    </row>
    <row r="31" spans="1:7" x14ac:dyDescent="0.25">
      <c r="A31" s="33">
        <v>45703</v>
      </c>
      <c r="B31" s="17">
        <v>0.66666666666666663</v>
      </c>
      <c r="C31" s="17">
        <v>0.97916666666666663</v>
      </c>
      <c r="D31" s="9" t="s">
        <v>35</v>
      </c>
      <c r="E31" s="9" t="s">
        <v>50</v>
      </c>
      <c r="F31" s="9" t="s">
        <v>27</v>
      </c>
      <c r="G31" s="21">
        <f t="shared" si="0"/>
        <v>0.3125</v>
      </c>
    </row>
    <row r="32" spans="1:7" x14ac:dyDescent="0.25">
      <c r="A32" s="16">
        <v>45703</v>
      </c>
      <c r="B32" s="17">
        <v>0.66666666666666663</v>
      </c>
      <c r="C32" s="17">
        <v>0.97916666666666663</v>
      </c>
      <c r="D32" s="9" t="s">
        <v>35</v>
      </c>
      <c r="E32" s="9" t="s">
        <v>50</v>
      </c>
      <c r="F32" s="9" t="s">
        <v>29</v>
      </c>
      <c r="G32" s="21">
        <f t="shared" si="0"/>
        <v>0.3125</v>
      </c>
    </row>
    <row r="33" spans="1:7" x14ac:dyDescent="0.25">
      <c r="A33" s="16">
        <v>45703</v>
      </c>
      <c r="B33" s="17">
        <v>0.41666666666666669</v>
      </c>
      <c r="C33" s="17">
        <v>0.625</v>
      </c>
      <c r="D33" s="9" t="s">
        <v>35</v>
      </c>
      <c r="E33" s="9" t="s">
        <v>53</v>
      </c>
      <c r="F33" s="9" t="s">
        <v>29</v>
      </c>
      <c r="G33" s="21">
        <f t="shared" si="0"/>
        <v>0.20833333333333331</v>
      </c>
    </row>
    <row r="34" spans="1:7" x14ac:dyDescent="0.25">
      <c r="A34" s="16">
        <v>45703</v>
      </c>
      <c r="B34" s="17">
        <v>0.41666666666666669</v>
      </c>
      <c r="C34" s="17">
        <v>0.625</v>
      </c>
      <c r="D34" s="9" t="s">
        <v>35</v>
      </c>
      <c r="E34" s="9" t="s">
        <v>53</v>
      </c>
      <c r="F34" s="9" t="s">
        <v>27</v>
      </c>
      <c r="G34" s="21">
        <f t="shared" si="0"/>
        <v>0.20833333333333331</v>
      </c>
    </row>
    <row r="35" spans="1:7" x14ac:dyDescent="0.25">
      <c r="A35" s="16">
        <v>45704</v>
      </c>
      <c r="B35" s="17">
        <v>0.6875</v>
      </c>
      <c r="C35" s="17">
        <v>0.91666666666666663</v>
      </c>
      <c r="D35" s="9" t="s">
        <v>35</v>
      </c>
      <c r="E35" s="9" t="s">
        <v>54</v>
      </c>
      <c r="F35" s="9" t="s">
        <v>22</v>
      </c>
      <c r="G35" s="21">
        <f t="shared" si="0"/>
        <v>0.22916666666666663</v>
      </c>
    </row>
    <row r="36" spans="1:7" x14ac:dyDescent="0.25">
      <c r="A36" s="16">
        <v>45704</v>
      </c>
      <c r="B36" s="17">
        <v>0.6875</v>
      </c>
      <c r="C36" s="17">
        <v>0.91666666666666663</v>
      </c>
      <c r="D36" s="9" t="s">
        <v>35</v>
      </c>
      <c r="E36" s="9" t="s">
        <v>54</v>
      </c>
      <c r="F36" s="9" t="s">
        <v>29</v>
      </c>
      <c r="G36" s="21">
        <f t="shared" si="0"/>
        <v>0.22916666666666663</v>
      </c>
    </row>
    <row r="37" spans="1:7" x14ac:dyDescent="0.25">
      <c r="A37" s="16">
        <v>45704</v>
      </c>
      <c r="B37" s="17">
        <v>0.6875</v>
      </c>
      <c r="C37" s="17">
        <v>0.91666666666666663</v>
      </c>
      <c r="D37" s="9" t="s">
        <v>35</v>
      </c>
      <c r="E37" s="9" t="s">
        <v>54</v>
      </c>
      <c r="F37" s="9" t="s">
        <v>27</v>
      </c>
      <c r="G37" s="21">
        <f t="shared" si="0"/>
        <v>0.22916666666666663</v>
      </c>
    </row>
    <row r="38" spans="1:7" x14ac:dyDescent="0.25">
      <c r="A38" s="16">
        <v>45706</v>
      </c>
      <c r="B38" s="17">
        <v>0.75</v>
      </c>
      <c r="C38" s="17">
        <v>0.83333333333333337</v>
      </c>
      <c r="D38" s="9" t="s">
        <v>56</v>
      </c>
      <c r="E38" s="9" t="s">
        <v>57</v>
      </c>
      <c r="F38" s="9" t="s">
        <v>22</v>
      </c>
      <c r="G38" s="21">
        <f t="shared" si="0"/>
        <v>8.333333333333337E-2</v>
      </c>
    </row>
    <row r="39" spans="1:7" x14ac:dyDescent="0.25">
      <c r="A39" s="16">
        <v>45706</v>
      </c>
      <c r="B39" s="17">
        <v>0.75</v>
      </c>
      <c r="C39" s="17">
        <v>0.83333333333333337</v>
      </c>
      <c r="D39" s="9" t="s">
        <v>56</v>
      </c>
      <c r="E39" s="9" t="s">
        <v>57</v>
      </c>
      <c r="F39" s="9" t="s">
        <v>25</v>
      </c>
      <c r="G39" s="21">
        <f t="shared" si="0"/>
        <v>8.333333333333337E-2</v>
      </c>
    </row>
    <row r="40" spans="1:7" x14ac:dyDescent="0.25">
      <c r="A40" s="16">
        <v>45706</v>
      </c>
      <c r="B40" s="17">
        <v>0.75</v>
      </c>
      <c r="C40" s="17">
        <v>0.83333333333333337</v>
      </c>
      <c r="D40" s="9" t="s">
        <v>56</v>
      </c>
      <c r="E40" s="9" t="s">
        <v>57</v>
      </c>
      <c r="F40" s="9" t="s">
        <v>27</v>
      </c>
      <c r="G40" s="21">
        <f t="shared" si="0"/>
        <v>8.333333333333337E-2</v>
      </c>
    </row>
    <row r="41" spans="1:7" x14ac:dyDescent="0.25">
      <c r="A41" s="16">
        <v>45706</v>
      </c>
      <c r="B41" s="17">
        <v>0.75</v>
      </c>
      <c r="C41" s="17">
        <v>0.83333333333333337</v>
      </c>
      <c r="D41" s="9" t="s">
        <v>56</v>
      </c>
      <c r="E41" s="9" t="s">
        <v>57</v>
      </c>
      <c r="F41" s="9" t="s">
        <v>29</v>
      </c>
      <c r="G41" s="21">
        <f t="shared" si="0"/>
        <v>8.333333333333337E-2</v>
      </c>
    </row>
    <row r="42" spans="1:7" x14ac:dyDescent="0.25">
      <c r="A42" s="16">
        <v>45707</v>
      </c>
      <c r="B42" s="17">
        <v>0.625</v>
      </c>
      <c r="C42" s="17">
        <v>0.83333333333333337</v>
      </c>
      <c r="D42" s="9" t="s">
        <v>35</v>
      </c>
      <c r="E42" s="9" t="s">
        <v>58</v>
      </c>
      <c r="F42" s="9" t="s">
        <v>25</v>
      </c>
      <c r="G42" s="21">
        <f t="shared" si="0"/>
        <v>0.20833333333333337</v>
      </c>
    </row>
    <row r="43" spans="1:7" x14ac:dyDescent="0.25">
      <c r="A43" s="16">
        <v>45707</v>
      </c>
      <c r="B43" s="17">
        <v>0.625</v>
      </c>
      <c r="C43" s="17">
        <v>0.83333333333333337</v>
      </c>
      <c r="D43" s="9" t="s">
        <v>35</v>
      </c>
      <c r="E43" s="9" t="s">
        <v>58</v>
      </c>
      <c r="F43" s="9" t="s">
        <v>27</v>
      </c>
      <c r="G43" s="21">
        <f t="shared" si="0"/>
        <v>0.20833333333333337</v>
      </c>
    </row>
    <row r="44" spans="1:7" x14ac:dyDescent="0.25">
      <c r="A44" s="16">
        <v>45707</v>
      </c>
      <c r="B44" s="17">
        <v>0.625</v>
      </c>
      <c r="C44" s="17">
        <v>0.83333333333333337</v>
      </c>
      <c r="D44" s="9" t="s">
        <v>35</v>
      </c>
      <c r="E44" s="9" t="s">
        <v>58</v>
      </c>
      <c r="F44" s="9" t="s">
        <v>29</v>
      </c>
      <c r="G44" s="21">
        <f t="shared" si="0"/>
        <v>0.20833333333333337</v>
      </c>
    </row>
    <row r="45" spans="1:7" x14ac:dyDescent="0.25">
      <c r="A45" s="16"/>
      <c r="B45" s="17"/>
      <c r="C45" s="17"/>
      <c r="D45" s="9"/>
      <c r="E45" s="9"/>
      <c r="F45" s="9"/>
      <c r="G45" s="21" t="str">
        <f t="shared" si="0"/>
        <v/>
      </c>
    </row>
    <row r="46" spans="1:7" x14ac:dyDescent="0.25">
      <c r="A46" s="16"/>
      <c r="B46" s="17"/>
      <c r="C46" s="17"/>
      <c r="D46" s="9"/>
      <c r="E46" s="9"/>
      <c r="F46" s="9"/>
      <c r="G46" s="21" t="str">
        <f t="shared" si="0"/>
        <v/>
      </c>
    </row>
    <row r="47" spans="1:7" x14ac:dyDescent="0.25">
      <c r="A47" s="16"/>
      <c r="B47" s="17"/>
      <c r="C47" s="17"/>
      <c r="D47" s="9"/>
      <c r="E47" s="9"/>
      <c r="F47" s="9"/>
      <c r="G47" s="21" t="str">
        <f t="shared" si="0"/>
        <v/>
      </c>
    </row>
    <row r="48" spans="1:7" x14ac:dyDescent="0.25">
      <c r="A48" s="16"/>
      <c r="B48" s="17"/>
      <c r="C48" s="17"/>
      <c r="D48" s="9"/>
      <c r="E48" s="9"/>
      <c r="F48" s="9"/>
      <c r="G48" s="21" t="str">
        <f t="shared" si="0"/>
        <v/>
      </c>
    </row>
    <row r="49" spans="1:7" x14ac:dyDescent="0.25">
      <c r="A49" s="16"/>
      <c r="B49" s="17"/>
      <c r="C49" s="17"/>
      <c r="D49" s="9"/>
      <c r="E49" s="9"/>
      <c r="F49" s="9"/>
      <c r="G49" s="21" t="str">
        <f t="shared" si="0"/>
        <v/>
      </c>
    </row>
    <row r="50" spans="1:7" x14ac:dyDescent="0.25">
      <c r="A50" s="16"/>
      <c r="B50" s="17"/>
      <c r="C50" s="17"/>
      <c r="D50" s="9"/>
      <c r="E50" s="9"/>
      <c r="F50" s="9"/>
      <c r="G50" s="21" t="str">
        <f t="shared" si="0"/>
        <v/>
      </c>
    </row>
    <row r="51" spans="1:7" x14ac:dyDescent="0.25">
      <c r="A51" s="16"/>
      <c r="B51" s="17"/>
      <c r="C51" s="17"/>
      <c r="D51" s="9"/>
      <c r="E51" s="9"/>
      <c r="F51" s="9"/>
      <c r="G51" s="21" t="str">
        <f t="shared" si="0"/>
        <v/>
      </c>
    </row>
    <row r="52" spans="1:7" x14ac:dyDescent="0.25">
      <c r="A52" s="16"/>
      <c r="B52" s="17"/>
      <c r="C52" s="17"/>
      <c r="D52" s="9"/>
      <c r="E52" s="9"/>
      <c r="F52" s="9"/>
      <c r="G52" s="21" t="str">
        <f t="shared" si="0"/>
        <v/>
      </c>
    </row>
    <row r="53" spans="1:7" x14ac:dyDescent="0.25">
      <c r="A53" s="16"/>
      <c r="B53" s="17"/>
      <c r="C53" s="17"/>
      <c r="D53" s="9"/>
      <c r="E53" s="9"/>
      <c r="F53" s="9"/>
      <c r="G53" s="21" t="str">
        <f t="shared" si="0"/>
        <v/>
      </c>
    </row>
    <row r="54" spans="1:7" x14ac:dyDescent="0.25">
      <c r="A54" s="31"/>
      <c r="B54" s="17"/>
      <c r="C54" s="17"/>
      <c r="D54" s="9"/>
      <c r="E54" s="9"/>
      <c r="F54" s="9"/>
      <c r="G54" s="21" t="str">
        <f t="shared" si="0"/>
        <v/>
      </c>
    </row>
    <row r="55" spans="1:7" x14ac:dyDescent="0.25">
      <c r="A55" s="16"/>
      <c r="B55" s="17"/>
      <c r="C55" s="17"/>
      <c r="D55" s="9"/>
      <c r="E55" s="9"/>
      <c r="F55" s="9"/>
      <c r="G55" s="21" t="str">
        <f t="shared" si="0"/>
        <v/>
      </c>
    </row>
    <row r="56" spans="1:7" x14ac:dyDescent="0.25">
      <c r="A56" s="16"/>
      <c r="B56" s="17"/>
      <c r="C56" s="17"/>
      <c r="D56" s="9"/>
      <c r="E56" s="9"/>
      <c r="F56" s="9"/>
      <c r="G56" s="21" t="str">
        <f t="shared" si="0"/>
        <v/>
      </c>
    </row>
    <row r="57" spans="1:7" x14ac:dyDescent="0.25">
      <c r="A57" s="16"/>
      <c r="B57" s="17"/>
      <c r="C57" s="17"/>
      <c r="D57" s="9"/>
      <c r="E57" s="9"/>
      <c r="F57" s="9"/>
      <c r="G57" s="21" t="str">
        <f t="shared" si="0"/>
        <v/>
      </c>
    </row>
    <row r="58" spans="1:7" x14ac:dyDescent="0.25">
      <c r="A58" s="16"/>
      <c r="B58" s="17"/>
      <c r="C58" s="17"/>
      <c r="D58" s="9"/>
      <c r="E58" s="9"/>
      <c r="F58" s="9"/>
      <c r="G58" s="21" t="str">
        <f t="shared" si="0"/>
        <v/>
      </c>
    </row>
    <row r="59" spans="1:7" x14ac:dyDescent="0.25">
      <c r="A59" s="16"/>
      <c r="B59" s="17"/>
      <c r="C59" s="17"/>
      <c r="D59" s="9"/>
      <c r="E59" s="9"/>
      <c r="F59" s="9"/>
      <c r="G59" s="21" t="str">
        <f t="shared" si="0"/>
        <v/>
      </c>
    </row>
    <row r="60" spans="1:7" x14ac:dyDescent="0.25">
      <c r="A60" s="16"/>
      <c r="B60" s="17"/>
      <c r="C60" s="17"/>
      <c r="D60" s="9"/>
      <c r="E60" s="9"/>
      <c r="F60" s="9"/>
      <c r="G60" s="21" t="str">
        <f t="shared" si="0"/>
        <v/>
      </c>
    </row>
    <row r="61" spans="1:7" x14ac:dyDescent="0.25">
      <c r="A61" s="16"/>
      <c r="B61" s="17"/>
      <c r="C61" s="17"/>
      <c r="D61" s="9"/>
      <c r="E61" s="9"/>
      <c r="F61" s="9"/>
      <c r="G61" s="21" t="str">
        <f t="shared" si="0"/>
        <v/>
      </c>
    </row>
    <row r="62" spans="1:7" x14ac:dyDescent="0.25">
      <c r="A62" s="16"/>
      <c r="B62" s="17"/>
      <c r="C62" s="17"/>
      <c r="D62" s="9"/>
      <c r="E62" s="9"/>
      <c r="F62" s="9"/>
      <c r="G62" s="21" t="str">
        <f t="shared" si="0"/>
        <v/>
      </c>
    </row>
    <row r="63" spans="1:7" x14ac:dyDescent="0.25">
      <c r="A63" s="16"/>
      <c r="B63" s="17"/>
      <c r="C63" s="17"/>
      <c r="D63" s="9"/>
      <c r="E63" s="9"/>
      <c r="F63" s="9"/>
      <c r="G63" s="21" t="str">
        <f t="shared" si="0"/>
        <v/>
      </c>
    </row>
    <row r="64" spans="1:7" x14ac:dyDescent="0.25">
      <c r="A64" s="16"/>
      <c r="B64" s="17"/>
      <c r="C64" s="17"/>
      <c r="D64" s="9"/>
      <c r="E64" s="9"/>
      <c r="F64" s="9"/>
      <c r="G64" s="21" t="str">
        <f t="shared" si="0"/>
        <v/>
      </c>
    </row>
    <row r="65" spans="1:7" x14ac:dyDescent="0.25">
      <c r="A65" s="16"/>
      <c r="B65" s="17"/>
      <c r="C65" s="17"/>
      <c r="D65" s="9"/>
      <c r="E65" s="9"/>
      <c r="F65" s="9"/>
      <c r="G65" s="21" t="str">
        <f t="shared" si="0"/>
        <v/>
      </c>
    </row>
    <row r="66" spans="1:7" x14ac:dyDescent="0.25">
      <c r="A66" s="16"/>
      <c r="B66" s="17"/>
      <c r="C66" s="17"/>
      <c r="D66" s="9"/>
      <c r="E66" s="9"/>
      <c r="F66" s="9"/>
      <c r="G66" s="21" t="str">
        <f t="shared" ref="G66:G129" si="1">IF(D66="","",IF(C66&gt;B66,C66-B66,C66-B66+1))</f>
        <v/>
      </c>
    </row>
    <row r="67" spans="1:7" x14ac:dyDescent="0.25">
      <c r="A67" s="16"/>
      <c r="B67" s="17"/>
      <c r="C67" s="17"/>
      <c r="D67" s="9"/>
      <c r="E67" s="9"/>
      <c r="F67" s="9"/>
      <c r="G67" s="21" t="str">
        <f t="shared" si="1"/>
        <v/>
      </c>
    </row>
    <row r="68" spans="1:7" x14ac:dyDescent="0.25">
      <c r="A68" s="16"/>
      <c r="B68" s="17"/>
      <c r="C68" s="17"/>
      <c r="D68" s="9"/>
      <c r="E68" s="9"/>
      <c r="F68" s="9"/>
      <c r="G68" s="21" t="str">
        <f t="shared" si="1"/>
        <v/>
      </c>
    </row>
    <row r="69" spans="1:7" x14ac:dyDescent="0.25">
      <c r="A69" s="16"/>
      <c r="B69" s="17"/>
      <c r="C69" s="17"/>
      <c r="D69" s="9"/>
      <c r="E69" s="9"/>
      <c r="F69" s="9"/>
      <c r="G69" s="21" t="str">
        <f t="shared" si="1"/>
        <v/>
      </c>
    </row>
    <row r="70" spans="1:7" x14ac:dyDescent="0.25">
      <c r="A70" s="16"/>
      <c r="B70" s="17"/>
      <c r="C70" s="17"/>
      <c r="D70" s="9"/>
      <c r="E70" s="9"/>
      <c r="F70" s="9"/>
      <c r="G70" s="21" t="str">
        <f t="shared" si="1"/>
        <v/>
      </c>
    </row>
    <row r="71" spans="1:7" x14ac:dyDescent="0.25">
      <c r="A71" s="16"/>
      <c r="B71" s="17"/>
      <c r="C71" s="17"/>
      <c r="D71" s="9"/>
      <c r="E71" s="9"/>
      <c r="F71" s="9"/>
      <c r="G71" s="21" t="str">
        <f t="shared" si="1"/>
        <v/>
      </c>
    </row>
    <row r="72" spans="1:7" x14ac:dyDescent="0.25">
      <c r="A72" s="16"/>
      <c r="B72" s="17"/>
      <c r="C72" s="17"/>
      <c r="D72" s="9"/>
      <c r="E72" s="9"/>
      <c r="F72" s="9"/>
      <c r="G72" s="21" t="str">
        <f t="shared" si="1"/>
        <v/>
      </c>
    </row>
    <row r="73" spans="1:7" x14ac:dyDescent="0.25">
      <c r="A73" s="16"/>
      <c r="B73" s="17"/>
      <c r="C73" s="17"/>
      <c r="D73" s="9"/>
      <c r="E73" s="9"/>
      <c r="F73" s="9"/>
      <c r="G73" s="21" t="str">
        <f t="shared" si="1"/>
        <v/>
      </c>
    </row>
    <row r="74" spans="1:7" x14ac:dyDescent="0.25">
      <c r="A74" s="16"/>
      <c r="B74" s="17"/>
      <c r="C74" s="17"/>
      <c r="D74" s="9"/>
      <c r="E74" s="9"/>
      <c r="F74" s="9"/>
      <c r="G74" s="21" t="str">
        <f t="shared" si="1"/>
        <v/>
      </c>
    </row>
    <row r="75" spans="1:7" x14ac:dyDescent="0.25">
      <c r="A75" s="16"/>
      <c r="B75" s="17"/>
      <c r="C75" s="17"/>
      <c r="D75" s="9"/>
      <c r="E75" s="9"/>
      <c r="F75" s="9"/>
      <c r="G75" s="21" t="str">
        <f t="shared" si="1"/>
        <v/>
      </c>
    </row>
    <row r="76" spans="1:7" x14ac:dyDescent="0.25">
      <c r="A76" s="16"/>
      <c r="B76" s="17"/>
      <c r="C76" s="17"/>
      <c r="D76" s="9"/>
      <c r="E76" s="9"/>
      <c r="F76" s="9"/>
      <c r="G76" s="21" t="str">
        <f t="shared" si="1"/>
        <v/>
      </c>
    </row>
    <row r="77" spans="1:7" x14ac:dyDescent="0.25">
      <c r="A77" s="16"/>
      <c r="B77" s="17"/>
      <c r="C77" s="17"/>
      <c r="D77" s="9"/>
      <c r="E77" s="9"/>
      <c r="F77" s="9"/>
      <c r="G77" s="21" t="str">
        <f t="shared" si="1"/>
        <v/>
      </c>
    </row>
    <row r="78" spans="1:7" x14ac:dyDescent="0.25">
      <c r="A78" s="16"/>
      <c r="B78" s="17"/>
      <c r="C78" s="17"/>
      <c r="D78" s="9"/>
      <c r="E78" s="9"/>
      <c r="F78" s="9"/>
      <c r="G78" s="21" t="str">
        <f t="shared" si="1"/>
        <v/>
      </c>
    </row>
    <row r="79" spans="1:7" x14ac:dyDescent="0.25">
      <c r="A79" s="16"/>
      <c r="B79" s="17"/>
      <c r="C79" s="17"/>
      <c r="D79" s="9"/>
      <c r="E79" s="9"/>
      <c r="F79" s="9"/>
      <c r="G79" s="21" t="str">
        <f t="shared" si="1"/>
        <v/>
      </c>
    </row>
    <row r="80" spans="1:7" x14ac:dyDescent="0.25">
      <c r="A80" s="31"/>
      <c r="B80" s="17"/>
      <c r="C80" s="17"/>
      <c r="D80" s="9"/>
      <c r="E80" s="9"/>
      <c r="F80" s="9"/>
      <c r="G80" s="21" t="str">
        <f t="shared" si="1"/>
        <v/>
      </c>
    </row>
    <row r="81" spans="1:7" x14ac:dyDescent="0.25">
      <c r="A81" s="31"/>
      <c r="B81" s="17"/>
      <c r="C81" s="17"/>
      <c r="D81" s="9"/>
      <c r="E81" s="9"/>
      <c r="F81" s="9"/>
      <c r="G81" s="21" t="str">
        <f t="shared" si="1"/>
        <v/>
      </c>
    </row>
    <row r="82" spans="1:7" x14ac:dyDescent="0.25">
      <c r="A82" s="31"/>
      <c r="B82" s="17"/>
      <c r="C82" s="17"/>
      <c r="D82" s="9"/>
      <c r="E82" s="9"/>
      <c r="F82" s="9"/>
      <c r="G82" s="21" t="str">
        <f t="shared" si="1"/>
        <v/>
      </c>
    </row>
    <row r="83" spans="1:7" x14ac:dyDescent="0.25">
      <c r="A83" s="16"/>
      <c r="B83" s="17"/>
      <c r="C83" s="17"/>
      <c r="D83" s="9"/>
      <c r="E83" s="9"/>
      <c r="F83" s="9"/>
      <c r="G83" s="21" t="str">
        <f t="shared" si="1"/>
        <v/>
      </c>
    </row>
    <row r="84" spans="1:7" x14ac:dyDescent="0.25">
      <c r="A84" s="31"/>
      <c r="B84" s="17"/>
      <c r="C84" s="17"/>
      <c r="D84" s="9"/>
      <c r="E84" s="9"/>
      <c r="F84" s="9"/>
      <c r="G84" s="21" t="str">
        <f t="shared" si="1"/>
        <v/>
      </c>
    </row>
    <row r="85" spans="1:7" x14ac:dyDescent="0.25">
      <c r="A85" s="16"/>
      <c r="B85" s="17"/>
      <c r="C85" s="17"/>
      <c r="D85" s="9"/>
      <c r="E85" s="9"/>
      <c r="F85" s="9"/>
      <c r="G85" s="21" t="str">
        <f t="shared" si="1"/>
        <v/>
      </c>
    </row>
    <row r="86" spans="1:7" x14ac:dyDescent="0.25">
      <c r="A86" s="16"/>
      <c r="B86" s="17"/>
      <c r="C86" s="17"/>
      <c r="D86" s="9"/>
      <c r="E86" s="9"/>
      <c r="F86" s="9"/>
      <c r="G86" s="21" t="str">
        <f t="shared" si="1"/>
        <v/>
      </c>
    </row>
    <row r="87" spans="1:7" x14ac:dyDescent="0.25">
      <c r="A87" s="16"/>
      <c r="B87" s="17"/>
      <c r="C87" s="17"/>
      <c r="D87" s="9"/>
      <c r="E87" s="9"/>
      <c r="F87" s="9"/>
      <c r="G87" s="21" t="str">
        <f t="shared" si="1"/>
        <v/>
      </c>
    </row>
    <row r="88" spans="1:7" x14ac:dyDescent="0.25">
      <c r="A88" s="16"/>
      <c r="B88" s="17"/>
      <c r="C88" s="17"/>
      <c r="D88" s="9"/>
      <c r="E88" s="9"/>
      <c r="F88" s="9"/>
      <c r="G88" s="21" t="str">
        <f t="shared" si="1"/>
        <v/>
      </c>
    </row>
    <row r="89" spans="1:7" x14ac:dyDescent="0.25">
      <c r="A89" s="16"/>
      <c r="B89" s="17"/>
      <c r="C89" s="17"/>
      <c r="D89" s="9"/>
      <c r="E89" s="9"/>
      <c r="F89" s="9"/>
      <c r="G89" s="21" t="str">
        <f t="shared" si="1"/>
        <v/>
      </c>
    </row>
    <row r="90" spans="1:7" x14ac:dyDescent="0.25">
      <c r="A90" s="16"/>
      <c r="B90" s="17"/>
      <c r="C90" s="17"/>
      <c r="D90" s="9"/>
      <c r="E90" s="9"/>
      <c r="F90" s="9"/>
      <c r="G90" s="21" t="str">
        <f t="shared" si="1"/>
        <v/>
      </c>
    </row>
    <row r="91" spans="1:7" x14ac:dyDescent="0.25">
      <c r="A91" s="16"/>
      <c r="B91" s="17"/>
      <c r="C91" s="17"/>
      <c r="D91" s="9"/>
      <c r="E91" s="9"/>
      <c r="F91" s="9"/>
      <c r="G91" s="21" t="str">
        <f t="shared" si="1"/>
        <v/>
      </c>
    </row>
    <row r="92" spans="1:7" x14ac:dyDescent="0.25">
      <c r="A92" s="16"/>
      <c r="B92" s="17"/>
      <c r="C92" s="17"/>
      <c r="D92" s="9"/>
      <c r="E92" s="9"/>
      <c r="F92" s="9"/>
      <c r="G92" s="21" t="str">
        <f t="shared" si="1"/>
        <v/>
      </c>
    </row>
    <row r="93" spans="1:7" x14ac:dyDescent="0.25">
      <c r="A93" s="16"/>
      <c r="B93" s="17"/>
      <c r="C93" s="17"/>
      <c r="D93" s="9"/>
      <c r="E93" s="9"/>
      <c r="F93" s="9"/>
      <c r="G93" s="21" t="str">
        <f t="shared" si="1"/>
        <v/>
      </c>
    </row>
    <row r="94" spans="1:7" x14ac:dyDescent="0.25">
      <c r="A94" s="16"/>
      <c r="B94" s="17"/>
      <c r="C94" s="17"/>
      <c r="D94" s="9"/>
      <c r="E94" s="9"/>
      <c r="F94" s="9"/>
      <c r="G94" s="21" t="str">
        <f t="shared" si="1"/>
        <v/>
      </c>
    </row>
    <row r="95" spans="1:7" x14ac:dyDescent="0.25">
      <c r="A95" s="16"/>
      <c r="B95" s="17"/>
      <c r="C95" s="17"/>
      <c r="D95" s="9"/>
      <c r="E95" s="9"/>
      <c r="F95" s="9"/>
      <c r="G95" s="21" t="str">
        <f t="shared" si="1"/>
        <v/>
      </c>
    </row>
    <row r="96" spans="1:7" x14ac:dyDescent="0.25">
      <c r="A96" s="16"/>
      <c r="B96" s="17"/>
      <c r="C96" s="17"/>
      <c r="D96" s="9"/>
      <c r="E96" s="9"/>
      <c r="F96" s="9"/>
      <c r="G96" s="21" t="str">
        <f t="shared" si="1"/>
        <v/>
      </c>
    </row>
    <row r="97" spans="1:7" x14ac:dyDescent="0.25">
      <c r="A97" s="16"/>
      <c r="B97" s="17"/>
      <c r="C97" s="17"/>
      <c r="D97" s="9"/>
      <c r="E97" s="9"/>
      <c r="F97" s="9"/>
      <c r="G97" s="21" t="str">
        <f t="shared" si="1"/>
        <v/>
      </c>
    </row>
    <row r="98" spans="1:7" x14ac:dyDescent="0.25">
      <c r="A98" s="16"/>
      <c r="B98" s="17"/>
      <c r="C98" s="17"/>
      <c r="D98" s="9"/>
      <c r="E98" s="9"/>
      <c r="F98" s="9"/>
      <c r="G98" s="21" t="str">
        <f t="shared" si="1"/>
        <v/>
      </c>
    </row>
    <row r="99" spans="1:7" x14ac:dyDescent="0.25">
      <c r="A99" s="16"/>
      <c r="B99" s="17"/>
      <c r="C99" s="17"/>
      <c r="D99" s="9"/>
      <c r="E99" s="9"/>
      <c r="F99" s="9"/>
      <c r="G99" s="21" t="str">
        <f t="shared" si="1"/>
        <v/>
      </c>
    </row>
    <row r="100" spans="1:7" x14ac:dyDescent="0.25">
      <c r="A100" s="16"/>
      <c r="B100" s="17"/>
      <c r="C100" s="17"/>
      <c r="D100" s="9"/>
      <c r="E100" s="9"/>
      <c r="F100" s="9"/>
      <c r="G100" s="21" t="str">
        <f t="shared" si="1"/>
        <v/>
      </c>
    </row>
    <row r="101" spans="1:7" x14ac:dyDescent="0.25">
      <c r="A101" s="16"/>
      <c r="B101" s="17"/>
      <c r="C101" s="17"/>
      <c r="D101" s="9"/>
      <c r="E101" s="9"/>
      <c r="F101" s="9"/>
      <c r="G101" s="21" t="str">
        <f t="shared" si="1"/>
        <v/>
      </c>
    </row>
    <row r="102" spans="1:7" x14ac:dyDescent="0.25">
      <c r="A102" s="16"/>
      <c r="B102" s="17"/>
      <c r="C102" s="17"/>
      <c r="D102" s="9"/>
      <c r="E102" s="9"/>
      <c r="F102" s="9"/>
      <c r="G102" s="21" t="str">
        <f t="shared" si="1"/>
        <v/>
      </c>
    </row>
    <row r="103" spans="1:7" x14ac:dyDescent="0.25">
      <c r="A103" s="16"/>
      <c r="B103" s="17"/>
      <c r="C103" s="17"/>
      <c r="D103" s="9"/>
      <c r="E103" s="9"/>
      <c r="F103" s="9"/>
      <c r="G103" s="21" t="str">
        <f t="shared" si="1"/>
        <v/>
      </c>
    </row>
    <row r="104" spans="1:7" x14ac:dyDescent="0.25">
      <c r="A104" s="16"/>
      <c r="B104" s="17"/>
      <c r="C104" s="17"/>
      <c r="D104" s="9"/>
      <c r="E104" s="9"/>
      <c r="F104" s="9"/>
      <c r="G104" s="21" t="str">
        <f t="shared" si="1"/>
        <v/>
      </c>
    </row>
    <row r="105" spans="1:7" x14ac:dyDescent="0.25">
      <c r="A105" s="16"/>
      <c r="B105" s="17"/>
      <c r="C105" s="17"/>
      <c r="D105" s="9"/>
      <c r="E105" s="9"/>
      <c r="F105" s="9"/>
      <c r="G105" s="21" t="str">
        <f t="shared" si="1"/>
        <v/>
      </c>
    </row>
    <row r="106" spans="1:7" x14ac:dyDescent="0.25">
      <c r="A106" s="16"/>
      <c r="B106" s="17"/>
      <c r="C106" s="17"/>
      <c r="D106" s="9"/>
      <c r="E106" s="9"/>
      <c r="F106" s="9"/>
      <c r="G106" s="21" t="str">
        <f t="shared" si="1"/>
        <v/>
      </c>
    </row>
    <row r="107" spans="1:7" x14ac:dyDescent="0.25">
      <c r="A107" s="16"/>
      <c r="B107" s="17"/>
      <c r="C107" s="17"/>
      <c r="D107" s="9"/>
      <c r="E107" s="9"/>
      <c r="F107" s="9"/>
      <c r="G107" s="21" t="str">
        <f t="shared" si="1"/>
        <v/>
      </c>
    </row>
    <row r="108" spans="1:7" x14ac:dyDescent="0.25">
      <c r="A108" s="16"/>
      <c r="B108" s="17"/>
      <c r="C108" s="17"/>
      <c r="D108" s="9"/>
      <c r="E108" s="9"/>
      <c r="F108" s="9"/>
      <c r="G108" s="21" t="str">
        <f t="shared" si="1"/>
        <v/>
      </c>
    </row>
    <row r="109" spans="1:7" x14ac:dyDescent="0.25">
      <c r="A109" s="16"/>
      <c r="B109" s="17"/>
      <c r="C109" s="17"/>
      <c r="D109" s="9"/>
      <c r="E109" s="9"/>
      <c r="F109" s="9"/>
      <c r="G109" s="21" t="str">
        <f t="shared" si="1"/>
        <v/>
      </c>
    </row>
    <row r="110" spans="1:7" x14ac:dyDescent="0.25">
      <c r="A110" s="16"/>
      <c r="B110" s="17"/>
      <c r="C110" s="17"/>
      <c r="D110" s="9"/>
      <c r="E110" s="9"/>
      <c r="F110" s="9"/>
      <c r="G110" s="21" t="str">
        <f t="shared" si="1"/>
        <v/>
      </c>
    </row>
    <row r="111" spans="1:7" x14ac:dyDescent="0.25">
      <c r="A111" s="16"/>
      <c r="B111" s="17"/>
      <c r="C111" s="17"/>
      <c r="D111" s="9"/>
      <c r="E111" s="9"/>
      <c r="F111" s="9"/>
      <c r="G111" s="21" t="str">
        <f t="shared" si="1"/>
        <v/>
      </c>
    </row>
    <row r="112" spans="1:7" x14ac:dyDescent="0.25">
      <c r="A112" s="16"/>
      <c r="B112" s="17"/>
      <c r="C112" s="17"/>
      <c r="D112" s="9"/>
      <c r="E112" s="9"/>
      <c r="F112" s="9"/>
      <c r="G112" s="21" t="str">
        <f t="shared" si="1"/>
        <v/>
      </c>
    </row>
    <row r="113" spans="1:7" x14ac:dyDescent="0.25">
      <c r="A113" s="16"/>
      <c r="B113" s="17"/>
      <c r="C113" s="17"/>
      <c r="D113" s="9"/>
      <c r="E113" s="9"/>
      <c r="F113" s="9"/>
      <c r="G113" s="21" t="str">
        <f t="shared" si="1"/>
        <v/>
      </c>
    </row>
    <row r="114" spans="1:7" x14ac:dyDescent="0.25">
      <c r="A114" s="16"/>
      <c r="B114" s="17"/>
      <c r="C114" s="17"/>
      <c r="D114" s="9"/>
      <c r="E114" s="9"/>
      <c r="F114" s="9"/>
      <c r="G114" s="21" t="str">
        <f t="shared" si="1"/>
        <v/>
      </c>
    </row>
    <row r="115" spans="1:7" x14ac:dyDescent="0.25">
      <c r="A115" s="16"/>
      <c r="B115" s="17"/>
      <c r="C115" s="17"/>
      <c r="D115" s="9"/>
      <c r="E115" s="9"/>
      <c r="F115" s="9"/>
      <c r="G115" s="21" t="str">
        <f t="shared" si="1"/>
        <v/>
      </c>
    </row>
    <row r="116" spans="1:7" x14ac:dyDescent="0.25">
      <c r="A116" s="16"/>
      <c r="B116" s="17"/>
      <c r="C116" s="17"/>
      <c r="D116" s="9"/>
      <c r="E116" s="9"/>
      <c r="F116" s="9"/>
      <c r="G116" s="21" t="str">
        <f t="shared" si="1"/>
        <v/>
      </c>
    </row>
    <row r="117" spans="1:7" x14ac:dyDescent="0.25">
      <c r="A117" s="16"/>
      <c r="B117" s="17"/>
      <c r="C117" s="17"/>
      <c r="D117" s="9"/>
      <c r="E117" s="9"/>
      <c r="F117" s="9"/>
      <c r="G117" s="21" t="str">
        <f t="shared" si="1"/>
        <v/>
      </c>
    </row>
    <row r="118" spans="1:7" x14ac:dyDescent="0.25">
      <c r="A118" s="16"/>
      <c r="B118" s="17"/>
      <c r="C118" s="17"/>
      <c r="D118" s="9"/>
      <c r="E118" s="9"/>
      <c r="F118" s="9"/>
      <c r="G118" s="21" t="str">
        <f t="shared" si="1"/>
        <v/>
      </c>
    </row>
    <row r="119" spans="1:7" x14ac:dyDescent="0.25">
      <c r="A119" s="16"/>
      <c r="B119" s="17"/>
      <c r="C119" s="17"/>
      <c r="D119" s="9"/>
      <c r="E119" s="9"/>
      <c r="F119" s="9"/>
      <c r="G119" s="21" t="str">
        <f t="shared" si="1"/>
        <v/>
      </c>
    </row>
    <row r="120" spans="1:7" x14ac:dyDescent="0.25">
      <c r="A120" s="16"/>
      <c r="B120" s="17"/>
      <c r="C120" s="17"/>
      <c r="D120" s="9"/>
      <c r="E120" s="9"/>
      <c r="F120" s="9"/>
      <c r="G120" s="21" t="str">
        <f t="shared" si="1"/>
        <v/>
      </c>
    </row>
    <row r="121" spans="1:7" x14ac:dyDescent="0.25">
      <c r="A121" s="16"/>
      <c r="B121" s="17"/>
      <c r="C121" s="17"/>
      <c r="D121" s="9"/>
      <c r="E121" s="9"/>
      <c r="F121" s="9"/>
      <c r="G121" s="21" t="str">
        <f t="shared" si="1"/>
        <v/>
      </c>
    </row>
    <row r="122" spans="1:7" x14ac:dyDescent="0.25">
      <c r="A122" s="16"/>
      <c r="B122" s="17"/>
      <c r="C122" s="17"/>
      <c r="D122" s="9"/>
      <c r="E122" s="9"/>
      <c r="F122" s="9"/>
      <c r="G122" s="21" t="str">
        <f t="shared" si="1"/>
        <v/>
      </c>
    </row>
    <row r="123" spans="1:7" x14ac:dyDescent="0.25">
      <c r="A123" s="16"/>
      <c r="B123" s="17"/>
      <c r="C123" s="17"/>
      <c r="D123" s="9"/>
      <c r="E123" s="9"/>
      <c r="F123" s="9"/>
      <c r="G123" s="21" t="str">
        <f t="shared" si="1"/>
        <v/>
      </c>
    </row>
    <row r="124" spans="1:7" x14ac:dyDescent="0.25">
      <c r="A124" s="16"/>
      <c r="B124" s="17"/>
      <c r="C124" s="17"/>
      <c r="D124" s="9"/>
      <c r="E124" s="9"/>
      <c r="F124" s="9"/>
      <c r="G124" s="21" t="str">
        <f t="shared" si="1"/>
        <v/>
      </c>
    </row>
    <row r="125" spans="1:7" x14ac:dyDescent="0.25">
      <c r="A125" s="16"/>
      <c r="B125" s="17"/>
      <c r="C125" s="17"/>
      <c r="D125" s="9"/>
      <c r="E125" s="9"/>
      <c r="F125" s="9"/>
      <c r="G125" s="21" t="str">
        <f t="shared" si="1"/>
        <v/>
      </c>
    </row>
    <row r="126" spans="1:7" x14ac:dyDescent="0.25">
      <c r="A126" s="16"/>
      <c r="B126" s="17"/>
      <c r="C126" s="17"/>
      <c r="D126" s="9"/>
      <c r="E126" s="9"/>
      <c r="F126" s="9"/>
      <c r="G126" s="21" t="str">
        <f t="shared" si="1"/>
        <v/>
      </c>
    </row>
    <row r="127" spans="1:7" x14ac:dyDescent="0.25">
      <c r="A127" s="16"/>
      <c r="B127" s="17"/>
      <c r="C127" s="17"/>
      <c r="D127" s="9"/>
      <c r="E127" s="9"/>
      <c r="F127" s="9"/>
      <c r="G127" s="21" t="str">
        <f t="shared" si="1"/>
        <v/>
      </c>
    </row>
    <row r="128" spans="1:7" x14ac:dyDescent="0.25">
      <c r="A128" s="16"/>
      <c r="B128" s="17"/>
      <c r="C128" s="17"/>
      <c r="D128" s="9"/>
      <c r="E128" s="9"/>
      <c r="F128" s="9"/>
      <c r="G128" s="21" t="str">
        <f t="shared" si="1"/>
        <v/>
      </c>
    </row>
    <row r="129" spans="1:7" x14ac:dyDescent="0.25">
      <c r="A129" s="16"/>
      <c r="B129" s="17"/>
      <c r="C129" s="17"/>
      <c r="D129" s="9"/>
      <c r="E129" s="9"/>
      <c r="F129" s="9"/>
      <c r="G129" s="21" t="str">
        <f t="shared" si="1"/>
        <v/>
      </c>
    </row>
    <row r="130" spans="1:7" x14ac:dyDescent="0.25">
      <c r="A130" s="16"/>
      <c r="B130" s="17"/>
      <c r="C130" s="17"/>
      <c r="D130" s="9"/>
      <c r="E130" s="9"/>
      <c r="F130" s="9"/>
      <c r="G130" s="21" t="str">
        <f t="shared" ref="G130:G193" si="2">IF(D130="","",IF(C130&gt;B130,C130-B130,C130-B130+1))</f>
        <v/>
      </c>
    </row>
    <row r="131" spans="1:7" x14ac:dyDescent="0.25">
      <c r="A131" s="16"/>
      <c r="B131" s="17"/>
      <c r="C131" s="17"/>
      <c r="D131" s="9"/>
      <c r="E131" s="9"/>
      <c r="F131" s="9"/>
      <c r="G131" s="21" t="str">
        <f t="shared" si="2"/>
        <v/>
      </c>
    </row>
    <row r="132" spans="1:7" x14ac:dyDescent="0.25">
      <c r="A132" s="16"/>
      <c r="B132" s="17"/>
      <c r="C132" s="17"/>
      <c r="D132" s="9"/>
      <c r="E132" s="9"/>
      <c r="F132" s="9"/>
      <c r="G132" s="21" t="str">
        <f t="shared" si="2"/>
        <v/>
      </c>
    </row>
    <row r="133" spans="1:7" x14ac:dyDescent="0.25">
      <c r="A133" s="16"/>
      <c r="B133" s="17"/>
      <c r="C133" s="17"/>
      <c r="D133" s="9"/>
      <c r="E133" s="9"/>
      <c r="F133" s="9"/>
      <c r="G133" s="21" t="str">
        <f t="shared" si="2"/>
        <v/>
      </c>
    </row>
    <row r="134" spans="1:7" x14ac:dyDescent="0.25">
      <c r="A134" s="16"/>
      <c r="B134" s="17"/>
      <c r="C134" s="17"/>
      <c r="D134" s="9"/>
      <c r="E134" s="9"/>
      <c r="F134" s="9"/>
      <c r="G134" s="21" t="str">
        <f t="shared" si="2"/>
        <v/>
      </c>
    </row>
    <row r="135" spans="1:7" x14ac:dyDescent="0.25">
      <c r="A135" s="16"/>
      <c r="B135" s="17"/>
      <c r="C135" s="17"/>
      <c r="D135" s="9"/>
      <c r="E135" s="9"/>
      <c r="F135" s="9"/>
      <c r="G135" s="21" t="str">
        <f t="shared" si="2"/>
        <v/>
      </c>
    </row>
    <row r="136" spans="1:7" x14ac:dyDescent="0.25">
      <c r="A136" s="16"/>
      <c r="B136" s="17"/>
      <c r="C136" s="17"/>
      <c r="D136" s="9"/>
      <c r="E136" s="9"/>
      <c r="F136" s="9"/>
      <c r="G136" s="21" t="str">
        <f t="shared" si="2"/>
        <v/>
      </c>
    </row>
    <row r="137" spans="1:7" x14ac:dyDescent="0.25">
      <c r="A137" s="16"/>
      <c r="B137" s="17"/>
      <c r="C137" s="17"/>
      <c r="D137" s="9"/>
      <c r="E137" s="9"/>
      <c r="F137" s="9"/>
      <c r="G137" s="21" t="str">
        <f t="shared" si="2"/>
        <v/>
      </c>
    </row>
    <row r="138" spans="1:7" x14ac:dyDescent="0.25">
      <c r="A138" s="16"/>
      <c r="B138" s="17"/>
      <c r="C138" s="17"/>
      <c r="D138" s="9"/>
      <c r="E138" s="9"/>
      <c r="F138" s="9"/>
      <c r="G138" s="21" t="str">
        <f t="shared" si="2"/>
        <v/>
      </c>
    </row>
    <row r="139" spans="1:7" x14ac:dyDescent="0.25">
      <c r="A139" s="16"/>
      <c r="B139" s="17"/>
      <c r="C139" s="17"/>
      <c r="D139" s="9"/>
      <c r="E139" s="9"/>
      <c r="F139" s="9"/>
      <c r="G139" s="21" t="str">
        <f t="shared" si="2"/>
        <v/>
      </c>
    </row>
    <row r="140" spans="1:7" x14ac:dyDescent="0.25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25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25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25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25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25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25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25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25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25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25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25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25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25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25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25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25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25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25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25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25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25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25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25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25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25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25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25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25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25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25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25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25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25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25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25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25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25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25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25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25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25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25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25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25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25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25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25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25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25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25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25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25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25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25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25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25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25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25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25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25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25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25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25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25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25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25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25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25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25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25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25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25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25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25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25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25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25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25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25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25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25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25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25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25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25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25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25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25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25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25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25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25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25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25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25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25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25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25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25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25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25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25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25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25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25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25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25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25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25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25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25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25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25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25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25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25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25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25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25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25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25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25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25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25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25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25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25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25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25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25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25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25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25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25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25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25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25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25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25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25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25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25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25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25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25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25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25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25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25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25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25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25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25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25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25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25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25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25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25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25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25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25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25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25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25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25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25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25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25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25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25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25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25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25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25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25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25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25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25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25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25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25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25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25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25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25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25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25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25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25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25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25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25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25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25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25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25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25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25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25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25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25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25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25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25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25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25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25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25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25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25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25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25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25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25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25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25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25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25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25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25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25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25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25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25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25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25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25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25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25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25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25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25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25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25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25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25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25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25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25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25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25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25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25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25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25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25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25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25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25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25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25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25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25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25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25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25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25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25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25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25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25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25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25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25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25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25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25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25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25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25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25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25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25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25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25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25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25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25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25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25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25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25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25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25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25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25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25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25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25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25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25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25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25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25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25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25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25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25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25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25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25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25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25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25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25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25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25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25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25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25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25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25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25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25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25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25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25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25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25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25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25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25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25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25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25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25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25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25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25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25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25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25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25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25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25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25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25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25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25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25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25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25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25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25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25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25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25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25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25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25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25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25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25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25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25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25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25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25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25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D40" sqref="D40"/>
    </sheetView>
  </sheetViews>
  <sheetFormatPr baseColWidth="10" defaultColWidth="11.42578125" defaultRowHeight="15" x14ac:dyDescent="0.25"/>
  <cols>
    <col min="1" max="1" width="35.28515625" bestFit="1" customWidth="1"/>
    <col min="2" max="2" width="18.7109375" style="29" bestFit="1" customWidth="1"/>
    <col min="3" max="3" width="17" customWidth="1"/>
  </cols>
  <sheetData>
    <row r="1" spans="1:2" x14ac:dyDescent="0.25">
      <c r="A1" s="2" t="s">
        <v>18</v>
      </c>
      <c r="B1" s="29" t="s">
        <v>20</v>
      </c>
    </row>
    <row r="2" spans="1:2" x14ac:dyDescent="0.25">
      <c r="A2" s="3" t="s">
        <v>21</v>
      </c>
      <c r="B2" s="29">
        <v>0</v>
      </c>
    </row>
    <row r="3" spans="1:2" x14ac:dyDescent="0.25">
      <c r="A3" s="32" t="s">
        <v>21</v>
      </c>
      <c r="B3" s="29">
        <v>0</v>
      </c>
    </row>
    <row r="4" spans="1:2" x14ac:dyDescent="0.25">
      <c r="A4" s="3" t="s">
        <v>32</v>
      </c>
      <c r="B4" s="29">
        <v>0.33333333333333331</v>
      </c>
    </row>
    <row r="5" spans="1:2" x14ac:dyDescent="0.25">
      <c r="A5" s="32" t="s">
        <v>33</v>
      </c>
      <c r="B5" s="29">
        <v>0.33333333333333331</v>
      </c>
    </row>
    <row r="6" spans="1:2" x14ac:dyDescent="0.25">
      <c r="A6" s="3" t="s">
        <v>35</v>
      </c>
      <c r="B6" s="29">
        <v>4.520833333333333</v>
      </c>
    </row>
    <row r="7" spans="1:2" x14ac:dyDescent="0.25">
      <c r="A7" s="32" t="s">
        <v>36</v>
      </c>
      <c r="B7" s="29">
        <v>0.5</v>
      </c>
    </row>
    <row r="8" spans="1:2" x14ac:dyDescent="0.25">
      <c r="A8" s="32" t="s">
        <v>39</v>
      </c>
      <c r="B8" s="29">
        <v>0.125</v>
      </c>
    </row>
    <row r="9" spans="1:2" x14ac:dyDescent="0.25">
      <c r="A9" s="32" t="s">
        <v>40</v>
      </c>
      <c r="B9" s="29">
        <v>0.33333333333333331</v>
      </c>
    </row>
    <row r="10" spans="1:2" x14ac:dyDescent="0.25">
      <c r="A10" s="32" t="s">
        <v>45</v>
      </c>
      <c r="B10" s="29">
        <v>0.5</v>
      </c>
    </row>
    <row r="11" spans="1:2" x14ac:dyDescent="0.25">
      <c r="A11" s="32" t="s">
        <v>49</v>
      </c>
      <c r="B11" s="29">
        <v>8.3333333333333329E-2</v>
      </c>
    </row>
    <row r="12" spans="1:2" x14ac:dyDescent="0.25">
      <c r="A12" s="32" t="s">
        <v>50</v>
      </c>
      <c r="B12" s="29">
        <v>1.25</v>
      </c>
    </row>
    <row r="13" spans="1:2" x14ac:dyDescent="0.25">
      <c r="A13" s="32" t="s">
        <v>53</v>
      </c>
      <c r="B13" s="29">
        <v>0.41666666666666669</v>
      </c>
    </row>
    <row r="14" spans="1:2" x14ac:dyDescent="0.25">
      <c r="A14" s="32" t="s">
        <v>54</v>
      </c>
      <c r="B14" s="29">
        <v>0.6875</v>
      </c>
    </row>
    <row r="15" spans="1:2" x14ac:dyDescent="0.25">
      <c r="A15" s="32" t="s">
        <v>58</v>
      </c>
      <c r="B15" s="29">
        <v>0.625</v>
      </c>
    </row>
    <row r="16" spans="1:2" x14ac:dyDescent="0.25">
      <c r="A16" s="3" t="s">
        <v>41</v>
      </c>
      <c r="B16" s="29">
        <v>0.33333333333333331</v>
      </c>
    </row>
    <row r="17" spans="1:2" x14ac:dyDescent="0.25">
      <c r="A17" s="32" t="s">
        <v>42</v>
      </c>
      <c r="B17" s="29">
        <v>4.1666666666666664E-2</v>
      </c>
    </row>
    <row r="18" spans="1:2" x14ac:dyDescent="0.25">
      <c r="A18" s="32" t="s">
        <v>43</v>
      </c>
      <c r="B18" s="29">
        <v>0.29166666666666663</v>
      </c>
    </row>
    <row r="19" spans="1:2" x14ac:dyDescent="0.25">
      <c r="A19" s="3" t="s">
        <v>56</v>
      </c>
      <c r="B19" s="29">
        <v>0.33333333333333331</v>
      </c>
    </row>
    <row r="20" spans="1:2" x14ac:dyDescent="0.25">
      <c r="A20" s="32" t="s">
        <v>57</v>
      </c>
      <c r="B20" s="29">
        <v>0.33333333333333331</v>
      </c>
    </row>
    <row r="21" spans="1:2" x14ac:dyDescent="0.25">
      <c r="A21" s="3" t="s">
        <v>19</v>
      </c>
      <c r="B21" s="29">
        <v>5.520833333333333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C8" sqref="C8"/>
    </sheetView>
  </sheetViews>
  <sheetFormatPr baseColWidth="10" defaultColWidth="11.42578125" defaultRowHeight="15" x14ac:dyDescent="0.25"/>
  <cols>
    <col min="1" max="1" width="18.7109375" bestFit="1" customWidth="1"/>
    <col min="2" max="2" width="11" style="29" bestFit="1" customWidth="1"/>
    <col min="3" max="3" width="7.140625" bestFit="1" customWidth="1"/>
    <col min="4" max="4" width="10" bestFit="1" customWidth="1"/>
    <col min="5" max="6" width="7.140625" style="1" bestFit="1" customWidth="1"/>
    <col min="7" max="7" width="12.5703125" style="1" bestFit="1" customWidth="1"/>
    <col min="8" max="8" width="31.5703125" style="1" customWidth="1"/>
    <col min="9" max="9" width="12.140625" style="1" customWidth="1"/>
    <col min="10" max="10" width="25.5703125" customWidth="1"/>
    <col min="11" max="11" width="17.85546875" customWidth="1"/>
    <col min="12" max="12" width="18" customWidth="1"/>
    <col min="13" max="13" width="9.42578125" customWidth="1"/>
    <col min="14" max="14" width="17" bestFit="1" customWidth="1"/>
    <col min="15" max="15" width="12.5703125" bestFit="1" customWidth="1"/>
  </cols>
  <sheetData>
    <row r="1" spans="1:9" x14ac:dyDescent="0.25">
      <c r="A1" s="2" t="s">
        <v>20</v>
      </c>
      <c r="B1" s="2" t="s">
        <v>0</v>
      </c>
      <c r="C1" s="1"/>
      <c r="D1" s="1"/>
      <c r="H1"/>
      <c r="I1"/>
    </row>
    <row r="2" spans="1:9" x14ac:dyDescent="0.25">
      <c r="A2" s="2" t="s">
        <v>18</v>
      </c>
      <c r="B2" t="s">
        <v>21</v>
      </c>
      <c r="C2" t="s">
        <v>32</v>
      </c>
      <c r="D2" t="s">
        <v>35</v>
      </c>
      <c r="E2" t="s">
        <v>41</v>
      </c>
      <c r="F2" t="s">
        <v>56</v>
      </c>
      <c r="G2" s="29" t="s">
        <v>19</v>
      </c>
      <c r="H2"/>
      <c r="I2"/>
    </row>
    <row r="3" spans="1:9" x14ac:dyDescent="0.25">
      <c r="A3" s="3" t="s">
        <v>29</v>
      </c>
      <c r="C3" s="29">
        <v>8.3333333333333329E-2</v>
      </c>
      <c r="D3" s="29">
        <v>1.3541666666666665</v>
      </c>
      <c r="E3" s="29">
        <v>8.3333333333333329E-2</v>
      </c>
      <c r="F3" s="29">
        <v>8.3333333333333329E-2</v>
      </c>
      <c r="G3" s="29">
        <v>1.6041666666666663</v>
      </c>
      <c r="H3"/>
      <c r="I3"/>
    </row>
    <row r="4" spans="1:9" x14ac:dyDescent="0.25">
      <c r="A4" s="3" t="s">
        <v>25</v>
      </c>
      <c r="C4" s="29">
        <v>8.3333333333333329E-2</v>
      </c>
      <c r="D4" s="29">
        <v>0.9375</v>
      </c>
      <c r="E4" s="29">
        <v>8.3333333333333329E-2</v>
      </c>
      <c r="F4" s="29">
        <v>8.3333333333333329E-2</v>
      </c>
      <c r="G4" s="29">
        <v>1.1874999999999998</v>
      </c>
      <c r="H4"/>
      <c r="I4"/>
    </row>
    <row r="5" spans="1:9" x14ac:dyDescent="0.25">
      <c r="A5" s="3" t="s">
        <v>22</v>
      </c>
      <c r="C5" s="29">
        <v>8.3333333333333329E-2</v>
      </c>
      <c r="D5" s="29">
        <v>0.87499999999999989</v>
      </c>
      <c r="E5" s="29">
        <v>8.3333333333333329E-2</v>
      </c>
      <c r="F5" s="29">
        <v>8.3333333333333329E-2</v>
      </c>
      <c r="G5" s="29">
        <v>1.1249999999999998</v>
      </c>
      <c r="H5"/>
      <c r="I5"/>
    </row>
    <row r="6" spans="1:9" x14ac:dyDescent="0.25">
      <c r="A6" s="3" t="s">
        <v>27</v>
      </c>
      <c r="C6" s="29">
        <v>8.3333333333333329E-2</v>
      </c>
      <c r="D6" s="29">
        <v>1.3541666666666665</v>
      </c>
      <c r="E6" s="29">
        <v>8.3333333333333329E-2</v>
      </c>
      <c r="F6" s="29">
        <v>8.3333333333333329E-2</v>
      </c>
      <c r="G6" s="29">
        <v>1.6041666666666663</v>
      </c>
      <c r="H6"/>
      <c r="I6"/>
    </row>
    <row r="7" spans="1:9" x14ac:dyDescent="0.25">
      <c r="A7" s="3" t="s">
        <v>21</v>
      </c>
      <c r="B7" s="29">
        <v>0</v>
      </c>
      <c r="C7" s="29"/>
      <c r="D7" s="29"/>
      <c r="E7" s="29"/>
      <c r="F7" s="29"/>
      <c r="G7" s="29">
        <v>0</v>
      </c>
      <c r="H7"/>
      <c r="I7"/>
    </row>
    <row r="8" spans="1:9" x14ac:dyDescent="0.25">
      <c r="A8" s="3" t="s">
        <v>19</v>
      </c>
      <c r="B8" s="29">
        <v>0</v>
      </c>
      <c r="C8" s="29">
        <v>0.33333333333333331</v>
      </c>
      <c r="D8" s="29">
        <v>4.520833333333333</v>
      </c>
      <c r="E8" s="29">
        <v>0.33333333333333331</v>
      </c>
      <c r="F8" s="29">
        <v>0.33333333333333331</v>
      </c>
      <c r="G8" s="29">
        <v>5.5208333333333321</v>
      </c>
      <c r="H8"/>
      <c r="I8"/>
    </row>
    <row r="9" spans="1:9" x14ac:dyDescent="0.25">
      <c r="B9"/>
      <c r="D9" s="1"/>
      <c r="G9"/>
      <c r="H9"/>
      <c r="I9"/>
    </row>
    <row r="10" spans="1:9" x14ac:dyDescent="0.25">
      <c r="B10"/>
      <c r="D10" s="1"/>
      <c r="G10"/>
      <c r="H10"/>
      <c r="I10"/>
    </row>
    <row r="11" spans="1:9" x14ac:dyDescent="0.25">
      <c r="B11"/>
      <c r="G11"/>
      <c r="H11"/>
      <c r="I11"/>
    </row>
    <row r="12" spans="1:9" x14ac:dyDescent="0.25">
      <c r="B12"/>
      <c r="G12"/>
      <c r="H12"/>
      <c r="I12"/>
    </row>
    <row r="13" spans="1:9" x14ac:dyDescent="0.25">
      <c r="B13"/>
      <c r="G13"/>
      <c r="H13"/>
      <c r="I13"/>
    </row>
    <row r="14" spans="1:9" x14ac:dyDescent="0.25">
      <c r="B14"/>
      <c r="G14"/>
      <c r="H14"/>
      <c r="I14"/>
    </row>
    <row r="15" spans="1:9" x14ac:dyDescent="0.25">
      <c r="B15"/>
      <c r="G15"/>
      <c r="H15"/>
      <c r="I15"/>
    </row>
    <row r="16" spans="1:9" x14ac:dyDescent="0.25">
      <c r="B16"/>
      <c r="G16"/>
      <c r="H16"/>
      <c r="I16"/>
    </row>
    <row r="17" spans="2:9" x14ac:dyDescent="0.25">
      <c r="B17"/>
      <c r="G17"/>
      <c r="H17"/>
      <c r="I17"/>
    </row>
    <row r="18" spans="2:9" x14ac:dyDescent="0.25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1"/>
  <sheetViews>
    <sheetView workbookViewId="0">
      <selection activeCell="D6" sqref="D6"/>
    </sheetView>
  </sheetViews>
  <sheetFormatPr baseColWidth="10" defaultColWidth="11.42578125" defaultRowHeight="15" x14ac:dyDescent="0.25"/>
  <cols>
    <col min="1" max="1" width="18.7109375" bestFit="1" customWidth="1"/>
    <col min="2" max="2" width="11.5703125" style="29" bestFit="1" customWidth="1"/>
    <col min="3" max="4" width="8.140625" style="29" bestFit="1" customWidth="1"/>
    <col min="5" max="5" width="8.5703125" style="29" bestFit="1" customWidth="1"/>
    <col min="6" max="6" width="11" style="29" bestFit="1" customWidth="1"/>
    <col min="7" max="7" width="12.5703125" style="29" bestFit="1" customWidth="1"/>
    <col min="8" max="104" width="11.42578125" style="29"/>
  </cols>
  <sheetData>
    <row r="1" spans="1:7" x14ac:dyDescent="0.25">
      <c r="A1" s="2" t="s">
        <v>20</v>
      </c>
      <c r="B1" s="2" t="s">
        <v>1</v>
      </c>
      <c r="C1" s="1"/>
      <c r="D1" s="1"/>
      <c r="E1" s="1"/>
      <c r="F1" s="1"/>
      <c r="G1" s="1"/>
    </row>
    <row r="2" spans="1:7" x14ac:dyDescent="0.25">
      <c r="A2" s="2" t="s">
        <v>18</v>
      </c>
      <c r="B2" t="s">
        <v>29</v>
      </c>
      <c r="C2" t="s">
        <v>25</v>
      </c>
      <c r="D2" t="s">
        <v>22</v>
      </c>
      <c r="E2" t="s">
        <v>27</v>
      </c>
      <c r="F2" t="s">
        <v>21</v>
      </c>
      <c r="G2" s="29" t="s">
        <v>19</v>
      </c>
    </row>
    <row r="3" spans="1:7" x14ac:dyDescent="0.25">
      <c r="A3" s="3" t="s">
        <v>21</v>
      </c>
      <c r="F3" s="29">
        <v>0</v>
      </c>
      <c r="G3" s="29">
        <v>0</v>
      </c>
    </row>
    <row r="4" spans="1:7" x14ac:dyDescent="0.25">
      <c r="A4" s="3" t="s">
        <v>34</v>
      </c>
      <c r="B4" s="29">
        <v>8.3333333333333329E-2</v>
      </c>
      <c r="C4" s="29">
        <v>8.3333333333333329E-2</v>
      </c>
      <c r="D4" s="29">
        <v>8.3333333333333329E-2</v>
      </c>
      <c r="E4" s="29">
        <v>8.3333333333333329E-2</v>
      </c>
      <c r="G4" s="29">
        <v>0.33333333333333331</v>
      </c>
    </row>
    <row r="5" spans="1:7" x14ac:dyDescent="0.25">
      <c r="A5" s="3" t="s">
        <v>37</v>
      </c>
      <c r="B5" s="29">
        <v>0.125</v>
      </c>
      <c r="C5" s="29">
        <v>0.125</v>
      </c>
      <c r="E5" s="29">
        <v>0.125</v>
      </c>
      <c r="G5" s="29">
        <v>0.375</v>
      </c>
    </row>
    <row r="6" spans="1:7" x14ac:dyDescent="0.25">
      <c r="A6" s="3" t="s">
        <v>38</v>
      </c>
      <c r="B6" s="29">
        <v>6.25E-2</v>
      </c>
      <c r="D6" s="29">
        <v>0.125</v>
      </c>
      <c r="E6" s="29">
        <v>6.25E-2</v>
      </c>
      <c r="G6" s="29">
        <v>0.25</v>
      </c>
    </row>
    <row r="7" spans="1:7" x14ac:dyDescent="0.25">
      <c r="A7" s="3" t="s">
        <v>46</v>
      </c>
      <c r="B7" s="29">
        <v>8.3333333333333329E-2</v>
      </c>
      <c r="C7" s="29">
        <v>8.3333333333333329E-2</v>
      </c>
      <c r="D7" s="29">
        <v>8.3333333333333329E-2</v>
      </c>
      <c r="E7" s="29">
        <v>8.3333333333333329E-2</v>
      </c>
      <c r="G7" s="29">
        <v>0.33333333333333331</v>
      </c>
    </row>
    <row r="8" spans="1:7" x14ac:dyDescent="0.25">
      <c r="A8" s="3" t="s">
        <v>47</v>
      </c>
      <c r="B8" s="29">
        <v>8.3333333333333329E-2</v>
      </c>
      <c r="C8" s="29">
        <v>8.3333333333333329E-2</v>
      </c>
      <c r="D8" s="29">
        <v>8.3333333333333329E-2</v>
      </c>
      <c r="E8" s="29">
        <v>8.3333333333333329E-2</v>
      </c>
      <c r="G8" s="29">
        <v>0.33333333333333331</v>
      </c>
    </row>
    <row r="9" spans="1:7" x14ac:dyDescent="0.25">
      <c r="A9" s="3" t="s">
        <v>48</v>
      </c>
      <c r="B9" s="29">
        <v>0.125</v>
      </c>
      <c r="C9" s="29">
        <v>0.125</v>
      </c>
      <c r="D9" s="29">
        <v>0.125</v>
      </c>
      <c r="E9" s="29">
        <v>0.125</v>
      </c>
      <c r="G9" s="29">
        <v>0.5</v>
      </c>
    </row>
    <row r="10" spans="1:7" x14ac:dyDescent="0.25">
      <c r="A10" s="3" t="s">
        <v>51</v>
      </c>
      <c r="C10" s="29">
        <v>8.3333333333333329E-2</v>
      </c>
      <c r="G10" s="29">
        <v>8.3333333333333329E-2</v>
      </c>
    </row>
    <row r="11" spans="1:7" x14ac:dyDescent="0.25">
      <c r="A11" s="3" t="s">
        <v>52</v>
      </c>
      <c r="B11" s="29">
        <v>0.52083333333333337</v>
      </c>
      <c r="C11" s="29">
        <v>0.3125</v>
      </c>
      <c r="D11" s="29">
        <v>0.3125</v>
      </c>
      <c r="E11" s="29">
        <v>0.52083333333333337</v>
      </c>
      <c r="G11" s="29">
        <v>1.666666666666667</v>
      </c>
    </row>
    <row r="12" spans="1:7" x14ac:dyDescent="0.25">
      <c r="A12" s="3" t="s">
        <v>55</v>
      </c>
      <c r="B12" s="29">
        <v>0.22916666666666666</v>
      </c>
      <c r="D12" s="29">
        <v>0.22916666666666666</v>
      </c>
      <c r="E12" s="29">
        <v>0.22916666666666666</v>
      </c>
      <c r="G12" s="29">
        <v>0.6875</v>
      </c>
    </row>
    <row r="13" spans="1:7" x14ac:dyDescent="0.25">
      <c r="A13" s="3" t="s">
        <v>59</v>
      </c>
      <c r="B13" s="29">
        <v>8.3333333333333329E-2</v>
      </c>
      <c r="C13" s="29">
        <v>8.3333333333333329E-2</v>
      </c>
      <c r="D13" s="29">
        <v>8.3333333333333329E-2</v>
      </c>
      <c r="E13" s="29">
        <v>8.3333333333333329E-2</v>
      </c>
      <c r="G13" s="29">
        <v>0.33333333333333331</v>
      </c>
    </row>
    <row r="14" spans="1:7" x14ac:dyDescent="0.25">
      <c r="A14" s="3" t="s">
        <v>60</v>
      </c>
      <c r="B14" s="29">
        <v>0.20833333333333334</v>
      </c>
      <c r="C14" s="29">
        <v>0.20833333333333334</v>
      </c>
      <c r="E14" s="29">
        <v>0.20833333333333334</v>
      </c>
      <c r="G14" s="29">
        <v>0.625</v>
      </c>
    </row>
    <row r="15" spans="1:7" x14ac:dyDescent="0.25">
      <c r="A15" s="3" t="s">
        <v>19</v>
      </c>
      <c r="B15" s="29">
        <v>1.6041666666666667</v>
      </c>
      <c r="C15" s="29">
        <v>1.1875</v>
      </c>
      <c r="D15" s="29">
        <v>1.125</v>
      </c>
      <c r="E15" s="29">
        <v>1.6041666666666667</v>
      </c>
      <c r="F15" s="29">
        <v>0</v>
      </c>
      <c r="G15" s="29">
        <v>5.520833333333333</v>
      </c>
    </row>
    <row r="16" spans="1:7" x14ac:dyDescent="0.25">
      <c r="B16"/>
      <c r="C16"/>
      <c r="D16"/>
      <c r="E16"/>
      <c r="F16"/>
      <c r="G16"/>
    </row>
    <row r="17" spans="2:7" x14ac:dyDescent="0.25">
      <c r="B17"/>
      <c r="C17"/>
      <c r="D17"/>
      <c r="E17"/>
      <c r="F17"/>
      <c r="G17"/>
    </row>
    <row r="18" spans="2:7" x14ac:dyDescent="0.25">
      <c r="B18"/>
      <c r="C18"/>
      <c r="D18"/>
      <c r="E18"/>
      <c r="F18"/>
      <c r="G18"/>
    </row>
    <row r="19" spans="2:7" x14ac:dyDescent="0.25">
      <c r="B19"/>
      <c r="C19"/>
      <c r="D19"/>
      <c r="E19"/>
      <c r="F19"/>
      <c r="G19"/>
    </row>
    <row r="20" spans="2:7" x14ac:dyDescent="0.25">
      <c r="B20"/>
      <c r="C20"/>
      <c r="D20"/>
      <c r="E20"/>
      <c r="F20"/>
      <c r="G20"/>
    </row>
    <row r="21" spans="2:7" x14ac:dyDescent="0.25">
      <c r="B21"/>
      <c r="C21"/>
      <c r="D21"/>
      <c r="E21"/>
      <c r="F21"/>
      <c r="G21"/>
    </row>
    <row r="22" spans="2:7" x14ac:dyDescent="0.25">
      <c r="B22"/>
      <c r="C22"/>
      <c r="D22"/>
      <c r="E22"/>
      <c r="F22"/>
      <c r="G22"/>
    </row>
    <row r="23" spans="2:7" x14ac:dyDescent="0.25">
      <c r="B23"/>
      <c r="C23"/>
      <c r="D23"/>
      <c r="E23"/>
      <c r="F23"/>
      <c r="G23"/>
    </row>
    <row r="24" spans="2:7" x14ac:dyDescent="0.25">
      <c r="B24"/>
      <c r="C24"/>
      <c r="D24"/>
      <c r="E24"/>
      <c r="F24"/>
      <c r="G24"/>
    </row>
    <row r="25" spans="2:7" x14ac:dyDescent="0.25">
      <c r="B25"/>
      <c r="C25"/>
      <c r="D25"/>
      <c r="E25"/>
      <c r="F25"/>
      <c r="G25"/>
    </row>
    <row r="26" spans="2:7" x14ac:dyDescent="0.25">
      <c r="B26"/>
      <c r="C26"/>
      <c r="D26"/>
      <c r="E26"/>
      <c r="F26"/>
      <c r="G26"/>
    </row>
    <row r="27" spans="2:7" x14ac:dyDescent="0.25">
      <c r="B27"/>
      <c r="C27"/>
      <c r="D27"/>
      <c r="E27"/>
      <c r="F27"/>
      <c r="G27"/>
    </row>
    <row r="28" spans="2:7" x14ac:dyDescent="0.25">
      <c r="B28"/>
      <c r="C28"/>
      <c r="D28"/>
      <c r="E28"/>
      <c r="F28"/>
      <c r="G28"/>
    </row>
    <row r="29" spans="2:7" x14ac:dyDescent="0.25">
      <c r="B29"/>
      <c r="C29"/>
      <c r="D29"/>
      <c r="E29"/>
      <c r="F29"/>
      <c r="G29"/>
    </row>
    <row r="30" spans="2:7" x14ac:dyDescent="0.25">
      <c r="B30"/>
      <c r="C30"/>
      <c r="D30"/>
      <c r="E30"/>
      <c r="F30"/>
      <c r="G30"/>
    </row>
    <row r="31" spans="2:7" x14ac:dyDescent="0.25">
      <c r="B31"/>
      <c r="C31"/>
      <c r="D31"/>
      <c r="E31"/>
      <c r="F31"/>
      <c r="G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M34" sqref="M34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Acaymo Jesús Granado Sánchez</cp:lastModifiedBy>
  <cp:revision/>
  <dcterms:created xsi:type="dcterms:W3CDTF">2019-05-20T10:51:03Z</dcterms:created>
  <dcterms:modified xsi:type="dcterms:W3CDTF">2025-02-19T23:03:11Z</dcterms:modified>
  <cp:category/>
  <cp:contentStatus/>
</cp:coreProperties>
</file>