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Desktop\Ballingo\Drafts-Ballingo\"/>
    </mc:Choice>
  </mc:AlternateContent>
  <xr:revisionPtr revIDLastSave="0" documentId="13_ncr:1_{BB3549B4-DB69-46F0-8806-CECA9F7B2B75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17" i="12" l="1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" i="12"/>
  <c r="E21" i="12" l="1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<sst xmlns="http://schemas.openxmlformats.org/spreadsheetml/2006/main" count="164" uniqueCount="49">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</sst>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0.39583333333333331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0.39583333333333331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HOURS_TASK_SUBTASK!$A$2:$A$14</c:f>
              <c:multiLvlStrCache>
                <c:ptCount val="8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Market Analysis</c:v>
                  </c:pt>
                  <c:pt idx="7">
                    <c:v>SWOT Analysis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6">
                    <c:v>R1</c:v>
                  </c:pt>
                </c:lvl>
              </c:multiLvlStrCache>
            </c:multiLvlStrRef>
          </c:cat>
          <c:val>
            <c:numRef>
              <c:f>HOURS_TASK_SUBTASK!$B$2:$B$14</c:f>
              <c:numCache>
                <c:formatCode>[h]:mm:ss;@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4.1666666666666664E-2</c:v>
                </c:pt>
                <c:pt idx="7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HOURS_PERSON_DAY!$A$3:$A$10</c:f>
              <c:strCache>
                <c:ptCount val="7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</c:strCache>
            </c:strRef>
          </c:cat>
          <c:val>
            <c:numRef>
              <c:f>HOURS_PERSON_DAY!$B$3:$B$10</c:f>
              <c:numCache>
                <c:formatCode>[h]:mm:ss;@</c:formatCode>
                <c:ptCount val="7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HOURS_PERSON_DAY!$A$3:$A$10</c:f>
              <c:strCache>
                <c:ptCount val="7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</c:strCache>
            </c:strRef>
          </c:cat>
          <c:val>
            <c:numRef>
              <c:f>HOURS_PERSON_DAY!$C$3:$C$10</c:f>
              <c:numCache>
                <c:formatCode>[h]:mm:ss;@</c:formatCode>
                <c:ptCount val="7"/>
                <c:pt idx="1">
                  <c:v>8.3333333333333329E-2</c:v>
                </c:pt>
                <c:pt idx="2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HOURS_PERSON_DAY!$A$3:$A$10</c:f>
              <c:strCache>
                <c:ptCount val="7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</c:strCache>
            </c:strRef>
          </c:cat>
          <c:val>
            <c:numRef>
              <c:f>HOURS_PERSON_DAY!$D$3:$D$10</c:f>
              <c:numCache>
                <c:formatCode>[h]:mm:ss;@</c:formatCode>
                <c:ptCount val="7"/>
                <c:pt idx="1">
                  <c:v>8.3333333333333329E-2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HOURS_PERSON_DAY!$A$3:$A$10</c:f>
              <c:strCache>
                <c:ptCount val="7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</c:strCache>
            </c:strRef>
          </c:cat>
          <c:val>
            <c:numRef>
              <c:f>HOURS_PERSON_DAY!$E$3:$E$10</c:f>
              <c:numCache>
                <c:formatCode>[h]:mm:ss;@</c:formatCode>
                <c:ptCount val="7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HOURS_PERSON_DAY!$A$3:$A$10</c:f>
              <c:strCache>
                <c:ptCount val="7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</c:strCache>
            </c:strRef>
          </c:cat>
          <c:val>
            <c:numRef>
              <c:f>HOURS_PERSON_DAY!$F$3:$F$10</c:f>
              <c:numCache>
                <c:formatCode>[h]:mm:ss;@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700.851662731482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13T00:00:00" count="7">
        <d v="2025-02-04T00:00:00"/>
        <d v="2025-02-05T00:00:00"/>
        <d v="2025-02-06T00:00:00"/>
        <d v="2025-02-10T00:00:00"/>
        <d v="2025-02-11T00:00:00"/>
        <d v="2025-02-12T00:00:00"/>
        <m/>
      </sharedItems>
      <fieldGroup par="7" base="0">
        <rangePr groupBy="days" startDate="2025-02-04T00:00:00" endDate="2025-02-13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3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6">
        <d v="1899-12-30T18:00:00"/>
        <d v="1899-12-30T16:00:00"/>
        <d v="1899-12-30T10:00:00"/>
        <d v="1899-12-30T17:00:00"/>
        <d v="1899-12-30T21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00:00" count="6">
        <d v="1899-12-30T20:00:00"/>
        <d v="1899-12-30T19:00:00"/>
        <d v="1899-12-30T13:00:00"/>
        <d v="1899-12-30T18:30:00"/>
        <d v="1899-12-30T23:00:00"/>
        <m/>
      </sharedItems>
      <fieldGroup par="8" base="2">
        <rangePr groupBy="minutes" startDate="1899-12-30T13:00:00" endDate="1899-12-30T23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4">
        <s v="R0 "/>
        <s v="Aplication"/>
        <s v="R1"/>
        <m/>
      </sharedItems>
    </cacheField>
    <cacheField name="SUBTASK" numFmtId="0">
      <sharedItems containsBlank="1" count="8">
        <s v="Description"/>
        <s v="Mock - Ups"/>
        <s v="DB Structure Draft Version 1"/>
        <s v="Stutying Django"/>
        <s v="Market Analysis"/>
        <s v="SWOT Analysis"/>
        <s v="Backend-First Step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3:00:00"/>
    </cacheField>
    <cacheField name="Meses" numFmtId="0" databaseField="0">
      <fieldGroup base="0">
        <rangePr groupBy="months" startDate="2025-02-04T00:00:00" endDate="2025-02-13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02/2025"/>
        </groupItems>
      </fieldGroup>
    </cacheField>
    <cacheField name="Horas" numFmtId="0" databaseField="0">
      <fieldGroup base="2">
        <rangePr groupBy="hours" startDate="1899-12-30T13:00:00" endDate="1899-12-30T23:0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s v=""/>
  </r>
  <r>
    <x v="6"/>
    <x v="5"/>
    <x v="5"/>
    <x v="3"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36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14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13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>
      <x v="3"/>
    </i>
    <i r="1">
      <x v="5"/>
    </i>
    <i r="1">
      <x v="6"/>
    </i>
    <i t="grand">
      <x/>
    </i>
  </rowItems>
  <colItems count="1">
    <i/>
  </colItems>
  <dataFields count="1">
    <dataField name="Suma de DURATION" fld="6" baseField="3" baseItem="4"/>
  </dataFields>
  <formats count="2">
    <format dxfId="14">
      <pivotArea outline="0" collapsedLevelsAreSubtotals="1" fieldPosition="0"/>
    </format>
    <format dxfId="15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36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F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DURATION" fld="6" baseField="5" baseItem="2"/>
  </dataFields>
  <formats count="3">
    <format dxfId="11">
      <pivotArea type="topRight" dataOnly="0" labelOnly="1" outline="0" fieldPosition="0"/>
    </format>
    <format dxfId="12">
      <pivotArea outline="0" collapsedLevelsAreSubtotals="1" fieldPosition="0"/>
    </format>
    <format dxfId="13">
      <pivotArea dataOnly="0" labelOnly="1" grandCol="1" outline="0" fieldPosition="0"/>
    </format>
  </formats>
  <chartFormats count="4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36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0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8">
    <i>
      <x/>
    </i>
    <i>
      <x v="35"/>
    </i>
    <i>
      <x v="36"/>
    </i>
    <i>
      <x v="37"/>
    </i>
    <i>
      <x v="41"/>
    </i>
    <i>
      <x v="42"/>
    </i>
    <i>
      <x v="4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8">
      <pivotArea type="topRight" dataOnly="0" labelOnly="1" outline="0" fieldPosition="0"/>
    </format>
    <format dxfId="9">
      <pivotArea outline="0" collapsedLevelsAreSubtotals="1" fieldPosition="0"/>
    </format>
    <format dxfId="10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>IF(A7="","",SUMIF(E:E,E7,C:C))</f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13</v>
      </c>
      <c r="F17" s="27">
        <f t="shared" si="1"/>
        <v>1.1666666666666665</v>
      </c>
      <c r="G17" s="27">
        <f>IF(A17="","",SUMIF(TRACKING!D:D,A17,TRACKING!G:G))</f>
        <v>1.4583333333333335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13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13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44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13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45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13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D29" sqref="D29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35</v>
      </c>
      <c r="E24" s="9" t="s">
        <v>45</v>
      </c>
      <c r="F24" s="9" t="s">
        <v>25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35</v>
      </c>
      <c r="E25" s="9" t="s">
        <v>45</v>
      </c>
      <c r="F25" s="9" t="s">
        <v>27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35</v>
      </c>
      <c r="E26" s="9" t="s">
        <v>45</v>
      </c>
      <c r="F26" s="9" t="s">
        <v>29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35</v>
      </c>
      <c r="E27" s="9" t="s">
        <v>45</v>
      </c>
      <c r="F27" s="9" t="s">
        <v>22</v>
      </c>
      <c r="G27" s="21">
        <f t="shared" si="0"/>
        <v>0.125</v>
      </c>
    </row>
    <row r="28" spans="1:7" x14ac:dyDescent="0.25">
      <c r="A28" s="16"/>
      <c r="B28" s="17"/>
      <c r="C28" s="17"/>
      <c r="D28" s="9"/>
      <c r="E28" s="9"/>
      <c r="F28" s="9"/>
      <c r="G28" s="21" t="str">
        <f t="shared" si="0"/>
        <v/>
      </c>
    </row>
    <row r="29" spans="1:7" x14ac:dyDescent="0.25">
      <c r="A29" s="16"/>
      <c r="B29" s="17"/>
      <c r="C29" s="17"/>
      <c r="D29" s="9"/>
      <c r="E29" s="9"/>
      <c r="F29" s="9"/>
      <c r="G29" s="21" t="str">
        <f t="shared" si="0"/>
        <v/>
      </c>
    </row>
    <row r="30" spans="1:7" x14ac:dyDescent="0.25">
      <c r="A30" s="16"/>
      <c r="B30" s="17"/>
      <c r="C30" s="17"/>
      <c r="D30" s="9"/>
      <c r="E30" s="9"/>
      <c r="F30" s="9"/>
      <c r="G30" s="21" t="str">
        <f t="shared" si="0"/>
        <v/>
      </c>
    </row>
    <row r="31" spans="1:7" x14ac:dyDescent="0.25">
      <c r="A31" s="10"/>
      <c r="B31" s="17"/>
      <c r="C31" s="17"/>
      <c r="D31" s="9"/>
      <c r="E31" s="9"/>
      <c r="F31" s="9"/>
      <c r="G31" s="21" t="str">
        <f t="shared" si="0"/>
        <v/>
      </c>
    </row>
    <row r="32" spans="1:7" x14ac:dyDescent="0.25">
      <c r="A32" s="16"/>
      <c r="B32" s="17"/>
      <c r="C32" s="17"/>
      <c r="D32" s="9"/>
      <c r="E32" s="9"/>
      <c r="F32" s="9"/>
      <c r="G32" s="21" t="str">
        <f t="shared" si="0"/>
        <v/>
      </c>
    </row>
    <row r="33" spans="1:7" x14ac:dyDescent="0.25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5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tabSelected="1" workbookViewId="0">
      <selection activeCell="C11" sqref="C11"/>
    </sheetView>
  </sheetViews>
  <sheetFormatPr baseColWidth="10" defaultColWidth="11.42578125" defaultRowHeight="15" x14ac:dyDescent="0.25"/>
  <cols>
    <col min="1" max="1" width="29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1.4583333333333333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2" t="s">
        <v>40</v>
      </c>
      <c r="B9" s="29">
        <v>0.33333333333333331</v>
      </c>
    </row>
    <row r="10" spans="1:2" x14ac:dyDescent="0.25">
      <c r="A10" s="32" t="s">
        <v>45</v>
      </c>
      <c r="B10" s="29">
        <v>0.5</v>
      </c>
    </row>
    <row r="11" spans="1:2" x14ac:dyDescent="0.25">
      <c r="A11" s="3" t="s">
        <v>41</v>
      </c>
      <c r="B11" s="29">
        <v>0.33333333333333331</v>
      </c>
    </row>
    <row r="12" spans="1:2" x14ac:dyDescent="0.25">
      <c r="A12" s="32" t="s">
        <v>42</v>
      </c>
      <c r="B12" s="29">
        <v>4.1666666666666664E-2</v>
      </c>
    </row>
    <row r="13" spans="1:2" x14ac:dyDescent="0.25">
      <c r="A13" s="32" t="s">
        <v>43</v>
      </c>
      <c r="B13" s="29">
        <v>0.29166666666666663</v>
      </c>
    </row>
    <row r="14" spans="1:2" x14ac:dyDescent="0.25">
      <c r="A14" s="3" t="s">
        <v>19</v>
      </c>
      <c r="B14" s="29">
        <v>2.125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5" width="7.140625" style="1" bestFit="1" customWidth="1"/>
    <col min="6" max="6" width="12.5703125" style="1" bestFit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G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t="s">
        <v>41</v>
      </c>
      <c r="F2" s="29" t="s">
        <v>19</v>
      </c>
      <c r="G2"/>
      <c r="H2"/>
      <c r="I2"/>
    </row>
    <row r="3" spans="1:9" x14ac:dyDescent="0.25">
      <c r="A3" s="3" t="s">
        <v>29</v>
      </c>
      <c r="C3" s="29">
        <v>8.3333333333333329E-2</v>
      </c>
      <c r="D3" s="29">
        <v>0.39583333333333331</v>
      </c>
      <c r="E3" s="29">
        <v>8.3333333333333329E-2</v>
      </c>
      <c r="F3" s="29">
        <v>0.5625</v>
      </c>
      <c r="G3"/>
      <c r="H3"/>
      <c r="I3"/>
    </row>
    <row r="4" spans="1:9" x14ac:dyDescent="0.25">
      <c r="A4" s="3" t="s">
        <v>25</v>
      </c>
      <c r="C4" s="29">
        <v>8.3333333333333329E-2</v>
      </c>
      <c r="D4" s="29">
        <v>0.33333333333333331</v>
      </c>
      <c r="E4" s="29">
        <v>8.3333333333333329E-2</v>
      </c>
      <c r="F4" s="29">
        <v>0.49999999999999994</v>
      </c>
      <c r="G4"/>
      <c r="H4"/>
      <c r="I4"/>
    </row>
    <row r="5" spans="1:9" x14ac:dyDescent="0.25">
      <c r="A5" s="3" t="s">
        <v>22</v>
      </c>
      <c r="C5" s="29">
        <v>8.3333333333333329E-2</v>
      </c>
      <c r="D5" s="29">
        <v>0.33333333333333331</v>
      </c>
      <c r="E5" s="29">
        <v>8.3333333333333329E-2</v>
      </c>
      <c r="F5" s="29">
        <v>0.49999999999999994</v>
      </c>
      <c r="G5"/>
      <c r="H5"/>
      <c r="I5"/>
    </row>
    <row r="6" spans="1:9" x14ac:dyDescent="0.25">
      <c r="A6" s="3" t="s">
        <v>27</v>
      </c>
      <c r="C6" s="29">
        <v>8.3333333333333329E-2</v>
      </c>
      <c r="D6" s="29">
        <v>0.39583333333333331</v>
      </c>
      <c r="E6" s="29">
        <v>8.3333333333333329E-2</v>
      </c>
      <c r="F6" s="29">
        <v>0.5625</v>
      </c>
      <c r="G6"/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/>
      <c r="F7" s="29">
        <v>0</v>
      </c>
      <c r="G7"/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1.4583333333333333</v>
      </c>
      <c r="E8" s="29">
        <v>0.33333333333333331</v>
      </c>
      <c r="F8" s="29">
        <v>2.125</v>
      </c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46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47</v>
      </c>
      <c r="B8" s="29">
        <v>8.3333333333333329E-2</v>
      </c>
      <c r="C8" s="29">
        <v>8.3333333333333329E-2</v>
      </c>
      <c r="D8" s="29">
        <v>8.3333333333333329E-2</v>
      </c>
      <c r="E8" s="29">
        <v>8.3333333333333329E-2</v>
      </c>
      <c r="G8" s="29">
        <v>0.33333333333333331</v>
      </c>
    </row>
    <row r="9" spans="1:7" x14ac:dyDescent="0.25">
      <c r="A9" s="3" t="s">
        <v>48</v>
      </c>
      <c r="B9" s="29">
        <v>0.125</v>
      </c>
      <c r="C9" s="29">
        <v>0.125</v>
      </c>
      <c r="D9" s="29">
        <v>0.125</v>
      </c>
      <c r="E9" s="29">
        <v>0.125</v>
      </c>
      <c r="G9" s="29">
        <v>0.5</v>
      </c>
    </row>
    <row r="10" spans="1:7" x14ac:dyDescent="0.25">
      <c r="A10" s="3" t="s">
        <v>19</v>
      </c>
      <c r="B10" s="29">
        <v>0.5625</v>
      </c>
      <c r="C10" s="29">
        <v>0.49999999999999994</v>
      </c>
      <c r="D10" s="29">
        <v>0.49999999999999994</v>
      </c>
      <c r="E10" s="29">
        <v>0.5625</v>
      </c>
      <c r="F10" s="29">
        <v>0</v>
      </c>
      <c r="G10" s="29">
        <v>2.125</v>
      </c>
    </row>
    <row r="11" spans="1:7" x14ac:dyDescent="0.25">
      <c r="B11"/>
      <c r="C11"/>
      <c r="D11"/>
      <c r="E11"/>
      <c r="F11"/>
      <c r="G11"/>
    </row>
    <row r="12" spans="1:7" x14ac:dyDescent="0.25">
      <c r="B12"/>
      <c r="C12"/>
      <c r="D12"/>
      <c r="E12"/>
      <c r="F12"/>
      <c r="G12"/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2025-02-12T20:26:25Z</dcterms:modified>
  <cp:category/>
  <cp:contentStatus/>
</cp:coreProperties>
</file>