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ntu\Desktop\tracking\Drafts-Ballingo\"/>
    </mc:Choice>
  </mc:AlternateContent>
  <xr:revisionPtr revIDLastSave="0" documentId="13_ncr:1_{FBAF6DB0-D243-4065-B44F-49F3C8C2C20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D27" i="12" s="1"/>
  <c r="G48" i="2"/>
  <c r="G49" i="2"/>
  <c r="G50" i="2"/>
  <c r="G51" i="2"/>
  <c r="G52" i="2"/>
  <c r="G53" i="2"/>
  <c r="G54" i="2"/>
  <c r="G55" i="2"/>
  <c r="G56" i="2"/>
  <c r="G57" i="2"/>
  <c r="D32" i="12" s="1"/>
  <c r="G58" i="2"/>
  <c r="G59" i="2"/>
  <c r="G60" i="2"/>
  <c r="G61" i="2"/>
  <c r="G62" i="2"/>
  <c r="G63" i="2"/>
  <c r="G64" i="2"/>
  <c r="G65" i="2"/>
  <c r="G10" i="12" s="1"/>
  <c r="G66" i="2"/>
  <c r="D12" i="1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D11" i="12"/>
  <c r="F11" i="12"/>
  <c r="G11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F27" i="12"/>
  <c r="G27" i="12"/>
  <c r="D28" i="12"/>
  <c r="G28" i="12"/>
  <c r="D29" i="12"/>
  <c r="F29" i="12"/>
  <c r="G29" i="12"/>
  <c r="D30" i="12"/>
  <c r="F30" i="12"/>
  <c r="G30" i="12"/>
  <c r="D31" i="12"/>
  <c r="G31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6" i="12" l="1"/>
  <c r="G7" i="12"/>
  <c r="D23" i="12"/>
  <c r="G17" i="12"/>
  <c r="G4" i="12"/>
  <c r="D3" i="12"/>
  <c r="G2" i="12"/>
  <c r="E53" i="12"/>
  <c r="E52" i="12"/>
  <c r="E46" i="12"/>
  <c r="E45" i="12"/>
  <c r="E2" i="12"/>
  <c r="E43" i="12" l="1"/>
  <c r="E44" i="12"/>
  <c r="E42" i="12"/>
  <c r="E41" i="12"/>
  <c r="E40" i="12"/>
  <c r="E39" i="12"/>
  <c r="E38" i="12"/>
  <c r="E37" i="12"/>
  <c r="E35" i="12"/>
  <c r="E36" i="12"/>
  <c r="E8" i="12"/>
  <c r="F8" i="12" s="1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10" i="12" l="1"/>
  <c r="F7" i="12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<sst xmlns="http://schemas.openxmlformats.org/spreadsheetml/2006/main" count="426" uniqueCount="95">
  <si>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</si>
  <si>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</si>
  <si>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</si>
  <si>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</si>
  <si>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</si>
  <si>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</si>
  <si>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</si>
  <si>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</si>
  <si>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</si>
  <si>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</si>
  <si>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</si>
  <si>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</si>
  <si>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</si>
  <si>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</si>
  <si>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</si>
  <si>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</si>
  <si>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</si>
  <si>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</si>
  <si>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Suma de DURATION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</si>
  <si>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</si>
  <si>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</si>
  <si>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</si>
  <si>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</si>
  <si>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</si>
  <si>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</si>
  <si>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</si>
  <si>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</si>
  <si>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</si>
  <si>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</si>
  <si>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</si>
  <si>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</si>
  <si>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</si>
  <si>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</si>
  <si>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</si>
  <si>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</si>
  <si>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</si>
  <si>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</si>
  <si>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</si>
  <si>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</si>
  <si>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</si>
  <si>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</si>
  <si>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</si>
  <si>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</si>
  <si>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</si>
  <si>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</si>
  <si>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</si>
  <si>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</si>
  <si>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</si>
  <si>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</si>
  <si>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</si>
  <si>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</si>
  <si>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</si>
  <si>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</si>
  <si>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</si>
  <si>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</si>
  <si>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</si>
  <si>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</si>
  <si>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</si>
  <si>
    <t>Frontend Trading and Inventory</t>
  </si>
  <si>
    <t>20-feb</t>
  </si>
  <si>
    <t>Frontend shop screen first steps</t>
  </si>
  <si>
    <t>Frontend shop screen finished</t>
  </si>
  <si>
    <t>Fixes and visual enhancements</t>
  </si>
  <si>
    <t>Started profile screen</t>
  </si>
  <si>
    <t>21-feb</t>
  </si>
  <si>
    <t>23-feb</t>
  </si>
  <si>
    <t>Started Questionarie</t>
  </si>
  <si>
    <t>24-feb</t>
  </si>
  <si>
    <t>R3</t>
  </si>
  <si>
    <t>User story estimation and priority</t>
  </si>
  <si>
    <t>25-feb</t>
  </si>
  <si>
    <t>ProjectLibre</t>
  </si>
  <si>
    <t>Questionnarie Done</t>
  </si>
  <si>
    <t>Creating endpoints</t>
  </si>
  <si>
    <t>26-feb</t>
  </si>
  <si>
    <t>27-feb</t>
  </si>
  <si>
    <t>Changes in backend for user creation</t>
  </si>
  <si>
    <t>Endpoints for inventory and foodbar</t>
  </si>
  <si>
    <t>Food Trade and Wardrobe endpoints</t>
  </si>
  <si>
    <t>Create food trade creation logic</t>
  </si>
  <si>
    <t xml:space="preserve">Shop update </t>
  </si>
  <si>
    <t>Create trade search and trade working</t>
  </si>
  <si>
    <t>28-feb</t>
  </si>
  <si>
    <t>01-mar</t>
  </si>
  <si>
    <t>02-mar</t>
  </si>
  <si>
    <t>Profile and project fixes</t>
  </si>
  <si>
    <t>03-mar</t>
  </si>
  <si>
    <t>Pet creation</t>
  </si>
  <si>
    <t>Etiquetas de fila</t>
  </si>
  <si>
    <t>(en blanco)</t>
  </si>
  <si>
    <t>Total general</t>
  </si>
  <si>
    <t>Changing pet image depending on player</t>
  </si>
  <si>
    <t>05-mar</t>
  </si>
  <si>
    <t>Started Questionarie and fixes to pet</t>
  </si>
  <si>
    <t>04-mar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</si>
</sst>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  <xf numFmtId="14" fontId="3" fillId="0" borderId="0" xfId="0" applyNumberFormat="1" applyFont="1" applyProtection="1">
      <protection locked="0"/>
    </xf>
  </cellXfs>
  <cellStyles count="1">
    <cellStyle name="Normal" xfId="0" builtinId="0"/>
  </cellStyles>
  <dxfs count="16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2.8437499999999996</c:v>
                </c:pt>
                <c:pt idx="1">
                  <c:v>1.8541666666666665</c:v>
                </c:pt>
                <c:pt idx="2">
                  <c:v>1.6249999999999998</c:v>
                </c:pt>
                <c:pt idx="3">
                  <c:v>2.71875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ser>
          <c:idx val="5"/>
          <c:order val="5"/>
          <c:tx>
            <c:strRef>
              <c:f>HOURS_PERSON_TASK!$G$1:$G$2</c:f>
              <c:strCache>
                <c:ptCount val="1"/>
                <c:pt idx="0">
                  <c:v>R3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HOURS_PERSON_TASK!$G$3:$G$8</c:f>
              <c:numCache>
                <c:formatCode>[h]:mm:ss;@</c:formatCode>
                <c:ptCount val="5"/>
                <c:pt idx="0">
                  <c:v>0.29166666666666663</c:v>
                </c:pt>
                <c:pt idx="1">
                  <c:v>0.29166666666666663</c:v>
                </c:pt>
                <c:pt idx="2">
                  <c:v>0.20833333333333331</c:v>
                </c:pt>
                <c:pt idx="3">
                  <c:v>0.29166666666666663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4557-BE42-E9A52BB2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HOURS_TASK_SUBTASK!$A$2:$A$42</c:f>
              <c:multiLvlStrCache>
                <c:ptCount val="34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Frontend Trading and Inventory</c:v>
                  </c:pt>
                  <c:pt idx="12">
                    <c:v>Frontend shop screen first steps</c:v>
                  </c:pt>
                  <c:pt idx="13">
                    <c:v>Frontend shop screen finished</c:v>
                  </c:pt>
                  <c:pt idx="14">
                    <c:v>Fixes and visual enhancements</c:v>
                  </c:pt>
                  <c:pt idx="15">
                    <c:v>Started profile screen</c:v>
                  </c:pt>
                  <c:pt idx="16">
                    <c:v>Started Questionarie</c:v>
                  </c:pt>
                  <c:pt idx="17">
                    <c:v>Questionnarie Done</c:v>
                  </c:pt>
                  <c:pt idx="18">
                    <c:v>Creating endpoints</c:v>
                  </c:pt>
                  <c:pt idx="19">
                    <c:v>Changes in backend for user creation</c:v>
                  </c:pt>
                  <c:pt idx="20">
                    <c:v>Endpoints for inventory and foodbar</c:v>
                  </c:pt>
                  <c:pt idx="21">
                    <c:v>Food Trade and Wardrobe endpoints</c:v>
                  </c:pt>
                  <c:pt idx="22">
                    <c:v>Create food trade creation logic</c:v>
                  </c:pt>
                  <c:pt idx="23">
                    <c:v>Shop update </c:v>
                  </c:pt>
                  <c:pt idx="24">
                    <c:v>Create trade search and trade working</c:v>
                  </c:pt>
                  <c:pt idx="25">
                    <c:v>Profile and project fixes</c:v>
                  </c:pt>
                  <c:pt idx="26">
                    <c:v>Pet creation</c:v>
                  </c:pt>
                  <c:pt idx="27">
                    <c:v>Changing pet image depending on player</c:v>
                  </c:pt>
                  <c:pt idx="28">
                    <c:v>Started Questionarie and fixes to pet</c:v>
                  </c:pt>
                  <c:pt idx="29">
                    <c:v>Market Analysis</c:v>
                  </c:pt>
                  <c:pt idx="30">
                    <c:v>SWOT Analysis</c:v>
                  </c:pt>
                  <c:pt idx="31">
                    <c:v>Stories</c:v>
                  </c:pt>
                  <c:pt idx="32">
                    <c:v>User story estimation and priority</c:v>
                  </c:pt>
                  <c:pt idx="33">
                    <c:v>ProjectLibre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29">
                    <c:v>R1</c:v>
                  </c:pt>
                  <c:pt idx="31">
                    <c:v>R2</c:v>
                  </c:pt>
                  <c:pt idx="32">
                    <c:v>R3</c:v>
                  </c:pt>
                </c:lvl>
              </c:multiLvlStrCache>
            </c:multiLvlStrRef>
          </c:cat>
          <c:val>
            <c:numRef>
              <c:f>HOURS_TASK_SUBTASK!$B$2:$B$42</c:f>
              <c:numCache>
                <c:formatCode>[h]:mm:ss;@</c:formatCode>
                <c:ptCount val="34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0.16666666666666666</c:v>
                </c:pt>
                <c:pt idx="18">
                  <c:v>8.3333333333333329E-2</c:v>
                </c:pt>
                <c:pt idx="19">
                  <c:v>0.16666666666666666</c:v>
                </c:pt>
                <c:pt idx="20">
                  <c:v>0.33333333333333331</c:v>
                </c:pt>
                <c:pt idx="21">
                  <c:v>0.14583333333333334</c:v>
                </c:pt>
                <c:pt idx="22">
                  <c:v>0.16666666666666666</c:v>
                </c:pt>
                <c:pt idx="23">
                  <c:v>8.3333333333333329E-2</c:v>
                </c:pt>
                <c:pt idx="24">
                  <c:v>0.125</c:v>
                </c:pt>
                <c:pt idx="25">
                  <c:v>0.58333333333333337</c:v>
                </c:pt>
                <c:pt idx="26">
                  <c:v>0.41666666666666669</c:v>
                </c:pt>
                <c:pt idx="27">
                  <c:v>0.125</c:v>
                </c:pt>
                <c:pt idx="28">
                  <c:v>0.45833333333333331</c:v>
                </c:pt>
                <c:pt idx="29">
                  <c:v>4.1666666666666664E-2</c:v>
                </c:pt>
                <c:pt idx="30">
                  <c:v>0.29166666666666663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0.75000000000000011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HOURS_PERSON_DAY!$A$3:$A$28</c:f>
              <c:strCache>
                <c:ptCount val="25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(en blanco)</c:v>
                </c:pt>
              </c:strCache>
            </c:strRef>
          </c:cat>
          <c:val>
            <c:numRef>
              <c:f>HOURS_PERSON_DAY!$B$3:$B$28</c:f>
              <c:numCache>
                <c:formatCode>[h]:mm:ss;@</c:formatCode>
                <c:ptCount val="25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0.29166666666666663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0.125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HOURS_PERSON_DAY!$A$3:$A$28</c:f>
              <c:strCache>
                <c:ptCount val="25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(en blanco)</c:v>
                </c:pt>
              </c:strCache>
            </c:strRef>
          </c:cat>
          <c:val>
            <c:numRef>
              <c:f>HOURS_PERSON_DAY!$C$3:$C$28</c:f>
              <c:numCache>
                <c:formatCode>[h]:mm:ss;@</c:formatCode>
                <c:ptCount val="25"/>
                <c:pt idx="0">
                  <c:v>8.3333333333333329E-2</c:v>
                </c:pt>
                <c:pt idx="1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8.3333333333333329E-2</c:v>
                </c:pt>
                <c:pt idx="7">
                  <c:v>0.3125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17">
                  <c:v>8.3333333333333329E-2</c:v>
                </c:pt>
                <c:pt idx="21">
                  <c:v>0.29166666666666669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HOURS_PERSON_DAY!$A$3:$A$28</c:f>
              <c:strCache>
                <c:ptCount val="25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(en blanco)</c:v>
                </c:pt>
              </c:strCache>
            </c:strRef>
          </c:cat>
          <c:val>
            <c:numRef>
              <c:f>HOURS_PERSON_DAY!$D$3:$D$28</c:f>
              <c:numCache>
                <c:formatCode>[h]:mm:ss;@</c:formatCode>
                <c:ptCount val="25"/>
                <c:pt idx="0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0.3125</c:v>
                </c:pt>
                <c:pt idx="8">
                  <c:v>0.22916666666666666</c:v>
                </c:pt>
                <c:pt idx="9">
                  <c:v>8.3333333333333329E-2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21">
                  <c:v>0.29166666666666669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HOURS_PERSON_DAY!$A$3:$A$28</c:f>
              <c:strCache>
                <c:ptCount val="25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(en blanco)</c:v>
                </c:pt>
              </c:strCache>
            </c:strRef>
          </c:cat>
          <c:val>
            <c:numRef>
              <c:f>HOURS_PERSON_DAY!$E$3:$E$28</c:f>
              <c:numCache>
                <c:formatCode>[h]:mm:ss;@</c:formatCode>
                <c:ptCount val="25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0.20833333333333331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8.3333333333333329E-2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HOURS_PERSON_DAY!$A$3:$A$28</c:f>
              <c:strCache>
                <c:ptCount val="25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(en blanco)</c:v>
                </c:pt>
              </c:strCache>
            </c:strRef>
          </c:cat>
          <c:val>
            <c:numRef>
              <c:f>HOURS_PERSON_DAY!$F$3:$F$28</c:f>
              <c:numCache>
                <c:formatCode>[h]:mm:ss;@</c:formatCode>
                <c:ptCount val="25"/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 sm" refreshedDate="45721.951957175923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14">
      <sharedItems containsNonDate="0" containsDate="1" containsString="0" containsBlank="1" minDate="2025-02-04T00:00:00" maxDate="2025-03-06T00:00:00" count="25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d v="2025-02-20T00:00:00"/>
        <d v="2025-02-21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m/>
      </sharedItems>
      <fieldGroup par="7" base="0">
        <rangePr groupBy="days" startDate="2025-02-04T00:00:00" endDate="2025-03-06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6/03/2025"/>
        </groupItems>
      </fieldGroup>
    </cacheField>
    <cacheField name="STARTING TIME" numFmtId="164">
      <sharedItems containsNonDate="0" containsDate="1" containsString="0" containsBlank="1" minDate="1899-12-30T01:00:00" maxDate="1899-12-30T23:00:00" count="18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d v="1899-12-30T12:00:00"/>
        <d v="1899-12-30T14:00:00"/>
        <d v="1899-12-30T20:00:00"/>
        <d v="1899-12-30T22:00:00"/>
        <d v="1899-12-30T17:30:00"/>
        <d v="1899-12-30T01:00:00"/>
        <d v="1899-12-30T11:00:00"/>
        <d v="1899-12-30T13:00:00"/>
        <d v="1899-12-30T23:00:00"/>
        <m/>
      </sharedItems>
      <fieldGroup base="1">
        <rangePr groupBy="hours" startDate="1899-12-30T01:00:00" endDate="1899-12-30T23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00:00:00" maxDate="1899-12-30T23:30:00" count="18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d v="1899-12-30T14:00:00"/>
        <d v="1899-12-30T00:00:00"/>
        <d v="1899-12-30T17:00:00"/>
        <d v="1899-12-30T01:00:00"/>
        <d v="1899-12-30T19:15:00"/>
        <d v="1899-12-30T03:00:00"/>
        <d v="1899-12-30T00:30:00"/>
        <d v="1899-12-30T22:30:00"/>
        <m/>
      </sharedItems>
      <fieldGroup par="8" base="2">
        <rangePr groupBy="minutes" startDate="1899-12-30T00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6">
        <s v="R0 "/>
        <s v="Aplication"/>
        <s v="R1"/>
        <s v="R2"/>
        <s v="R3"/>
        <m/>
      </sharedItems>
    </cacheField>
    <cacheField name="SUBTASK" numFmtId="0">
      <sharedItems containsBlank="1" count="34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s v="Frontend Trading and Inventory"/>
        <s v="Frontend shop screen first steps"/>
        <s v="Frontend shop screen finished"/>
        <s v="Fixes and visual enhancements"/>
        <s v="Started profile screen"/>
        <s v="Started Questionarie"/>
        <s v="User story estimation and priority"/>
        <s v="ProjectLibre"/>
        <s v="Questionnarie Done"/>
        <s v="Creating endpoints"/>
        <s v="Changes in backend for user creation"/>
        <s v="Endpoints for inventory and foodbar"/>
        <s v="Food Trade and Wardrobe endpoints"/>
        <s v="Create food trade creation logic"/>
        <s v="Shop update "/>
        <s v="Create trade search and trade working"/>
        <s v="Profile and project fixes"/>
        <s v="Pet creation"/>
        <s v="Changing pet image depending on player"/>
        <s v="Started Questionarie and fixes to pet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3-06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6/03/2025"/>
        </groupItems>
      </fieldGroup>
    </cacheField>
    <cacheField name="Horas" numFmtId="0" databaseField="0">
      <fieldGroup base="2">
        <rangePr groupBy="hours" startDate="1899-12-30T00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3"/>
    <x v="5"/>
    <x v="1"/>
    <x v="13"/>
    <x v="1"/>
    <d v="1899-12-30T04:00:00"/>
  </r>
  <r>
    <x v="11"/>
    <x v="3"/>
    <x v="5"/>
    <x v="1"/>
    <x v="13"/>
    <x v="2"/>
    <d v="1899-12-30T04:00:00"/>
  </r>
  <r>
    <x v="11"/>
    <x v="3"/>
    <x v="5"/>
    <x v="1"/>
    <x v="13"/>
    <x v="3"/>
    <d v="1899-12-30T04:00:00"/>
  </r>
  <r>
    <x v="12"/>
    <x v="4"/>
    <x v="4"/>
    <x v="1"/>
    <x v="14"/>
    <x v="0"/>
    <d v="1899-12-30T02:00:00"/>
  </r>
  <r>
    <x v="12"/>
    <x v="4"/>
    <x v="4"/>
    <x v="1"/>
    <x v="14"/>
    <x v="1"/>
    <d v="1899-12-30T02:00:00"/>
  </r>
  <r>
    <x v="13"/>
    <x v="8"/>
    <x v="9"/>
    <x v="1"/>
    <x v="15"/>
    <x v="0"/>
    <d v="1899-12-30T02:00:00"/>
  </r>
  <r>
    <x v="13"/>
    <x v="8"/>
    <x v="9"/>
    <x v="1"/>
    <x v="15"/>
    <x v="1"/>
    <d v="1899-12-30T02:00:00"/>
  </r>
  <r>
    <x v="13"/>
    <x v="9"/>
    <x v="1"/>
    <x v="1"/>
    <x v="16"/>
    <x v="0"/>
    <d v="1899-12-30T05:00:00"/>
  </r>
  <r>
    <x v="13"/>
    <x v="9"/>
    <x v="1"/>
    <x v="1"/>
    <x v="16"/>
    <x v="1"/>
    <d v="1899-12-30T05:00:00"/>
  </r>
  <r>
    <x v="13"/>
    <x v="5"/>
    <x v="5"/>
    <x v="1"/>
    <x v="17"/>
    <x v="0"/>
    <d v="1899-12-30T02:00:00"/>
  </r>
  <r>
    <x v="13"/>
    <x v="5"/>
    <x v="5"/>
    <x v="1"/>
    <x v="17"/>
    <x v="1"/>
    <d v="1899-12-30T02:00:00"/>
  </r>
  <r>
    <x v="14"/>
    <x v="10"/>
    <x v="4"/>
    <x v="1"/>
    <x v="18"/>
    <x v="2"/>
    <d v="1899-12-30T03:00:00"/>
  </r>
  <r>
    <x v="14"/>
    <x v="10"/>
    <x v="4"/>
    <x v="1"/>
    <x v="18"/>
    <x v="3"/>
    <d v="1899-12-30T03:00:00"/>
  </r>
  <r>
    <x v="15"/>
    <x v="0"/>
    <x v="0"/>
    <x v="4"/>
    <x v="19"/>
    <x v="0"/>
    <d v="1899-12-30T02:00:00"/>
  </r>
  <r>
    <x v="15"/>
    <x v="0"/>
    <x v="0"/>
    <x v="4"/>
    <x v="19"/>
    <x v="1"/>
    <d v="1899-12-30T02:00:00"/>
  </r>
  <r>
    <x v="15"/>
    <x v="0"/>
    <x v="0"/>
    <x v="4"/>
    <x v="19"/>
    <x v="3"/>
    <d v="1899-12-30T02:00:00"/>
  </r>
  <r>
    <x v="15"/>
    <x v="0"/>
    <x v="0"/>
    <x v="4"/>
    <x v="19"/>
    <x v="2"/>
    <d v="1899-12-30T02:00:00"/>
  </r>
  <r>
    <x v="16"/>
    <x v="3"/>
    <x v="0"/>
    <x v="4"/>
    <x v="20"/>
    <x v="0"/>
    <d v="1899-12-30T03:00:00"/>
  </r>
  <r>
    <x v="16"/>
    <x v="3"/>
    <x v="0"/>
    <x v="4"/>
    <x v="20"/>
    <x v="1"/>
    <d v="1899-12-30T03:00:00"/>
  </r>
  <r>
    <x v="16"/>
    <x v="3"/>
    <x v="0"/>
    <x v="4"/>
    <x v="20"/>
    <x v="2"/>
    <d v="1899-12-30T03:00:00"/>
  </r>
  <r>
    <x v="16"/>
    <x v="3"/>
    <x v="0"/>
    <x v="4"/>
    <x v="20"/>
    <x v="3"/>
    <d v="1899-12-30T03:00:00"/>
  </r>
  <r>
    <x v="16"/>
    <x v="10"/>
    <x v="8"/>
    <x v="1"/>
    <x v="21"/>
    <x v="3"/>
    <d v="1899-12-30T02:00:00"/>
  </r>
  <r>
    <x v="16"/>
    <x v="10"/>
    <x v="8"/>
    <x v="1"/>
    <x v="21"/>
    <x v="3"/>
    <d v="1899-12-30T02:00:00"/>
  </r>
  <r>
    <x v="16"/>
    <x v="11"/>
    <x v="10"/>
    <x v="1"/>
    <x v="22"/>
    <x v="2"/>
    <d v="1899-12-30T02:00:00"/>
  </r>
  <r>
    <x v="17"/>
    <x v="3"/>
    <x v="1"/>
    <x v="4"/>
    <x v="20"/>
    <x v="1"/>
    <d v="1899-12-30T02:00:00"/>
  </r>
  <r>
    <x v="17"/>
    <x v="3"/>
    <x v="1"/>
    <x v="4"/>
    <x v="20"/>
    <x v="2"/>
    <d v="1899-12-30T02:00:00"/>
  </r>
  <r>
    <x v="17"/>
    <x v="3"/>
    <x v="1"/>
    <x v="4"/>
    <x v="20"/>
    <x v="3"/>
    <d v="1899-12-30T02:00:00"/>
  </r>
  <r>
    <x v="17"/>
    <x v="7"/>
    <x v="11"/>
    <x v="1"/>
    <x v="23"/>
    <x v="2"/>
    <d v="1899-12-30T02:00:00"/>
  </r>
  <r>
    <x v="17"/>
    <x v="7"/>
    <x v="11"/>
    <x v="1"/>
    <x v="23"/>
    <x v="3"/>
    <d v="1899-12-30T02:00:00"/>
  </r>
  <r>
    <x v="17"/>
    <x v="4"/>
    <x v="12"/>
    <x v="1"/>
    <x v="24"/>
    <x v="3"/>
    <d v="1899-12-30T04:00:00"/>
  </r>
  <r>
    <x v="17"/>
    <x v="4"/>
    <x v="12"/>
    <x v="1"/>
    <x v="24"/>
    <x v="2"/>
    <d v="1899-12-30T04:00:00"/>
  </r>
  <r>
    <x v="18"/>
    <x v="12"/>
    <x v="13"/>
    <x v="1"/>
    <x v="25"/>
    <x v="2"/>
    <d v="1899-12-30T01:45:00"/>
  </r>
  <r>
    <x v="18"/>
    <x v="12"/>
    <x v="13"/>
    <x v="1"/>
    <x v="25"/>
    <x v="3"/>
    <d v="1899-12-30T01:45:00"/>
  </r>
  <r>
    <x v="19"/>
    <x v="11"/>
    <x v="10"/>
    <x v="1"/>
    <x v="26"/>
    <x v="2"/>
    <d v="1899-12-30T02:00:00"/>
  </r>
  <r>
    <x v="19"/>
    <x v="11"/>
    <x v="10"/>
    <x v="1"/>
    <x v="26"/>
    <x v="3"/>
    <d v="1899-12-30T02:00:00"/>
  </r>
  <r>
    <x v="20"/>
    <x v="13"/>
    <x v="14"/>
    <x v="1"/>
    <x v="27"/>
    <x v="2"/>
    <d v="1899-12-30T02:00:00"/>
  </r>
  <r>
    <x v="20"/>
    <x v="14"/>
    <x v="9"/>
    <x v="1"/>
    <x v="28"/>
    <x v="3"/>
    <d v="1899-12-30T03:00:00"/>
  </r>
  <r>
    <x v="21"/>
    <x v="15"/>
    <x v="0"/>
    <x v="1"/>
    <x v="29"/>
    <x v="0"/>
    <d v="1899-12-30T07:00:00"/>
  </r>
  <r>
    <x v="21"/>
    <x v="15"/>
    <x v="0"/>
    <x v="1"/>
    <x v="29"/>
    <x v="1"/>
    <d v="1899-12-30T07:00:00"/>
  </r>
  <r>
    <x v="21"/>
    <x v="3"/>
    <x v="8"/>
    <x v="1"/>
    <x v="30"/>
    <x v="2"/>
    <d v="1899-12-30T05:00:00"/>
  </r>
  <r>
    <x v="21"/>
    <x v="3"/>
    <x v="8"/>
    <x v="1"/>
    <x v="30"/>
    <x v="3"/>
    <d v="1899-12-30T05:00:00"/>
  </r>
  <r>
    <x v="22"/>
    <x v="16"/>
    <x v="15"/>
    <x v="1"/>
    <x v="31"/>
    <x v="3"/>
    <d v="1899-12-30T01:30:00"/>
  </r>
  <r>
    <x v="22"/>
    <x v="16"/>
    <x v="15"/>
    <x v="1"/>
    <x v="31"/>
    <x v="2"/>
    <d v="1899-12-30T01:30:00"/>
  </r>
  <r>
    <x v="23"/>
    <x v="3"/>
    <x v="16"/>
    <x v="1"/>
    <x v="32"/>
    <x v="3"/>
    <d v="1899-12-30T05:30:00"/>
  </r>
  <r>
    <x v="23"/>
    <x v="3"/>
    <x v="16"/>
    <x v="1"/>
    <x v="32"/>
    <x v="2"/>
    <d v="1899-12-30T05:30:00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s v=""/>
  </r>
  <r>
    <x v="24"/>
    <x v="17"/>
    <x v="17"/>
    <x v="5"/>
    <x v="33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42" firstHeaderRow="1" firstDataRow="1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axis="axisRow" showAll="0">
      <items count="35">
        <item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41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3"/>
    </i>
    <i r="1">
      <x v="5"/>
    </i>
    <i r="1">
      <x v="6"/>
    </i>
    <i>
      <x v="4"/>
    </i>
    <i r="1">
      <x v="12"/>
    </i>
    <i>
      <x v="5"/>
    </i>
    <i r="1">
      <x v="20"/>
    </i>
    <i r="1">
      <x v="21"/>
    </i>
    <i t="grand">
      <x/>
    </i>
  </rowItems>
  <colItems count="1">
    <i/>
  </colItems>
  <dataFields count="1">
    <dataField name="Suma de DURATION" fld="6" baseField="3" baseItem="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H8" firstHeaderRow="1" firstDataRow="2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DURATION" fld="6" baseField="5" baseItem="2"/>
  </dataFields>
  <formats count="3">
    <format dxfId="13">
      <pivotArea type="topRight" dataOnly="0" labelOnly="1" outline="0" fieldPosition="0"/>
    </format>
    <format dxfId="12">
      <pivotArea outline="0" collapsedLevelsAreSubtotals="1" fieldPosition="0"/>
    </format>
    <format dxfId="11">
      <pivotArea dataOnly="0" labelOnly="1" grandCol="1" outline="0" fieldPosition="0"/>
    </format>
  </formats>
  <chartFormats count="7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28" firstHeaderRow="1" firstDataRow="2" firstDataCol="1"/>
  <pivotFields count="9"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26">
    <i>
      <x v="34"/>
    </i>
    <i>
      <x v="35"/>
    </i>
    <i>
      <x v="36"/>
    </i>
    <i>
      <x v="40"/>
    </i>
    <i>
      <x v="41"/>
    </i>
    <i>
      <x v="42"/>
    </i>
    <i>
      <x v="44"/>
    </i>
    <i>
      <x v="45"/>
    </i>
    <i>
      <x v="46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36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10">
      <pivotArea type="topRight" dataOnly="0" labelOnly="1" outline="0" fieldPosition="0"/>
    </format>
    <format dxfId="9">
      <pivotArea outline="0" collapsedLevelsAreSubtotals="1" fieldPosition="0"/>
    </format>
    <format dxfId="8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19</v>
      </c>
      <c r="B2" s="7" t="s">
        <v>20</v>
      </c>
      <c r="C2" s="7" t="s">
        <v>21</v>
      </c>
    </row>
    <row r="3" spans="1:3" x14ac:dyDescent="0.25">
      <c r="A3" s="6" t="s">
        <v>22</v>
      </c>
      <c r="B3" s="7" t="s">
        <v>23</v>
      </c>
      <c r="C3" s="7" t="s">
        <v>22</v>
      </c>
    </row>
    <row r="4" spans="1:3" x14ac:dyDescent="0.25">
      <c r="A4" s="6" t="s">
        <v>24</v>
      </c>
      <c r="B4" s="7" t="s">
        <v>25</v>
      </c>
      <c r="C4" s="7" t="s">
        <v>24</v>
      </c>
    </row>
    <row r="5" spans="1:3" x14ac:dyDescent="0.25">
      <c r="A5" s="6" t="s">
        <v>26</v>
      </c>
      <c r="B5" s="7" t="s">
        <v>27</v>
      </c>
      <c r="C5" s="7" t="s">
        <v>28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13" workbookViewId="0">
      <selection activeCell="K40" sqref="K40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29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30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38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39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40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 t="s">
        <v>53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25">
      <c r="A8" s="9"/>
      <c r="B8" s="9" t="s">
        <v>54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 t="s">
        <v>68</v>
      </c>
      <c r="B10" s="9"/>
      <c r="C10" s="30"/>
      <c r="D10" s="27" t="str">
        <f>IF(B10="","",SUMIF(TRACKING!E:E,B10,TRACKING!G:G))</f>
        <v/>
      </c>
      <c r="E10" s="12">
        <f>IF(AND(A10="",B10=""),"",COUNTIF(D$1:D10,""))</f>
        <v>5</v>
      </c>
      <c r="F10" s="27">
        <f t="shared" si="1"/>
        <v>0.66666666666666663</v>
      </c>
      <c r="G10" s="27">
        <f>IF(A10="","",SUMIF(TRACKING!D:D,A10,TRACKING!G:G))</f>
        <v>1.0833333333333333</v>
      </c>
    </row>
    <row r="11" spans="1:7" x14ac:dyDescent="0.25">
      <c r="A11" s="9"/>
      <c r="B11" s="9" t="s">
        <v>69</v>
      </c>
      <c r="C11" s="30">
        <v>0.33333333333333331</v>
      </c>
      <c r="D11" s="27">
        <f>IF(B11="","",SUMIF(TRACKING!E:E,B11,TRACKING!G:G))</f>
        <v>0.33333333333333348</v>
      </c>
      <c r="E11" s="12">
        <f>IF(AND(A11="",B11=""),"",COUNTIF(D$1:D11,""))</f>
        <v>5</v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 t="s">
        <v>71</v>
      </c>
      <c r="C12" s="30">
        <v>0.33333333333333331</v>
      </c>
      <c r="D12" s="27">
        <f>IF(B12="","",SUMIF(TRACKING!E:E,B12,TRACKING!G:G))</f>
        <v>0.74999999999999978</v>
      </c>
      <c r="E12" s="12">
        <f>IF(AND(A12="",B12=""),"",COUNTIF(D$1:D12,""))</f>
        <v>5</v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32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10</v>
      </c>
      <c r="F17" s="27">
        <f t="shared" si="1"/>
        <v>5.5833333333333348</v>
      </c>
      <c r="G17" s="27">
        <f>IF(A17="","",SUMIF(TRACKING!D:D,A17,TRACKING!G:G))</f>
        <v>9.0416666666666643</v>
      </c>
    </row>
    <row r="18" spans="1:7" x14ac:dyDescent="0.25">
      <c r="A18" s="9"/>
      <c r="B18" s="9" t="s">
        <v>33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10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36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10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41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10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42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10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46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10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47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10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50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10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51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10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 t="s">
        <v>55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10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 t="s">
        <v>58</v>
      </c>
      <c r="C27" s="30">
        <v>0.25</v>
      </c>
      <c r="D27" s="27">
        <f>IF(B27="","",SUMIF(TRACKING!E:E,B27,TRACKING!G:G))</f>
        <v>0.49999999999999989</v>
      </c>
      <c r="E27" s="12">
        <f>IF(AND(A27="",B27=""),"",COUNTIF(D$1:D27,""))</f>
        <v>10</v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 t="s">
        <v>60</v>
      </c>
      <c r="C28" s="30">
        <v>8.3333333333333329E-2</v>
      </c>
      <c r="D28" s="27">
        <f>IF(B28="","",SUMIF(TRACKING!E:E,B28,TRACKING!G:G))</f>
        <v>0.16666666666666674</v>
      </c>
      <c r="E28" s="12">
        <f>IF(AND(A28="",B28=""),"",COUNTIF(D$1:D28,""))</f>
        <v>10</v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 t="s">
        <v>61</v>
      </c>
      <c r="C29" s="30">
        <v>8.3333333333333329E-2</v>
      </c>
      <c r="D29" s="27">
        <f>IF(B29="","",SUMIF(TRACKING!E:E,B29,TRACKING!G:G))</f>
        <v>0.16666666666666674</v>
      </c>
      <c r="E29" s="12">
        <f>IF(AND(A29="",B29=""),"",COUNTIF(D$1:D29,""))</f>
        <v>10</v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 t="s">
        <v>62</v>
      </c>
      <c r="C30" s="30">
        <v>0.25</v>
      </c>
      <c r="D30" s="27">
        <f>IF(B30="","",SUMIF(TRACKING!E:E,B30,TRACKING!G:G))</f>
        <v>0.41666666666666652</v>
      </c>
      <c r="E30" s="12">
        <f>IF(AND(A30="",B30=""),"",COUNTIF(D$1:D30,""))</f>
        <v>10</v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 t="s">
        <v>63</v>
      </c>
      <c r="C31" s="30">
        <v>8.3333333333333329E-2</v>
      </c>
      <c r="D31" s="27">
        <f>IF(B31="","",SUMIF(TRACKING!E:E,B31,TRACKING!G:G))</f>
        <v>0.16666666666666674</v>
      </c>
      <c r="E31" s="12">
        <f>IF(AND(A31="",B31=""),"",COUNTIF(D$1:D31,""))</f>
        <v>10</v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 t="s">
        <v>66</v>
      </c>
      <c r="C32" s="30">
        <v>0.25</v>
      </c>
      <c r="D32" s="27">
        <f>IF(B32="","",SUMIF(TRACKING!E:E,B32,TRACKING!G:G))</f>
        <v>0.25</v>
      </c>
      <c r="E32" s="12">
        <f>IF(AND(A32="",B32=""),"",COUNTIF(D$1:D32,""))</f>
        <v>10</v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 t="s">
        <v>72</v>
      </c>
      <c r="C33" s="30">
        <v>0.16666666666666666</v>
      </c>
      <c r="D33" s="27">
        <f>IF(B33="","",SUMIF(TRACKING!E:E,B33,TRACKING!G:G))</f>
        <v>0.16666666666666652</v>
      </c>
      <c r="E33" s="12">
        <f>IF(AND(A33="",B33=""),"",COUNTIF(D$1:D33,""))</f>
        <v>10</v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 t="s">
        <v>73</v>
      </c>
      <c r="C34" s="30">
        <v>8.3333333333333329E-2</v>
      </c>
      <c r="D34" s="27">
        <f>IF(B34="","",SUMIF(TRACKING!E:E,B34,TRACKING!G:G))</f>
        <v>8.333333333333337E-2</v>
      </c>
      <c r="E34" s="12">
        <f>IF(AND(A34="",B34=""),"",COUNTIF(D$1:D34,""))</f>
        <v>10</v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 t="s">
        <v>76</v>
      </c>
      <c r="C35" s="30">
        <v>0.16666666666666666</v>
      </c>
      <c r="D35" s="27">
        <f>IF(B35="","",SUMIF(TRACKING!E:E,B35,TRACKING!G:G))</f>
        <v>0.16666666666666674</v>
      </c>
      <c r="E35" s="12">
        <f>IF(AND(A35="",B35=""),"",COUNTIF(D$1:D35,""))</f>
        <v>10</v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 t="s">
        <v>77</v>
      </c>
      <c r="C36" s="30">
        <v>0.16666666666666666</v>
      </c>
      <c r="D36" s="27">
        <f>IF(B36="","",SUMIF(TRACKING!E:E,B36,TRACKING!G:G))</f>
        <v>0.33333333333333326</v>
      </c>
      <c r="E36" s="12">
        <f>IF(AND(A36="",B36=""),"",COUNTIF(D$1:D36,""))</f>
        <v>10</v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 t="s">
        <v>78</v>
      </c>
      <c r="C37" s="30">
        <v>0.25</v>
      </c>
      <c r="D37" s="27">
        <f>IF(B37="","",SUMIF(TRACKING!E:E,B37,TRACKING!G:G))</f>
        <v>0.14583333333333348</v>
      </c>
      <c r="E37" s="12">
        <f>IF(AND(A37="",B37=""),"",COUNTIF(D$1:D37,""))</f>
        <v>10</v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 t="s">
        <v>79</v>
      </c>
      <c r="C38" s="30">
        <v>0.16666666666666666</v>
      </c>
      <c r="D38" s="27">
        <f>IF(B38="","",SUMIF(TRACKING!E:E,B38,TRACKING!G:G))</f>
        <v>0.16666666666666674</v>
      </c>
      <c r="E38" s="12">
        <f>IF(AND(A38="",B38=""),"",COUNTIF(D$1:D38,""))</f>
        <v>10</v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 t="s">
        <v>80</v>
      </c>
      <c r="C39" s="30">
        <v>0.125</v>
      </c>
      <c r="D39" s="27">
        <f>IF(B39="","",SUMIF(TRACKING!E:E,B39,TRACKING!G:G))</f>
        <v>8.3333333333333343E-2</v>
      </c>
      <c r="E39" s="12">
        <f>IF(AND(A39="",B39=""),"",COUNTIF(D$1:D39,""))</f>
        <v>10</v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 t="s">
        <v>81</v>
      </c>
      <c r="C40" s="30">
        <v>0.16666666666666666</v>
      </c>
      <c r="D40" s="27">
        <f>IF(B40="","",SUMIF(TRACKING!E:E,B40,TRACKING!G:G))</f>
        <v>0.12500000000000006</v>
      </c>
      <c r="E40" s="12">
        <f>IF(AND(A40="",B40=""),"",COUNTIF(D$1:D40,""))</f>
        <v>10</v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 t="s">
        <v>85</v>
      </c>
      <c r="C41" s="30">
        <v>0.16666666666666666</v>
      </c>
      <c r="D41" s="27">
        <f>IF(B41="","",SUMIF(TRACKING!E:E,B41,TRACKING!G:G))</f>
        <v>0.58333333333333348</v>
      </c>
      <c r="E41" s="12">
        <f>IF(AND(A41="",B41=""),"",COUNTIF(D$1:D41,""))</f>
        <v>10</v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 t="s">
        <v>87</v>
      </c>
      <c r="C42" s="30">
        <v>0.33333333333333331</v>
      </c>
      <c r="D42" s="27">
        <f>IF(B42="","",SUMIF(TRACKING!E:E,B42,TRACKING!G:G))</f>
        <v>0.41666666666666652</v>
      </c>
      <c r="E42" s="12">
        <f>IF(AND(A42="",B42=""),"",COUNTIF(D$1:D42,""))</f>
        <v>10</v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 t="s">
        <v>91</v>
      </c>
      <c r="C43" s="30">
        <v>0.16666666666666666</v>
      </c>
      <c r="D43" s="27">
        <f>IF(B43="","",SUMIF(TRACKING!E:E,B43,TRACKING!G:G))</f>
        <v>0.125</v>
      </c>
      <c r="E43" s="12">
        <f>IF(AND(A43="",B43=""),"",COUNTIF(D$1:D43,""))</f>
        <v>10</v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 t="s">
        <v>93</v>
      </c>
      <c r="C44" s="30">
        <v>0.16666666666666666</v>
      </c>
      <c r="D44" s="27">
        <f>IF(B44="","",SUMIF(TRACKING!E:E,B44,TRACKING!G:G))</f>
        <v>0.45833333333333326</v>
      </c>
      <c r="E44" s="12">
        <f>IF(AND(A44="",B44=""),"",COUNTIF(D$1:D44,""))</f>
        <v>10</v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/>
      <c r="C45" s="30"/>
      <c r="D45" s="27" t="str">
        <f>IF(B45="","",SUMIF(TRACKING!E:E,B45,TRACKING!G:G))</f>
        <v/>
      </c>
      <c r="E45" s="12" t="str">
        <f>IF(AND(A45="",B45=""),"",COUNTIF(D$1:D45,""))</f>
        <v/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67" workbookViewId="0">
      <selection activeCell="F89" sqref="F89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29</v>
      </c>
      <c r="E2" s="9" t="s">
        <v>30</v>
      </c>
      <c r="F2" s="9" t="s">
        <v>19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29</v>
      </c>
      <c r="E3" s="9" t="s">
        <v>30</v>
      </c>
      <c r="F3" s="9" t="s">
        <v>22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29</v>
      </c>
      <c r="E4" s="9" t="s">
        <v>30</v>
      </c>
      <c r="F4" s="9" t="s">
        <v>24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29</v>
      </c>
      <c r="E5" s="9" t="s">
        <v>30</v>
      </c>
      <c r="F5" s="9" t="s">
        <v>26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32</v>
      </c>
      <c r="E6" s="9" t="s">
        <v>33</v>
      </c>
      <c r="F6" s="9" t="s">
        <v>22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32</v>
      </c>
      <c r="E7" s="9" t="s">
        <v>33</v>
      </c>
      <c r="F7" s="9" t="s">
        <v>24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32</v>
      </c>
      <c r="E8" s="9" t="s">
        <v>33</v>
      </c>
      <c r="F8" s="9" t="s">
        <v>26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32</v>
      </c>
      <c r="E9" s="9" t="s">
        <v>33</v>
      </c>
      <c r="F9" s="9" t="s">
        <v>19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32</v>
      </c>
      <c r="E10" s="9" t="s">
        <v>36</v>
      </c>
      <c r="F10" s="9" t="s">
        <v>24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32</v>
      </c>
      <c r="E11" s="9" t="s">
        <v>36</v>
      </c>
      <c r="F11" s="9" t="s">
        <v>26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32</v>
      </c>
      <c r="E12" s="9" t="s">
        <v>37</v>
      </c>
      <c r="F12" s="9" t="s">
        <v>22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32</v>
      </c>
      <c r="E13" s="9" t="s">
        <v>37</v>
      </c>
      <c r="F13" s="9" t="s">
        <v>24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32</v>
      </c>
      <c r="E14" s="9" t="s">
        <v>37</v>
      </c>
      <c r="F14" s="9" t="s">
        <v>26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32</v>
      </c>
      <c r="E15" s="9" t="s">
        <v>37</v>
      </c>
      <c r="F15" s="9" t="s">
        <v>19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38</v>
      </c>
      <c r="E16" s="9" t="s">
        <v>39</v>
      </c>
      <c r="F16" s="9" t="s">
        <v>22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38</v>
      </c>
      <c r="E17" s="9" t="s">
        <v>40</v>
      </c>
      <c r="F17" s="9" t="s">
        <v>22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38</v>
      </c>
      <c r="E18" s="9" t="s">
        <v>40</v>
      </c>
      <c r="F18" s="9" t="s">
        <v>24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38</v>
      </c>
      <c r="E19" s="9" t="s">
        <v>40</v>
      </c>
      <c r="F19" s="9" t="s">
        <v>24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38</v>
      </c>
      <c r="E20" s="9" t="s">
        <v>40</v>
      </c>
      <c r="F20" s="9" t="s">
        <v>19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38</v>
      </c>
      <c r="E21" s="9" t="s">
        <v>40</v>
      </c>
      <c r="F21" s="9" t="s">
        <v>19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38</v>
      </c>
      <c r="E22" s="9" t="s">
        <v>40</v>
      </c>
      <c r="F22" s="9" t="s">
        <v>26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38</v>
      </c>
      <c r="E23" s="9" t="s">
        <v>40</v>
      </c>
      <c r="F23" s="9" t="s">
        <v>26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32</v>
      </c>
      <c r="E24" s="9" t="s">
        <v>42</v>
      </c>
      <c r="F24" s="9" t="s">
        <v>22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32</v>
      </c>
      <c r="E25" s="9" t="s">
        <v>42</v>
      </c>
      <c r="F25" s="9" t="s">
        <v>24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32</v>
      </c>
      <c r="E26" s="9" t="s">
        <v>42</v>
      </c>
      <c r="F26" s="9" t="s">
        <v>26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32</v>
      </c>
      <c r="E27" s="9" t="s">
        <v>42</v>
      </c>
      <c r="F27" s="9" t="s">
        <v>19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32</v>
      </c>
      <c r="E28" s="9" t="s">
        <v>46</v>
      </c>
      <c r="F28" s="9" t="s">
        <v>22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32</v>
      </c>
      <c r="E29" s="9" t="s">
        <v>47</v>
      </c>
      <c r="F29" s="9" t="s">
        <v>19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32</v>
      </c>
      <c r="E30" s="9" t="s">
        <v>47</v>
      </c>
      <c r="F30" s="9" t="s">
        <v>22</v>
      </c>
      <c r="G30" s="21">
        <f t="shared" si="0"/>
        <v>0.3125</v>
      </c>
    </row>
    <row r="31" spans="1:7" x14ac:dyDescent="0.25">
      <c r="A31" s="32">
        <v>45703</v>
      </c>
      <c r="B31" s="17">
        <v>0.66666666666666663</v>
      </c>
      <c r="C31" s="17">
        <v>0.97916666666666663</v>
      </c>
      <c r="D31" s="9" t="s">
        <v>32</v>
      </c>
      <c r="E31" s="9" t="s">
        <v>47</v>
      </c>
      <c r="F31" s="9" t="s">
        <v>24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32</v>
      </c>
      <c r="E32" s="9" t="s">
        <v>47</v>
      </c>
      <c r="F32" s="9" t="s">
        <v>26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32</v>
      </c>
      <c r="E33" s="9" t="s">
        <v>50</v>
      </c>
      <c r="F33" s="9" t="s">
        <v>26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32</v>
      </c>
      <c r="E34" s="9" t="s">
        <v>50</v>
      </c>
      <c r="F34" s="9" t="s">
        <v>24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32</v>
      </c>
      <c r="E35" s="9" t="s">
        <v>51</v>
      </c>
      <c r="F35" s="9" t="s">
        <v>19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32</v>
      </c>
      <c r="E36" s="9" t="s">
        <v>51</v>
      </c>
      <c r="F36" s="9" t="s">
        <v>26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32</v>
      </c>
      <c r="E37" s="9" t="s">
        <v>51</v>
      </c>
      <c r="F37" s="9" t="s">
        <v>24</v>
      </c>
      <c r="G37" s="21">
        <f t="shared" si="0"/>
        <v>0.22916666666666663</v>
      </c>
    </row>
    <row r="38" spans="1:7" x14ac:dyDescent="0.25">
      <c r="A38" s="16">
        <v>45706</v>
      </c>
      <c r="B38" s="17">
        <v>0.75</v>
      </c>
      <c r="C38" s="17">
        <v>0.83333333333333337</v>
      </c>
      <c r="D38" s="9" t="s">
        <v>53</v>
      </c>
      <c r="E38" s="9" t="s">
        <v>54</v>
      </c>
      <c r="F38" s="9" t="s">
        <v>19</v>
      </c>
      <c r="G38" s="21">
        <f t="shared" si="0"/>
        <v>8.333333333333337E-2</v>
      </c>
    </row>
    <row r="39" spans="1:7" x14ac:dyDescent="0.25">
      <c r="A39" s="16">
        <v>45706</v>
      </c>
      <c r="B39" s="17">
        <v>0.75</v>
      </c>
      <c r="C39" s="17">
        <v>0.83333333333333337</v>
      </c>
      <c r="D39" s="9" t="s">
        <v>53</v>
      </c>
      <c r="E39" s="9" t="s">
        <v>54</v>
      </c>
      <c r="F39" s="9" t="s">
        <v>22</v>
      </c>
      <c r="G39" s="21">
        <f t="shared" si="0"/>
        <v>8.333333333333337E-2</v>
      </c>
    </row>
    <row r="40" spans="1:7" x14ac:dyDescent="0.25">
      <c r="A40" s="16">
        <v>45706</v>
      </c>
      <c r="B40" s="17">
        <v>0.75</v>
      </c>
      <c r="C40" s="17">
        <v>0.83333333333333337</v>
      </c>
      <c r="D40" s="9" t="s">
        <v>53</v>
      </c>
      <c r="E40" s="9" t="s">
        <v>54</v>
      </c>
      <c r="F40" s="9" t="s">
        <v>24</v>
      </c>
      <c r="G40" s="21">
        <f t="shared" si="0"/>
        <v>8.333333333333337E-2</v>
      </c>
    </row>
    <row r="41" spans="1:7" x14ac:dyDescent="0.25">
      <c r="A41" s="16">
        <v>45706</v>
      </c>
      <c r="B41" s="17">
        <v>0.75</v>
      </c>
      <c r="C41" s="17">
        <v>0.83333333333333337</v>
      </c>
      <c r="D41" s="9" t="s">
        <v>53</v>
      </c>
      <c r="E41" s="9" t="s">
        <v>54</v>
      </c>
      <c r="F41" s="9" t="s">
        <v>26</v>
      </c>
      <c r="G41" s="21">
        <f t="shared" si="0"/>
        <v>8.333333333333337E-2</v>
      </c>
    </row>
    <row r="42" spans="1:7" x14ac:dyDescent="0.25">
      <c r="A42" s="16">
        <v>45707</v>
      </c>
      <c r="B42" s="17">
        <v>0.625</v>
      </c>
      <c r="C42" s="17">
        <v>0.83333333333333337</v>
      </c>
      <c r="D42" s="9" t="s">
        <v>32</v>
      </c>
      <c r="E42" s="9" t="s">
        <v>55</v>
      </c>
      <c r="F42" s="9" t="s">
        <v>22</v>
      </c>
      <c r="G42" s="21">
        <f t="shared" si="0"/>
        <v>0.20833333333333337</v>
      </c>
    </row>
    <row r="43" spans="1:7" x14ac:dyDescent="0.25">
      <c r="A43" s="16">
        <v>45707</v>
      </c>
      <c r="B43" s="17">
        <v>0.625</v>
      </c>
      <c r="C43" s="17">
        <v>0.83333333333333337</v>
      </c>
      <c r="D43" s="9" t="s">
        <v>32</v>
      </c>
      <c r="E43" s="9" t="s">
        <v>55</v>
      </c>
      <c r="F43" s="9" t="s">
        <v>24</v>
      </c>
      <c r="G43" s="21">
        <f t="shared" si="0"/>
        <v>0.20833333333333337</v>
      </c>
    </row>
    <row r="44" spans="1:7" x14ac:dyDescent="0.25">
      <c r="A44" s="16">
        <v>45707</v>
      </c>
      <c r="B44" s="17">
        <v>0.625</v>
      </c>
      <c r="C44" s="17">
        <v>0.83333333333333337</v>
      </c>
      <c r="D44" s="9" t="s">
        <v>32</v>
      </c>
      <c r="E44" s="9" t="s">
        <v>55</v>
      </c>
      <c r="F44" s="9" t="s">
        <v>26</v>
      </c>
      <c r="G44" s="21">
        <f t="shared" si="0"/>
        <v>0.20833333333333337</v>
      </c>
    </row>
    <row r="45" spans="1:7" x14ac:dyDescent="0.25">
      <c r="A45" s="16">
        <v>45708</v>
      </c>
      <c r="B45" s="17">
        <v>0.70833333333333337</v>
      </c>
      <c r="C45" s="17">
        <v>0.875</v>
      </c>
      <c r="D45" s="9" t="s">
        <v>32</v>
      </c>
      <c r="E45" s="9" t="s">
        <v>58</v>
      </c>
      <c r="F45" s="9" t="s">
        <v>22</v>
      </c>
      <c r="G45" s="21">
        <f t="shared" si="0"/>
        <v>0.16666666666666663</v>
      </c>
    </row>
    <row r="46" spans="1:7" x14ac:dyDescent="0.25">
      <c r="A46" s="16">
        <v>45708</v>
      </c>
      <c r="B46" s="17">
        <v>0.70833333333333337</v>
      </c>
      <c r="C46" s="17">
        <v>0.875</v>
      </c>
      <c r="D46" s="9" t="s">
        <v>32</v>
      </c>
      <c r="E46" s="9" t="s">
        <v>58</v>
      </c>
      <c r="F46" s="9" t="s">
        <v>24</v>
      </c>
      <c r="G46" s="21">
        <f t="shared" si="0"/>
        <v>0.16666666666666663</v>
      </c>
    </row>
    <row r="47" spans="1:7" x14ac:dyDescent="0.25">
      <c r="A47" s="16">
        <v>45708</v>
      </c>
      <c r="B47" s="17">
        <v>0.70833333333333337</v>
      </c>
      <c r="C47" s="17">
        <v>0.875</v>
      </c>
      <c r="D47" s="9" t="s">
        <v>32</v>
      </c>
      <c r="E47" s="9" t="s">
        <v>58</v>
      </c>
      <c r="F47" s="9" t="s">
        <v>26</v>
      </c>
      <c r="G47" s="21">
        <f t="shared" si="0"/>
        <v>0.16666666666666663</v>
      </c>
    </row>
    <row r="48" spans="1:7" x14ac:dyDescent="0.25">
      <c r="A48" s="16">
        <v>45709</v>
      </c>
      <c r="B48" s="17">
        <v>0.875</v>
      </c>
      <c r="C48" s="17">
        <v>0.95833333333333337</v>
      </c>
      <c r="D48" s="9" t="s">
        <v>32</v>
      </c>
      <c r="E48" s="9" t="s">
        <v>60</v>
      </c>
      <c r="F48" s="9" t="s">
        <v>19</v>
      </c>
      <c r="G48" s="21">
        <f t="shared" si="0"/>
        <v>8.333333333333337E-2</v>
      </c>
    </row>
    <row r="49" spans="1:7" x14ac:dyDescent="0.25">
      <c r="A49" s="16">
        <v>45709</v>
      </c>
      <c r="B49" s="17">
        <v>0.875</v>
      </c>
      <c r="C49" s="17">
        <v>0.95833333333333337</v>
      </c>
      <c r="D49" s="9" t="s">
        <v>32</v>
      </c>
      <c r="E49" s="9" t="s">
        <v>60</v>
      </c>
      <c r="F49" s="9" t="s">
        <v>22</v>
      </c>
      <c r="G49" s="21">
        <f t="shared" si="0"/>
        <v>8.333333333333337E-2</v>
      </c>
    </row>
    <row r="50" spans="1:7" x14ac:dyDescent="0.25">
      <c r="A50" s="16">
        <v>45711</v>
      </c>
      <c r="B50" s="17">
        <v>0.5</v>
      </c>
      <c r="C50" s="17">
        <v>0.58333333333333337</v>
      </c>
      <c r="D50" s="9" t="s">
        <v>32</v>
      </c>
      <c r="E50" s="9" t="s">
        <v>61</v>
      </c>
      <c r="F50" s="9" t="s">
        <v>19</v>
      </c>
      <c r="G50" s="21">
        <f t="shared" si="0"/>
        <v>8.333333333333337E-2</v>
      </c>
    </row>
    <row r="51" spans="1:7" x14ac:dyDescent="0.25">
      <c r="A51" s="16">
        <v>45711</v>
      </c>
      <c r="B51" s="17">
        <v>0.5</v>
      </c>
      <c r="C51" s="17">
        <v>0.58333333333333337</v>
      </c>
      <c r="D51" s="9" t="s">
        <v>32</v>
      </c>
      <c r="E51" s="9" t="s">
        <v>61</v>
      </c>
      <c r="F51" s="9" t="s">
        <v>22</v>
      </c>
      <c r="G51" s="21">
        <f t="shared" si="0"/>
        <v>8.333333333333337E-2</v>
      </c>
    </row>
    <row r="52" spans="1:7" x14ac:dyDescent="0.25">
      <c r="A52" s="16">
        <v>45711</v>
      </c>
      <c r="B52" s="17">
        <v>0.58333333333333337</v>
      </c>
      <c r="C52" s="17">
        <v>0.79166666666666663</v>
      </c>
      <c r="D52" s="9" t="s">
        <v>32</v>
      </c>
      <c r="E52" s="9" t="s">
        <v>62</v>
      </c>
      <c r="F52" s="9" t="s">
        <v>19</v>
      </c>
      <c r="G52" s="21">
        <f t="shared" si="0"/>
        <v>0.20833333333333326</v>
      </c>
    </row>
    <row r="53" spans="1:7" x14ac:dyDescent="0.25">
      <c r="A53" s="16">
        <v>45711</v>
      </c>
      <c r="B53" s="17">
        <v>0.58333333333333337</v>
      </c>
      <c r="C53" s="17">
        <v>0.79166666666666663</v>
      </c>
      <c r="D53" s="9" t="s">
        <v>32</v>
      </c>
      <c r="E53" s="9" t="s">
        <v>62</v>
      </c>
      <c r="F53" s="9" t="s">
        <v>22</v>
      </c>
      <c r="G53" s="21">
        <f t="shared" si="0"/>
        <v>0.20833333333333326</v>
      </c>
    </row>
    <row r="54" spans="1:7" x14ac:dyDescent="0.25">
      <c r="A54" s="33">
        <v>45711</v>
      </c>
      <c r="B54" s="17">
        <v>0.79166666666666663</v>
      </c>
      <c r="C54" s="17">
        <v>0.875</v>
      </c>
      <c r="D54" s="9" t="s">
        <v>32</v>
      </c>
      <c r="E54" s="9" t="s">
        <v>63</v>
      </c>
      <c r="F54" s="9" t="s">
        <v>19</v>
      </c>
      <c r="G54" s="21">
        <f t="shared" si="0"/>
        <v>8.333333333333337E-2</v>
      </c>
    </row>
    <row r="55" spans="1:7" x14ac:dyDescent="0.25">
      <c r="A55" s="16">
        <v>45711</v>
      </c>
      <c r="B55" s="17">
        <v>0.79166666666666663</v>
      </c>
      <c r="C55" s="17">
        <v>0.875</v>
      </c>
      <c r="D55" s="9" t="s">
        <v>32</v>
      </c>
      <c r="E55" s="9" t="s">
        <v>63</v>
      </c>
      <c r="F55" s="9" t="s">
        <v>22</v>
      </c>
      <c r="G55" s="21">
        <f t="shared" si="0"/>
        <v>8.333333333333337E-2</v>
      </c>
    </row>
    <row r="56" spans="1:7" x14ac:dyDescent="0.25">
      <c r="A56" s="16">
        <v>45712</v>
      </c>
      <c r="B56" s="17">
        <v>0.83333333333333337</v>
      </c>
      <c r="C56" s="17">
        <v>0.95833333333333337</v>
      </c>
      <c r="D56" s="9" t="s">
        <v>32</v>
      </c>
      <c r="E56" s="9" t="s">
        <v>66</v>
      </c>
      <c r="F56" s="9" t="s">
        <v>24</v>
      </c>
      <c r="G56" s="21">
        <f t="shared" si="0"/>
        <v>0.125</v>
      </c>
    </row>
    <row r="57" spans="1:7" x14ac:dyDescent="0.25">
      <c r="A57" s="16">
        <v>45712</v>
      </c>
      <c r="B57" s="17">
        <v>0.83333333333333337</v>
      </c>
      <c r="C57" s="17">
        <v>0.95833333333333337</v>
      </c>
      <c r="D57" s="9" t="s">
        <v>32</v>
      </c>
      <c r="E57" s="9" t="s">
        <v>66</v>
      </c>
      <c r="F57" s="9" t="s">
        <v>26</v>
      </c>
      <c r="G57" s="21">
        <f t="shared" si="0"/>
        <v>0.125</v>
      </c>
    </row>
    <row r="58" spans="1:7" x14ac:dyDescent="0.25">
      <c r="A58" s="16">
        <v>45713</v>
      </c>
      <c r="B58" s="17">
        <v>0.75</v>
      </c>
      <c r="C58" s="17">
        <v>0.83333333333333337</v>
      </c>
      <c r="D58" s="9" t="s">
        <v>68</v>
      </c>
      <c r="E58" s="9" t="s">
        <v>69</v>
      </c>
      <c r="F58" s="9" t="s">
        <v>19</v>
      </c>
      <c r="G58" s="21">
        <f t="shared" si="0"/>
        <v>8.333333333333337E-2</v>
      </c>
    </row>
    <row r="59" spans="1:7" x14ac:dyDescent="0.25">
      <c r="A59" s="16">
        <v>45713</v>
      </c>
      <c r="B59" s="17">
        <v>0.75</v>
      </c>
      <c r="C59" s="17">
        <v>0.83333333333333337</v>
      </c>
      <c r="D59" s="9" t="s">
        <v>68</v>
      </c>
      <c r="E59" s="9" t="s">
        <v>69</v>
      </c>
      <c r="F59" s="9" t="s">
        <v>22</v>
      </c>
      <c r="G59" s="21">
        <f t="shared" si="0"/>
        <v>8.333333333333337E-2</v>
      </c>
    </row>
    <row r="60" spans="1:7" x14ac:dyDescent="0.25">
      <c r="A60" s="16">
        <v>45713</v>
      </c>
      <c r="B60" s="17">
        <v>0.75</v>
      </c>
      <c r="C60" s="17">
        <v>0.83333333333333337</v>
      </c>
      <c r="D60" s="9" t="s">
        <v>68</v>
      </c>
      <c r="E60" s="9" t="s">
        <v>69</v>
      </c>
      <c r="F60" s="9" t="s">
        <v>26</v>
      </c>
      <c r="G60" s="21">
        <f t="shared" si="0"/>
        <v>8.333333333333337E-2</v>
      </c>
    </row>
    <row r="61" spans="1:7" x14ac:dyDescent="0.25">
      <c r="A61" s="16">
        <v>45713</v>
      </c>
      <c r="B61" s="17">
        <v>0.75</v>
      </c>
      <c r="C61" s="17">
        <v>0.83333333333333337</v>
      </c>
      <c r="D61" s="9" t="s">
        <v>68</v>
      </c>
      <c r="E61" s="9" t="s">
        <v>69</v>
      </c>
      <c r="F61" s="9" t="s">
        <v>24</v>
      </c>
      <c r="G61" s="21">
        <f t="shared" si="0"/>
        <v>8.333333333333337E-2</v>
      </c>
    </row>
    <row r="62" spans="1:7" x14ac:dyDescent="0.25">
      <c r="A62" s="16">
        <v>45714</v>
      </c>
      <c r="B62" s="17">
        <v>0.70833333333333337</v>
      </c>
      <c r="C62" s="17">
        <v>0.83333333333333337</v>
      </c>
      <c r="D62" s="9" t="s">
        <v>68</v>
      </c>
      <c r="E62" s="9" t="s">
        <v>71</v>
      </c>
      <c r="F62" s="9" t="s">
        <v>19</v>
      </c>
      <c r="G62" s="21">
        <f t="shared" si="0"/>
        <v>0.125</v>
      </c>
    </row>
    <row r="63" spans="1:7" x14ac:dyDescent="0.25">
      <c r="A63" s="16">
        <v>45714</v>
      </c>
      <c r="B63" s="17">
        <v>0.70833333333333337</v>
      </c>
      <c r="C63" s="17">
        <v>0.83333333333333337</v>
      </c>
      <c r="D63" s="9" t="s">
        <v>68</v>
      </c>
      <c r="E63" s="9" t="s">
        <v>71</v>
      </c>
      <c r="F63" s="9" t="s">
        <v>22</v>
      </c>
      <c r="G63" s="21">
        <f t="shared" si="0"/>
        <v>0.125</v>
      </c>
    </row>
    <row r="64" spans="1:7" x14ac:dyDescent="0.25">
      <c r="A64" s="16">
        <v>45714</v>
      </c>
      <c r="B64" s="17">
        <v>0.70833333333333337</v>
      </c>
      <c r="C64" s="17">
        <v>0.83333333333333337</v>
      </c>
      <c r="D64" s="9" t="s">
        <v>68</v>
      </c>
      <c r="E64" s="9" t="s">
        <v>71</v>
      </c>
      <c r="F64" s="9" t="s">
        <v>24</v>
      </c>
      <c r="G64" s="21">
        <f t="shared" si="0"/>
        <v>0.125</v>
      </c>
    </row>
    <row r="65" spans="1:7" x14ac:dyDescent="0.25">
      <c r="A65" s="16">
        <v>45714</v>
      </c>
      <c r="B65" s="17">
        <v>0.70833333333333337</v>
      </c>
      <c r="C65" s="17">
        <v>0.83333333333333337</v>
      </c>
      <c r="D65" s="9" t="s">
        <v>68</v>
      </c>
      <c r="E65" s="9" t="s">
        <v>71</v>
      </c>
      <c r="F65" s="9" t="s">
        <v>26</v>
      </c>
      <c r="G65" s="21">
        <f t="shared" si="0"/>
        <v>0.125</v>
      </c>
    </row>
    <row r="66" spans="1:7" x14ac:dyDescent="0.25">
      <c r="A66" s="16">
        <v>45714</v>
      </c>
      <c r="B66" s="17">
        <v>0.83333333333333337</v>
      </c>
      <c r="C66" s="17">
        <v>0.91666666666666663</v>
      </c>
      <c r="D66" s="9" t="s">
        <v>32</v>
      </c>
      <c r="E66" s="9" t="s">
        <v>72</v>
      </c>
      <c r="F66" s="9" t="s">
        <v>26</v>
      </c>
      <c r="G66" s="21">
        <f t="shared" ref="G66:G129" si="1">IF(D66="","",IF(C66&gt;B66,C66-B66,C66-B66+1))</f>
        <v>8.3333333333333259E-2</v>
      </c>
    </row>
    <row r="67" spans="1:7" x14ac:dyDescent="0.25">
      <c r="A67" s="16">
        <v>45714</v>
      </c>
      <c r="B67" s="17">
        <v>0.83333333333333337</v>
      </c>
      <c r="C67" s="17">
        <v>0.91666666666666663</v>
      </c>
      <c r="D67" s="9" t="s">
        <v>32</v>
      </c>
      <c r="E67" s="9" t="s">
        <v>72</v>
      </c>
      <c r="F67" s="9" t="s">
        <v>26</v>
      </c>
      <c r="G67" s="21">
        <f t="shared" si="1"/>
        <v>8.3333333333333259E-2</v>
      </c>
    </row>
    <row r="68" spans="1:7" x14ac:dyDescent="0.25">
      <c r="A68" s="16">
        <v>45714</v>
      </c>
      <c r="B68" s="17">
        <v>0.91666666666666663</v>
      </c>
      <c r="C68" s="17">
        <v>0</v>
      </c>
      <c r="D68" s="9" t="s">
        <v>32</v>
      </c>
      <c r="E68" s="9" t="s">
        <v>73</v>
      </c>
      <c r="F68" s="9" t="s">
        <v>24</v>
      </c>
      <c r="G68" s="21">
        <f t="shared" si="1"/>
        <v>8.333333333333337E-2</v>
      </c>
    </row>
    <row r="69" spans="1:7" x14ac:dyDescent="0.25">
      <c r="A69" s="16">
        <v>45715</v>
      </c>
      <c r="B69" s="17">
        <v>0.70833333333333337</v>
      </c>
      <c r="C69" s="17">
        <v>0.79166666666666663</v>
      </c>
      <c r="D69" s="9" t="s">
        <v>68</v>
      </c>
      <c r="E69" s="9" t="s">
        <v>71</v>
      </c>
      <c r="F69" s="9" t="s">
        <v>22</v>
      </c>
      <c r="G69" s="21">
        <f t="shared" si="1"/>
        <v>8.3333333333333259E-2</v>
      </c>
    </row>
    <row r="70" spans="1:7" x14ac:dyDescent="0.25">
      <c r="A70" s="16">
        <v>45715</v>
      </c>
      <c r="B70" s="17">
        <v>0.70833333333333337</v>
      </c>
      <c r="C70" s="17">
        <v>0.79166666666666663</v>
      </c>
      <c r="D70" s="9" t="s">
        <v>68</v>
      </c>
      <c r="E70" s="9" t="s">
        <v>71</v>
      </c>
      <c r="F70" s="9" t="s">
        <v>24</v>
      </c>
      <c r="G70" s="21">
        <f t="shared" si="1"/>
        <v>8.3333333333333259E-2</v>
      </c>
    </row>
    <row r="71" spans="1:7" x14ac:dyDescent="0.25">
      <c r="A71" s="16">
        <v>45715</v>
      </c>
      <c r="B71" s="17">
        <v>0.70833333333333337</v>
      </c>
      <c r="C71" s="17">
        <v>0.79166666666666663</v>
      </c>
      <c r="D71" s="9" t="s">
        <v>68</v>
      </c>
      <c r="E71" s="9" t="s">
        <v>71</v>
      </c>
      <c r="F71" s="9" t="s">
        <v>26</v>
      </c>
      <c r="G71" s="21">
        <f t="shared" si="1"/>
        <v>8.3333333333333259E-2</v>
      </c>
    </row>
    <row r="72" spans="1:7" x14ac:dyDescent="0.25">
      <c r="A72" s="16">
        <v>45715</v>
      </c>
      <c r="B72" s="17">
        <v>0.625</v>
      </c>
      <c r="C72" s="17">
        <v>0.70833333333333337</v>
      </c>
      <c r="D72" s="9" t="s">
        <v>32</v>
      </c>
      <c r="E72" s="9" t="s">
        <v>76</v>
      </c>
      <c r="F72" s="9" t="s">
        <v>24</v>
      </c>
      <c r="G72" s="21">
        <f t="shared" si="1"/>
        <v>8.333333333333337E-2</v>
      </c>
    </row>
    <row r="73" spans="1:7" x14ac:dyDescent="0.25">
      <c r="A73" s="16">
        <v>45715</v>
      </c>
      <c r="B73" s="17">
        <v>0.625</v>
      </c>
      <c r="C73" s="17">
        <v>0.70833333333333337</v>
      </c>
      <c r="D73" s="9" t="s">
        <v>32</v>
      </c>
      <c r="E73" s="9" t="s">
        <v>76</v>
      </c>
      <c r="F73" s="9" t="s">
        <v>26</v>
      </c>
      <c r="G73" s="21">
        <f t="shared" si="1"/>
        <v>8.333333333333337E-2</v>
      </c>
    </row>
    <row r="74" spans="1:7" x14ac:dyDescent="0.25">
      <c r="A74" s="16">
        <v>45715</v>
      </c>
      <c r="B74" s="17">
        <v>0.875</v>
      </c>
      <c r="C74" s="17">
        <v>4.1666666666666664E-2</v>
      </c>
      <c r="D74" s="9" t="s">
        <v>32</v>
      </c>
      <c r="E74" s="9" t="s">
        <v>77</v>
      </c>
      <c r="F74" s="9" t="s">
        <v>26</v>
      </c>
      <c r="G74" s="21">
        <f t="shared" si="1"/>
        <v>0.16666666666666663</v>
      </c>
    </row>
    <row r="75" spans="1:7" x14ac:dyDescent="0.25">
      <c r="A75" s="16">
        <v>45715</v>
      </c>
      <c r="B75" s="17">
        <v>0.875</v>
      </c>
      <c r="C75" s="17">
        <v>4.1666666666666664E-2</v>
      </c>
      <c r="D75" s="9" t="s">
        <v>32</v>
      </c>
      <c r="E75" s="9" t="s">
        <v>77</v>
      </c>
      <c r="F75" s="9" t="s">
        <v>24</v>
      </c>
      <c r="G75" s="21">
        <f t="shared" si="1"/>
        <v>0.16666666666666663</v>
      </c>
    </row>
    <row r="76" spans="1:7" x14ac:dyDescent="0.25">
      <c r="A76" s="16">
        <v>45716</v>
      </c>
      <c r="B76" s="17">
        <v>0.72916666666666663</v>
      </c>
      <c r="C76" s="17">
        <v>0.80208333333333337</v>
      </c>
      <c r="D76" s="9" t="s">
        <v>32</v>
      </c>
      <c r="E76" s="9" t="s">
        <v>78</v>
      </c>
      <c r="F76" s="9" t="s">
        <v>24</v>
      </c>
      <c r="G76" s="21">
        <f t="shared" si="1"/>
        <v>7.2916666666666741E-2</v>
      </c>
    </row>
    <row r="77" spans="1:7" x14ac:dyDescent="0.25">
      <c r="A77" s="16">
        <v>45716</v>
      </c>
      <c r="B77" s="17">
        <v>0.72916666666666663</v>
      </c>
      <c r="C77" s="17">
        <v>0.80208333333333337</v>
      </c>
      <c r="D77" s="9" t="s">
        <v>32</v>
      </c>
      <c r="E77" s="9" t="s">
        <v>78</v>
      </c>
      <c r="F77" s="9" t="s">
        <v>26</v>
      </c>
      <c r="G77" s="21">
        <f t="shared" si="1"/>
        <v>7.2916666666666741E-2</v>
      </c>
    </row>
    <row r="78" spans="1:7" x14ac:dyDescent="0.25">
      <c r="A78" s="16">
        <v>45717</v>
      </c>
      <c r="B78" s="17">
        <v>0.91666666666666663</v>
      </c>
      <c r="C78" s="17">
        <v>0</v>
      </c>
      <c r="D78" s="9" t="s">
        <v>32</v>
      </c>
      <c r="E78" s="9" t="s">
        <v>79</v>
      </c>
      <c r="F78" s="9" t="s">
        <v>24</v>
      </c>
      <c r="G78" s="21">
        <f t="shared" si="1"/>
        <v>8.333333333333337E-2</v>
      </c>
    </row>
    <row r="79" spans="1:7" x14ac:dyDescent="0.25">
      <c r="A79" s="16">
        <v>45717</v>
      </c>
      <c r="B79" s="17">
        <v>0.91666666666666663</v>
      </c>
      <c r="C79" s="17">
        <v>0</v>
      </c>
      <c r="D79" s="9" t="s">
        <v>32</v>
      </c>
      <c r="E79" s="9" t="s">
        <v>79</v>
      </c>
      <c r="F79" s="9" t="s">
        <v>26</v>
      </c>
      <c r="G79" s="21">
        <f t="shared" si="1"/>
        <v>8.333333333333337E-2</v>
      </c>
    </row>
    <row r="80" spans="1:7" x14ac:dyDescent="0.25">
      <c r="A80" s="33">
        <v>45718</v>
      </c>
      <c r="B80" s="17">
        <v>4.1666666666666664E-2</v>
      </c>
      <c r="C80" s="17">
        <v>0.125</v>
      </c>
      <c r="D80" s="9" t="s">
        <v>32</v>
      </c>
      <c r="E80" s="9" t="s">
        <v>80</v>
      </c>
      <c r="F80" s="9" t="s">
        <v>24</v>
      </c>
      <c r="G80" s="21">
        <f t="shared" si="1"/>
        <v>8.3333333333333343E-2</v>
      </c>
    </row>
    <row r="81" spans="1:7" x14ac:dyDescent="0.25">
      <c r="A81" s="33">
        <v>45718</v>
      </c>
      <c r="B81" s="17">
        <v>0.45833333333333331</v>
      </c>
      <c r="C81" s="17">
        <v>0.58333333333333337</v>
      </c>
      <c r="D81" s="9" t="s">
        <v>32</v>
      </c>
      <c r="E81" s="9" t="s">
        <v>81</v>
      </c>
      <c r="F81" s="9" t="s">
        <v>26</v>
      </c>
      <c r="G81" s="21">
        <f t="shared" si="1"/>
        <v>0.12500000000000006</v>
      </c>
    </row>
    <row r="82" spans="1:7" x14ac:dyDescent="0.25">
      <c r="A82" s="33">
        <v>45719</v>
      </c>
      <c r="B82" s="17">
        <v>0.54166666666666663</v>
      </c>
      <c r="C82" s="17">
        <v>0.83333333333333337</v>
      </c>
      <c r="D82" s="9" t="s">
        <v>32</v>
      </c>
      <c r="E82" s="9" t="s">
        <v>85</v>
      </c>
      <c r="F82" s="9" t="s">
        <v>19</v>
      </c>
      <c r="G82" s="21">
        <f t="shared" si="1"/>
        <v>0.29166666666666674</v>
      </c>
    </row>
    <row r="83" spans="1:7" x14ac:dyDescent="0.25">
      <c r="A83" s="16">
        <v>45719</v>
      </c>
      <c r="B83" s="17">
        <v>0.54166666666666663</v>
      </c>
      <c r="C83" s="17">
        <v>0.83333333333333337</v>
      </c>
      <c r="D83" s="9" t="s">
        <v>32</v>
      </c>
      <c r="E83" s="9" t="s">
        <v>85</v>
      </c>
      <c r="F83" s="9" t="s">
        <v>22</v>
      </c>
      <c r="G83" s="21">
        <f t="shared" si="1"/>
        <v>0.29166666666666674</v>
      </c>
    </row>
    <row r="84" spans="1:7" x14ac:dyDescent="0.25">
      <c r="A84" s="33">
        <v>45719</v>
      </c>
      <c r="B84" s="17">
        <v>0.70833333333333337</v>
      </c>
      <c r="C84" s="17">
        <v>0.91666666666666663</v>
      </c>
      <c r="D84" s="9" t="s">
        <v>32</v>
      </c>
      <c r="E84" s="9" t="s">
        <v>87</v>
      </c>
      <c r="F84" s="9" t="s">
        <v>24</v>
      </c>
      <c r="G84" s="21">
        <f t="shared" si="1"/>
        <v>0.20833333333333326</v>
      </c>
    </row>
    <row r="85" spans="1:7" x14ac:dyDescent="0.25">
      <c r="A85" s="16">
        <v>45719</v>
      </c>
      <c r="B85" s="17">
        <v>0.70833333333333337</v>
      </c>
      <c r="C85" s="17">
        <v>0.91666666666666663</v>
      </c>
      <c r="D85" s="9" t="s">
        <v>32</v>
      </c>
      <c r="E85" s="9" t="s">
        <v>87</v>
      </c>
      <c r="F85" s="9" t="s">
        <v>26</v>
      </c>
      <c r="G85" s="21">
        <f t="shared" si="1"/>
        <v>0.20833333333333326</v>
      </c>
    </row>
    <row r="86" spans="1:7" x14ac:dyDescent="0.25">
      <c r="A86" s="16">
        <v>45720</v>
      </c>
      <c r="B86" s="17">
        <v>0.95833333333333337</v>
      </c>
      <c r="C86" s="17">
        <v>2.0833333333333332E-2</v>
      </c>
      <c r="D86" s="9" t="s">
        <v>32</v>
      </c>
      <c r="E86" s="9" t="s">
        <v>91</v>
      </c>
      <c r="F86" s="9" t="s">
        <v>26</v>
      </c>
      <c r="G86" s="21">
        <f t="shared" si="1"/>
        <v>6.25E-2</v>
      </c>
    </row>
    <row r="87" spans="1:7" x14ac:dyDescent="0.25">
      <c r="A87" s="16">
        <v>45720</v>
      </c>
      <c r="B87" s="17">
        <v>0.95833333333333337</v>
      </c>
      <c r="C87" s="17">
        <v>2.0833333333333332E-2</v>
      </c>
      <c r="D87" s="9" t="s">
        <v>32</v>
      </c>
      <c r="E87" s="9" t="s">
        <v>91</v>
      </c>
      <c r="F87" s="9" t="s">
        <v>24</v>
      </c>
      <c r="G87" s="21">
        <f t="shared" si="1"/>
        <v>6.25E-2</v>
      </c>
    </row>
    <row r="88" spans="1:7" x14ac:dyDescent="0.25">
      <c r="A88" s="16">
        <v>45721</v>
      </c>
      <c r="B88" s="17">
        <v>0.70833333333333337</v>
      </c>
      <c r="C88" s="17">
        <v>0.9375</v>
      </c>
      <c r="D88" s="9" t="s">
        <v>32</v>
      </c>
      <c r="E88" s="9" t="s">
        <v>93</v>
      </c>
      <c r="F88" s="9" t="s">
        <v>26</v>
      </c>
      <c r="G88" s="21">
        <f t="shared" si="1"/>
        <v>0.22916666666666663</v>
      </c>
    </row>
    <row r="89" spans="1:7" x14ac:dyDescent="0.25">
      <c r="A89" s="16">
        <v>45721</v>
      </c>
      <c r="B89" s="17">
        <v>0.70833333333333337</v>
      </c>
      <c r="C89" s="17">
        <v>0.9375</v>
      </c>
      <c r="D89" s="9" t="s">
        <v>32</v>
      </c>
      <c r="E89" s="9" t="s">
        <v>93</v>
      </c>
      <c r="F89" s="9" t="s">
        <v>24</v>
      </c>
      <c r="G89" s="21">
        <f t="shared" si="1"/>
        <v>0.22916666666666663</v>
      </c>
    </row>
    <row r="90" spans="1:7" x14ac:dyDescent="0.25">
      <c r="A90" s="16"/>
      <c r="B90" s="17"/>
      <c r="C90" s="17"/>
      <c r="D90" s="9"/>
      <c r="E90" s="9"/>
      <c r="F90" s="9"/>
      <c r="G90" s="21" t="str">
        <f t="shared" si="1"/>
        <v/>
      </c>
    </row>
    <row r="91" spans="1:7" x14ac:dyDescent="0.25">
      <c r="A91" s="16"/>
      <c r="B91" s="17"/>
      <c r="C91" s="17"/>
      <c r="D91" s="9"/>
      <c r="E91" s="9"/>
      <c r="F91" s="9"/>
      <c r="G91" s="21" t="str">
        <f t="shared" si="1"/>
        <v/>
      </c>
    </row>
    <row r="92" spans="1:7" x14ac:dyDescent="0.25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5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5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5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5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5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2"/>
  <sheetViews>
    <sheetView tabSelected="1" workbookViewId="0">
      <selection activeCell="G38" sqref="G38"/>
    </sheetView>
  </sheetViews>
  <sheetFormatPr baseColWidth="10" defaultColWidth="11.42578125" defaultRowHeight="15" x14ac:dyDescent="0.25"/>
  <cols>
    <col min="1" max="1" width="41.570312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88</v>
      </c>
      <c r="B1" s="29" t="s">
        <v>18</v>
      </c>
    </row>
    <row r="2" spans="1:2" x14ac:dyDescent="0.25">
      <c r="A2" s="3" t="s">
        <v>89</v>
      </c>
      <c r="B2" s="29">
        <v>0</v>
      </c>
    </row>
    <row r="3" spans="1:2" x14ac:dyDescent="0.25">
      <c r="A3" s="31" t="s">
        <v>89</v>
      </c>
      <c r="B3" s="29">
        <v>0</v>
      </c>
    </row>
    <row r="4" spans="1:2" x14ac:dyDescent="0.25">
      <c r="A4" s="3" t="s">
        <v>29</v>
      </c>
      <c r="B4" s="29">
        <v>0.33333333333333331</v>
      </c>
    </row>
    <row r="5" spans="1:2" x14ac:dyDescent="0.25">
      <c r="A5" s="31" t="s">
        <v>30</v>
      </c>
      <c r="B5" s="29">
        <v>0.33333333333333331</v>
      </c>
    </row>
    <row r="6" spans="1:2" x14ac:dyDescent="0.25">
      <c r="A6" s="3" t="s">
        <v>32</v>
      </c>
      <c r="B6" s="29">
        <v>9.0416666666666679</v>
      </c>
    </row>
    <row r="7" spans="1:2" x14ac:dyDescent="0.25">
      <c r="A7" s="31" t="s">
        <v>33</v>
      </c>
      <c r="B7" s="29">
        <v>0.5</v>
      </c>
    </row>
    <row r="8" spans="1:2" x14ac:dyDescent="0.25">
      <c r="A8" s="31" t="s">
        <v>36</v>
      </c>
      <c r="B8" s="29">
        <v>0.125</v>
      </c>
    </row>
    <row r="9" spans="1:2" x14ac:dyDescent="0.25">
      <c r="A9" s="31" t="s">
        <v>37</v>
      </c>
      <c r="B9" s="29">
        <v>0.33333333333333331</v>
      </c>
    </row>
    <row r="10" spans="1:2" x14ac:dyDescent="0.25">
      <c r="A10" s="31" t="s">
        <v>42</v>
      </c>
      <c r="B10" s="29">
        <v>0.5</v>
      </c>
    </row>
    <row r="11" spans="1:2" x14ac:dyDescent="0.25">
      <c r="A11" s="31" t="s">
        <v>46</v>
      </c>
      <c r="B11" s="29">
        <v>8.3333333333333329E-2</v>
      </c>
    </row>
    <row r="12" spans="1:2" x14ac:dyDescent="0.25">
      <c r="A12" s="31" t="s">
        <v>47</v>
      </c>
      <c r="B12" s="29">
        <v>1.25</v>
      </c>
    </row>
    <row r="13" spans="1:2" x14ac:dyDescent="0.25">
      <c r="A13" s="31" t="s">
        <v>50</v>
      </c>
      <c r="B13" s="29">
        <v>0.41666666666666669</v>
      </c>
    </row>
    <row r="14" spans="1:2" x14ac:dyDescent="0.25">
      <c r="A14" s="31" t="s">
        <v>51</v>
      </c>
      <c r="B14" s="29">
        <v>0.6875</v>
      </c>
    </row>
    <row r="15" spans="1:2" x14ac:dyDescent="0.25">
      <c r="A15" s="31" t="s">
        <v>55</v>
      </c>
      <c r="B15" s="29">
        <v>0.625</v>
      </c>
    </row>
    <row r="16" spans="1:2" x14ac:dyDescent="0.25">
      <c r="A16" s="31" t="s">
        <v>58</v>
      </c>
      <c r="B16" s="29">
        <v>0.5</v>
      </c>
    </row>
    <row r="17" spans="1:2" x14ac:dyDescent="0.25">
      <c r="A17" s="31" t="s">
        <v>60</v>
      </c>
      <c r="B17" s="29">
        <v>0.16666666666666666</v>
      </c>
    </row>
    <row r="18" spans="1:2" x14ac:dyDescent="0.25">
      <c r="A18" s="31" t="s">
        <v>61</v>
      </c>
      <c r="B18" s="29">
        <v>0.16666666666666666</v>
      </c>
    </row>
    <row r="19" spans="1:2" x14ac:dyDescent="0.25">
      <c r="A19" s="31" t="s">
        <v>62</v>
      </c>
      <c r="B19" s="29">
        <v>0.41666666666666669</v>
      </c>
    </row>
    <row r="20" spans="1:2" x14ac:dyDescent="0.25">
      <c r="A20" s="31" t="s">
        <v>63</v>
      </c>
      <c r="B20" s="29">
        <v>0.16666666666666666</v>
      </c>
    </row>
    <row r="21" spans="1:2" x14ac:dyDescent="0.25">
      <c r="A21" s="31" t="s">
        <v>66</v>
      </c>
      <c r="B21" s="29">
        <v>0.25</v>
      </c>
    </row>
    <row r="22" spans="1:2" x14ac:dyDescent="0.25">
      <c r="A22" s="31" t="s">
        <v>72</v>
      </c>
      <c r="B22" s="29">
        <v>0.16666666666666666</v>
      </c>
    </row>
    <row r="23" spans="1:2" x14ac:dyDescent="0.25">
      <c r="A23" s="31" t="s">
        <v>73</v>
      </c>
      <c r="B23" s="29">
        <v>8.3333333333333329E-2</v>
      </c>
    </row>
    <row r="24" spans="1:2" x14ac:dyDescent="0.25">
      <c r="A24" s="31" t="s">
        <v>76</v>
      </c>
      <c r="B24" s="29">
        <v>0.16666666666666666</v>
      </c>
    </row>
    <row r="25" spans="1:2" x14ac:dyDescent="0.25">
      <c r="A25" s="31" t="s">
        <v>77</v>
      </c>
      <c r="B25" s="29">
        <v>0.33333333333333331</v>
      </c>
    </row>
    <row r="26" spans="1:2" x14ac:dyDescent="0.25">
      <c r="A26" s="31" t="s">
        <v>78</v>
      </c>
      <c r="B26" s="29">
        <v>0.14583333333333334</v>
      </c>
    </row>
    <row r="27" spans="1:2" x14ac:dyDescent="0.25">
      <c r="A27" s="31" t="s">
        <v>79</v>
      </c>
      <c r="B27" s="29">
        <v>0.16666666666666666</v>
      </c>
    </row>
    <row r="28" spans="1:2" x14ac:dyDescent="0.25">
      <c r="A28" s="31" t="s">
        <v>80</v>
      </c>
      <c r="B28" s="29">
        <v>8.3333333333333329E-2</v>
      </c>
    </row>
    <row r="29" spans="1:2" x14ac:dyDescent="0.25">
      <c r="A29" s="31" t="s">
        <v>81</v>
      </c>
      <c r="B29" s="29">
        <v>0.125</v>
      </c>
    </row>
    <row r="30" spans="1:2" x14ac:dyDescent="0.25">
      <c r="A30" s="31" t="s">
        <v>85</v>
      </c>
      <c r="B30" s="29">
        <v>0.58333333333333337</v>
      </c>
    </row>
    <row r="31" spans="1:2" x14ac:dyDescent="0.25">
      <c r="A31" s="31" t="s">
        <v>87</v>
      </c>
      <c r="B31" s="29">
        <v>0.41666666666666669</v>
      </c>
    </row>
    <row r="32" spans="1:2" x14ac:dyDescent="0.25">
      <c r="A32" s="31" t="s">
        <v>91</v>
      </c>
      <c r="B32" s="29">
        <v>0.125</v>
      </c>
    </row>
    <row r="33" spans="1:2" x14ac:dyDescent="0.25">
      <c r="A33" s="31" t="s">
        <v>93</v>
      </c>
      <c r="B33" s="29">
        <v>0.45833333333333331</v>
      </c>
    </row>
    <row r="34" spans="1:2" x14ac:dyDescent="0.25">
      <c r="A34" s="3" t="s">
        <v>38</v>
      </c>
      <c r="B34" s="29">
        <v>0.33333333333333331</v>
      </c>
    </row>
    <row r="35" spans="1:2" x14ac:dyDescent="0.25">
      <c r="A35" s="31" t="s">
        <v>39</v>
      </c>
      <c r="B35" s="29">
        <v>4.1666666666666664E-2</v>
      </c>
    </row>
    <row r="36" spans="1:2" x14ac:dyDescent="0.25">
      <c r="A36" s="31" t="s">
        <v>40</v>
      </c>
      <c r="B36" s="29">
        <v>0.29166666666666663</v>
      </c>
    </row>
    <row r="37" spans="1:2" x14ac:dyDescent="0.25">
      <c r="A37" s="3" t="s">
        <v>53</v>
      </c>
      <c r="B37" s="29">
        <v>0.33333333333333331</v>
      </c>
    </row>
    <row r="38" spans="1:2" x14ac:dyDescent="0.25">
      <c r="A38" s="31" t="s">
        <v>54</v>
      </c>
      <c r="B38" s="29">
        <v>0.33333333333333331</v>
      </c>
    </row>
    <row r="39" spans="1:2" x14ac:dyDescent="0.25">
      <c r="A39" s="3" t="s">
        <v>68</v>
      </c>
      <c r="B39" s="29">
        <v>1.0833333333333335</v>
      </c>
    </row>
    <row r="40" spans="1:2" x14ac:dyDescent="0.25">
      <c r="A40" s="31" t="s">
        <v>69</v>
      </c>
      <c r="B40" s="29">
        <v>0.33333333333333331</v>
      </c>
    </row>
    <row r="41" spans="1:2" x14ac:dyDescent="0.25">
      <c r="A41" s="31" t="s">
        <v>71</v>
      </c>
      <c r="B41" s="29">
        <v>0.75000000000000011</v>
      </c>
    </row>
    <row r="42" spans="1:2" x14ac:dyDescent="0.25">
      <c r="A42" s="3" t="s">
        <v>90</v>
      </c>
      <c r="B42" s="29">
        <v>11.125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F7" sqref="F7"/>
    </sheetView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6" width="7.140625" style="1" bestFit="1" customWidth="1"/>
    <col min="7" max="7" width="8.140625" style="1" bestFit="1" customWidth="1"/>
    <col min="8" max="8" width="12.5703125" style="1" bestFit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18</v>
      </c>
      <c r="B1" s="2" t="s">
        <v>0</v>
      </c>
      <c r="C1" s="1"/>
      <c r="D1" s="1"/>
      <c r="I1"/>
    </row>
    <row r="2" spans="1:9" x14ac:dyDescent="0.25">
      <c r="A2" s="2" t="s">
        <v>88</v>
      </c>
      <c r="B2" t="s">
        <v>89</v>
      </c>
      <c r="C2" t="s">
        <v>29</v>
      </c>
      <c r="D2" t="s">
        <v>32</v>
      </c>
      <c r="E2" t="s">
        <v>38</v>
      </c>
      <c r="F2" t="s">
        <v>53</v>
      </c>
      <c r="G2" t="s">
        <v>68</v>
      </c>
      <c r="H2" s="29" t="s">
        <v>90</v>
      </c>
      <c r="I2"/>
    </row>
    <row r="3" spans="1:9" x14ac:dyDescent="0.25">
      <c r="A3" s="3" t="s">
        <v>26</v>
      </c>
      <c r="C3" s="29">
        <v>8.3333333333333329E-2</v>
      </c>
      <c r="D3" s="29">
        <v>2.8437499999999996</v>
      </c>
      <c r="E3" s="29">
        <v>8.3333333333333329E-2</v>
      </c>
      <c r="F3" s="29">
        <v>8.3333333333333329E-2</v>
      </c>
      <c r="G3" s="29">
        <v>0.29166666666666663</v>
      </c>
      <c r="H3" s="29">
        <v>3.3854166666666665</v>
      </c>
      <c r="I3"/>
    </row>
    <row r="4" spans="1:9" x14ac:dyDescent="0.25">
      <c r="A4" s="3" t="s">
        <v>22</v>
      </c>
      <c r="C4" s="29">
        <v>8.3333333333333329E-2</v>
      </c>
      <c r="D4" s="29">
        <v>1.8541666666666665</v>
      </c>
      <c r="E4" s="29">
        <v>8.3333333333333329E-2</v>
      </c>
      <c r="F4" s="29">
        <v>8.3333333333333329E-2</v>
      </c>
      <c r="G4" s="29">
        <v>0.29166666666666663</v>
      </c>
      <c r="H4" s="29">
        <v>2.395833333333333</v>
      </c>
      <c r="I4"/>
    </row>
    <row r="5" spans="1:9" x14ac:dyDescent="0.25">
      <c r="A5" s="3" t="s">
        <v>19</v>
      </c>
      <c r="C5" s="29">
        <v>8.3333333333333329E-2</v>
      </c>
      <c r="D5" s="29">
        <v>1.6249999999999998</v>
      </c>
      <c r="E5" s="29">
        <v>8.3333333333333329E-2</v>
      </c>
      <c r="F5" s="29">
        <v>8.3333333333333329E-2</v>
      </c>
      <c r="G5" s="29">
        <v>0.20833333333333331</v>
      </c>
      <c r="H5" s="29">
        <v>2.083333333333333</v>
      </c>
      <c r="I5"/>
    </row>
    <row r="6" spans="1:9" x14ac:dyDescent="0.25">
      <c r="A6" s="3" t="s">
        <v>24</v>
      </c>
      <c r="C6" s="29">
        <v>8.3333333333333329E-2</v>
      </c>
      <c r="D6" s="29">
        <v>2.71875</v>
      </c>
      <c r="E6" s="29">
        <v>8.3333333333333329E-2</v>
      </c>
      <c r="F6" s="29">
        <v>8.3333333333333329E-2</v>
      </c>
      <c r="G6" s="29">
        <v>0.29166666666666663</v>
      </c>
      <c r="H6" s="29">
        <v>3.260416666666667</v>
      </c>
      <c r="I6"/>
    </row>
    <row r="7" spans="1:9" x14ac:dyDescent="0.25">
      <c r="A7" s="3" t="s">
        <v>89</v>
      </c>
      <c r="B7" s="29">
        <v>0</v>
      </c>
      <c r="C7" s="29"/>
      <c r="D7" s="29"/>
      <c r="E7" s="29"/>
      <c r="F7" s="29"/>
      <c r="G7" s="29"/>
      <c r="H7" s="29">
        <v>0</v>
      </c>
      <c r="I7"/>
    </row>
    <row r="8" spans="1:9" x14ac:dyDescent="0.25">
      <c r="A8" s="3" t="s">
        <v>90</v>
      </c>
      <c r="B8" s="29">
        <v>0</v>
      </c>
      <c r="C8" s="29">
        <v>0.33333333333333331</v>
      </c>
      <c r="D8" s="29">
        <v>9.0416666666666661</v>
      </c>
      <c r="E8" s="29">
        <v>0.33333333333333331</v>
      </c>
      <c r="F8" s="29">
        <v>0.33333333333333331</v>
      </c>
      <c r="G8" s="29">
        <v>1.083333333333333</v>
      </c>
      <c r="H8" s="29">
        <v>11.125</v>
      </c>
      <c r="I8"/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/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18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88</v>
      </c>
      <c r="B2" t="s">
        <v>26</v>
      </c>
      <c r="C2" t="s">
        <v>22</v>
      </c>
      <c r="D2" t="s">
        <v>19</v>
      </c>
      <c r="E2" t="s">
        <v>24</v>
      </c>
      <c r="F2" t="s">
        <v>89</v>
      </c>
      <c r="G2" s="29" t="s">
        <v>90</v>
      </c>
    </row>
    <row r="3" spans="1:7" x14ac:dyDescent="0.25">
      <c r="A3" s="3" t="s">
        <v>31</v>
      </c>
      <c r="B3" s="29">
        <v>8.3333333333333329E-2</v>
      </c>
      <c r="C3" s="29">
        <v>8.3333333333333329E-2</v>
      </c>
      <c r="D3" s="29">
        <v>8.3333333333333329E-2</v>
      </c>
      <c r="E3" s="29">
        <v>8.3333333333333329E-2</v>
      </c>
      <c r="G3" s="29">
        <v>0.33333333333333331</v>
      </c>
    </row>
    <row r="4" spans="1:7" x14ac:dyDescent="0.25">
      <c r="A4" s="3" t="s">
        <v>34</v>
      </c>
      <c r="B4" s="29">
        <v>0.125</v>
      </c>
      <c r="C4" s="29">
        <v>0.125</v>
      </c>
      <c r="E4" s="29">
        <v>0.125</v>
      </c>
      <c r="G4" s="29">
        <v>0.375</v>
      </c>
    </row>
    <row r="5" spans="1:7" x14ac:dyDescent="0.25">
      <c r="A5" s="3" t="s">
        <v>35</v>
      </c>
      <c r="B5" s="29">
        <v>6.25E-2</v>
      </c>
      <c r="D5" s="29">
        <v>0.125</v>
      </c>
      <c r="E5" s="29">
        <v>6.25E-2</v>
      </c>
      <c r="G5" s="29">
        <v>0.25</v>
      </c>
    </row>
    <row r="6" spans="1:7" x14ac:dyDescent="0.25">
      <c r="A6" s="3" t="s">
        <v>43</v>
      </c>
      <c r="B6" s="29">
        <v>8.3333333333333329E-2</v>
      </c>
      <c r="C6" s="29">
        <v>8.3333333333333329E-2</v>
      </c>
      <c r="D6" s="29">
        <v>8.3333333333333329E-2</v>
      </c>
      <c r="E6" s="29">
        <v>8.3333333333333329E-2</v>
      </c>
      <c r="G6" s="29">
        <v>0.33333333333333331</v>
      </c>
    </row>
    <row r="7" spans="1:7" x14ac:dyDescent="0.25">
      <c r="A7" s="3" t="s">
        <v>44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45</v>
      </c>
      <c r="B8" s="29">
        <v>0.125</v>
      </c>
      <c r="C8" s="29">
        <v>0.125</v>
      </c>
      <c r="D8" s="29">
        <v>0.125</v>
      </c>
      <c r="E8" s="29">
        <v>0.125</v>
      </c>
      <c r="G8" s="29">
        <v>0.5</v>
      </c>
    </row>
    <row r="9" spans="1:7" x14ac:dyDescent="0.25">
      <c r="A9" s="3" t="s">
        <v>48</v>
      </c>
      <c r="C9" s="29">
        <v>8.3333333333333329E-2</v>
      </c>
      <c r="G9" s="29">
        <v>8.3333333333333329E-2</v>
      </c>
    </row>
    <row r="10" spans="1:7" x14ac:dyDescent="0.25">
      <c r="A10" s="3" t="s">
        <v>49</v>
      </c>
      <c r="B10" s="29">
        <v>0.52083333333333337</v>
      </c>
      <c r="C10" s="29">
        <v>0.3125</v>
      </c>
      <c r="D10" s="29">
        <v>0.3125</v>
      </c>
      <c r="E10" s="29">
        <v>0.52083333333333337</v>
      </c>
      <c r="G10" s="29">
        <v>1.666666666666667</v>
      </c>
    </row>
    <row r="11" spans="1:7" x14ac:dyDescent="0.25">
      <c r="A11" s="3" t="s">
        <v>52</v>
      </c>
      <c r="B11" s="29">
        <v>0.22916666666666666</v>
      </c>
      <c r="D11" s="29">
        <v>0.22916666666666666</v>
      </c>
      <c r="E11" s="29">
        <v>0.22916666666666666</v>
      </c>
      <c r="G11" s="29">
        <v>0.6875</v>
      </c>
    </row>
    <row r="12" spans="1:7" x14ac:dyDescent="0.25">
      <c r="A12" s="3" t="s">
        <v>56</v>
      </c>
      <c r="B12" s="29">
        <v>8.3333333333333329E-2</v>
      </c>
      <c r="C12" s="29">
        <v>8.3333333333333329E-2</v>
      </c>
      <c r="D12" s="29">
        <v>8.3333333333333329E-2</v>
      </c>
      <c r="E12" s="29">
        <v>8.3333333333333329E-2</v>
      </c>
      <c r="G12" s="29">
        <v>0.33333333333333331</v>
      </c>
    </row>
    <row r="13" spans="1:7" x14ac:dyDescent="0.25">
      <c r="A13" s="3" t="s">
        <v>57</v>
      </c>
      <c r="B13" s="29">
        <v>0.20833333333333334</v>
      </c>
      <c r="C13" s="29">
        <v>0.20833333333333334</v>
      </c>
      <c r="E13" s="29">
        <v>0.20833333333333334</v>
      </c>
      <c r="G13" s="29">
        <v>0.625</v>
      </c>
    </row>
    <row r="14" spans="1:7" x14ac:dyDescent="0.25">
      <c r="A14" s="3" t="s">
        <v>59</v>
      </c>
      <c r="B14" s="29">
        <v>0.16666666666666666</v>
      </c>
      <c r="C14" s="29">
        <v>0.16666666666666666</v>
      </c>
      <c r="E14" s="29">
        <v>0.16666666666666666</v>
      </c>
      <c r="G14" s="29">
        <v>0.5</v>
      </c>
    </row>
    <row r="15" spans="1:7" x14ac:dyDescent="0.25">
      <c r="A15" s="3" t="s">
        <v>64</v>
      </c>
      <c r="C15" s="29">
        <v>8.3333333333333329E-2</v>
      </c>
      <c r="D15" s="29">
        <v>8.3333333333333329E-2</v>
      </c>
      <c r="G15" s="29">
        <v>0.16666666666666666</v>
      </c>
    </row>
    <row r="16" spans="1:7" x14ac:dyDescent="0.25">
      <c r="A16" s="3" t="s">
        <v>65</v>
      </c>
      <c r="C16" s="29">
        <v>0.375</v>
      </c>
      <c r="D16" s="29">
        <v>0.375</v>
      </c>
      <c r="G16" s="29">
        <v>0.75</v>
      </c>
    </row>
    <row r="17" spans="1:7" x14ac:dyDescent="0.25">
      <c r="A17" s="3" t="s">
        <v>67</v>
      </c>
      <c r="B17" s="29">
        <v>0.125</v>
      </c>
      <c r="E17" s="29">
        <v>0.125</v>
      </c>
      <c r="G17" s="29">
        <v>0.25</v>
      </c>
    </row>
    <row r="18" spans="1:7" x14ac:dyDescent="0.25">
      <c r="A18" s="3" t="s">
        <v>70</v>
      </c>
      <c r="B18" s="29">
        <v>8.3333333333333329E-2</v>
      </c>
      <c r="C18" s="29">
        <v>8.3333333333333329E-2</v>
      </c>
      <c r="D18" s="29">
        <v>8.3333333333333329E-2</v>
      </c>
      <c r="E18" s="29">
        <v>8.3333333333333329E-2</v>
      </c>
      <c r="G18" s="29">
        <v>0.33333333333333331</v>
      </c>
    </row>
    <row r="19" spans="1:7" x14ac:dyDescent="0.25">
      <c r="A19" s="3" t="s">
        <v>74</v>
      </c>
      <c r="B19" s="29">
        <v>0.29166666666666663</v>
      </c>
      <c r="C19" s="29">
        <v>0.125</v>
      </c>
      <c r="D19" s="29">
        <v>0.125</v>
      </c>
      <c r="E19" s="29">
        <v>0.20833333333333331</v>
      </c>
      <c r="G19" s="29">
        <v>0.75</v>
      </c>
    </row>
    <row r="20" spans="1:7" x14ac:dyDescent="0.25">
      <c r="A20" s="3" t="s">
        <v>75</v>
      </c>
      <c r="B20" s="29">
        <v>0.33333333333333331</v>
      </c>
      <c r="C20" s="29">
        <v>8.3333333333333329E-2</v>
      </c>
      <c r="E20" s="29">
        <v>0.33333333333333331</v>
      </c>
      <c r="G20" s="29">
        <v>0.75</v>
      </c>
    </row>
    <row r="21" spans="1:7" x14ac:dyDescent="0.25">
      <c r="A21" s="3" t="s">
        <v>82</v>
      </c>
      <c r="B21" s="29">
        <v>7.2916666666666671E-2</v>
      </c>
      <c r="E21" s="29">
        <v>7.2916666666666671E-2</v>
      </c>
      <c r="G21" s="29">
        <v>0.14583333333333334</v>
      </c>
    </row>
    <row r="22" spans="1:7" x14ac:dyDescent="0.25">
      <c r="A22" s="3" t="s">
        <v>83</v>
      </c>
      <c r="B22" s="29">
        <v>8.3333333333333329E-2</v>
      </c>
      <c r="E22" s="29">
        <v>8.3333333333333329E-2</v>
      </c>
      <c r="G22" s="29">
        <v>0.16666666666666666</v>
      </c>
    </row>
    <row r="23" spans="1:7" x14ac:dyDescent="0.25">
      <c r="A23" s="3" t="s">
        <v>84</v>
      </c>
      <c r="B23" s="29">
        <v>0.125</v>
      </c>
      <c r="E23" s="29">
        <v>8.3333333333333329E-2</v>
      </c>
      <c r="G23" s="29">
        <v>0.20833333333333331</v>
      </c>
    </row>
    <row r="24" spans="1:7" x14ac:dyDescent="0.25">
      <c r="A24" s="3" t="s">
        <v>86</v>
      </c>
      <c r="B24" s="29">
        <v>0.20833333333333334</v>
      </c>
      <c r="C24" s="29">
        <v>0.29166666666666669</v>
      </c>
      <c r="D24" s="29">
        <v>0.29166666666666669</v>
      </c>
      <c r="E24" s="29">
        <v>0.20833333333333334</v>
      </c>
      <c r="G24" s="29">
        <v>1</v>
      </c>
    </row>
    <row r="25" spans="1:7" x14ac:dyDescent="0.25">
      <c r="A25" s="3" t="s">
        <v>94</v>
      </c>
      <c r="B25" s="29">
        <v>6.25E-2</v>
      </c>
      <c r="E25" s="29">
        <v>6.25E-2</v>
      </c>
      <c r="G25" s="29">
        <v>0.125</v>
      </c>
    </row>
    <row r="26" spans="1:7" x14ac:dyDescent="0.25">
      <c r="A26" s="3" t="s">
        <v>92</v>
      </c>
      <c r="B26" s="29">
        <v>0.22916666666666666</v>
      </c>
      <c r="E26" s="29">
        <v>0.22916666666666666</v>
      </c>
      <c r="G26" s="29">
        <v>0.45833333333333331</v>
      </c>
    </row>
    <row r="27" spans="1:7" x14ac:dyDescent="0.25">
      <c r="A27" s="3" t="s">
        <v>89</v>
      </c>
      <c r="F27" s="29">
        <v>0</v>
      </c>
      <c r="G27" s="29">
        <v>0</v>
      </c>
    </row>
    <row r="28" spans="1:7" x14ac:dyDescent="0.25">
      <c r="A28" s="3" t="s">
        <v>90</v>
      </c>
      <c r="B28" s="29">
        <v>3.385416666666667</v>
      </c>
      <c r="C28" s="29">
        <v>2.395833333333333</v>
      </c>
      <c r="D28" s="29">
        <v>2.083333333333333</v>
      </c>
      <c r="E28" s="29">
        <v>3.260416666666667</v>
      </c>
      <c r="F28" s="29">
        <v>0</v>
      </c>
      <c r="G28" s="29">
        <v>11.125</v>
      </c>
    </row>
    <row r="29" spans="1:7" x14ac:dyDescent="0.25">
      <c r="B29"/>
      <c r="C29"/>
      <c r="D29"/>
      <c r="E29"/>
      <c r="F29"/>
      <c r="G29"/>
    </row>
    <row r="30" spans="1:7" x14ac:dyDescent="0.25">
      <c r="B30"/>
      <c r="C30"/>
      <c r="D30"/>
      <c r="E30"/>
      <c r="F30"/>
      <c r="G30"/>
    </row>
    <row r="31" spans="1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V13" sqref="V13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Santiago Santana Martínez</cp:lastModifiedBy>
  <cp:revision/>
  <dcterms:created xsi:type="dcterms:W3CDTF">2019-05-20T10:51:03Z</dcterms:created>
  <dcterms:modified xsi:type="dcterms:W3CDTF">2025-03-05T22:50:52Z</dcterms:modified>
  <cp:category/>
  <cp:contentStatus/>
</cp:coreProperties>
</file>