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7869BE93-A65A-47BE-A772-E0E113186B6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D6" i="1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7" i="12"/>
  <c r="D8" i="12"/>
  <c r="G8" i="12"/>
  <c r="D9" i="12"/>
  <c r="G9" i="12"/>
  <c r="D10" i="12"/>
  <c r="G10" i="12"/>
  <c r="D11" i="12"/>
  <c r="F11" i="12"/>
  <c r="G11" i="12"/>
  <c r="D12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D27" i="12"/>
  <c r="F27" i="12"/>
  <c r="G27" i="12"/>
  <c r="D28" i="12"/>
  <c r="G28" i="12"/>
  <c r="D29" i="12"/>
  <c r="F29" i="12"/>
  <c r="G29" i="12"/>
  <c r="D30" i="12"/>
  <c r="E30" i="12"/>
  <c r="F30" i="12"/>
  <c r="G30" i="12"/>
  <c r="D31" i="12"/>
  <c r="G31" i="12"/>
  <c r="D32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23" i="12" l="1"/>
  <c r="G17" i="12"/>
  <c r="G4" i="12"/>
  <c r="D3" i="12"/>
  <c r="E8" i="12" s="1"/>
  <c r="F8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29" i="12"/>
  <c r="E28" i="12"/>
  <c r="E27" i="12"/>
  <c r="E26" i="12"/>
  <c r="E25" i="12"/>
  <c r="E2" i="12"/>
  <c r="E24" i="12" l="1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7" i="12"/>
  <c r="F10" i="12"/>
  <c r="F4" i="12" l="1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<sst xmlns="http://schemas.openxmlformats.org/spreadsheetml/2006/main" count="193" uniqueCount="54">
  <si>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</si>
  <si>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</si>
  <si>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</si>
  <si>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</si>
  <si>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</si>
  <si>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</si>
  <si>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</si>
  <si>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</si>
  <si>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</si>
  <si>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</si>
  <si>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</si>
  <si>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</si>
  <si>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</si>
  <si>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</si>
  <si>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</si>
  <si>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</si>
  <si>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</si>
  <si>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</si>
  <si>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Etiquetas de fila</t>
  </si>
  <si>
    <t>Total general</t>
  </si>
  <si>
    <t>Suma de DURATION</t>
  </si>
  <si>
    <t>(en blanco)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</si>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</sst>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16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0.91666666666666663</c:v>
                </c:pt>
                <c:pt idx="1">
                  <c:v>0.72916666666666663</c:v>
                </c:pt>
                <c:pt idx="2">
                  <c:v>0.64583333333333326</c:v>
                </c:pt>
                <c:pt idx="3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HOURS_TASK_SUBTASK!$A$2:$A$17</c:f>
              <c:multiLvlStrCache>
                <c:ptCount val="11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Market Analysis</c:v>
                  </c:pt>
                  <c:pt idx="10">
                    <c:v>SWOT Analysis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9">
                    <c:v>R1</c:v>
                  </c:pt>
                </c:lvl>
              </c:multiLvlStrCache>
            </c:multiLvlStrRef>
          </c:cat>
          <c:val>
            <c:numRef>
              <c:f>HOURS_TASK_SUBTASK!$B$2:$B$17</c:f>
              <c:numCache>
                <c:formatCode>[h]:mm:ss;@</c:formatCode>
                <c:ptCount val="11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4.1666666666666664E-2</c:v>
                </c:pt>
                <c:pt idx="10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HOURS_PERSON_DAY!$B$3:$B$12</c:f>
              <c:numCache>
                <c:formatCode>[h]:mm:ss;@</c:formatCode>
                <c:ptCount val="9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0.52083333333333337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HOURS_PERSON_DAY!$C$3:$C$12</c:f>
              <c:numCache>
                <c:formatCode>[h]:mm:ss;@</c:formatCode>
                <c:ptCount val="9"/>
                <c:pt idx="1">
                  <c:v>8.3333333333333329E-2</c:v>
                </c:pt>
                <c:pt idx="2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7">
                  <c:v>8.3333333333333329E-2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HOURS_PERSON_DAY!$D$3:$D$12</c:f>
              <c:numCache>
                <c:formatCode>[h]:mm:ss;@</c:formatCode>
                <c:ptCount val="9"/>
                <c:pt idx="1">
                  <c:v>8.3333333333333329E-2</c:v>
                </c:pt>
                <c:pt idx="3">
                  <c:v>0.125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HOURS_PERSON_DAY!$E$3:$E$12</c:f>
              <c:numCache>
                <c:formatCode>[h]:mm:ss;@</c:formatCode>
                <c:ptCount val="9"/>
                <c:pt idx="1">
                  <c:v>8.3333333333333329E-2</c:v>
                </c:pt>
                <c:pt idx="2">
                  <c:v>0.125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0.125</c:v>
                </c:pt>
                <c:pt idx="8">
                  <c:v>0.52083333333333337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HOURS_PERSON_DAY!$A$3:$A$12</c:f>
              <c:strCache>
                <c:ptCount val="9"/>
                <c:pt idx="0">
                  <c:v>(en blanco)</c:v>
                </c:pt>
                <c:pt idx="1">
                  <c:v>04-feb</c:v>
                </c:pt>
                <c:pt idx="2">
                  <c:v>05-feb</c:v>
                </c:pt>
                <c:pt idx="3">
                  <c:v>06-feb</c:v>
                </c:pt>
                <c:pt idx="4">
                  <c:v>10-feb</c:v>
                </c:pt>
                <c:pt idx="5">
                  <c:v>11-feb</c:v>
                </c:pt>
                <c:pt idx="6">
                  <c:v>12-feb</c:v>
                </c:pt>
                <c:pt idx="7">
                  <c:v>14-feb</c:v>
                </c:pt>
                <c:pt idx="8">
                  <c:v>15-feb</c:v>
                </c:pt>
              </c:strCache>
            </c:strRef>
          </c:cat>
          <c:val>
            <c:numRef>
              <c:f>HOURS_PERSON_DAY!$F$3:$F$12</c:f>
              <c:numCache>
                <c:formatCode>[h]:mm:ss;@</c:formatCode>
                <c:ptCount val="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04.651120833332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16T00:00:00" count="9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m/>
      </sharedItems>
      <fieldGroup par="7" base="0">
        <rangePr groupBy="days" startDate="2025-02-04T00:00:00" endDate="2025-02-16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6/02/2025"/>
        </groupItems>
      </fieldGroup>
    </cacheField>
    <cacheField name="STARTING TIME" numFmtId="164">
      <sharedItems containsNonDate="0" containsDate="1" containsString="0" containsBlank="1" minDate="1899-12-30T10:00:00" maxDate="1899-12-30T21:00:00" count="7">
        <d v="1899-12-30T18:00:00"/>
        <d v="1899-12-30T16:00:00"/>
        <d v="1899-12-30T10:00:00"/>
        <d v="1899-12-30T17:00:00"/>
        <d v="1899-12-30T21:00:00"/>
        <d v="1899-12-30T19:00:00"/>
        <m/>
      </sharedItems>
      <fieldGroup base="1">
        <rangePr groupBy="hours" startDate="1899-12-30T10:00:00" endDate="1899-12-30T21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13:00:00" maxDate="1899-12-30T23:30:00" count="9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m/>
      </sharedItems>
      <fieldGroup par="8" base="2">
        <rangePr groupBy="minutes" startDate="1899-12-30T13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4">
        <s v="R0 "/>
        <s v="Aplication"/>
        <s v="R1"/>
        <m/>
      </sharedItems>
    </cacheField>
    <cacheField name="SUBTASK" numFmtId="0">
      <sharedItems containsBlank="1" count="11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16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6/02/2025"/>
        </groupItems>
      </fieldGroup>
    </cacheField>
    <cacheField name="Horas" numFmtId="0" databaseField="0">
      <fieldGroup base="2">
        <rangePr groupBy="hours" startDate="1899-12-30T13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s v=""/>
  </r>
  <r>
    <x v="8"/>
    <x v="6"/>
    <x v="8"/>
    <x v="3"/>
    <x v="10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17" firstHeaderRow="1" firstDataRow="1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5">
        <item x="3"/>
        <item x="0"/>
        <item x="1"/>
        <item x="2"/>
        <item t="default"/>
      </items>
    </pivotField>
    <pivotField axis="axisRow" showAll="0">
      <items count="12">
        <item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16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>
      <x v="3"/>
    </i>
    <i r="1">
      <x v="5"/>
    </i>
    <i r="1">
      <x v="6"/>
    </i>
    <i t="grand">
      <x/>
    </i>
  </rowItems>
  <colItems count="1">
    <i/>
  </colItems>
  <dataFields count="1">
    <dataField name="Suma de DURATION" fld="6" baseField="3" baseItem="4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F8" firstHeaderRow="1" firstDataRow="2" firstDataCol="1"/>
  <pivotFields count="9"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a de DURATION" fld="6" baseField="5" baseItem="2"/>
  </dataFields>
  <formats count="3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grandCol="1" outline="0" fieldPosition="0"/>
    </format>
  </formats>
  <chartFormats count="5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9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12" firstHeaderRow="1" firstDataRow="2" firstDataCol="1"/>
  <pivotFields count="9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10">
    <i>
      <x/>
    </i>
    <i>
      <x v="35"/>
    </i>
    <i>
      <x v="36"/>
    </i>
    <i>
      <x v="37"/>
    </i>
    <i>
      <x v="41"/>
    </i>
    <i>
      <x v="42"/>
    </i>
    <i>
      <x v="43"/>
    </i>
    <i>
      <x v="45"/>
    </i>
    <i>
      <x v="4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0">
      <pivotArea type="topRight" dataOnly="0" labelOnly="1" outline="0" fieldPosition="0"/>
    </format>
    <format dxfId="9">
      <pivotArea outline="0" collapsedLevelsAreSubtotals="1" fieldPosition="0"/>
    </format>
    <format dxfId="8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22</v>
      </c>
      <c r="B2" s="7" t="s">
        <v>23</v>
      </c>
      <c r="C2" s="7" t="s">
        <v>24</v>
      </c>
    </row>
    <row r="3" spans="1:3" x14ac:dyDescent="0.25">
      <c r="A3" s="6" t="s">
        <v>25</v>
      </c>
      <c r="B3" s="7" t="s">
        <v>26</v>
      </c>
      <c r="C3" s="7" t="s">
        <v>25</v>
      </c>
    </row>
    <row r="4" spans="1:3" x14ac:dyDescent="0.25">
      <c r="A4" s="6" t="s">
        <v>27</v>
      </c>
      <c r="B4" s="7" t="s">
        <v>28</v>
      </c>
      <c r="C4" s="7" t="s">
        <v>27</v>
      </c>
    </row>
    <row r="5" spans="1:3" x14ac:dyDescent="0.25">
      <c r="A5" s="6" t="s">
        <v>29</v>
      </c>
      <c r="B5" s="7" t="s">
        <v>30</v>
      </c>
      <c r="C5" s="7" t="s">
        <v>31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I23" sqref="I23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32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33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41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42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43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/>
      <c r="B7" s="9"/>
      <c r="C7" s="30"/>
      <c r="D7" s="27" t="str">
        <f>IF(B7="","",SUMIF(TRACKING!E:E,B7,TRACKING!G:G))</f>
        <v/>
      </c>
      <c r="E7" s="12" t="str">
        <f>IF(AND(A7="",B7=""),"",COUNTIF(D$1:D7,""))</f>
        <v/>
      </c>
      <c r="F7" s="27" t="str">
        <f>IF(A7="","",SUMIF(E:E,E7,C:C))</f>
        <v/>
      </c>
      <c r="G7" s="27" t="str">
        <f>IF(A7="","",SUMIF(TRACKING!D:D,A7,TRACKING!G:G))</f>
        <v/>
      </c>
    </row>
    <row r="8" spans="1:7" x14ac:dyDescent="0.25">
      <c r="A8" s="9"/>
      <c r="B8" s="9"/>
      <c r="C8" s="30"/>
      <c r="D8" s="27" t="str">
        <f>IF(B8="","",SUMIF(TRACKING!E:E,B8,TRACKING!G:G))</f>
        <v/>
      </c>
      <c r="E8" s="12" t="str">
        <f>IF(AND(A8="",B8=""),"",COUNTIF(D$1:D8,""))</f>
        <v/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/>
      <c r="B10" s="9"/>
      <c r="C10" s="30"/>
      <c r="D10" s="27" t="str">
        <f>IF(B10="","",SUMIF(TRACKING!E:E,B10,TRACKING!G:G))</f>
        <v/>
      </c>
      <c r="E10" s="12" t="str">
        <f>IF(AND(A10="",B10=""),"",COUNTIF(D$1:D10,""))</f>
        <v/>
      </c>
      <c r="F10" s="27" t="str">
        <f t="shared" si="1"/>
        <v/>
      </c>
      <c r="G10" s="27" t="str">
        <f>IF(A10="","",SUMIF(TRACKING!D:D,A10,TRACKING!G:G))</f>
        <v/>
      </c>
    </row>
    <row r="11" spans="1:7" x14ac:dyDescent="0.25">
      <c r="A11" s="9"/>
      <c r="B11" s="9"/>
      <c r="C11" s="30"/>
      <c r="D11" s="27" t="str">
        <f>IF(B11="","",SUMIF(TRACKING!E:E,B11,TRACKING!G:G))</f>
        <v/>
      </c>
      <c r="E11" s="12" t="str">
        <f>IF(AND(A11="",B11=""),"",COUNTIF(D$1:D11,""))</f>
        <v/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/>
      <c r="C12" s="30"/>
      <c r="D12" s="27" t="str">
        <f>IF(B12="","",SUMIF(TRACKING!E:E,B12,TRACKING!G:G))</f>
        <v/>
      </c>
      <c r="E12" s="12" t="str">
        <f>IF(AND(A12="",B12=""),"",COUNTIF(D$1:D12,""))</f>
        <v/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35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13</v>
      </c>
      <c r="F17" s="27">
        <f t="shared" si="1"/>
        <v>1.8333333333333333</v>
      </c>
      <c r="G17" s="27">
        <f>IF(A17="","",SUMIF(TRACKING!D:D,A17,TRACKING!G:G))</f>
        <v>3.2083333333333339</v>
      </c>
    </row>
    <row r="18" spans="1:7" x14ac:dyDescent="0.25">
      <c r="A18" s="9"/>
      <c r="B18" s="9" t="s">
        <v>36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13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39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13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44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13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45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13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49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13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50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13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53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13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/>
      <c r="C25" s="30"/>
      <c r="D25" s="27" t="str">
        <f>IF(B25="","",SUMIF(TRACKING!E:E,B25,TRACKING!G:G))</f>
        <v/>
      </c>
      <c r="E25" s="12" t="str">
        <f>IF(AND(A25="",B25=""),"",COUNTIF(D$1:D25,""))</f>
        <v/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/>
      <c r="C26" s="30"/>
      <c r="D26" s="27" t="str">
        <f>IF(B26="","",SUMIF(TRACKING!E:E,B26,TRACKING!G:G))</f>
        <v/>
      </c>
      <c r="E26" s="12" t="str">
        <f>IF(AND(A26="",B26=""),"",COUNTIF(D$1:D26,""))</f>
        <v/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/>
      <c r="C27" s="30"/>
      <c r="D27" s="27" t="str">
        <f>IF(B27="","",SUMIF(TRACKING!E:E,B27,TRACKING!G:G))</f>
        <v/>
      </c>
      <c r="E27" s="12" t="str">
        <f>IF(AND(A27="",B27=""),"",COUNTIF(D$1:D27,""))</f>
        <v/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/>
      <c r="C28" s="30"/>
      <c r="D28" s="27" t="str">
        <f>IF(B28="","",SUMIF(TRACKING!E:E,B28,TRACKING!G:G))</f>
        <v/>
      </c>
      <c r="E28" s="12" t="str">
        <f>IF(AND(A28="",B28=""),"",COUNTIF(D$1:D28,""))</f>
        <v/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/>
      <c r="C29" s="30"/>
      <c r="D29" s="27" t="str">
        <f>IF(B29="","",SUMIF(TRACKING!E:E,B29,TRACKING!G:G))</f>
        <v/>
      </c>
      <c r="E29" s="12" t="str">
        <f>IF(AND(A29="",B29=""),"",COUNTIF(D$1:D29,""))</f>
        <v/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/>
      <c r="C30" s="30"/>
      <c r="D30" s="27" t="str">
        <f>IF(B30="","",SUMIF(TRACKING!E:E,B30,TRACKING!G:G))</f>
        <v/>
      </c>
      <c r="E30" s="12" t="str">
        <f>IF(AND(A30="",B30=""),"",COUNTIF(D$1:D30,""))</f>
        <v/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/>
      <c r="C31" s="30"/>
      <c r="D31" s="27" t="str">
        <f>IF(B31="","",SUMIF(TRACKING!E:E,B31,TRACKING!G:G))</f>
        <v/>
      </c>
      <c r="E31" s="12" t="str">
        <f>IF(AND(A31="",B31=""),"",COUNTIF(D$1:D31,""))</f>
        <v/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/>
      <c r="C32" s="30"/>
      <c r="D32" s="27" t="str">
        <f>IF(B32="","",SUMIF(TRACKING!E:E,B32,TRACKING!G:G))</f>
        <v/>
      </c>
      <c r="E32" s="12" t="str">
        <f>IF(AND(A32="",B32=""),"",COUNTIF(D$1:D32,""))</f>
        <v/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/>
      <c r="C33" s="30"/>
      <c r="D33" s="27" t="str">
        <f>IF(B33="","",SUMIF(TRACKING!E:E,B33,TRACKING!G:G))</f>
        <v/>
      </c>
      <c r="E33" s="12" t="str">
        <f>IF(AND(A33="",B33=""),"",COUNTIF(D$1:D33,""))</f>
        <v/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/>
      <c r="C34" s="30"/>
      <c r="D34" s="27" t="str">
        <f>IF(B34="","",SUMIF(TRACKING!E:E,B34,TRACKING!G:G))</f>
        <v/>
      </c>
      <c r="E34" s="12" t="str">
        <f>IF(AND(A34="",B34=""),"",COUNTIF(D$1:D34,""))</f>
        <v/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/>
      <c r="C35" s="30"/>
      <c r="D35" s="27" t="str">
        <f>IF(B35="","",SUMIF(TRACKING!E:E,B35,TRACKING!G:G))</f>
        <v/>
      </c>
      <c r="E35" s="12" t="str">
        <f>IF(AND(A35="",B35=""),"",COUNTIF(D$1:D35,""))</f>
        <v/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abSelected="1" topLeftCell="A7" workbookViewId="0">
      <selection activeCell="A31" sqref="A31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32</v>
      </c>
      <c r="E2" s="9" t="s">
        <v>33</v>
      </c>
      <c r="F2" s="9" t="s">
        <v>22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32</v>
      </c>
      <c r="E3" s="9" t="s">
        <v>33</v>
      </c>
      <c r="F3" s="9" t="s">
        <v>25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32</v>
      </c>
      <c r="E4" s="9" t="s">
        <v>33</v>
      </c>
      <c r="F4" s="9" t="s">
        <v>27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32</v>
      </c>
      <c r="E5" s="9" t="s">
        <v>33</v>
      </c>
      <c r="F5" s="9" t="s">
        <v>29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35</v>
      </c>
      <c r="E6" s="9" t="s">
        <v>36</v>
      </c>
      <c r="F6" s="9" t="s">
        <v>25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35</v>
      </c>
      <c r="E7" s="9" t="s">
        <v>36</v>
      </c>
      <c r="F7" s="9" t="s">
        <v>27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35</v>
      </c>
      <c r="E8" s="9" t="s">
        <v>36</v>
      </c>
      <c r="F8" s="9" t="s">
        <v>29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35</v>
      </c>
      <c r="E9" s="9" t="s">
        <v>36</v>
      </c>
      <c r="F9" s="9" t="s">
        <v>22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35</v>
      </c>
      <c r="E10" s="9" t="s">
        <v>39</v>
      </c>
      <c r="F10" s="9" t="s">
        <v>27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35</v>
      </c>
      <c r="E11" s="9" t="s">
        <v>39</v>
      </c>
      <c r="F11" s="9" t="s">
        <v>29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35</v>
      </c>
      <c r="E12" s="9" t="s">
        <v>40</v>
      </c>
      <c r="F12" s="9" t="s">
        <v>25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35</v>
      </c>
      <c r="E13" s="9" t="s">
        <v>40</v>
      </c>
      <c r="F13" s="9" t="s">
        <v>27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35</v>
      </c>
      <c r="E14" s="9" t="s">
        <v>40</v>
      </c>
      <c r="F14" s="9" t="s">
        <v>29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35</v>
      </c>
      <c r="E15" s="9" t="s">
        <v>40</v>
      </c>
      <c r="F15" s="9" t="s">
        <v>22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41</v>
      </c>
      <c r="E16" s="9" t="s">
        <v>42</v>
      </c>
      <c r="F16" s="9" t="s">
        <v>25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41</v>
      </c>
      <c r="E17" s="9" t="s">
        <v>43</v>
      </c>
      <c r="F17" s="9" t="s">
        <v>25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41</v>
      </c>
      <c r="E18" s="9" t="s">
        <v>43</v>
      </c>
      <c r="F18" s="9" t="s">
        <v>27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41</v>
      </c>
      <c r="E19" s="9" t="s">
        <v>43</v>
      </c>
      <c r="F19" s="9" t="s">
        <v>27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41</v>
      </c>
      <c r="E20" s="9" t="s">
        <v>43</v>
      </c>
      <c r="F20" s="9" t="s">
        <v>22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41</v>
      </c>
      <c r="E21" s="9" t="s">
        <v>43</v>
      </c>
      <c r="F21" s="9" t="s">
        <v>22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41</v>
      </c>
      <c r="E22" s="9" t="s">
        <v>43</v>
      </c>
      <c r="F22" s="9" t="s">
        <v>29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41</v>
      </c>
      <c r="E23" s="9" t="s">
        <v>43</v>
      </c>
      <c r="F23" s="9" t="s">
        <v>29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35</v>
      </c>
      <c r="E24" s="9" t="s">
        <v>45</v>
      </c>
      <c r="F24" s="9" t="s">
        <v>25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35</v>
      </c>
      <c r="E25" s="9" t="s">
        <v>45</v>
      </c>
      <c r="F25" s="9" t="s">
        <v>27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35</v>
      </c>
      <c r="E26" s="9" t="s">
        <v>45</v>
      </c>
      <c r="F26" s="9" t="s">
        <v>29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35</v>
      </c>
      <c r="E27" s="9" t="s">
        <v>45</v>
      </c>
      <c r="F27" s="9" t="s">
        <v>22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35</v>
      </c>
      <c r="E28" s="9" t="s">
        <v>49</v>
      </c>
      <c r="F28" s="9" t="s">
        <v>25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35</v>
      </c>
      <c r="E29" s="9" t="s">
        <v>50</v>
      </c>
      <c r="F29" s="9" t="s">
        <v>22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35</v>
      </c>
      <c r="E30" s="9" t="s">
        <v>50</v>
      </c>
      <c r="F30" s="9" t="s">
        <v>25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35</v>
      </c>
      <c r="E31" s="9" t="s">
        <v>50</v>
      </c>
      <c r="F31" s="9" t="s">
        <v>27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35</v>
      </c>
      <c r="E32" s="9" t="s">
        <v>50</v>
      </c>
      <c r="F32" s="9" t="s">
        <v>29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35</v>
      </c>
      <c r="E33" s="9" t="s">
        <v>53</v>
      </c>
      <c r="F33" s="9" t="s">
        <v>29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35</v>
      </c>
      <c r="E34" s="9" t="s">
        <v>53</v>
      </c>
      <c r="F34" s="9" t="s">
        <v>27</v>
      </c>
      <c r="G34" s="21">
        <f t="shared" si="0"/>
        <v>0.20833333333333331</v>
      </c>
    </row>
    <row r="35" spans="1:7" x14ac:dyDescent="0.25">
      <c r="A35" s="16"/>
      <c r="B35" s="17"/>
      <c r="C35" s="17"/>
      <c r="D35" s="9"/>
      <c r="E35" s="9"/>
      <c r="F35" s="9"/>
      <c r="G35" s="21" t="str">
        <f t="shared" si="0"/>
        <v/>
      </c>
    </row>
    <row r="36" spans="1:7" x14ac:dyDescent="0.25">
      <c r="A36" s="16"/>
      <c r="B36" s="17"/>
      <c r="C36" s="17"/>
      <c r="D36" s="9"/>
      <c r="E36" s="9"/>
      <c r="F36" s="9"/>
      <c r="G36" s="21" t="str">
        <f t="shared" si="0"/>
        <v/>
      </c>
    </row>
    <row r="37" spans="1:7" x14ac:dyDescent="0.25">
      <c r="A37" s="16"/>
      <c r="B37" s="17"/>
      <c r="C37" s="17"/>
      <c r="D37" s="9"/>
      <c r="E37" s="9"/>
      <c r="F37" s="9"/>
      <c r="G37" s="21" t="str">
        <f t="shared" si="0"/>
        <v/>
      </c>
    </row>
    <row r="38" spans="1:7" x14ac:dyDescent="0.25">
      <c r="A38" s="16"/>
      <c r="B38" s="17"/>
      <c r="C38" s="17"/>
      <c r="D38" s="9"/>
      <c r="E38" s="9"/>
      <c r="F38" s="9"/>
      <c r="G38" s="21" t="str">
        <f t="shared" si="0"/>
        <v/>
      </c>
    </row>
    <row r="39" spans="1:7" x14ac:dyDescent="0.25">
      <c r="A39" s="16"/>
      <c r="B39" s="17"/>
      <c r="C39" s="17"/>
      <c r="D39" s="9"/>
      <c r="E39" s="9"/>
      <c r="F39" s="9"/>
      <c r="G39" s="21" t="str">
        <f t="shared" si="0"/>
        <v/>
      </c>
    </row>
    <row r="40" spans="1:7" x14ac:dyDescent="0.25">
      <c r="A40" s="16"/>
      <c r="B40" s="17"/>
      <c r="C40" s="17"/>
      <c r="D40" s="9"/>
      <c r="E40" s="9"/>
      <c r="F40" s="9"/>
      <c r="G40" s="21" t="str">
        <f t="shared" si="0"/>
        <v/>
      </c>
    </row>
    <row r="41" spans="1:7" x14ac:dyDescent="0.25">
      <c r="A41" s="16"/>
      <c r="B41" s="17"/>
      <c r="C41" s="17"/>
      <c r="D41" s="9"/>
      <c r="E41" s="9"/>
      <c r="F41" s="9"/>
      <c r="G41" s="21" t="str">
        <f t="shared" si="0"/>
        <v/>
      </c>
    </row>
    <row r="42" spans="1:7" x14ac:dyDescent="0.25">
      <c r="A42" s="16"/>
      <c r="B42" s="17"/>
      <c r="C42" s="17"/>
      <c r="D42" s="9"/>
      <c r="E42" s="9"/>
      <c r="F42" s="9"/>
      <c r="G42" s="21" t="str">
        <f t="shared" si="0"/>
        <v/>
      </c>
    </row>
    <row r="43" spans="1:7" x14ac:dyDescent="0.25">
      <c r="A43" s="16"/>
      <c r="B43" s="17"/>
      <c r="C43" s="17"/>
      <c r="D43" s="9"/>
      <c r="E43" s="9"/>
      <c r="F43" s="9"/>
      <c r="G43" s="21" t="str">
        <f t="shared" si="0"/>
        <v/>
      </c>
    </row>
    <row r="44" spans="1:7" x14ac:dyDescent="0.25">
      <c r="A44" s="16"/>
      <c r="B44" s="17"/>
      <c r="C44" s="17"/>
      <c r="D44" s="9"/>
      <c r="E44" s="9"/>
      <c r="F44" s="9"/>
      <c r="G44" s="21" t="str">
        <f t="shared" si="0"/>
        <v/>
      </c>
    </row>
    <row r="45" spans="1:7" x14ac:dyDescent="0.25">
      <c r="A45" s="16"/>
      <c r="B45" s="17"/>
      <c r="C45" s="17"/>
      <c r="D45" s="9"/>
      <c r="E45" s="9"/>
      <c r="F45" s="9"/>
      <c r="G45" s="21" t="str">
        <f t="shared" si="0"/>
        <v/>
      </c>
    </row>
    <row r="46" spans="1:7" x14ac:dyDescent="0.25">
      <c r="A46" s="16"/>
      <c r="B46" s="17"/>
      <c r="C46" s="17"/>
      <c r="D46" s="9"/>
      <c r="E46" s="9"/>
      <c r="F46" s="9"/>
      <c r="G46" s="21" t="str">
        <f t="shared" si="0"/>
        <v/>
      </c>
    </row>
    <row r="47" spans="1:7" x14ac:dyDescent="0.25">
      <c r="A47" s="16"/>
      <c r="B47" s="17"/>
      <c r="C47" s="17"/>
      <c r="D47" s="9"/>
      <c r="E47" s="9"/>
      <c r="F47" s="9"/>
      <c r="G47" s="21" t="str">
        <f t="shared" si="0"/>
        <v/>
      </c>
    </row>
    <row r="48" spans="1:7" x14ac:dyDescent="0.25">
      <c r="A48" s="16"/>
      <c r="B48" s="17"/>
      <c r="C48" s="17"/>
      <c r="D48" s="9"/>
      <c r="E48" s="9"/>
      <c r="F48" s="9"/>
      <c r="G48" s="21" t="str">
        <f t="shared" si="0"/>
        <v/>
      </c>
    </row>
    <row r="49" spans="1:7" x14ac:dyDescent="0.25">
      <c r="A49" s="16"/>
      <c r="B49" s="17"/>
      <c r="C49" s="17"/>
      <c r="D49" s="9"/>
      <c r="E49" s="9"/>
      <c r="F49" s="9"/>
      <c r="G49" s="21" t="str">
        <f t="shared" si="0"/>
        <v/>
      </c>
    </row>
    <row r="50" spans="1:7" x14ac:dyDescent="0.25">
      <c r="A50" s="16"/>
      <c r="B50" s="17"/>
      <c r="C50" s="17"/>
      <c r="D50" s="9"/>
      <c r="E50" s="9"/>
      <c r="F50" s="9"/>
      <c r="G50" s="21" t="str">
        <f t="shared" si="0"/>
        <v/>
      </c>
    </row>
    <row r="51" spans="1:7" x14ac:dyDescent="0.25">
      <c r="A51" s="16"/>
      <c r="B51" s="17"/>
      <c r="C51" s="17"/>
      <c r="D51" s="9"/>
      <c r="E51" s="9"/>
      <c r="F51" s="9"/>
      <c r="G51" s="21" t="str">
        <f t="shared" si="0"/>
        <v/>
      </c>
    </row>
    <row r="52" spans="1:7" x14ac:dyDescent="0.25">
      <c r="A52" s="16"/>
      <c r="B52" s="17"/>
      <c r="C52" s="17"/>
      <c r="D52" s="9"/>
      <c r="E52" s="9"/>
      <c r="F52" s="9"/>
      <c r="G52" s="21" t="str">
        <f t="shared" si="0"/>
        <v/>
      </c>
    </row>
    <row r="53" spans="1:7" x14ac:dyDescent="0.25">
      <c r="A53" s="16"/>
      <c r="B53" s="17"/>
      <c r="C53" s="17"/>
      <c r="D53" s="9"/>
      <c r="E53" s="9"/>
      <c r="F53" s="9"/>
      <c r="G53" s="21" t="str">
        <f t="shared" si="0"/>
        <v/>
      </c>
    </row>
    <row r="54" spans="1:7" x14ac:dyDescent="0.25">
      <c r="A54" s="31"/>
      <c r="B54" s="17"/>
      <c r="C54" s="17"/>
      <c r="D54" s="9"/>
      <c r="E54" s="9"/>
      <c r="F54" s="9"/>
      <c r="G54" s="21" t="str">
        <f t="shared" si="0"/>
        <v/>
      </c>
    </row>
    <row r="55" spans="1:7" x14ac:dyDescent="0.25">
      <c r="A55" s="16"/>
      <c r="B55" s="17"/>
      <c r="C55" s="17"/>
      <c r="D55" s="9"/>
      <c r="E55" s="9"/>
      <c r="F55" s="9"/>
      <c r="G55" s="21" t="str">
        <f t="shared" si="0"/>
        <v/>
      </c>
    </row>
    <row r="56" spans="1:7" x14ac:dyDescent="0.25">
      <c r="A56" s="16"/>
      <c r="B56" s="17"/>
      <c r="C56" s="17"/>
      <c r="D56" s="9"/>
      <c r="E56" s="9"/>
      <c r="F56" s="9"/>
      <c r="G56" s="21" t="str">
        <f t="shared" si="0"/>
        <v/>
      </c>
    </row>
    <row r="57" spans="1:7" x14ac:dyDescent="0.25">
      <c r="A57" s="16"/>
      <c r="B57" s="17"/>
      <c r="C57" s="17"/>
      <c r="D57" s="9"/>
      <c r="E57" s="9"/>
      <c r="F57" s="9"/>
      <c r="G57" s="21" t="str">
        <f t="shared" si="0"/>
        <v/>
      </c>
    </row>
    <row r="58" spans="1:7" x14ac:dyDescent="0.25">
      <c r="A58" s="16"/>
      <c r="B58" s="17"/>
      <c r="C58" s="17"/>
      <c r="D58" s="9"/>
      <c r="E58" s="9"/>
      <c r="F58" s="9"/>
      <c r="G58" s="21" t="str">
        <f t="shared" si="0"/>
        <v/>
      </c>
    </row>
    <row r="59" spans="1:7" x14ac:dyDescent="0.25">
      <c r="A59" s="16"/>
      <c r="B59" s="17"/>
      <c r="C59" s="17"/>
      <c r="D59" s="9"/>
      <c r="E59" s="9"/>
      <c r="F59" s="9"/>
      <c r="G59" s="21" t="str">
        <f t="shared" si="0"/>
        <v/>
      </c>
    </row>
    <row r="60" spans="1:7" x14ac:dyDescent="0.25">
      <c r="A60" s="16"/>
      <c r="B60" s="17"/>
      <c r="C60" s="17"/>
      <c r="D60" s="9"/>
      <c r="E60" s="9"/>
      <c r="F60" s="9"/>
      <c r="G60" s="21" t="str">
        <f t="shared" si="0"/>
        <v/>
      </c>
    </row>
    <row r="61" spans="1:7" x14ac:dyDescent="0.25">
      <c r="A61" s="16"/>
      <c r="B61" s="17"/>
      <c r="C61" s="17"/>
      <c r="D61" s="9"/>
      <c r="E61" s="9"/>
      <c r="F61" s="9"/>
      <c r="G61" s="21" t="str">
        <f t="shared" si="0"/>
        <v/>
      </c>
    </row>
    <row r="62" spans="1:7" x14ac:dyDescent="0.25">
      <c r="A62" s="16"/>
      <c r="B62" s="17"/>
      <c r="C62" s="17"/>
      <c r="D62" s="9"/>
      <c r="E62" s="9"/>
      <c r="F62" s="9"/>
      <c r="G62" s="21" t="str">
        <f t="shared" si="0"/>
        <v/>
      </c>
    </row>
    <row r="63" spans="1:7" x14ac:dyDescent="0.25">
      <c r="A63" s="16"/>
      <c r="B63" s="17"/>
      <c r="C63" s="17"/>
      <c r="D63" s="9"/>
      <c r="E63" s="9"/>
      <c r="F63" s="9"/>
      <c r="G63" s="21" t="str">
        <f t="shared" si="0"/>
        <v/>
      </c>
    </row>
    <row r="64" spans="1:7" x14ac:dyDescent="0.25">
      <c r="A64" s="16"/>
      <c r="B64" s="17"/>
      <c r="C64" s="17"/>
      <c r="D64" s="9"/>
      <c r="E64" s="9"/>
      <c r="F64" s="9"/>
      <c r="G64" s="21" t="str">
        <f t="shared" si="0"/>
        <v/>
      </c>
    </row>
    <row r="65" spans="1:7" x14ac:dyDescent="0.25">
      <c r="A65" s="16"/>
      <c r="B65" s="17"/>
      <c r="C65" s="17"/>
      <c r="D65" s="9"/>
      <c r="E65" s="9"/>
      <c r="F65" s="9"/>
      <c r="G65" s="21" t="str">
        <f t="shared" si="0"/>
        <v/>
      </c>
    </row>
    <row r="66" spans="1:7" x14ac:dyDescent="0.25">
      <c r="A66" s="16"/>
      <c r="B66" s="17"/>
      <c r="C66" s="17"/>
      <c r="D66" s="9"/>
      <c r="E66" s="9"/>
      <c r="F66" s="9"/>
      <c r="G66" s="21" t="str">
        <f t="shared" ref="G66:G129" si="1">IF(D66="","",IF(C66&gt;B66,C66-B66,C66-B66+1))</f>
        <v/>
      </c>
    </row>
    <row r="67" spans="1:7" x14ac:dyDescent="0.25">
      <c r="A67" s="16"/>
      <c r="B67" s="17"/>
      <c r="C67" s="17"/>
      <c r="D67" s="9"/>
      <c r="E67" s="9"/>
      <c r="F67" s="9"/>
      <c r="G67" s="21" t="str">
        <f t="shared" si="1"/>
        <v/>
      </c>
    </row>
    <row r="68" spans="1:7" x14ac:dyDescent="0.25">
      <c r="A68" s="16"/>
      <c r="B68" s="17"/>
      <c r="C68" s="17"/>
      <c r="D68" s="9"/>
      <c r="E68" s="9"/>
      <c r="F68" s="9"/>
      <c r="G68" s="21" t="str">
        <f t="shared" si="1"/>
        <v/>
      </c>
    </row>
    <row r="69" spans="1:7" x14ac:dyDescent="0.25">
      <c r="A69" s="16"/>
      <c r="B69" s="17"/>
      <c r="C69" s="17"/>
      <c r="D69" s="9"/>
      <c r="E69" s="9"/>
      <c r="F69" s="9"/>
      <c r="G69" s="21" t="str">
        <f t="shared" si="1"/>
        <v/>
      </c>
    </row>
    <row r="70" spans="1:7" x14ac:dyDescent="0.25">
      <c r="A70" s="16"/>
      <c r="B70" s="17"/>
      <c r="C70" s="17"/>
      <c r="D70" s="9"/>
      <c r="E70" s="9"/>
      <c r="F70" s="9"/>
      <c r="G70" s="21" t="str">
        <f t="shared" si="1"/>
        <v/>
      </c>
    </row>
    <row r="71" spans="1:7" x14ac:dyDescent="0.25">
      <c r="A71" s="16"/>
      <c r="B71" s="17"/>
      <c r="C71" s="17"/>
      <c r="D71" s="9"/>
      <c r="E71" s="9"/>
      <c r="F71" s="9"/>
      <c r="G71" s="21" t="str">
        <f t="shared" si="1"/>
        <v/>
      </c>
    </row>
    <row r="72" spans="1:7" x14ac:dyDescent="0.25">
      <c r="A72" s="16"/>
      <c r="B72" s="17"/>
      <c r="C72" s="17"/>
      <c r="D72" s="9"/>
      <c r="E72" s="9"/>
      <c r="F72" s="9"/>
      <c r="G72" s="21" t="str">
        <f t="shared" si="1"/>
        <v/>
      </c>
    </row>
    <row r="73" spans="1:7" x14ac:dyDescent="0.25">
      <c r="A73" s="16"/>
      <c r="B73" s="17"/>
      <c r="C73" s="17"/>
      <c r="D73" s="9"/>
      <c r="E73" s="9"/>
      <c r="F73" s="9"/>
      <c r="G73" s="21" t="str">
        <f t="shared" si="1"/>
        <v/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B22" sqref="B22"/>
    </sheetView>
  </sheetViews>
  <sheetFormatPr baseColWidth="10" defaultColWidth="11.42578125" defaultRowHeight="15" x14ac:dyDescent="0.25"/>
  <cols>
    <col min="1" max="1" width="34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18</v>
      </c>
      <c r="B1" s="29" t="s">
        <v>20</v>
      </c>
    </row>
    <row r="2" spans="1:2" x14ac:dyDescent="0.25">
      <c r="A2" s="3" t="s">
        <v>21</v>
      </c>
      <c r="B2" s="29">
        <v>0</v>
      </c>
    </row>
    <row r="3" spans="1:2" x14ac:dyDescent="0.25">
      <c r="A3" s="32" t="s">
        <v>21</v>
      </c>
      <c r="B3" s="29">
        <v>0</v>
      </c>
    </row>
    <row r="4" spans="1:2" x14ac:dyDescent="0.25">
      <c r="A4" s="3" t="s">
        <v>32</v>
      </c>
      <c r="B4" s="29">
        <v>0.33333333333333331</v>
      </c>
    </row>
    <row r="5" spans="1:2" x14ac:dyDescent="0.25">
      <c r="A5" s="32" t="s">
        <v>33</v>
      </c>
      <c r="B5" s="29">
        <v>0.33333333333333331</v>
      </c>
    </row>
    <row r="6" spans="1:2" x14ac:dyDescent="0.25">
      <c r="A6" s="3" t="s">
        <v>35</v>
      </c>
      <c r="B6" s="29">
        <v>3.208333333333333</v>
      </c>
    </row>
    <row r="7" spans="1:2" x14ac:dyDescent="0.25">
      <c r="A7" s="32" t="s">
        <v>36</v>
      </c>
      <c r="B7" s="29">
        <v>0.5</v>
      </c>
    </row>
    <row r="8" spans="1:2" x14ac:dyDescent="0.25">
      <c r="A8" s="32" t="s">
        <v>39</v>
      </c>
      <c r="B8" s="29">
        <v>0.125</v>
      </c>
    </row>
    <row r="9" spans="1:2" x14ac:dyDescent="0.25">
      <c r="A9" s="32" t="s">
        <v>40</v>
      </c>
      <c r="B9" s="29">
        <v>0.33333333333333331</v>
      </c>
    </row>
    <row r="10" spans="1:2" x14ac:dyDescent="0.25">
      <c r="A10" s="32" t="s">
        <v>45</v>
      </c>
      <c r="B10" s="29">
        <v>0.5</v>
      </c>
    </row>
    <row r="11" spans="1:2" x14ac:dyDescent="0.25">
      <c r="A11" s="32" t="s">
        <v>49</v>
      </c>
      <c r="B11" s="29">
        <v>8.3333333333333329E-2</v>
      </c>
    </row>
    <row r="12" spans="1:2" x14ac:dyDescent="0.25">
      <c r="A12" s="32" t="s">
        <v>50</v>
      </c>
      <c r="B12" s="29">
        <v>1.25</v>
      </c>
    </row>
    <row r="13" spans="1:2" x14ac:dyDescent="0.25">
      <c r="A13" s="32" t="s">
        <v>53</v>
      </c>
      <c r="B13" s="29">
        <v>0.41666666666666669</v>
      </c>
    </row>
    <row r="14" spans="1:2" x14ac:dyDescent="0.25">
      <c r="A14" s="3" t="s">
        <v>41</v>
      </c>
      <c r="B14" s="29">
        <v>0.33333333333333331</v>
      </c>
    </row>
    <row r="15" spans="1:2" x14ac:dyDescent="0.25">
      <c r="A15" s="32" t="s">
        <v>42</v>
      </c>
      <c r="B15" s="29">
        <v>4.1666666666666664E-2</v>
      </c>
    </row>
    <row r="16" spans="1:2" x14ac:dyDescent="0.25">
      <c r="A16" s="32" t="s">
        <v>43</v>
      </c>
      <c r="B16" s="29">
        <v>0.29166666666666663</v>
      </c>
    </row>
    <row r="17" spans="1:2" x14ac:dyDescent="0.25">
      <c r="A17" s="3" t="s">
        <v>19</v>
      </c>
      <c r="B17" s="29">
        <v>3.8749999999999996</v>
      </c>
    </row>
    <row r="18" spans="1:2" x14ac:dyDescent="0.25">
      <c r="B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H20" sqref="H20"/>
    </sheetView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5" width="7.140625" style="1" bestFit="1" customWidth="1"/>
    <col min="6" max="6" width="12.5703125" style="1" bestFit="1" customWidth="1"/>
    <col min="7" max="7" width="17.85546875" style="1" customWidth="1"/>
    <col min="8" max="8" width="31.5703125" style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20</v>
      </c>
      <c r="B1" s="2" t="s">
        <v>0</v>
      </c>
      <c r="C1" s="1"/>
      <c r="D1" s="1"/>
      <c r="G1"/>
      <c r="H1"/>
      <c r="I1"/>
    </row>
    <row r="2" spans="1:9" x14ac:dyDescent="0.25">
      <c r="A2" s="2" t="s">
        <v>18</v>
      </c>
      <c r="B2" t="s">
        <v>21</v>
      </c>
      <c r="C2" t="s">
        <v>32</v>
      </c>
      <c r="D2" t="s">
        <v>35</v>
      </c>
      <c r="E2" t="s">
        <v>41</v>
      </c>
      <c r="F2" s="29" t="s">
        <v>19</v>
      </c>
      <c r="G2"/>
      <c r="H2"/>
      <c r="I2"/>
    </row>
    <row r="3" spans="1:9" x14ac:dyDescent="0.25">
      <c r="A3" s="3" t="s">
        <v>29</v>
      </c>
      <c r="C3" s="29">
        <v>8.3333333333333329E-2</v>
      </c>
      <c r="D3" s="29">
        <v>0.91666666666666663</v>
      </c>
      <c r="E3" s="29">
        <v>8.3333333333333329E-2</v>
      </c>
      <c r="F3" s="29">
        <v>1.0833333333333333</v>
      </c>
      <c r="G3"/>
      <c r="H3"/>
      <c r="I3"/>
    </row>
    <row r="4" spans="1:9" x14ac:dyDescent="0.25">
      <c r="A4" s="3" t="s">
        <v>25</v>
      </c>
      <c r="C4" s="29">
        <v>8.3333333333333329E-2</v>
      </c>
      <c r="D4" s="29">
        <v>0.72916666666666663</v>
      </c>
      <c r="E4" s="29">
        <v>8.3333333333333329E-2</v>
      </c>
      <c r="F4" s="29">
        <v>0.89583333333333337</v>
      </c>
      <c r="G4"/>
      <c r="H4"/>
      <c r="I4"/>
    </row>
    <row r="5" spans="1:9" x14ac:dyDescent="0.25">
      <c r="A5" s="3" t="s">
        <v>22</v>
      </c>
      <c r="C5" s="29">
        <v>8.3333333333333329E-2</v>
      </c>
      <c r="D5" s="29">
        <v>0.64583333333333326</v>
      </c>
      <c r="E5" s="29">
        <v>8.3333333333333329E-2</v>
      </c>
      <c r="F5" s="29">
        <v>0.8125</v>
      </c>
      <c r="G5"/>
      <c r="H5"/>
      <c r="I5"/>
    </row>
    <row r="6" spans="1:9" x14ac:dyDescent="0.25">
      <c r="A6" s="3" t="s">
        <v>27</v>
      </c>
      <c r="C6" s="29">
        <v>8.3333333333333329E-2</v>
      </c>
      <c r="D6" s="29">
        <v>0.91666666666666663</v>
      </c>
      <c r="E6" s="29">
        <v>8.3333333333333329E-2</v>
      </c>
      <c r="F6" s="29">
        <v>1.0833333333333333</v>
      </c>
      <c r="G6"/>
      <c r="H6"/>
      <c r="I6"/>
    </row>
    <row r="7" spans="1:9" x14ac:dyDescent="0.25">
      <c r="A7" s="3" t="s">
        <v>21</v>
      </c>
      <c r="B7" s="29">
        <v>0</v>
      </c>
      <c r="C7" s="29"/>
      <c r="D7" s="29"/>
      <c r="E7" s="29"/>
      <c r="F7" s="29">
        <v>0</v>
      </c>
      <c r="G7"/>
      <c r="H7"/>
      <c r="I7"/>
    </row>
    <row r="8" spans="1:9" x14ac:dyDescent="0.25">
      <c r="A8" s="3" t="s">
        <v>19</v>
      </c>
      <c r="B8" s="29">
        <v>0</v>
      </c>
      <c r="C8" s="29">
        <v>0.33333333333333331</v>
      </c>
      <c r="D8" s="29">
        <v>3.208333333333333</v>
      </c>
      <c r="E8" s="29">
        <v>0.33333333333333331</v>
      </c>
      <c r="F8" s="29">
        <v>3.875</v>
      </c>
      <c r="G8"/>
      <c r="H8"/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5" sqref="F5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20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18</v>
      </c>
      <c r="B2" t="s">
        <v>29</v>
      </c>
      <c r="C2" t="s">
        <v>25</v>
      </c>
      <c r="D2" t="s">
        <v>22</v>
      </c>
      <c r="E2" t="s">
        <v>27</v>
      </c>
      <c r="F2" t="s">
        <v>21</v>
      </c>
      <c r="G2" s="29" t="s">
        <v>19</v>
      </c>
    </row>
    <row r="3" spans="1:7" x14ac:dyDescent="0.25">
      <c r="A3" s="3" t="s">
        <v>21</v>
      </c>
      <c r="F3" s="29">
        <v>0</v>
      </c>
      <c r="G3" s="29">
        <v>0</v>
      </c>
    </row>
    <row r="4" spans="1:7" x14ac:dyDescent="0.25">
      <c r="A4" s="3" t="s">
        <v>34</v>
      </c>
      <c r="B4" s="29">
        <v>8.3333333333333329E-2</v>
      </c>
      <c r="C4" s="29">
        <v>8.3333333333333329E-2</v>
      </c>
      <c r="D4" s="29">
        <v>8.3333333333333329E-2</v>
      </c>
      <c r="E4" s="29">
        <v>8.3333333333333329E-2</v>
      </c>
      <c r="G4" s="29">
        <v>0.33333333333333331</v>
      </c>
    </row>
    <row r="5" spans="1:7" x14ac:dyDescent="0.25">
      <c r="A5" s="3" t="s">
        <v>37</v>
      </c>
      <c r="B5" s="29">
        <v>0.125</v>
      </c>
      <c r="C5" s="29">
        <v>0.125</v>
      </c>
      <c r="E5" s="29">
        <v>0.125</v>
      </c>
      <c r="G5" s="29">
        <v>0.375</v>
      </c>
    </row>
    <row r="6" spans="1:7" x14ac:dyDescent="0.25">
      <c r="A6" s="3" t="s">
        <v>38</v>
      </c>
      <c r="B6" s="29">
        <v>6.25E-2</v>
      </c>
      <c r="D6" s="29">
        <v>0.125</v>
      </c>
      <c r="E6" s="29">
        <v>6.25E-2</v>
      </c>
      <c r="G6" s="29">
        <v>0.25</v>
      </c>
    </row>
    <row r="7" spans="1:7" x14ac:dyDescent="0.25">
      <c r="A7" s="3" t="s">
        <v>46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47</v>
      </c>
      <c r="B8" s="29">
        <v>8.3333333333333329E-2</v>
      </c>
      <c r="C8" s="29">
        <v>8.3333333333333329E-2</v>
      </c>
      <c r="D8" s="29">
        <v>8.3333333333333329E-2</v>
      </c>
      <c r="E8" s="29">
        <v>8.3333333333333329E-2</v>
      </c>
      <c r="G8" s="29">
        <v>0.33333333333333331</v>
      </c>
    </row>
    <row r="9" spans="1:7" x14ac:dyDescent="0.25">
      <c r="A9" s="3" t="s">
        <v>48</v>
      </c>
      <c r="B9" s="29">
        <v>0.125</v>
      </c>
      <c r="C9" s="29">
        <v>0.125</v>
      </c>
      <c r="D9" s="29">
        <v>0.125</v>
      </c>
      <c r="E9" s="29">
        <v>0.125</v>
      </c>
      <c r="G9" s="29">
        <v>0.5</v>
      </c>
    </row>
    <row r="10" spans="1:7" x14ac:dyDescent="0.25">
      <c r="A10" s="3" t="s">
        <v>51</v>
      </c>
      <c r="C10" s="29">
        <v>8.3333333333333329E-2</v>
      </c>
      <c r="G10" s="29">
        <v>8.3333333333333329E-2</v>
      </c>
    </row>
    <row r="11" spans="1:7" x14ac:dyDescent="0.25">
      <c r="A11" s="3" t="s">
        <v>52</v>
      </c>
      <c r="B11" s="29">
        <v>0.52083333333333337</v>
      </c>
      <c r="C11" s="29">
        <v>0.3125</v>
      </c>
      <c r="D11" s="29">
        <v>0.3125</v>
      </c>
      <c r="E11" s="29">
        <v>0.52083333333333337</v>
      </c>
      <c r="G11" s="29">
        <v>1.666666666666667</v>
      </c>
    </row>
    <row r="12" spans="1:7" x14ac:dyDescent="0.25">
      <c r="A12" s="3" t="s">
        <v>19</v>
      </c>
      <c r="B12" s="29">
        <v>1.0833333333333335</v>
      </c>
      <c r="C12" s="29">
        <v>0.89583333333333326</v>
      </c>
      <c r="D12" s="29">
        <v>0.8125</v>
      </c>
      <c r="E12" s="29">
        <v>1.0833333333333335</v>
      </c>
      <c r="F12" s="29">
        <v>0</v>
      </c>
      <c r="G12" s="29">
        <v>3.8750000000000004</v>
      </c>
    </row>
    <row r="13" spans="1:7" x14ac:dyDescent="0.25">
      <c r="B13"/>
      <c r="C13"/>
      <c r="D13"/>
      <c r="E13"/>
      <c r="F13"/>
      <c r="G13"/>
    </row>
    <row r="14" spans="1:7" x14ac:dyDescent="0.25">
      <c r="B14"/>
      <c r="C14"/>
      <c r="D14"/>
      <c r="E14"/>
      <c r="F14"/>
      <c r="G14"/>
    </row>
    <row r="15" spans="1:7" x14ac:dyDescent="0.25">
      <c r="B15"/>
      <c r="C15"/>
      <c r="D15"/>
      <c r="E15"/>
      <c r="F15"/>
      <c r="G15"/>
    </row>
    <row r="16" spans="1:7" x14ac:dyDescent="0.25">
      <c r="B16"/>
      <c r="C16"/>
      <c r="D16"/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2025-02-16T15:38:44Z</dcterms:modified>
  <cp:category/>
  <cp:contentStatus/>
</cp:coreProperties>
</file>