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Приход" sheetId="1" r:id="rId1"/>
    <sheet name="Расход" sheetId="2" r:id="rId2"/>
    <sheet name="В кассе" sheetId="3" r:id="rId3"/>
  </sheets>
  <calcPr calcId="145621" iterateDelta="1E-4"/>
</workbook>
</file>

<file path=xl/calcChain.xml><?xml version="1.0" encoding="utf-8"?>
<calcChain xmlns="http://schemas.openxmlformats.org/spreadsheetml/2006/main">
  <c r="D11" i="3" l="1"/>
  <c r="B11" i="3"/>
  <c r="E36" i="2"/>
  <c r="F29" i="1"/>
  <c r="F27" i="1" l="1"/>
  <c r="E33" i="2"/>
  <c r="E31" i="2" l="1"/>
  <c r="F25" i="1" l="1"/>
  <c r="E27" i="2" l="1"/>
  <c r="F23" i="1"/>
  <c r="E23" i="2" l="1"/>
  <c r="F21" i="1"/>
  <c r="E18" i="2" l="1"/>
  <c r="F16" i="1" l="1"/>
  <c r="F14" i="1" l="1"/>
  <c r="E14" i="2" l="1"/>
  <c r="F12" i="1" l="1"/>
  <c r="E10" i="2" l="1"/>
  <c r="E12" i="2" s="1"/>
  <c r="F8" i="1" l="1"/>
  <c r="E9" i="2" l="1"/>
  <c r="E6" i="2" l="1"/>
  <c r="B2" i="3" s="1"/>
  <c r="B3" i="3" s="1"/>
  <c r="F4" i="1"/>
  <c r="D3" i="3" l="1"/>
  <c r="B4" i="3"/>
  <c r="D2" i="3"/>
  <c r="D4" i="3" l="1"/>
  <c r="B5" i="3"/>
  <c r="B6" i="3" l="1"/>
  <c r="D5" i="3"/>
  <c r="D6" i="3" l="1"/>
  <c r="B7" i="3"/>
  <c r="D7" i="3" l="1"/>
  <c r="B8" i="3"/>
  <c r="B9" i="3" l="1"/>
  <c r="D8" i="3"/>
  <c r="D9" i="3" l="1"/>
  <c r="B10" i="3"/>
  <c r="D10" i="3" s="1"/>
</calcChain>
</file>

<file path=xl/sharedStrings.xml><?xml version="1.0" encoding="utf-8"?>
<sst xmlns="http://schemas.openxmlformats.org/spreadsheetml/2006/main" count="101" uniqueCount="64">
  <si>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</si>
  <si>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</si>
  <si>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</si>
  <si>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</si>
  <si>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</si>
  <si>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</si>
  <si>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</si>
  <si>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</si>
  <si>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</si>
  <si>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</si>
  <si>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</si>
  <si>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</si>
  <si>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</si>
  <si>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</si>
  <si>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</si>
  <si>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</si>
  <si>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</si>
  <si>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</si>
  <si>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</si>
  <si>
    <t xml:space="preserve">Итого: </t>
  </si>
  <si>
    <t>Итого:</t>
  </si>
  <si>
    <t>В кассе</t>
  </si>
  <si>
    <t>Мой долг</t>
  </si>
  <si>
    <t>Сабина</t>
  </si>
  <si>
    <t>Визитки</t>
  </si>
  <si>
    <t>Проезд</t>
  </si>
  <si>
    <t>Артем</t>
  </si>
  <si>
    <t>Распр визиток</t>
  </si>
  <si>
    <t>Арботранс</t>
  </si>
  <si>
    <t>Макет визитки</t>
  </si>
  <si>
    <t xml:space="preserve">Инталио </t>
  </si>
  <si>
    <t>Реклама распространение</t>
  </si>
  <si>
    <t>Астра</t>
  </si>
  <si>
    <t>2000 визиток+макет</t>
  </si>
  <si>
    <t>Письма</t>
  </si>
  <si>
    <t xml:space="preserve">Языкомания </t>
  </si>
  <si>
    <t>099-042-05-60</t>
  </si>
  <si>
    <t>Реклама по тарифу F (может больше, решат)</t>
  </si>
  <si>
    <t>Раздача в счет з/п</t>
  </si>
  <si>
    <t>Селютин</t>
  </si>
  <si>
    <t>Визитки РБЦ 2000 шт</t>
  </si>
  <si>
    <t>Распространение рекламы</t>
  </si>
  <si>
    <t>Евгений</t>
  </si>
  <si>
    <t>Обналичка заказа 2500+2500 А4</t>
  </si>
  <si>
    <t>работа над сайтом</t>
  </si>
  <si>
    <t>Коржева Виктория Викторовна</t>
  </si>
  <si>
    <t>Реклама в формате D</t>
  </si>
  <si>
    <t>процент с обналички</t>
  </si>
  <si>
    <t>Хостинг</t>
  </si>
  <si>
    <t>Работы по сайту</t>
  </si>
  <si>
    <t>Транспорт</t>
  </si>
  <si>
    <t>ITechnica</t>
  </si>
  <si>
    <t>050-86-10-905</t>
  </si>
  <si>
    <t>Визитки 2000 штук 350 гр без покрытия</t>
  </si>
  <si>
    <t>Интернет</t>
  </si>
  <si>
    <t>Комиссия</t>
  </si>
  <si>
    <t>Наташа сгибание 2500</t>
  </si>
  <si>
    <t>Люда сгибание 2500</t>
  </si>
  <si>
    <t>Люда проверка раздачи</t>
  </si>
  <si>
    <t>Женя "Клуб авто"</t>
  </si>
  <si>
    <t>10000 календарей без ламин 72 часа</t>
  </si>
  <si>
    <t>СВ Гарант</t>
  </si>
  <si>
    <t>099-97-42-509</t>
  </si>
  <si>
    <t>10000 еврофлаеров на 130 за 24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</si>
</sst>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3" xfId="1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cemail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F29" sqref="F29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9.85546875" bestFit="1" customWidth="1"/>
    <col min="4" max="4" width="19.28515625" bestFit="1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3">
        <v>41122</v>
      </c>
      <c r="B2" s="1"/>
      <c r="C2" s="1" t="s">
        <v>9</v>
      </c>
      <c r="D2" s="1"/>
      <c r="E2" s="1" t="s">
        <v>10</v>
      </c>
      <c r="F2" s="4">
        <v>1270</v>
      </c>
    </row>
    <row r="3" spans="1:6" x14ac:dyDescent="0.25">
      <c r="A3" s="9">
        <v>41122</v>
      </c>
      <c r="B3" s="10">
        <v>1</v>
      </c>
      <c r="C3" s="10" t="s">
        <v>5</v>
      </c>
      <c r="D3" s="11" t="s">
        <v>8</v>
      </c>
      <c r="E3" s="10" t="s">
        <v>6</v>
      </c>
      <c r="F3" s="4">
        <v>200</v>
      </c>
    </row>
    <row r="4" spans="1:6" x14ac:dyDescent="0.25">
      <c r="A4" s="12" t="s">
        <v>19</v>
      </c>
      <c r="B4" s="13"/>
      <c r="C4" s="13"/>
      <c r="D4" s="13"/>
      <c r="E4" s="8"/>
      <c r="F4" s="25">
        <f>SUM(F2:F3)</f>
        <v>1470</v>
      </c>
    </row>
    <row r="5" spans="1:6" x14ac:dyDescent="0.25">
      <c r="A5" s="5">
        <v>41127</v>
      </c>
      <c r="B5" s="6">
        <v>2</v>
      </c>
      <c r="C5" s="6" t="s">
        <v>23</v>
      </c>
      <c r="D5" s="6"/>
      <c r="E5" s="6"/>
      <c r="F5" s="6">
        <v>180</v>
      </c>
    </row>
    <row r="6" spans="1:6" x14ac:dyDescent="0.25">
      <c r="A6" s="5">
        <v>41127</v>
      </c>
      <c r="B6" s="6">
        <v>3</v>
      </c>
      <c r="C6" s="6" t="s">
        <v>26</v>
      </c>
      <c r="D6" s="6"/>
      <c r="E6" s="6" t="s">
        <v>27</v>
      </c>
      <c r="F6" s="6">
        <v>320</v>
      </c>
    </row>
    <row r="7" spans="1:6" x14ac:dyDescent="0.25">
      <c r="A7" s="5">
        <v>41127</v>
      </c>
      <c r="B7" s="6">
        <v>4</v>
      </c>
      <c r="C7" s="6" t="s">
        <v>28</v>
      </c>
      <c r="D7" s="6"/>
      <c r="E7" s="6" t="s">
        <v>29</v>
      </c>
      <c r="F7" s="6">
        <v>50</v>
      </c>
    </row>
    <row r="8" spans="1:6" x14ac:dyDescent="0.25">
      <c r="A8" s="12" t="s">
        <v>19</v>
      </c>
      <c r="B8" s="13"/>
      <c r="C8" s="13"/>
      <c r="D8" s="13"/>
      <c r="E8" s="8"/>
      <c r="F8" s="25">
        <f>SUM(F5:F7)</f>
        <v>550</v>
      </c>
    </row>
    <row r="9" spans="1:6" x14ac:dyDescent="0.25">
      <c r="A9" s="5">
        <v>41128</v>
      </c>
      <c r="B9" s="16">
        <v>5</v>
      </c>
      <c r="C9" s="16" t="s">
        <v>30</v>
      </c>
      <c r="D9" s="6"/>
      <c r="E9" s="6" t="s">
        <v>31</v>
      </c>
      <c r="F9" s="16">
        <v>780</v>
      </c>
    </row>
    <row r="10" spans="1:6" x14ac:dyDescent="0.25">
      <c r="A10" s="5">
        <v>41128</v>
      </c>
      <c r="B10" s="16">
        <v>6</v>
      </c>
      <c r="C10" s="16" t="s">
        <v>32</v>
      </c>
      <c r="D10" s="6"/>
      <c r="E10" s="6" t="s">
        <v>33</v>
      </c>
      <c r="F10" s="16">
        <v>240</v>
      </c>
    </row>
    <row r="11" spans="1:6" x14ac:dyDescent="0.25">
      <c r="A11" s="5">
        <v>41128</v>
      </c>
      <c r="B11" s="19">
        <v>7</v>
      </c>
      <c r="C11" s="19" t="s">
        <v>35</v>
      </c>
      <c r="D11" t="s">
        <v>36</v>
      </c>
      <c r="E11" s="20" t="s">
        <v>37</v>
      </c>
      <c r="F11" s="18">
        <v>110</v>
      </c>
    </row>
    <row r="12" spans="1:6" x14ac:dyDescent="0.25">
      <c r="A12" s="14" t="s">
        <v>19</v>
      </c>
      <c r="B12" s="13"/>
      <c r="C12" s="13"/>
      <c r="D12" s="13"/>
      <c r="E12" s="13"/>
      <c r="F12" s="25">
        <f>SUM(F9:F11)</f>
        <v>1130</v>
      </c>
    </row>
    <row r="13" spans="1:6" x14ac:dyDescent="0.25">
      <c r="A13" s="5">
        <v>41129</v>
      </c>
      <c r="B13" s="19"/>
      <c r="C13" s="19"/>
      <c r="E13" s="20"/>
      <c r="F13" s="18"/>
    </row>
    <row r="14" spans="1:6" x14ac:dyDescent="0.25">
      <c r="A14" s="14" t="s">
        <v>19</v>
      </c>
      <c r="B14" s="13"/>
      <c r="C14" s="13"/>
      <c r="D14" s="13"/>
      <c r="E14" s="13"/>
      <c r="F14" s="25">
        <f>SUM(F13)</f>
        <v>0</v>
      </c>
    </row>
    <row r="15" spans="1:6" x14ac:dyDescent="0.25">
      <c r="A15" s="5">
        <v>41128</v>
      </c>
      <c r="B15" s="19">
        <v>8</v>
      </c>
      <c r="C15" s="19" t="s">
        <v>39</v>
      </c>
      <c r="E15" s="20" t="s">
        <v>40</v>
      </c>
      <c r="F15" s="18">
        <v>180</v>
      </c>
    </row>
    <row r="16" spans="1:6" x14ac:dyDescent="0.25">
      <c r="A16" s="14" t="s">
        <v>19</v>
      </c>
      <c r="B16" s="13"/>
      <c r="C16" s="13"/>
      <c r="D16" s="13"/>
      <c r="E16" s="13"/>
      <c r="F16" s="25">
        <f>SUM(F15)</f>
        <v>180</v>
      </c>
    </row>
    <row r="17" spans="1:6" x14ac:dyDescent="0.25">
      <c r="A17" s="5">
        <v>41135</v>
      </c>
      <c r="B17" s="6">
        <v>9</v>
      </c>
      <c r="C17" s="6" t="s">
        <v>30</v>
      </c>
      <c r="D17" s="6"/>
      <c r="E17" s="6" t="s">
        <v>41</v>
      </c>
      <c r="F17" s="6">
        <v>780</v>
      </c>
    </row>
    <row r="18" spans="1:6" x14ac:dyDescent="0.25">
      <c r="A18" s="5">
        <v>41135</v>
      </c>
      <c r="B18" s="6">
        <v>10</v>
      </c>
      <c r="C18" s="6" t="s">
        <v>42</v>
      </c>
      <c r="D18" s="6"/>
      <c r="E18" s="6" t="s">
        <v>43</v>
      </c>
      <c r="F18" s="6">
        <v>1904</v>
      </c>
    </row>
    <row r="19" spans="1:6" x14ac:dyDescent="0.25">
      <c r="A19" s="5">
        <v>41135</v>
      </c>
      <c r="B19" s="6">
        <v>11</v>
      </c>
      <c r="C19" s="6" t="s">
        <v>42</v>
      </c>
      <c r="D19" s="6"/>
      <c r="E19" s="6" t="s">
        <v>44</v>
      </c>
      <c r="F19" s="6">
        <v>300</v>
      </c>
    </row>
    <row r="20" spans="1:6" x14ac:dyDescent="0.25">
      <c r="A20" s="5">
        <v>41135</v>
      </c>
      <c r="B20" s="6">
        <v>12</v>
      </c>
      <c r="C20" s="6" t="s">
        <v>45</v>
      </c>
      <c r="D20" s="6"/>
      <c r="E20" s="6" t="s">
        <v>46</v>
      </c>
      <c r="F20" s="6">
        <v>200</v>
      </c>
    </row>
    <row r="21" spans="1:6" x14ac:dyDescent="0.25">
      <c r="A21" s="14" t="s">
        <v>19</v>
      </c>
      <c r="B21" s="13"/>
      <c r="C21" s="13"/>
      <c r="D21" s="13"/>
      <c r="E21" s="13"/>
      <c r="F21" s="25">
        <f>SUM(F17:F20)</f>
        <v>3184</v>
      </c>
    </row>
    <row r="22" spans="1:6" x14ac:dyDescent="0.25">
      <c r="A22" s="5">
        <v>41136</v>
      </c>
      <c r="B22" s="6"/>
      <c r="C22" s="6"/>
      <c r="D22" s="6"/>
      <c r="E22" s="6"/>
      <c r="F22" s="16">
        <v>0</v>
      </c>
    </row>
    <row r="23" spans="1:6" x14ac:dyDescent="0.25">
      <c r="A23" s="14" t="s">
        <v>19</v>
      </c>
      <c r="B23" s="13"/>
      <c r="C23" s="13"/>
      <c r="D23" s="13"/>
      <c r="E23" s="13"/>
      <c r="F23" s="8">
        <f>SUM(F22:F22)</f>
        <v>0</v>
      </c>
    </row>
    <row r="24" spans="1:6" x14ac:dyDescent="0.25">
      <c r="A24" s="5">
        <v>41137</v>
      </c>
      <c r="B24" s="6">
        <v>13</v>
      </c>
      <c r="C24" s="6" t="s">
        <v>51</v>
      </c>
      <c r="D24" s="6" t="s">
        <v>52</v>
      </c>
      <c r="E24" s="6" t="s">
        <v>53</v>
      </c>
      <c r="F24" s="16">
        <v>160</v>
      </c>
    </row>
    <row r="25" spans="1:6" x14ac:dyDescent="0.25">
      <c r="A25" s="14" t="s">
        <v>19</v>
      </c>
      <c r="B25" s="13"/>
      <c r="C25" s="13"/>
      <c r="D25" s="13"/>
      <c r="E25" s="13"/>
      <c r="F25" s="8">
        <f>SUM(F24:F24)</f>
        <v>160</v>
      </c>
    </row>
    <row r="26" spans="1:6" x14ac:dyDescent="0.25">
      <c r="A26" s="5">
        <v>41138</v>
      </c>
      <c r="B26" s="6">
        <v>14</v>
      </c>
      <c r="C26" s="6" t="s">
        <v>59</v>
      </c>
      <c r="D26" s="6"/>
      <c r="E26" s="6" t="s">
        <v>60</v>
      </c>
      <c r="F26" s="16">
        <v>738</v>
      </c>
    </row>
    <row r="27" spans="1:6" x14ac:dyDescent="0.25">
      <c r="A27" s="14" t="s">
        <v>19</v>
      </c>
      <c r="B27" s="13"/>
      <c r="C27" s="13"/>
      <c r="D27" s="13"/>
      <c r="E27" s="13"/>
      <c r="F27" s="8">
        <f>SUM(F26:F26)</f>
        <v>738</v>
      </c>
    </row>
    <row r="28" spans="1:6" x14ac:dyDescent="0.25">
      <c r="A28" s="5">
        <v>41142</v>
      </c>
      <c r="B28" s="6">
        <v>15</v>
      </c>
      <c r="C28" s="6" t="s">
        <v>61</v>
      </c>
      <c r="D28" s="6" t="s">
        <v>62</v>
      </c>
      <c r="E28" s="6" t="s">
        <v>63</v>
      </c>
      <c r="F28" s="16">
        <v>730</v>
      </c>
    </row>
    <row r="29" spans="1:6" x14ac:dyDescent="0.25">
      <c r="A29" s="14" t="s">
        <v>19</v>
      </c>
      <c r="B29" s="13"/>
      <c r="C29" s="13"/>
      <c r="D29" s="13"/>
      <c r="E29" s="13"/>
      <c r="F29" s="8">
        <f>SUM(F28:F28)</f>
        <v>730</v>
      </c>
    </row>
  </sheetData>
  <hyperlinks>
    <hyperlink ref="D3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5" workbookViewId="0">
      <selection activeCell="E37" sqref="E37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1.140625" bestFit="1" customWidth="1"/>
    <col min="4" max="4" width="20.42578125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4" t="s">
        <v>4</v>
      </c>
    </row>
    <row r="2" spans="1:5" x14ac:dyDescent="0.25">
      <c r="A2" s="3">
        <v>41122</v>
      </c>
      <c r="B2" s="1"/>
      <c r="C2" s="1" t="s">
        <v>18</v>
      </c>
      <c r="D2" s="1"/>
      <c r="E2" s="4">
        <v>8</v>
      </c>
    </row>
    <row r="3" spans="1:5" x14ac:dyDescent="0.25">
      <c r="A3" s="3">
        <v>41122</v>
      </c>
      <c r="B3" s="1"/>
      <c r="C3" s="1" t="s">
        <v>12</v>
      </c>
      <c r="D3" s="1" t="s">
        <v>13</v>
      </c>
      <c r="E3" s="4">
        <v>1261</v>
      </c>
    </row>
    <row r="4" spans="1:5" x14ac:dyDescent="0.25">
      <c r="A4" s="3">
        <v>41122</v>
      </c>
      <c r="B4" s="1"/>
      <c r="C4" s="1" t="s">
        <v>14</v>
      </c>
      <c r="D4" s="1"/>
      <c r="E4" s="4">
        <v>30</v>
      </c>
    </row>
    <row r="5" spans="1:5" x14ac:dyDescent="0.25">
      <c r="A5" s="3">
        <v>41122</v>
      </c>
      <c r="B5" s="6"/>
      <c r="C5" s="7" t="s">
        <v>15</v>
      </c>
      <c r="D5" s="6" t="s">
        <v>16</v>
      </c>
      <c r="E5" s="4">
        <v>100</v>
      </c>
    </row>
    <row r="6" spans="1:5" x14ac:dyDescent="0.25">
      <c r="A6" s="14" t="s">
        <v>20</v>
      </c>
      <c r="B6" s="13"/>
      <c r="C6" s="13"/>
      <c r="D6" s="8"/>
      <c r="E6" s="23">
        <f>SUM(E2:E5)</f>
        <v>1399</v>
      </c>
    </row>
    <row r="7" spans="1:5" x14ac:dyDescent="0.25">
      <c r="A7" s="5">
        <v>41127</v>
      </c>
      <c r="B7" s="6"/>
      <c r="C7" s="7" t="s">
        <v>12</v>
      </c>
      <c r="D7" s="6" t="s">
        <v>24</v>
      </c>
      <c r="E7" s="4">
        <v>266.75</v>
      </c>
    </row>
    <row r="8" spans="1:5" x14ac:dyDescent="0.25">
      <c r="A8" s="5">
        <v>41127</v>
      </c>
      <c r="B8" s="6"/>
      <c r="C8" s="7" t="s">
        <v>25</v>
      </c>
      <c r="D8" s="6"/>
      <c r="E8" s="4">
        <v>4</v>
      </c>
    </row>
    <row r="9" spans="1:5" x14ac:dyDescent="0.25">
      <c r="A9" s="14" t="s">
        <v>20</v>
      </c>
      <c r="B9" s="13"/>
      <c r="C9" s="13"/>
      <c r="D9" s="8"/>
      <c r="E9" s="23">
        <f>SUM(E7:E8)</f>
        <v>270.75</v>
      </c>
    </row>
    <row r="10" spans="1:5" x14ac:dyDescent="0.25">
      <c r="A10" s="5">
        <v>41128</v>
      </c>
      <c r="B10" s="6"/>
      <c r="C10" s="7" t="s">
        <v>25</v>
      </c>
      <c r="D10" s="6"/>
      <c r="E10" s="4">
        <f>5*1.5</f>
        <v>7.5</v>
      </c>
    </row>
    <row r="11" spans="1:5" x14ac:dyDescent="0.25">
      <c r="A11" s="5">
        <v>41128</v>
      </c>
      <c r="B11" s="6"/>
      <c r="C11" s="7" t="s">
        <v>34</v>
      </c>
      <c r="D11" s="6"/>
      <c r="E11" s="4">
        <v>4.5</v>
      </c>
    </row>
    <row r="12" spans="1:5" x14ac:dyDescent="0.25">
      <c r="A12" s="14" t="s">
        <v>20</v>
      </c>
      <c r="B12" s="13"/>
      <c r="C12" s="13"/>
      <c r="D12" s="13"/>
      <c r="E12" s="24">
        <f>SUM(E10:E11)</f>
        <v>12</v>
      </c>
    </row>
    <row r="13" spans="1:5" x14ac:dyDescent="0.25">
      <c r="A13" s="5">
        <v>41129</v>
      </c>
      <c r="B13" s="6"/>
      <c r="C13" s="7" t="s">
        <v>23</v>
      </c>
      <c r="D13" s="6"/>
      <c r="E13" s="4">
        <v>1000</v>
      </c>
    </row>
    <row r="14" spans="1:5" x14ac:dyDescent="0.25">
      <c r="A14" s="14" t="s">
        <v>20</v>
      </c>
      <c r="B14" s="13"/>
      <c r="C14" s="13"/>
      <c r="D14" s="13"/>
      <c r="E14" s="24">
        <f>SUM(E13)</f>
        <v>1000</v>
      </c>
    </row>
    <row r="15" spans="1:5" x14ac:dyDescent="0.25">
      <c r="A15" s="5">
        <v>41130</v>
      </c>
      <c r="B15" s="6"/>
      <c r="C15" s="7" t="s">
        <v>15</v>
      </c>
      <c r="D15" s="6" t="s">
        <v>38</v>
      </c>
      <c r="E15" s="4">
        <v>100</v>
      </c>
    </row>
    <row r="16" spans="1:5" x14ac:dyDescent="0.25">
      <c r="A16" s="5">
        <v>41130</v>
      </c>
      <c r="B16" s="13"/>
      <c r="C16" s="21" t="s">
        <v>18</v>
      </c>
      <c r="D16" s="13"/>
      <c r="E16" s="17">
        <v>4</v>
      </c>
    </row>
    <row r="17" spans="1:5" x14ac:dyDescent="0.25">
      <c r="A17" s="5">
        <v>41130</v>
      </c>
      <c r="B17" s="13"/>
      <c r="C17" s="21" t="s">
        <v>12</v>
      </c>
      <c r="D17" s="13" t="s">
        <v>24</v>
      </c>
      <c r="E17" s="17">
        <v>136</v>
      </c>
    </row>
    <row r="18" spans="1:5" x14ac:dyDescent="0.25">
      <c r="A18" s="14" t="s">
        <v>20</v>
      </c>
      <c r="B18" s="13"/>
      <c r="C18" s="13"/>
      <c r="D18" s="13"/>
      <c r="E18" s="24">
        <f>SUM(E15:E17)</f>
        <v>240</v>
      </c>
    </row>
    <row r="19" spans="1:5" x14ac:dyDescent="0.25">
      <c r="A19" s="5">
        <v>41135</v>
      </c>
      <c r="B19" s="6">
        <v>73</v>
      </c>
      <c r="C19" s="7" t="s">
        <v>42</v>
      </c>
      <c r="D19" s="6" t="s">
        <v>47</v>
      </c>
      <c r="E19" s="4">
        <v>19</v>
      </c>
    </row>
    <row r="20" spans="1:5" x14ac:dyDescent="0.25">
      <c r="A20" s="5">
        <v>41135</v>
      </c>
      <c r="B20" s="6">
        <v>74</v>
      </c>
      <c r="C20" s="7" t="s">
        <v>42</v>
      </c>
      <c r="D20" s="6" t="s">
        <v>48</v>
      </c>
      <c r="E20" s="4">
        <v>100</v>
      </c>
    </row>
    <row r="21" spans="1:5" x14ac:dyDescent="0.25">
      <c r="A21" s="5">
        <v>41135</v>
      </c>
      <c r="B21" s="6">
        <v>75</v>
      </c>
      <c r="C21" s="7" t="s">
        <v>42</v>
      </c>
      <c r="D21" s="6" t="s">
        <v>49</v>
      </c>
      <c r="E21" s="4">
        <v>100</v>
      </c>
    </row>
    <row r="22" spans="1:5" x14ac:dyDescent="0.25">
      <c r="A22" s="5">
        <v>41135</v>
      </c>
      <c r="C22" s="22" t="s">
        <v>50</v>
      </c>
      <c r="E22" s="2">
        <v>10</v>
      </c>
    </row>
    <row r="23" spans="1:5" x14ac:dyDescent="0.25">
      <c r="A23" s="14" t="s">
        <v>20</v>
      </c>
      <c r="B23" s="13"/>
      <c r="C23" s="13"/>
      <c r="D23" s="13"/>
      <c r="E23" s="24">
        <f>SUM(E19:E22)</f>
        <v>229</v>
      </c>
    </row>
    <row r="24" spans="1:5" x14ac:dyDescent="0.25">
      <c r="A24" s="5">
        <v>41136</v>
      </c>
      <c r="B24" s="6"/>
      <c r="C24" s="7" t="s">
        <v>12</v>
      </c>
      <c r="D24" s="6"/>
      <c r="E24" s="4">
        <v>1474</v>
      </c>
    </row>
    <row r="25" spans="1:5" x14ac:dyDescent="0.25">
      <c r="A25" s="5">
        <v>41136</v>
      </c>
      <c r="B25" s="6">
        <v>76</v>
      </c>
      <c r="C25" s="7" t="s">
        <v>57</v>
      </c>
      <c r="D25" s="6"/>
      <c r="E25" s="4">
        <v>75</v>
      </c>
    </row>
    <row r="26" spans="1:5" x14ac:dyDescent="0.25">
      <c r="A26" s="5">
        <v>41136</v>
      </c>
      <c r="B26" s="6"/>
      <c r="C26" s="7" t="s">
        <v>14</v>
      </c>
      <c r="D26" s="6"/>
      <c r="E26" s="4">
        <v>32</v>
      </c>
    </row>
    <row r="27" spans="1:5" x14ac:dyDescent="0.25">
      <c r="A27" s="14" t="s">
        <v>20</v>
      </c>
      <c r="B27" s="13"/>
      <c r="C27" s="13"/>
      <c r="D27" s="13"/>
      <c r="E27" s="24">
        <f>SUM(E24:E26)</f>
        <v>1581</v>
      </c>
    </row>
    <row r="28" spans="1:5" x14ac:dyDescent="0.25">
      <c r="A28" s="5">
        <v>41137</v>
      </c>
      <c r="B28" s="6"/>
      <c r="C28" s="6" t="s">
        <v>54</v>
      </c>
      <c r="D28" s="6"/>
      <c r="E28" s="4">
        <v>178.61</v>
      </c>
    </row>
    <row r="29" spans="1:5" x14ac:dyDescent="0.25">
      <c r="A29" s="5">
        <v>41137</v>
      </c>
      <c r="B29" s="13"/>
      <c r="C29" s="13" t="s">
        <v>55</v>
      </c>
      <c r="D29" s="13"/>
      <c r="E29" s="17">
        <v>4.79</v>
      </c>
    </row>
    <row r="30" spans="1:5" x14ac:dyDescent="0.25">
      <c r="A30" s="5">
        <v>41137</v>
      </c>
      <c r="B30" s="13">
        <v>77</v>
      </c>
      <c r="C30" s="13" t="s">
        <v>56</v>
      </c>
      <c r="D30" s="13"/>
      <c r="E30" s="17">
        <v>75</v>
      </c>
    </row>
    <row r="31" spans="1:5" x14ac:dyDescent="0.25">
      <c r="A31" s="14" t="s">
        <v>20</v>
      </c>
      <c r="B31" s="13"/>
      <c r="C31" s="13"/>
      <c r="D31" s="13"/>
      <c r="E31" s="24">
        <f>SUM(E28:E30)</f>
        <v>258.39999999999998</v>
      </c>
    </row>
    <row r="32" spans="1:5" x14ac:dyDescent="0.25">
      <c r="A32" s="5">
        <v>41138</v>
      </c>
      <c r="B32" s="6">
        <v>78</v>
      </c>
      <c r="C32" s="16" t="s">
        <v>58</v>
      </c>
      <c r="D32" s="6"/>
      <c r="E32" s="4">
        <v>30</v>
      </c>
    </row>
    <row r="33" spans="1:5" x14ac:dyDescent="0.25">
      <c r="A33" s="6" t="s">
        <v>20</v>
      </c>
      <c r="B33" s="6"/>
      <c r="C33" s="6"/>
      <c r="D33" s="6"/>
      <c r="E33" s="4">
        <f>SUM(E32:E32)</f>
        <v>30</v>
      </c>
    </row>
    <row r="34" spans="1:5" x14ac:dyDescent="0.25">
      <c r="A34" s="5">
        <v>41138</v>
      </c>
      <c r="B34" s="6"/>
      <c r="C34" s="6"/>
      <c r="D34" s="6"/>
      <c r="E34" s="4"/>
    </row>
    <row r="35" spans="1:5" x14ac:dyDescent="0.25">
      <c r="A35" s="5">
        <v>41138</v>
      </c>
      <c r="B35" s="6"/>
      <c r="C35" s="16"/>
      <c r="D35" s="6"/>
      <c r="E35" s="4"/>
    </row>
    <row r="36" spans="1:5" x14ac:dyDescent="0.25">
      <c r="A36" s="6" t="s">
        <v>20</v>
      </c>
      <c r="B36" s="6"/>
      <c r="C36" s="6"/>
      <c r="D36" s="6"/>
      <c r="E36" s="4">
        <f>SUM(E34:E35)</f>
        <v>0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9.140625" style="2"/>
  </cols>
  <sheetData>
    <row r="1" spans="1:4" x14ac:dyDescent="0.25">
      <c r="A1" s="6" t="s">
        <v>17</v>
      </c>
      <c r="B1" s="4" t="s">
        <v>4</v>
      </c>
      <c r="C1" s="6" t="s">
        <v>21</v>
      </c>
      <c r="D1" s="6" t="s">
        <v>22</v>
      </c>
    </row>
    <row r="2" spans="1:4" x14ac:dyDescent="0.25">
      <c r="A2" s="5">
        <v>41122</v>
      </c>
      <c r="B2" s="4">
        <f>Приход!F4-Расход!E6</f>
        <v>71</v>
      </c>
      <c r="C2" s="6">
        <v>71</v>
      </c>
      <c r="D2" s="6">
        <f t="shared" ref="D2:D11" si="0">B2-C2</f>
        <v>0</v>
      </c>
    </row>
    <row r="3" spans="1:4" x14ac:dyDescent="0.25">
      <c r="A3" s="15">
        <v>41127</v>
      </c>
      <c r="B3" s="2">
        <f>Приход!F8-Расход!E9+B2</f>
        <v>350.25</v>
      </c>
      <c r="C3">
        <v>350</v>
      </c>
      <c r="D3">
        <f t="shared" si="0"/>
        <v>0.25</v>
      </c>
    </row>
    <row r="4" spans="1:4" x14ac:dyDescent="0.25">
      <c r="A4" s="15">
        <v>41128</v>
      </c>
      <c r="B4" s="2">
        <f>Приход!F12-Расход!E12+B3</f>
        <v>1468.25</v>
      </c>
      <c r="C4">
        <v>1468</v>
      </c>
      <c r="D4">
        <f t="shared" si="0"/>
        <v>0.25</v>
      </c>
    </row>
    <row r="5" spans="1:4" x14ac:dyDescent="0.25">
      <c r="A5" s="15">
        <v>41129</v>
      </c>
      <c r="B5" s="2">
        <f>Приход!F14-Расход!E13+B4</f>
        <v>468.25</v>
      </c>
      <c r="C5">
        <v>468</v>
      </c>
      <c r="D5">
        <f t="shared" si="0"/>
        <v>0.25</v>
      </c>
    </row>
    <row r="6" spans="1:4" x14ac:dyDescent="0.25">
      <c r="A6" s="15">
        <v>41130</v>
      </c>
      <c r="B6" s="2">
        <f>Приход!F16-Расход!E18+B5</f>
        <v>408.25</v>
      </c>
      <c r="C6">
        <v>408</v>
      </c>
      <c r="D6">
        <f t="shared" si="0"/>
        <v>0.25</v>
      </c>
    </row>
    <row r="7" spans="1:4" x14ac:dyDescent="0.25">
      <c r="A7" s="15">
        <v>41135</v>
      </c>
      <c r="B7" s="2">
        <f>Приход!F21-Расход!E23+B6</f>
        <v>3363.25</v>
      </c>
      <c r="C7">
        <v>3363</v>
      </c>
      <c r="D7">
        <f t="shared" si="0"/>
        <v>0.25</v>
      </c>
    </row>
    <row r="8" spans="1:4" x14ac:dyDescent="0.25">
      <c r="A8" s="15">
        <v>41136</v>
      </c>
      <c r="B8" s="2">
        <f>Приход!F23-Расход!E27+'В кассе'!B7</f>
        <v>1782.25</v>
      </c>
      <c r="C8">
        <v>1782</v>
      </c>
      <c r="D8">
        <f t="shared" si="0"/>
        <v>0.25</v>
      </c>
    </row>
    <row r="9" spans="1:4" x14ac:dyDescent="0.25">
      <c r="A9" s="15">
        <v>41137</v>
      </c>
      <c r="B9" s="2">
        <f>Приход!F25-Расход!E31+'В кассе'!B8</f>
        <v>1683.85</v>
      </c>
      <c r="C9">
        <v>1683</v>
      </c>
      <c r="D9">
        <f t="shared" si="0"/>
        <v>0.84999999999990905</v>
      </c>
    </row>
    <row r="10" spans="1:4" x14ac:dyDescent="0.25">
      <c r="A10" s="15">
        <v>41138</v>
      </c>
      <c r="B10" s="2">
        <f>Приход!F27-Расход!E33+'В кассе'!B9</f>
        <v>2391.85</v>
      </c>
      <c r="C10">
        <v>2391</v>
      </c>
      <c r="D10">
        <f t="shared" si="0"/>
        <v>0.84999999999990905</v>
      </c>
    </row>
    <row r="11" spans="1:4" x14ac:dyDescent="0.25">
      <c r="A11" s="15">
        <v>41142</v>
      </c>
      <c r="B11" s="2">
        <f>B10+Приход!F29-Расход!E36</f>
        <v>3121.85</v>
      </c>
      <c r="C11">
        <v>3121</v>
      </c>
      <c r="D11">
        <f t="shared" si="0"/>
        <v>0.84999999999990905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2012-08-21T08:23:48Z</dcterms:modified>
</cp:coreProperties>
</file>