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 iterateDelta="1E-4"/>
</workbook>
</file>

<file path=xl/calcChain.xml><?xml version="1.0" encoding="utf-8"?>
<calcChain xmlns="http://schemas.openxmlformats.org/spreadsheetml/2006/main">
  <c r="E49" i="2" l="1"/>
  <c r="F42" i="1"/>
  <c r="F38" i="1" l="1"/>
  <c r="E46" i="2" l="1"/>
  <c r="E44" i="2" l="1"/>
  <c r="F35" i="1"/>
  <c r="E41" i="2" l="1"/>
  <c r="F33" i="1"/>
  <c r="E37" i="2" l="1"/>
  <c r="F31" i="1"/>
  <c r="F27" i="1" l="1"/>
  <c r="E33" i="2"/>
  <c r="E31" i="2" l="1"/>
  <c r="F25" i="1" l="1"/>
  <c r="E27" i="2" l="1"/>
  <c r="F23" i="1"/>
  <c r="E23" i="2" l="1"/>
  <c r="F21" i="1"/>
  <c r="E18" i="2" l="1"/>
  <c r="F16" i="1" l="1"/>
  <c r="F14" i="1" l="1"/>
  <c r="E14" i="2" l="1"/>
  <c r="F12" i="1" l="1"/>
  <c r="E10" i="2" l="1"/>
  <c r="E12" i="2" s="1"/>
  <c r="F8" i="1" l="1"/>
  <c r="E9" i="2" l="1"/>
  <c r="E6" i="2" l="1"/>
  <c r="B2" i="3" s="1"/>
  <c r="B3" i="3" s="1"/>
  <c r="F4" i="1"/>
  <c r="D3" i="3" l="1"/>
  <c r="B4" i="3"/>
  <c r="D2" i="3"/>
  <c r="D4" i="3" l="1"/>
  <c r="B5" i="3"/>
  <c r="B6" i="3" l="1"/>
  <c r="D5" i="3"/>
  <c r="D6" i="3" l="1"/>
  <c r="B7" i="3"/>
  <c r="D7" i="3" l="1"/>
  <c r="B8" i="3"/>
  <c r="B9" i="3" l="1"/>
  <c r="D8" i="3"/>
  <c r="D9" i="3" l="1"/>
  <c r="B10" i="3"/>
  <c r="D10" i="3" l="1"/>
  <c r="B11" i="3"/>
  <c r="D11" i="3" l="1"/>
  <c r="B12" i="3"/>
  <c r="B13" i="3" l="1"/>
  <c r="D12" i="3"/>
  <c r="D13" i="3" l="1"/>
  <c r="B14" i="3"/>
  <c r="D14" i="3" l="1"/>
  <c r="B15" i="3"/>
  <c r="D15" i="3" s="1"/>
</calcChain>
</file>

<file path=xl/sharedStrings.xml><?xml version="1.0" encoding="utf-8"?>
<sst xmlns="http://schemas.openxmlformats.org/spreadsheetml/2006/main" count="139" uniqueCount="81">
  <si>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</si>
  <si>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</si>
  <si>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</si>
  <si>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</si>
  <si>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</si>
  <si>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</si>
  <si>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</si>
  <si>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</si>
  <si>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</si>
  <si>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</si>
  <si>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</si>
  <si>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</si>
  <si>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</si>
  <si>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</si>
  <si>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</si>
  <si>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</si>
  <si>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</si>
  <si>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</si>
  <si>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</si>
  <si>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</si>
  <si>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</si>
  <si>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</si>
  <si>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</si>
  <si>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</si>
  <si>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</si>
  <si>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</si>
  <si>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</si>
  <si>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</si>
  <si>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</si>
  <si>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</si>
  <si>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</si>
  <si>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</si>
  <si>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</si>
  <si>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</si>
  <si>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</si>
  <si>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</si>
  <si>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</si>
  <si>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</si>
  <si>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</si>
  <si>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</si>
  <si>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</si>
  <si>
    <t>Распространение рекламы</t>
  </si>
  <si>
    <t>Евгений</t>
  </si>
  <si>
    <t>Обналичка заказа 2500+2500 А4</t>
  </si>
  <si>
    <t>работа над сайтом</t>
  </si>
  <si>
    <t>Коржева Виктория Викторовна</t>
  </si>
  <si>
    <t>Реклама в формате D</t>
  </si>
  <si>
    <t>процент с обналички</t>
  </si>
  <si>
    <t>Хостинг</t>
  </si>
  <si>
    <t>Работы по сайту</t>
  </si>
  <si>
    <t>Транспорт</t>
  </si>
  <si>
    <t>ITechnica</t>
  </si>
  <si>
    <t>050-86-10-905</t>
  </si>
  <si>
    <t>Визитки 2000 штук 350 гр без покрытия</t>
  </si>
  <si>
    <t>Интернет</t>
  </si>
  <si>
    <t>Комиссия</t>
  </si>
  <si>
    <t>Наташа сгибание 2500</t>
  </si>
  <si>
    <t>Люда сгибание 2500</t>
  </si>
  <si>
    <t>Люда проверка раздачи</t>
  </si>
  <si>
    <t>Женя "Клуб авто"</t>
  </si>
  <si>
    <t>10000 календарей без ламин 72 часа</t>
  </si>
  <si>
    <t>СВ Гарант</t>
  </si>
  <si>
    <t>099-97-42-509</t>
  </si>
  <si>
    <t>10000 еврофлаеров на 130 за 24 часа</t>
  </si>
  <si>
    <t>3000 визиток 350 гр без покрытия 72 часа</t>
  </si>
  <si>
    <t xml:space="preserve">Апелла </t>
  </si>
  <si>
    <t>1000 визиток с ламинацией + макет</t>
  </si>
  <si>
    <t>Моя зарплата за 15 дней</t>
  </si>
  <si>
    <t>050-478-10-38</t>
  </si>
  <si>
    <t>Александр</t>
  </si>
  <si>
    <t>066-170-81-83</t>
  </si>
  <si>
    <t>1000 визиток с ламинацией</t>
  </si>
  <si>
    <t>Красавцев А.Г.</t>
  </si>
  <si>
    <t>095-240-09-11</t>
  </si>
  <si>
    <t>1000+1000 визиток с 2-х стор ламинацией</t>
  </si>
  <si>
    <t>ЛюксАвто</t>
  </si>
  <si>
    <t>050-68-22-528</t>
  </si>
  <si>
    <t>1000 визиток без ламинации 72 часа</t>
  </si>
  <si>
    <t>Типография</t>
  </si>
  <si>
    <t>Люксавто</t>
  </si>
  <si>
    <t>Должны сдачу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</si>
</sst>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2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0" fillId="0" borderId="2" xfId="0" applyFill="1" applyBorder="1"/>
    <xf numFmtId="0" fontId="1" fillId="0" borderId="1" xfId="0" applyFont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9" workbookViewId="0">
      <selection activeCell="A16" sqref="A16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9.855468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24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24">
        <f>SUM(F5:F7)</f>
        <v>550</v>
      </c>
    </row>
    <row r="9" spans="1:6" x14ac:dyDescent="0.25">
      <c r="A9" s="5">
        <v>41128</v>
      </c>
      <c r="B9" s="15">
        <v>5</v>
      </c>
      <c r="C9" s="15" t="s">
        <v>30</v>
      </c>
      <c r="D9" s="6"/>
      <c r="E9" s="6" t="s">
        <v>31</v>
      </c>
      <c r="F9" s="15">
        <v>780</v>
      </c>
    </row>
    <row r="10" spans="1:6" x14ac:dyDescent="0.25">
      <c r="A10" s="5">
        <v>41128</v>
      </c>
      <c r="B10" s="15">
        <v>6</v>
      </c>
      <c r="C10" s="15" t="s">
        <v>32</v>
      </c>
      <c r="D10" s="6"/>
      <c r="E10" s="6" t="s">
        <v>33</v>
      </c>
      <c r="F10" s="15">
        <v>240</v>
      </c>
    </row>
    <row r="11" spans="1:6" x14ac:dyDescent="0.25">
      <c r="A11" s="5">
        <v>41128</v>
      </c>
      <c r="B11" s="18">
        <v>7</v>
      </c>
      <c r="C11" s="18" t="s">
        <v>35</v>
      </c>
      <c r="D11" t="s">
        <v>36</v>
      </c>
      <c r="E11" s="19" t="s">
        <v>37</v>
      </c>
      <c r="F11" s="17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24">
        <f>SUM(F9:F11)</f>
        <v>1130</v>
      </c>
    </row>
    <row r="13" spans="1:6" x14ac:dyDescent="0.25">
      <c r="A13" s="5">
        <v>41129</v>
      </c>
      <c r="B13" s="18"/>
      <c r="C13" s="18"/>
      <c r="E13" s="19"/>
      <c r="F13" s="17"/>
    </row>
    <row r="14" spans="1:6" x14ac:dyDescent="0.25">
      <c r="A14" s="14" t="s">
        <v>19</v>
      </c>
      <c r="B14" s="13"/>
      <c r="C14" s="13"/>
      <c r="D14" s="13"/>
      <c r="E14" s="13"/>
      <c r="F14" s="24">
        <f>SUM(F13)</f>
        <v>0</v>
      </c>
    </row>
    <row r="15" spans="1:6" x14ac:dyDescent="0.25">
      <c r="A15" s="5">
        <v>41130</v>
      </c>
      <c r="B15" s="18">
        <v>8</v>
      </c>
      <c r="C15" s="18" t="s">
        <v>39</v>
      </c>
      <c r="E15" s="19" t="s">
        <v>40</v>
      </c>
      <c r="F15" s="17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24">
        <f>SUM(F15)</f>
        <v>180</v>
      </c>
    </row>
    <row r="17" spans="1:6" x14ac:dyDescent="0.25">
      <c r="A17" s="5">
        <v>41135</v>
      </c>
      <c r="B17" s="6">
        <v>9</v>
      </c>
      <c r="C17" s="6" t="s">
        <v>30</v>
      </c>
      <c r="D17" s="6"/>
      <c r="E17" s="6" t="s">
        <v>41</v>
      </c>
      <c r="F17" s="6">
        <v>780</v>
      </c>
    </row>
    <row r="18" spans="1:6" x14ac:dyDescent="0.25">
      <c r="A18" s="5">
        <v>41135</v>
      </c>
      <c r="B18" s="6">
        <v>10</v>
      </c>
      <c r="C18" s="6" t="s">
        <v>42</v>
      </c>
      <c r="D18" s="6"/>
      <c r="E18" s="6" t="s">
        <v>43</v>
      </c>
      <c r="F18" s="6">
        <v>1904</v>
      </c>
    </row>
    <row r="19" spans="1:6" x14ac:dyDescent="0.25">
      <c r="A19" s="5">
        <v>41135</v>
      </c>
      <c r="B19" s="6">
        <v>11</v>
      </c>
      <c r="C19" s="6" t="s">
        <v>42</v>
      </c>
      <c r="D19" s="6"/>
      <c r="E19" s="6" t="s">
        <v>44</v>
      </c>
      <c r="F19" s="6">
        <v>300</v>
      </c>
    </row>
    <row r="20" spans="1:6" x14ac:dyDescent="0.25">
      <c r="A20" s="5">
        <v>41135</v>
      </c>
      <c r="B20" s="6">
        <v>12</v>
      </c>
      <c r="C20" s="6" t="s">
        <v>45</v>
      </c>
      <c r="D20" s="6"/>
      <c r="E20" s="6" t="s">
        <v>46</v>
      </c>
      <c r="F20" s="6">
        <v>200</v>
      </c>
    </row>
    <row r="21" spans="1:6" x14ac:dyDescent="0.25">
      <c r="A21" s="14" t="s">
        <v>19</v>
      </c>
      <c r="B21" s="13"/>
      <c r="C21" s="13"/>
      <c r="D21" s="13"/>
      <c r="E21" s="13"/>
      <c r="F21" s="24">
        <f>SUM(F17:F20)</f>
        <v>3184</v>
      </c>
    </row>
    <row r="22" spans="1:6" x14ac:dyDescent="0.25">
      <c r="A22" s="5">
        <v>41136</v>
      </c>
      <c r="B22" s="6"/>
      <c r="C22" s="6"/>
      <c r="D22" s="6"/>
      <c r="E22" s="6"/>
      <c r="F22" s="15">
        <v>0</v>
      </c>
    </row>
    <row r="23" spans="1:6" x14ac:dyDescent="0.25">
      <c r="A23" s="14" t="s">
        <v>19</v>
      </c>
      <c r="B23" s="13"/>
      <c r="C23" s="13"/>
      <c r="D23" s="13"/>
      <c r="E23" s="13"/>
      <c r="F23" s="24">
        <f>SUM(F22:F22)</f>
        <v>0</v>
      </c>
    </row>
    <row r="24" spans="1:6" x14ac:dyDescent="0.25">
      <c r="A24" s="5">
        <v>41137</v>
      </c>
      <c r="B24" s="6">
        <v>13</v>
      </c>
      <c r="C24" s="6" t="s">
        <v>51</v>
      </c>
      <c r="D24" s="6" t="s">
        <v>52</v>
      </c>
      <c r="E24" s="6" t="s">
        <v>53</v>
      </c>
      <c r="F24" s="15">
        <v>160</v>
      </c>
    </row>
    <row r="25" spans="1:6" x14ac:dyDescent="0.25">
      <c r="A25" s="14" t="s">
        <v>19</v>
      </c>
      <c r="B25" s="13"/>
      <c r="C25" s="13"/>
      <c r="D25" s="13"/>
      <c r="E25" s="13"/>
      <c r="F25" s="24">
        <f>SUM(F24:F24)</f>
        <v>160</v>
      </c>
    </row>
    <row r="26" spans="1:6" x14ac:dyDescent="0.25">
      <c r="A26" s="5">
        <v>41138</v>
      </c>
      <c r="B26" s="6">
        <v>14</v>
      </c>
      <c r="C26" s="6" t="s">
        <v>59</v>
      </c>
      <c r="D26" s="6"/>
      <c r="E26" s="6" t="s">
        <v>60</v>
      </c>
      <c r="F26" s="15">
        <v>738</v>
      </c>
    </row>
    <row r="27" spans="1:6" x14ac:dyDescent="0.25">
      <c r="A27" s="14" t="s">
        <v>19</v>
      </c>
      <c r="B27" s="13"/>
      <c r="C27" s="13"/>
      <c r="D27" s="13"/>
      <c r="E27" s="13"/>
      <c r="F27" s="24">
        <f>SUM(F26:F26)</f>
        <v>738</v>
      </c>
    </row>
    <row r="28" spans="1:6" x14ac:dyDescent="0.25">
      <c r="A28" s="5">
        <v>41142</v>
      </c>
      <c r="B28" s="6">
        <v>15</v>
      </c>
      <c r="C28" s="6" t="s">
        <v>61</v>
      </c>
      <c r="D28" s="6" t="s">
        <v>62</v>
      </c>
      <c r="E28" s="6" t="s">
        <v>63</v>
      </c>
      <c r="F28" s="15">
        <v>730</v>
      </c>
    </row>
    <row r="29" spans="1:6" x14ac:dyDescent="0.25">
      <c r="A29" s="5">
        <v>41142</v>
      </c>
      <c r="B29" s="13">
        <v>16</v>
      </c>
      <c r="C29" s="13" t="s">
        <v>30</v>
      </c>
      <c r="D29" s="13"/>
      <c r="E29" s="13" t="s">
        <v>41</v>
      </c>
      <c r="F29" s="25">
        <v>780</v>
      </c>
    </row>
    <row r="30" spans="1:6" x14ac:dyDescent="0.25">
      <c r="A30" s="5">
        <v>41142</v>
      </c>
      <c r="B30" s="13">
        <v>17</v>
      </c>
      <c r="C30" s="13" t="s">
        <v>51</v>
      </c>
      <c r="D30" s="13"/>
      <c r="E30" s="13" t="s">
        <v>64</v>
      </c>
      <c r="F30" s="25">
        <v>240</v>
      </c>
    </row>
    <row r="31" spans="1:6" x14ac:dyDescent="0.25">
      <c r="A31" s="14" t="s">
        <v>19</v>
      </c>
      <c r="B31" s="13"/>
      <c r="C31" s="13"/>
      <c r="D31" s="13"/>
      <c r="E31" s="13"/>
      <c r="F31" s="24">
        <f>SUM(F28:F30)</f>
        <v>1750</v>
      </c>
    </row>
    <row r="32" spans="1:6" x14ac:dyDescent="0.25">
      <c r="A32" s="5">
        <v>41143</v>
      </c>
      <c r="B32" s="13"/>
      <c r="C32" s="13"/>
      <c r="D32" s="13"/>
      <c r="E32" s="13"/>
      <c r="F32" s="25"/>
    </row>
    <row r="33" spans="1:6" x14ac:dyDescent="0.25">
      <c r="A33" s="14" t="s">
        <v>19</v>
      </c>
      <c r="B33" s="13"/>
      <c r="C33" s="13"/>
      <c r="D33" s="13"/>
      <c r="E33" s="13"/>
      <c r="F33" s="24">
        <f>SUM(F32)</f>
        <v>0</v>
      </c>
    </row>
    <row r="34" spans="1:6" x14ac:dyDescent="0.25">
      <c r="A34" s="5">
        <v>41144</v>
      </c>
      <c r="B34" s="13">
        <v>18</v>
      </c>
      <c r="C34" s="13" t="s">
        <v>65</v>
      </c>
      <c r="D34" s="13" t="s">
        <v>68</v>
      </c>
      <c r="E34" s="13" t="s">
        <v>66</v>
      </c>
      <c r="F34" s="25">
        <v>145</v>
      </c>
    </row>
    <row r="35" spans="1:6" x14ac:dyDescent="0.25">
      <c r="A35" s="14" t="s">
        <v>19</v>
      </c>
      <c r="B35" s="13"/>
      <c r="C35" s="13"/>
      <c r="D35" s="13"/>
      <c r="E35" s="13"/>
      <c r="F35" s="24">
        <f>SUM(F34)</f>
        <v>145</v>
      </c>
    </row>
    <row r="36" spans="1:6" x14ac:dyDescent="0.25">
      <c r="A36" s="5">
        <v>41148</v>
      </c>
      <c r="B36" s="13">
        <v>19</v>
      </c>
      <c r="C36" s="13" t="s">
        <v>69</v>
      </c>
      <c r="D36" s="13" t="s">
        <v>70</v>
      </c>
      <c r="E36" s="13" t="s">
        <v>71</v>
      </c>
      <c r="F36" s="25">
        <v>95</v>
      </c>
    </row>
    <row r="37" spans="1:6" x14ac:dyDescent="0.25">
      <c r="A37" s="5">
        <v>41148</v>
      </c>
      <c r="B37" s="13">
        <v>20</v>
      </c>
      <c r="C37" s="13" t="s">
        <v>72</v>
      </c>
      <c r="D37" s="13" t="s">
        <v>73</v>
      </c>
      <c r="E37" s="13" t="s">
        <v>74</v>
      </c>
      <c r="F37" s="25">
        <v>134</v>
      </c>
    </row>
    <row r="38" spans="1:6" x14ac:dyDescent="0.25">
      <c r="A38" s="14" t="s">
        <v>19</v>
      </c>
      <c r="B38" s="13"/>
      <c r="C38" s="13"/>
      <c r="D38" s="13"/>
      <c r="E38" s="13"/>
      <c r="F38" s="24">
        <f>SUM(F36:F37)</f>
        <v>229</v>
      </c>
    </row>
    <row r="39" spans="1:6" x14ac:dyDescent="0.25">
      <c r="A39" s="5">
        <v>41149</v>
      </c>
      <c r="B39" s="13">
        <v>21</v>
      </c>
      <c r="C39" s="13" t="s">
        <v>75</v>
      </c>
      <c r="D39" s="13" t="s">
        <v>76</v>
      </c>
      <c r="E39" s="13" t="s">
        <v>77</v>
      </c>
      <c r="F39" s="25">
        <v>80</v>
      </c>
    </row>
    <row r="40" spans="1:6" x14ac:dyDescent="0.25">
      <c r="A40" s="5"/>
      <c r="B40" s="13"/>
      <c r="C40" s="13" t="s">
        <v>79</v>
      </c>
      <c r="D40" s="13"/>
      <c r="E40" s="13" t="s">
        <v>80</v>
      </c>
      <c r="F40" s="25">
        <v>10</v>
      </c>
    </row>
    <row r="41" spans="1:6" x14ac:dyDescent="0.25">
      <c r="A41" s="5">
        <v>41149</v>
      </c>
      <c r="B41" s="13">
        <v>22</v>
      </c>
      <c r="C41" s="13" t="s">
        <v>30</v>
      </c>
      <c r="D41" s="13"/>
      <c r="E41" s="13" t="s">
        <v>41</v>
      </c>
      <c r="F41" s="25">
        <v>780</v>
      </c>
    </row>
    <row r="42" spans="1:6" x14ac:dyDescent="0.25">
      <c r="A42" s="14" t="s">
        <v>19</v>
      </c>
      <c r="B42" s="13"/>
      <c r="C42" s="13"/>
      <c r="D42" s="13"/>
      <c r="E42" s="13"/>
      <c r="F42" s="24">
        <f>SUM(F39:F41)</f>
        <v>870</v>
      </c>
    </row>
  </sheetData>
  <hyperlinks>
    <hyperlink ref="D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4" workbookViewId="0">
      <selection activeCell="E48" sqref="E48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22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22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23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23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0" t="s">
        <v>18</v>
      </c>
      <c r="D16" s="13"/>
      <c r="E16" s="16">
        <v>4</v>
      </c>
    </row>
    <row r="17" spans="1:5" x14ac:dyDescent="0.25">
      <c r="A17" s="5">
        <v>41130</v>
      </c>
      <c r="B17" s="13"/>
      <c r="C17" s="20" t="s">
        <v>12</v>
      </c>
      <c r="D17" s="13" t="s">
        <v>24</v>
      </c>
      <c r="E17" s="16">
        <v>136</v>
      </c>
    </row>
    <row r="18" spans="1:5" x14ac:dyDescent="0.25">
      <c r="A18" s="14" t="s">
        <v>20</v>
      </c>
      <c r="B18" s="13"/>
      <c r="C18" s="13"/>
      <c r="D18" s="13"/>
      <c r="E18" s="23">
        <f>SUM(E15:E17)</f>
        <v>240</v>
      </c>
    </row>
    <row r="19" spans="1:5" x14ac:dyDescent="0.25">
      <c r="A19" s="5">
        <v>41135</v>
      </c>
      <c r="B19" s="6">
        <v>73</v>
      </c>
      <c r="C19" s="7" t="s">
        <v>42</v>
      </c>
      <c r="D19" s="6" t="s">
        <v>47</v>
      </c>
      <c r="E19" s="4">
        <v>19</v>
      </c>
    </row>
    <row r="20" spans="1:5" x14ac:dyDescent="0.25">
      <c r="A20" s="5">
        <v>41135</v>
      </c>
      <c r="B20" s="6">
        <v>74</v>
      </c>
      <c r="C20" s="7" t="s">
        <v>42</v>
      </c>
      <c r="D20" s="6" t="s">
        <v>48</v>
      </c>
      <c r="E20" s="4">
        <v>100</v>
      </c>
    </row>
    <row r="21" spans="1:5" x14ac:dyDescent="0.25">
      <c r="A21" s="5">
        <v>41135</v>
      </c>
      <c r="B21" s="6">
        <v>75</v>
      </c>
      <c r="C21" s="7" t="s">
        <v>42</v>
      </c>
      <c r="D21" s="6" t="s">
        <v>49</v>
      </c>
      <c r="E21" s="4">
        <v>100</v>
      </c>
    </row>
    <row r="22" spans="1:5" x14ac:dyDescent="0.25">
      <c r="A22" s="5">
        <v>41135</v>
      </c>
      <c r="C22" s="21" t="s">
        <v>50</v>
      </c>
      <c r="E22" s="2">
        <v>10</v>
      </c>
    </row>
    <row r="23" spans="1:5" x14ac:dyDescent="0.25">
      <c r="A23" s="14" t="s">
        <v>20</v>
      </c>
      <c r="B23" s="13"/>
      <c r="C23" s="13"/>
      <c r="D23" s="13"/>
      <c r="E23" s="23">
        <f>SUM(E19:E22)</f>
        <v>229</v>
      </c>
    </row>
    <row r="24" spans="1:5" x14ac:dyDescent="0.25">
      <c r="A24" s="5">
        <v>41136</v>
      </c>
      <c r="B24" s="6"/>
      <c r="C24" s="7" t="s">
        <v>12</v>
      </c>
      <c r="D24" s="6"/>
      <c r="E24" s="4">
        <v>1474</v>
      </c>
    </row>
    <row r="25" spans="1:5" x14ac:dyDescent="0.25">
      <c r="A25" s="5">
        <v>41136</v>
      </c>
      <c r="B25" s="6">
        <v>76</v>
      </c>
      <c r="C25" s="7" t="s">
        <v>57</v>
      </c>
      <c r="D25" s="6"/>
      <c r="E25" s="4">
        <v>75</v>
      </c>
    </row>
    <row r="26" spans="1:5" x14ac:dyDescent="0.25">
      <c r="A26" s="5">
        <v>41136</v>
      </c>
      <c r="B26" s="6"/>
      <c r="C26" s="7" t="s">
        <v>14</v>
      </c>
      <c r="D26" s="6"/>
      <c r="E26" s="4">
        <v>32</v>
      </c>
    </row>
    <row r="27" spans="1:5" x14ac:dyDescent="0.25">
      <c r="A27" s="14" t="s">
        <v>20</v>
      </c>
      <c r="B27" s="13"/>
      <c r="C27" s="13"/>
      <c r="D27" s="13"/>
      <c r="E27" s="23">
        <f>SUM(E24:E26)</f>
        <v>1581</v>
      </c>
    </row>
    <row r="28" spans="1:5" x14ac:dyDescent="0.25">
      <c r="A28" s="5">
        <v>41137</v>
      </c>
      <c r="B28" s="6"/>
      <c r="C28" s="6" t="s">
        <v>54</v>
      </c>
      <c r="D28" s="6"/>
      <c r="E28" s="4">
        <v>178.61</v>
      </c>
    </row>
    <row r="29" spans="1:5" x14ac:dyDescent="0.25">
      <c r="A29" s="5">
        <v>41137</v>
      </c>
      <c r="B29" s="13"/>
      <c r="C29" s="13" t="s">
        <v>55</v>
      </c>
      <c r="D29" s="13"/>
      <c r="E29" s="16">
        <v>4.79</v>
      </c>
    </row>
    <row r="30" spans="1:5" x14ac:dyDescent="0.25">
      <c r="A30" s="5">
        <v>41137</v>
      </c>
      <c r="B30" s="13">
        <v>77</v>
      </c>
      <c r="C30" s="13" t="s">
        <v>56</v>
      </c>
      <c r="D30" s="13"/>
      <c r="E30" s="16">
        <v>75</v>
      </c>
    </row>
    <row r="31" spans="1:5" x14ac:dyDescent="0.25">
      <c r="A31" s="14" t="s">
        <v>20</v>
      </c>
      <c r="B31" s="13"/>
      <c r="C31" s="13"/>
      <c r="D31" s="13"/>
      <c r="E31" s="23">
        <f>SUM(E28:E30)</f>
        <v>258.39999999999998</v>
      </c>
    </row>
    <row r="32" spans="1:5" x14ac:dyDescent="0.25">
      <c r="A32" s="5">
        <v>41138</v>
      </c>
      <c r="B32" s="6">
        <v>78</v>
      </c>
      <c r="C32" s="15" t="s">
        <v>58</v>
      </c>
      <c r="D32" s="6"/>
      <c r="E32" s="4">
        <v>30</v>
      </c>
    </row>
    <row r="33" spans="1:5" x14ac:dyDescent="0.25">
      <c r="A33" s="6" t="s">
        <v>20</v>
      </c>
      <c r="B33" s="6"/>
      <c r="C33" s="6"/>
      <c r="D33" s="6"/>
      <c r="E33" s="22">
        <f>SUM(E32:E32)</f>
        <v>30</v>
      </c>
    </row>
    <row r="34" spans="1:5" x14ac:dyDescent="0.25">
      <c r="A34" s="5">
        <v>41138</v>
      </c>
      <c r="B34" s="6"/>
      <c r="C34" s="6" t="s">
        <v>12</v>
      </c>
      <c r="D34" s="6"/>
      <c r="E34" s="4">
        <v>756</v>
      </c>
    </row>
    <row r="35" spans="1:5" x14ac:dyDescent="0.25">
      <c r="A35" s="5">
        <v>41138</v>
      </c>
      <c r="B35" s="6"/>
      <c r="C35" s="15" t="s">
        <v>14</v>
      </c>
      <c r="D35" s="6"/>
      <c r="E35" s="4">
        <v>29</v>
      </c>
    </row>
    <row r="36" spans="1:5" x14ac:dyDescent="0.25">
      <c r="A36" s="5">
        <v>41138</v>
      </c>
      <c r="B36" s="6"/>
      <c r="C36" s="15" t="s">
        <v>50</v>
      </c>
      <c r="D36" s="6"/>
      <c r="E36" s="4">
        <v>4</v>
      </c>
    </row>
    <row r="37" spans="1:5" x14ac:dyDescent="0.25">
      <c r="A37" s="6" t="s">
        <v>20</v>
      </c>
      <c r="B37" s="6"/>
      <c r="C37" s="6"/>
      <c r="D37" s="6"/>
      <c r="E37" s="22">
        <f>SUM(E34:E36)</f>
        <v>789</v>
      </c>
    </row>
    <row r="38" spans="1:5" x14ac:dyDescent="0.25">
      <c r="A38" s="5">
        <v>41143</v>
      </c>
      <c r="B38" s="6"/>
      <c r="C38" s="6" t="s">
        <v>12</v>
      </c>
      <c r="D38" s="6"/>
      <c r="E38" s="4">
        <v>693</v>
      </c>
    </row>
    <row r="39" spans="1:5" x14ac:dyDescent="0.25">
      <c r="A39" s="5">
        <v>41143</v>
      </c>
      <c r="B39" s="6"/>
      <c r="C39" s="15" t="s">
        <v>14</v>
      </c>
      <c r="D39" s="6"/>
      <c r="E39" s="4">
        <v>28</v>
      </c>
    </row>
    <row r="40" spans="1:5" x14ac:dyDescent="0.25">
      <c r="A40" s="5">
        <v>41143</v>
      </c>
      <c r="B40" s="6"/>
      <c r="C40" s="15" t="s">
        <v>50</v>
      </c>
      <c r="D40" s="6"/>
      <c r="E40" s="4">
        <v>2</v>
      </c>
    </row>
    <row r="41" spans="1:5" x14ac:dyDescent="0.25">
      <c r="A41" s="6" t="s">
        <v>20</v>
      </c>
      <c r="B41" s="6"/>
      <c r="C41" s="6"/>
      <c r="D41" s="6"/>
      <c r="E41" s="22">
        <f>SUM(E38:E40)</f>
        <v>723</v>
      </c>
    </row>
    <row r="42" spans="1:5" x14ac:dyDescent="0.25">
      <c r="A42" s="5">
        <v>41144</v>
      </c>
      <c r="B42" s="6"/>
      <c r="C42" s="15" t="s">
        <v>50</v>
      </c>
      <c r="D42" s="6"/>
      <c r="E42" s="4">
        <v>3</v>
      </c>
    </row>
    <row r="43" spans="1:5" x14ac:dyDescent="0.25">
      <c r="A43" s="5">
        <v>41144</v>
      </c>
      <c r="B43" s="6">
        <v>79</v>
      </c>
      <c r="C43" s="15" t="s">
        <v>67</v>
      </c>
      <c r="D43" s="6"/>
      <c r="E43" s="4">
        <v>1380</v>
      </c>
    </row>
    <row r="44" spans="1:5" x14ac:dyDescent="0.25">
      <c r="A44" s="6" t="s">
        <v>20</v>
      </c>
      <c r="B44" s="6"/>
      <c r="C44" s="6"/>
      <c r="D44" s="6"/>
      <c r="E44" s="22">
        <f>SUM(E42:E43)</f>
        <v>1383</v>
      </c>
    </row>
    <row r="45" spans="1:5" x14ac:dyDescent="0.25">
      <c r="A45" s="5">
        <v>41148</v>
      </c>
      <c r="B45" s="6"/>
      <c r="C45" s="15"/>
      <c r="D45" s="6"/>
      <c r="E45" s="4">
        <v>0</v>
      </c>
    </row>
    <row r="46" spans="1:5" x14ac:dyDescent="0.25">
      <c r="A46" s="6" t="s">
        <v>20</v>
      </c>
      <c r="B46" s="6"/>
      <c r="C46" s="6"/>
      <c r="D46" s="6"/>
      <c r="E46" s="22">
        <f>SUM(E45:E45)</f>
        <v>0</v>
      </c>
    </row>
    <row r="47" spans="1:5" x14ac:dyDescent="0.25">
      <c r="A47" s="5">
        <v>41149</v>
      </c>
      <c r="B47" s="6"/>
      <c r="C47" s="6" t="s">
        <v>78</v>
      </c>
      <c r="D47" s="6"/>
      <c r="E47" s="26">
        <v>191</v>
      </c>
    </row>
    <row r="48" spans="1:5" x14ac:dyDescent="0.25">
      <c r="A48" s="5">
        <v>41149</v>
      </c>
      <c r="B48" s="6"/>
      <c r="C48" s="6" t="s">
        <v>50</v>
      </c>
      <c r="D48" s="6"/>
      <c r="E48" s="26">
        <v>6.5</v>
      </c>
    </row>
    <row r="49" spans="1:5" x14ac:dyDescent="0.25">
      <c r="A49" s="6" t="s">
        <v>20</v>
      </c>
      <c r="B49" s="6"/>
      <c r="C49" s="6"/>
      <c r="D49" s="6"/>
      <c r="E49" s="22">
        <f>SUM(E47:E48)</f>
        <v>197.5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 t="shared" ref="D2:D15" si="0">B2-C2</f>
        <v>0</v>
      </c>
    </row>
    <row r="3" spans="1:4" x14ac:dyDescent="0.25">
      <c r="A3" s="5">
        <v>41127</v>
      </c>
      <c r="B3" s="4">
        <f>Приход!F8-Расход!E9+B2</f>
        <v>350.25</v>
      </c>
      <c r="C3" s="6">
        <v>350</v>
      </c>
      <c r="D3" s="6">
        <f t="shared" si="0"/>
        <v>0.25</v>
      </c>
    </row>
    <row r="4" spans="1:4" x14ac:dyDescent="0.25">
      <c r="A4" s="5">
        <v>41128</v>
      </c>
      <c r="B4" s="4">
        <f>Приход!F12-Расход!E12+B3</f>
        <v>1468.25</v>
      </c>
      <c r="C4" s="6">
        <v>1468</v>
      </c>
      <c r="D4" s="6">
        <f t="shared" si="0"/>
        <v>0.25</v>
      </c>
    </row>
    <row r="5" spans="1:4" x14ac:dyDescent="0.25">
      <c r="A5" s="5">
        <v>41129</v>
      </c>
      <c r="B5" s="4">
        <f>Приход!F14-Расход!E13+B4</f>
        <v>468.25</v>
      </c>
      <c r="C5" s="6">
        <v>468</v>
      </c>
      <c r="D5" s="6">
        <f t="shared" si="0"/>
        <v>0.25</v>
      </c>
    </row>
    <row r="6" spans="1:4" x14ac:dyDescent="0.25">
      <c r="A6" s="5">
        <v>41130</v>
      </c>
      <c r="B6" s="4">
        <f>Приход!F16-Расход!E18+B5</f>
        <v>408.25</v>
      </c>
      <c r="C6" s="6">
        <v>408</v>
      </c>
      <c r="D6" s="6">
        <f t="shared" si="0"/>
        <v>0.25</v>
      </c>
    </row>
    <row r="7" spans="1:4" x14ac:dyDescent="0.25">
      <c r="A7" s="5">
        <v>41135</v>
      </c>
      <c r="B7" s="4">
        <f>Приход!F21-Расход!E23+B6</f>
        <v>3363.25</v>
      </c>
      <c r="C7" s="6">
        <v>3363</v>
      </c>
      <c r="D7" s="6">
        <f t="shared" si="0"/>
        <v>0.25</v>
      </c>
    </row>
    <row r="8" spans="1:4" x14ac:dyDescent="0.25">
      <c r="A8" s="5">
        <v>41136</v>
      </c>
      <c r="B8" s="4">
        <f>Приход!F23-Расход!E27+'В кассе'!B7</f>
        <v>1782.25</v>
      </c>
      <c r="C8" s="6">
        <v>1782</v>
      </c>
      <c r="D8" s="6">
        <f t="shared" si="0"/>
        <v>0.25</v>
      </c>
    </row>
    <row r="9" spans="1:4" x14ac:dyDescent="0.25">
      <c r="A9" s="5">
        <v>41137</v>
      </c>
      <c r="B9" s="4">
        <f>Приход!F25-Расход!E31+'В кассе'!B8</f>
        <v>1683.85</v>
      </c>
      <c r="C9" s="6">
        <v>1683</v>
      </c>
      <c r="D9" s="6">
        <f t="shared" si="0"/>
        <v>0.84999999999990905</v>
      </c>
    </row>
    <row r="10" spans="1:4" x14ac:dyDescent="0.25">
      <c r="A10" s="5">
        <v>41138</v>
      </c>
      <c r="B10" s="4">
        <f>Приход!F27-Расход!E33+'В кассе'!B9</f>
        <v>2391.85</v>
      </c>
      <c r="C10" s="6">
        <v>2391</v>
      </c>
      <c r="D10" s="6">
        <f t="shared" si="0"/>
        <v>0.84999999999990905</v>
      </c>
    </row>
    <row r="11" spans="1:4" x14ac:dyDescent="0.25">
      <c r="A11" s="5">
        <v>41142</v>
      </c>
      <c r="B11" s="4">
        <f>B10+Приход!F31-Расход!E37</f>
        <v>3352.8500000000004</v>
      </c>
      <c r="C11" s="6">
        <v>3352</v>
      </c>
      <c r="D11" s="6">
        <f t="shared" si="0"/>
        <v>0.8500000000003638</v>
      </c>
    </row>
    <row r="12" spans="1:4" x14ac:dyDescent="0.25">
      <c r="A12" s="5">
        <v>41143</v>
      </c>
      <c r="B12" s="4">
        <f>B11+Приход!F33-Расход!E41</f>
        <v>2629.8500000000004</v>
      </c>
      <c r="C12" s="6">
        <v>2629</v>
      </c>
      <c r="D12" s="6">
        <f t="shared" si="0"/>
        <v>0.8500000000003638</v>
      </c>
    </row>
    <row r="13" spans="1:4" x14ac:dyDescent="0.25">
      <c r="A13" s="5">
        <v>41144</v>
      </c>
      <c r="B13" s="4">
        <f>B12+Приход!F35-Расход!E44</f>
        <v>1391.8500000000004</v>
      </c>
      <c r="C13" s="15">
        <v>1391</v>
      </c>
      <c r="D13" s="15">
        <f t="shared" si="0"/>
        <v>0.8500000000003638</v>
      </c>
    </row>
    <row r="14" spans="1:4" x14ac:dyDescent="0.25">
      <c r="A14" s="5">
        <v>41148</v>
      </c>
      <c r="B14" s="4">
        <f>B13+Приход!F38-Расход!E46</f>
        <v>1620.8500000000004</v>
      </c>
      <c r="C14" s="15">
        <v>1620</v>
      </c>
      <c r="D14" s="15">
        <f t="shared" si="0"/>
        <v>0.8500000000003638</v>
      </c>
    </row>
    <row r="15" spans="1:4" x14ac:dyDescent="0.25">
      <c r="A15" s="5">
        <v>41149</v>
      </c>
      <c r="B15" s="4">
        <f>B14+Приход!F42-Расход!E49</f>
        <v>2293.3500000000004</v>
      </c>
      <c r="C15" s="15">
        <v>2293</v>
      </c>
      <c r="D15" s="15">
        <f t="shared" si="0"/>
        <v>0.3500000000003638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2012-08-28T13:33:21Z</dcterms:modified>
</cp:coreProperties>
</file>