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G:\TEMPLATES\Excel Docs\ER Tables\"/>
    </mc:Choice>
  </mc:AlternateContent>
  <xr:revisionPtr revIDLastSave="0" documentId="13_ncr:1_{0AF73ECE-0B88-489D-B7D9-C2A9A3BE1D5F}" xr6:coauthVersionLast="46" xr6:coauthVersionMax="46" xr10:uidLastSave="{00000000-0000-0000-0000-000000000000}"/>
  <bookViews>
    <workbookView xWindow="-28920" yWindow="-516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2" i="1" l="1"/>
  <c r="F12" i="1"/>
  <c r="L80" i="1"/>
  <c r="K80" i="1"/>
  <c r="J80" i="1"/>
  <c r="I80" i="1"/>
  <c r="H80" i="1"/>
  <c r="G80" i="1"/>
  <c r="F80" i="1"/>
  <c r="L64" i="1"/>
  <c r="K64" i="1"/>
  <c r="J64" i="1"/>
  <c r="I64" i="1"/>
  <c r="H64" i="1"/>
  <c r="G64" i="1"/>
  <c r="F64" i="1"/>
  <c r="L60" i="1"/>
  <c r="K60" i="1"/>
  <c r="J60" i="1"/>
  <c r="I60" i="1"/>
  <c r="H60" i="1"/>
  <c r="G60" i="1"/>
  <c r="F60" i="1"/>
  <c r="L76" i="1"/>
  <c r="K76" i="1"/>
  <c r="J76" i="1"/>
  <c r="I76" i="1"/>
  <c r="H76" i="1"/>
  <c r="G76" i="1"/>
  <c r="F76" i="1"/>
  <c r="F84" i="1"/>
  <c r="G84" i="1"/>
  <c r="H84" i="1"/>
  <c r="I84" i="1"/>
  <c r="J84" i="1"/>
  <c r="K84" i="1"/>
  <c r="L84" i="1"/>
  <c r="L68" i="1"/>
  <c r="K68" i="1"/>
  <c r="J68" i="1"/>
  <c r="I68" i="1"/>
  <c r="H68" i="1"/>
  <c r="G68" i="1"/>
  <c r="F68" i="1"/>
  <c r="L56" i="1"/>
  <c r="K56" i="1"/>
  <c r="J56" i="1"/>
  <c r="I56" i="1"/>
  <c r="H56" i="1"/>
  <c r="G56" i="1"/>
  <c r="F56" i="1"/>
  <c r="G12" i="1"/>
  <c r="H12" i="1"/>
  <c r="J12" i="1"/>
  <c r="K12" i="1"/>
  <c r="L12" i="1"/>
  <c r="F14" i="1"/>
  <c r="G14" i="1"/>
  <c r="H14" i="1"/>
  <c r="I14" i="1"/>
  <c r="J14" i="1"/>
  <c r="K14" i="1"/>
  <c r="L14" i="1"/>
  <c r="F16" i="1"/>
  <c r="G16" i="1"/>
  <c r="H16" i="1"/>
  <c r="I16" i="1"/>
  <c r="J16" i="1"/>
  <c r="K16" i="1"/>
  <c r="L16" i="1"/>
  <c r="F18" i="1"/>
  <c r="G18" i="1"/>
  <c r="H18" i="1"/>
  <c r="I18" i="1"/>
  <c r="J18" i="1"/>
  <c r="K18" i="1"/>
  <c r="L18" i="1"/>
  <c r="F20" i="1"/>
  <c r="G20" i="1"/>
  <c r="H20" i="1"/>
  <c r="I20" i="1"/>
  <c r="J20" i="1"/>
  <c r="K20" i="1"/>
  <c r="L20" i="1"/>
  <c r="F22" i="1"/>
  <c r="G22" i="1"/>
  <c r="H22" i="1"/>
  <c r="I22" i="1"/>
  <c r="J22" i="1"/>
  <c r="K22" i="1"/>
  <c r="L22" i="1"/>
  <c r="F24" i="1"/>
  <c r="G24" i="1"/>
  <c r="H24" i="1"/>
  <c r="I24" i="1"/>
  <c r="J24" i="1"/>
  <c r="K24" i="1"/>
  <c r="L24" i="1"/>
  <c r="F26" i="1"/>
  <c r="G26" i="1"/>
  <c r="H26" i="1"/>
  <c r="I26" i="1"/>
  <c r="J26" i="1"/>
  <c r="K26" i="1"/>
  <c r="L26" i="1"/>
  <c r="F28" i="1"/>
  <c r="G28" i="1"/>
  <c r="H28" i="1"/>
  <c r="I28" i="1"/>
  <c r="J28" i="1"/>
  <c r="K28" i="1"/>
  <c r="L28" i="1"/>
  <c r="F32" i="1"/>
  <c r="G32" i="1"/>
  <c r="H32" i="1"/>
  <c r="I32" i="1"/>
  <c r="J32" i="1"/>
  <c r="K32" i="1"/>
  <c r="L32" i="1"/>
  <c r="F34" i="1"/>
  <c r="G34" i="1"/>
  <c r="H34" i="1"/>
  <c r="I34" i="1"/>
  <c r="J34" i="1"/>
  <c r="K34" i="1"/>
  <c r="L34" i="1"/>
  <c r="F36" i="1"/>
  <c r="G36" i="1"/>
  <c r="H36" i="1"/>
  <c r="I36" i="1"/>
  <c r="J36" i="1"/>
  <c r="K36" i="1"/>
  <c r="L36" i="1"/>
  <c r="F40" i="1"/>
  <c r="G40" i="1"/>
  <c r="H40" i="1"/>
  <c r="I40" i="1"/>
  <c r="J40" i="1"/>
  <c r="K40" i="1"/>
  <c r="L40" i="1"/>
  <c r="F42" i="1"/>
  <c r="G42" i="1"/>
  <c r="H42" i="1"/>
  <c r="I42" i="1"/>
  <c r="J42" i="1"/>
  <c r="K42" i="1"/>
  <c r="L42" i="1"/>
  <c r="F44" i="1"/>
  <c r="G44" i="1"/>
  <c r="H44" i="1"/>
  <c r="I44" i="1"/>
  <c r="J44" i="1"/>
  <c r="K44" i="1"/>
  <c r="L44" i="1"/>
  <c r="F46" i="1"/>
  <c r="G46" i="1"/>
  <c r="H46" i="1"/>
  <c r="I46" i="1"/>
  <c r="J46" i="1"/>
  <c r="K46" i="1"/>
  <c r="L46" i="1"/>
  <c r="F48" i="1"/>
  <c r="G48" i="1"/>
  <c r="H48" i="1"/>
  <c r="I48" i="1"/>
  <c r="J48" i="1"/>
  <c r="K48" i="1"/>
  <c r="L48" i="1"/>
  <c r="F50" i="1"/>
  <c r="G50" i="1"/>
  <c r="H50" i="1"/>
  <c r="I50" i="1"/>
  <c r="J50" i="1"/>
  <c r="K50" i="1"/>
  <c r="L50" i="1"/>
  <c r="F52" i="1"/>
  <c r="G52" i="1"/>
  <c r="H52" i="1"/>
  <c r="I52" i="1"/>
  <c r="J52" i="1"/>
  <c r="K52" i="1"/>
  <c r="L52" i="1"/>
  <c r="F72" i="1"/>
  <c r="G72" i="1"/>
  <c r="H72" i="1"/>
  <c r="I72" i="1"/>
  <c r="J72" i="1"/>
  <c r="K72" i="1"/>
  <c r="L72" i="1"/>
  <c r="J87" i="1" l="1"/>
  <c r="I87" i="1"/>
  <c r="L87" i="1"/>
  <c r="H87" i="1"/>
  <c r="F87" i="1"/>
  <c r="K87" i="1"/>
  <c r="G87" i="1"/>
</calcChain>
</file>

<file path=xl/sharedStrings.xml><?xml version="1.0" encoding="utf-8"?>
<sst xmlns="http://schemas.openxmlformats.org/spreadsheetml/2006/main" count="129" uniqueCount="19">
  <si>
    <r>
      <t>Measured Resistance (</t>
    </r>
    <r>
      <rPr>
        <sz val="12"/>
        <rFont val="SymbolPS"/>
        <family val="1"/>
        <charset val="2"/>
      </rPr>
      <t>W)</t>
    </r>
  </si>
  <si>
    <r>
      <t>Calculated Resistivity (</t>
    </r>
    <r>
      <rPr>
        <sz val="12"/>
        <rFont val="SymbolPS"/>
        <family val="1"/>
        <charset val="2"/>
      </rPr>
      <t>W-</t>
    </r>
    <r>
      <rPr>
        <sz val="12"/>
        <rFont val="Arial"/>
        <family val="2"/>
      </rPr>
      <t>m)</t>
    </r>
  </si>
  <si>
    <t>SITE</t>
  </si>
  <si>
    <t>Data</t>
  </si>
  <si>
    <t>Site Average (Ohm-m)</t>
  </si>
  <si>
    <r>
      <t>1</t>
    </r>
    <r>
      <rPr>
        <sz val="10"/>
        <rFont val="Arial"/>
        <family val="2"/>
      </rPr>
      <t xml:space="preserve">  a-spacing in feet, Wenner Array</t>
    </r>
  </si>
  <si>
    <t>Electrode Length (inches)</t>
  </si>
  <si>
    <t>E-W</t>
  </si>
  <si>
    <t>Apparent Resistivity Table</t>
  </si>
  <si>
    <r>
      <t>"A" Spacing (ft)</t>
    </r>
    <r>
      <rPr>
        <b/>
        <vertAlign val="superscript"/>
        <sz val="12"/>
        <rFont val="Arial"/>
        <family val="2"/>
      </rPr>
      <t>1</t>
    </r>
  </si>
  <si>
    <t>TABLE 1</t>
  </si>
  <si>
    <t>Description of Soil: Coarsely sorted glacial till</t>
  </si>
  <si>
    <t>N-S</t>
  </si>
  <si>
    <t>Temperature       (º F)</t>
  </si>
  <si>
    <t>Coyote Wind Farm</t>
  </si>
  <si>
    <t>Big Timber, Montana</t>
  </si>
  <si>
    <t>L&amp;R Co., MiniRes; Calibration checked daily; Work Completed November 11, 2008</t>
  </si>
  <si>
    <t>Only 1 direction measured at the Substation locations due to the presence of another Substation</t>
  </si>
  <si>
    <t>THG Geophysics, Ltd.: K. McKinley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</si>
</sst>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"/>
  </numFmts>
  <fonts count="9">
    <font>
      <sz val="10"/>
      <name val="Arial"/>
    </font>
    <font>
      <b/>
      <sz val="14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2"/>
      <name val="SymbolPS"/>
      <family val="1"/>
      <charset val="2"/>
    </font>
    <font>
      <sz val="10"/>
      <name val="Arial"/>
      <family val="2"/>
    </font>
    <font>
      <vertAlign val="superscript"/>
      <sz val="10"/>
      <name val="Arial"/>
      <family val="2"/>
    </font>
    <font>
      <b/>
      <sz val="10"/>
      <name val="Arial"/>
      <family val="2"/>
    </font>
    <font>
      <b/>
      <vertAlign val="superscript"/>
      <sz val="12"/>
      <name val="Arial"/>
      <family val="2"/>
    </font>
  </fonts>
  <fills count="2">
    <fill>
      <patternFill patternType="none"/>
    </fill>
    <fill>
      <patternFill patternType="gray125"/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uble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Border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left"/>
    </xf>
    <xf numFmtId="0" fontId="5" fillId="0" borderId="0" xfId="0" applyFont="1" applyBorder="1" applyAlignment="1">
      <alignment horizontal="left"/>
    </xf>
    <xf numFmtId="0" fontId="6" fillId="0" borderId="0" xfId="0" applyFont="1" applyBorder="1" applyAlignment="1">
      <alignment horizontal="left"/>
    </xf>
    <xf numFmtId="4" fontId="0" fillId="0" borderId="0" xfId="0" applyNumberFormat="1" applyAlignment="1">
      <alignment horizontal="center" vertical="center"/>
    </xf>
    <xf numFmtId="4" fontId="0" fillId="0" borderId="0" xfId="0" applyNumberFormat="1"/>
    <xf numFmtId="4" fontId="3" fillId="0" borderId="0" xfId="0" applyNumberFormat="1" applyFont="1" applyBorder="1"/>
    <xf numFmtId="4" fontId="3" fillId="0" borderId="1" xfId="0" applyNumberFormat="1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4" fontId="3" fillId="0" borderId="2" xfId="0" applyNumberFormat="1" applyFont="1" applyBorder="1" applyAlignment="1">
      <alignment horizontal="center"/>
    </xf>
    <xf numFmtId="164" fontId="3" fillId="0" borderId="3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4" fontId="3" fillId="0" borderId="4" xfId="0" applyNumberFormat="1" applyFont="1" applyBorder="1" applyAlignment="1">
      <alignment horizontal="center"/>
    </xf>
    <xf numFmtId="4" fontId="3" fillId="0" borderId="5" xfId="0" applyNumberFormat="1" applyFont="1" applyBorder="1" applyAlignment="1">
      <alignment horizontal="center"/>
    </xf>
    <xf numFmtId="164" fontId="3" fillId="0" borderId="6" xfId="0" applyNumberFormat="1" applyFont="1" applyBorder="1" applyAlignment="1">
      <alignment horizontal="center" vertical="center"/>
    </xf>
    <xf numFmtId="4" fontId="2" fillId="0" borderId="7" xfId="0" applyNumberFormat="1" applyFont="1" applyBorder="1" applyAlignment="1">
      <alignment horizontal="center" vertical="center"/>
    </xf>
    <xf numFmtId="164" fontId="3" fillId="0" borderId="7" xfId="0" applyNumberFormat="1" applyFont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2" fontId="3" fillId="0" borderId="8" xfId="0" applyNumberFormat="1" applyFont="1" applyBorder="1" applyAlignment="1">
      <alignment horizontal="center"/>
    </xf>
    <xf numFmtId="4" fontId="3" fillId="0" borderId="9" xfId="0" applyNumberFormat="1" applyFont="1" applyBorder="1" applyAlignment="1">
      <alignment horizontal="center"/>
    </xf>
    <xf numFmtId="4" fontId="3" fillId="0" borderId="8" xfId="0" applyNumberFormat="1" applyFont="1" applyBorder="1" applyAlignment="1">
      <alignment horizontal="center"/>
    </xf>
    <xf numFmtId="0" fontId="5" fillId="0" borderId="0" xfId="0" applyFont="1" applyFill="1" applyBorder="1" applyAlignment="1">
      <alignment horizontal="left"/>
    </xf>
    <xf numFmtId="0" fontId="3" fillId="0" borderId="16" xfId="0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3" fillId="0" borderId="10" xfId="0" applyFont="1" applyBorder="1" applyAlignment="1"/>
    <xf numFmtId="0" fontId="3" fillId="0" borderId="11" xfId="0" applyFont="1" applyBorder="1" applyAlignment="1"/>
    <xf numFmtId="0" fontId="3" fillId="0" borderId="12" xfId="0" applyFont="1" applyBorder="1" applyAlignment="1"/>
    <xf numFmtId="0" fontId="2" fillId="0" borderId="16" xfId="0" applyFont="1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3" fillId="0" borderId="13" xfId="0" applyFont="1" applyBorder="1" applyAlignment="1"/>
    <xf numFmtId="0" fontId="3" fillId="0" borderId="14" xfId="0" applyFont="1" applyBorder="1" applyAlignment="1"/>
    <xf numFmtId="0" fontId="3" fillId="0" borderId="15" xfId="0" applyFont="1" applyBorder="1" applyAlignment="1"/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0" fillId="0" borderId="16" xfId="0" applyBorder="1" applyAlignment="1"/>
    <xf numFmtId="0" fontId="0" fillId="0" borderId="17" xfId="0" applyBorder="1" applyAlignment="1"/>
    <xf numFmtId="0" fontId="0" fillId="0" borderId="18" xfId="0" applyBorder="1" applyAlignment="1"/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4" fontId="2" fillId="0" borderId="5" xfId="0" applyNumberFormat="1" applyFont="1" applyBorder="1" applyAlignment="1">
      <alignment horizontal="center" vertical="center"/>
    </xf>
    <xf numFmtId="4" fontId="2" fillId="0" borderId="24" xfId="0" applyNumberFormat="1" applyFont="1" applyBorder="1" applyAlignment="1">
      <alignment horizontal="center" vertical="center"/>
    </xf>
    <xf numFmtId="4" fontId="2" fillId="0" borderId="2" xfId="0" applyNumberFormat="1" applyFont="1" applyFill="1" applyBorder="1" applyAlignment="1">
      <alignment horizontal="center" vertical="center"/>
    </xf>
    <xf numFmtId="4" fontId="2" fillId="0" borderId="22" xfId="0" applyNumberFormat="1" applyFont="1" applyFill="1" applyBorder="1" applyAlignment="1">
      <alignment horizontal="center" vertical="center"/>
    </xf>
    <xf numFmtId="4" fontId="2" fillId="0" borderId="2" xfId="0" applyNumberFormat="1" applyFont="1" applyBorder="1" applyAlignment="1">
      <alignment horizontal="center" vertical="center"/>
    </xf>
    <xf numFmtId="4" fontId="2" fillId="0" borderId="22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4" fontId="2" fillId="0" borderId="9" xfId="0" applyNumberFormat="1" applyFont="1" applyFill="1" applyBorder="1" applyAlignment="1">
      <alignment horizontal="center" vertical="center"/>
    </xf>
    <xf numFmtId="4" fontId="2" fillId="0" borderId="23" xfId="0" applyNumberFormat="1" applyFont="1" applyFill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0" fillId="0" borderId="26" xfId="0" applyBorder="1" applyAlignment="1"/>
    <xf numFmtId="0" fontId="0" fillId="0" borderId="27" xfId="0" applyBorder="1" applyAlignment="1"/>
    <xf numFmtId="0" fontId="0" fillId="0" borderId="28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13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/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31" xfId="0" applyFont="1" applyBorder="1" applyAlignment="1"/>
    <xf numFmtId="0" fontId="3" fillId="0" borderId="32" xfId="0" applyFont="1" applyBorder="1" applyAlignment="1"/>
    <xf numFmtId="0" fontId="3" fillId="0" borderId="33" xfId="0" applyFont="1" applyBorder="1" applyAlignment="1"/>
    <xf numFmtId="0" fontId="2" fillId="0" borderId="18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3B184A89-80D0-4D7D-B438-8D995534256F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94"/>
  <sheetViews>
    <sheetView tabSelected="1" zoomScale="75" workbookViewId="0">
      <selection activeCell="I13" sqref="I13"/>
    </sheetView>
  </sheetViews>
  <sheetFormatPr defaultRowHeight="13.2"/>
  <cols>
    <col min="1" max="1" width="22.109375" customWidth="1"/>
    <col min="2" max="2" width="16.109375" customWidth="1"/>
    <col min="5" max="5" width="12.6640625" customWidth="1"/>
    <col min="6" max="12" width="12.6640625" style="11" customWidth="1"/>
    <col min="13" max="13" width="18.109375" style="11" customWidth="1"/>
    <col min="14" max="14" width="12.6640625" style="15" customWidth="1"/>
    <col min="15" max="15" width="12.6640625" customWidth="1"/>
  </cols>
  <sheetData>
    <row r="1" spans="1:15" ht="17.399999999999999">
      <c r="A1" s="56" t="s">
        <v>10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"/>
    </row>
    <row r="2" spans="1:15" ht="17.399999999999999">
      <c r="A2" s="5"/>
      <c r="B2" s="5"/>
      <c r="C2" s="6"/>
      <c r="D2" s="6"/>
      <c r="E2" s="10"/>
      <c r="F2" s="10"/>
      <c r="G2" s="10"/>
      <c r="H2" s="10"/>
      <c r="I2" s="10"/>
      <c r="J2" s="10"/>
      <c r="K2" s="10"/>
      <c r="L2" s="10"/>
      <c r="M2" s="15"/>
      <c r="N2"/>
    </row>
    <row r="3" spans="1:15" ht="15.6">
      <c r="A3" s="65" t="s">
        <v>8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14"/>
    </row>
    <row r="4" spans="1:15" ht="15.6">
      <c r="A4" s="14"/>
      <c r="B4" s="14"/>
      <c r="C4" s="16"/>
      <c r="D4" s="16"/>
      <c r="E4" s="16"/>
      <c r="F4" s="16"/>
      <c r="G4" s="16"/>
      <c r="H4" s="16"/>
      <c r="I4" s="16"/>
      <c r="J4" s="16"/>
      <c r="K4" s="16"/>
      <c r="L4" s="16"/>
      <c r="M4" s="15"/>
      <c r="N4"/>
    </row>
    <row r="5" spans="1:15" s="1" customFormat="1" ht="15.6">
      <c r="A5" s="65" t="s">
        <v>14</v>
      </c>
      <c r="B5" s="65"/>
      <c r="C5" s="65"/>
      <c r="D5" s="65"/>
      <c r="E5" s="65"/>
      <c r="F5" s="65"/>
      <c r="G5" s="65"/>
      <c r="H5" s="65"/>
      <c r="I5" s="65"/>
      <c r="J5" s="65"/>
      <c r="K5" s="65"/>
      <c r="L5" s="65"/>
      <c r="M5" s="65"/>
      <c r="N5" s="19"/>
    </row>
    <row r="6" spans="1:15" s="1" customFormat="1" ht="15.6">
      <c r="A6" s="57" t="s">
        <v>15</v>
      </c>
      <c r="B6" s="58"/>
      <c r="C6" s="58"/>
      <c r="D6" s="58"/>
      <c r="E6" s="58"/>
      <c r="F6" s="58"/>
      <c r="G6" s="58"/>
      <c r="H6" s="58"/>
      <c r="I6" s="58"/>
      <c r="J6" s="58"/>
      <c r="K6" s="58"/>
      <c r="L6" s="58"/>
      <c r="M6" s="58"/>
      <c r="N6" s="19"/>
    </row>
    <row r="7" spans="1:15" s="1" customFormat="1" ht="16.2" thickBot="1">
      <c r="B7" s="4"/>
      <c r="C7" s="4"/>
      <c r="D7" s="4"/>
      <c r="E7" s="4"/>
      <c r="F7" s="12"/>
      <c r="G7" s="12"/>
      <c r="H7" s="12"/>
      <c r="I7" s="12"/>
      <c r="J7" s="12"/>
      <c r="K7" s="12"/>
      <c r="L7" s="12"/>
      <c r="M7" s="12"/>
      <c r="N7" s="14"/>
    </row>
    <row r="8" spans="1:15" s="1" customFormat="1" ht="21" customHeight="1" thickTop="1">
      <c r="A8" s="68" t="s">
        <v>2</v>
      </c>
      <c r="B8" s="69"/>
      <c r="C8" s="43" t="s">
        <v>3</v>
      </c>
      <c r="D8" s="50"/>
      <c r="E8" s="50"/>
      <c r="F8" s="74" t="s">
        <v>9</v>
      </c>
      <c r="G8" s="75"/>
      <c r="H8" s="75"/>
      <c r="I8" s="75"/>
      <c r="J8" s="75"/>
      <c r="K8" s="75"/>
      <c r="L8" s="76"/>
      <c r="M8" s="38" t="s">
        <v>13</v>
      </c>
    </row>
    <row r="9" spans="1:15" s="2" customFormat="1" ht="15.6">
      <c r="A9" s="70"/>
      <c r="B9" s="71"/>
      <c r="C9" s="51"/>
      <c r="D9" s="51"/>
      <c r="E9" s="51"/>
      <c r="F9" s="59">
        <v>1</v>
      </c>
      <c r="G9" s="59">
        <v>10</v>
      </c>
      <c r="H9" s="63">
        <v>20</v>
      </c>
      <c r="I9" s="61">
        <v>40</v>
      </c>
      <c r="J9" s="61">
        <v>60</v>
      </c>
      <c r="K9" s="66">
        <v>80</v>
      </c>
      <c r="L9" s="66">
        <v>100</v>
      </c>
      <c r="M9" s="33"/>
    </row>
    <row r="10" spans="1:15" s="2" customFormat="1" ht="16.2" thickBot="1">
      <c r="A10" s="72"/>
      <c r="B10" s="73"/>
      <c r="C10" s="52"/>
      <c r="D10" s="52"/>
      <c r="E10" s="52"/>
      <c r="F10" s="60"/>
      <c r="G10" s="60"/>
      <c r="H10" s="64"/>
      <c r="I10" s="62"/>
      <c r="J10" s="62"/>
      <c r="K10" s="67"/>
      <c r="L10" s="67"/>
      <c r="M10" s="34"/>
    </row>
    <row r="11" spans="1:15" s="1" customFormat="1" ht="15.6" thickTop="1">
      <c r="A11" s="43">
        <v>1</v>
      </c>
      <c r="B11" s="38" t="s">
        <v>12</v>
      </c>
      <c r="C11" s="40" t="s">
        <v>0</v>
      </c>
      <c r="D11" s="41"/>
      <c r="E11" s="42"/>
      <c r="F11" s="26"/>
      <c r="G11" s="26"/>
      <c r="H11" s="27">
        <v>8.9649999999999999</v>
      </c>
      <c r="I11" s="27"/>
      <c r="J11" s="27"/>
      <c r="K11" s="28"/>
      <c r="L11" s="28"/>
      <c r="M11" s="32"/>
    </row>
    <row r="12" spans="1:15" s="1" customFormat="1" ht="15.6" thickBot="1">
      <c r="A12" s="44"/>
      <c r="B12" s="39"/>
      <c r="C12" s="35" t="s">
        <v>1</v>
      </c>
      <c r="D12" s="36"/>
      <c r="E12" s="37"/>
      <c r="F12" s="22">
        <f>SUM(F11*2*3.1416*F$9*0.304801)</f>
        <v>0</v>
      </c>
      <c r="G12" s="22">
        <f t="shared" ref="F12:L12" si="0">SUM(G11*2*3.1416*G$9*0.304801)</f>
        <v>0</v>
      </c>
      <c r="H12" s="17">
        <f t="shared" si="0"/>
        <v>343.38202782575996</v>
      </c>
      <c r="I12" s="17">
        <f>SUM(I11*2*3.1416*I$9*0.304801)</f>
        <v>0</v>
      </c>
      <c r="J12" s="17">
        <f t="shared" si="0"/>
        <v>0</v>
      </c>
      <c r="K12" s="29">
        <f t="shared" si="0"/>
        <v>0</v>
      </c>
      <c r="L12" s="29">
        <f t="shared" si="0"/>
        <v>0</v>
      </c>
      <c r="M12" s="33"/>
    </row>
    <row r="13" spans="1:15" s="1" customFormat="1" ht="15.6" thickTop="1">
      <c r="A13" s="45"/>
      <c r="B13" s="38" t="s">
        <v>7</v>
      </c>
      <c r="C13" s="40" t="s">
        <v>0</v>
      </c>
      <c r="D13" s="41"/>
      <c r="E13" s="42"/>
      <c r="F13" s="26"/>
      <c r="G13" s="26"/>
      <c r="H13" s="27"/>
      <c r="I13" s="27"/>
      <c r="J13" s="27"/>
      <c r="K13" s="28"/>
      <c r="L13" s="28"/>
      <c r="M13" s="33"/>
    </row>
    <row r="14" spans="1:15" s="1" customFormat="1" ht="15.6" thickBot="1">
      <c r="A14" s="46"/>
      <c r="B14" s="39"/>
      <c r="C14" s="35" t="s">
        <v>1</v>
      </c>
      <c r="D14" s="36"/>
      <c r="E14" s="37"/>
      <c r="F14" s="22">
        <f t="shared" ref="F14:L14" si="1">SUM(F13*2*3.1416*F$9*0.304801)</f>
        <v>0</v>
      </c>
      <c r="G14" s="22">
        <f t="shared" si="1"/>
        <v>0</v>
      </c>
      <c r="H14" s="17">
        <f t="shared" si="1"/>
        <v>0</v>
      </c>
      <c r="I14" s="17">
        <f t="shared" si="1"/>
        <v>0</v>
      </c>
      <c r="J14" s="17">
        <f t="shared" si="1"/>
        <v>0</v>
      </c>
      <c r="K14" s="29">
        <f t="shared" si="1"/>
        <v>0</v>
      </c>
      <c r="L14" s="29">
        <f t="shared" si="1"/>
        <v>0</v>
      </c>
      <c r="M14" s="34"/>
    </row>
    <row r="15" spans="1:15" s="1" customFormat="1" ht="15.6" thickTop="1">
      <c r="A15" s="43">
        <v>2</v>
      </c>
      <c r="B15" s="38" t="s">
        <v>12</v>
      </c>
      <c r="C15" s="40" t="s">
        <v>0</v>
      </c>
      <c r="D15" s="41"/>
      <c r="E15" s="42"/>
      <c r="F15" s="21"/>
      <c r="G15" s="21"/>
      <c r="H15" s="13"/>
      <c r="I15" s="13"/>
      <c r="J15" s="13"/>
      <c r="K15" s="30"/>
      <c r="L15" s="30"/>
      <c r="M15" s="32"/>
      <c r="O15" s="4"/>
    </row>
    <row r="16" spans="1:15" s="1" customFormat="1" ht="15.6" thickBot="1">
      <c r="A16" s="44"/>
      <c r="B16" s="39"/>
      <c r="C16" s="35" t="s">
        <v>1</v>
      </c>
      <c r="D16" s="36"/>
      <c r="E16" s="37"/>
      <c r="F16" s="22">
        <f t="shared" ref="F16:L16" si="2">SUM(F15*2*3.1416*F$9*0.304801)</f>
        <v>0</v>
      </c>
      <c r="G16" s="22">
        <f t="shared" si="2"/>
        <v>0</v>
      </c>
      <c r="H16" s="17">
        <f t="shared" si="2"/>
        <v>0</v>
      </c>
      <c r="I16" s="17">
        <f t="shared" si="2"/>
        <v>0</v>
      </c>
      <c r="J16" s="17">
        <f t="shared" si="2"/>
        <v>0</v>
      </c>
      <c r="K16" s="29">
        <f t="shared" si="2"/>
        <v>0</v>
      </c>
      <c r="L16" s="29">
        <f t="shared" si="2"/>
        <v>0</v>
      </c>
      <c r="M16" s="33"/>
    </row>
    <row r="17" spans="1:14" s="1" customFormat="1" ht="15.6" thickTop="1">
      <c r="A17" s="45"/>
      <c r="B17" s="38" t="s">
        <v>7</v>
      </c>
      <c r="C17" s="40" t="s">
        <v>0</v>
      </c>
      <c r="D17" s="41"/>
      <c r="E17" s="42"/>
      <c r="F17" s="21"/>
      <c r="G17" s="21"/>
      <c r="H17" s="13"/>
      <c r="I17" s="13"/>
      <c r="J17" s="13"/>
      <c r="K17" s="30"/>
      <c r="L17" s="30"/>
      <c r="M17" s="33"/>
    </row>
    <row r="18" spans="1:14" s="7" customFormat="1" ht="18.75" customHeight="1" thickBot="1">
      <c r="A18" s="46"/>
      <c r="B18" s="39"/>
      <c r="C18" s="35" t="s">
        <v>1</v>
      </c>
      <c r="D18" s="36"/>
      <c r="E18" s="37"/>
      <c r="F18" s="22">
        <f t="shared" ref="F18:L18" si="3">SUM(F17*2*3.1416*F$9*0.304801)</f>
        <v>0</v>
      </c>
      <c r="G18" s="22">
        <f t="shared" si="3"/>
        <v>0</v>
      </c>
      <c r="H18" s="17">
        <f t="shared" si="3"/>
        <v>0</v>
      </c>
      <c r="I18" s="17">
        <f t="shared" si="3"/>
        <v>0</v>
      </c>
      <c r="J18" s="17">
        <f t="shared" si="3"/>
        <v>0</v>
      </c>
      <c r="K18" s="29">
        <f t="shared" si="3"/>
        <v>0</v>
      </c>
      <c r="L18" s="29">
        <f t="shared" si="3"/>
        <v>0</v>
      </c>
      <c r="M18" s="34"/>
    </row>
    <row r="19" spans="1:14" ht="15.6" thickTop="1">
      <c r="A19" s="43">
        <v>3</v>
      </c>
      <c r="B19" s="38" t="s">
        <v>12</v>
      </c>
      <c r="C19" s="40" t="s">
        <v>0</v>
      </c>
      <c r="D19" s="41"/>
      <c r="E19" s="42"/>
      <c r="F19" s="26"/>
      <c r="G19" s="26"/>
      <c r="H19" s="27"/>
      <c r="I19" s="27"/>
      <c r="J19" s="27"/>
      <c r="K19" s="28"/>
      <c r="L19" s="28"/>
      <c r="M19" s="32"/>
      <c r="N19"/>
    </row>
    <row r="20" spans="1:14" ht="15.6" thickBot="1">
      <c r="A20" s="44"/>
      <c r="B20" s="39"/>
      <c r="C20" s="35" t="s">
        <v>1</v>
      </c>
      <c r="D20" s="36"/>
      <c r="E20" s="37"/>
      <c r="F20" s="22">
        <f t="shared" ref="F20:L20" si="4">SUM(F19*2*3.1416*F$9*0.304801)</f>
        <v>0</v>
      </c>
      <c r="G20" s="22">
        <f t="shared" si="4"/>
        <v>0</v>
      </c>
      <c r="H20" s="17">
        <f t="shared" si="4"/>
        <v>0</v>
      </c>
      <c r="I20" s="17">
        <f t="shared" si="4"/>
        <v>0</v>
      </c>
      <c r="J20" s="17">
        <f t="shared" si="4"/>
        <v>0</v>
      </c>
      <c r="K20" s="29">
        <f t="shared" si="4"/>
        <v>0</v>
      </c>
      <c r="L20" s="29">
        <f t="shared" si="4"/>
        <v>0</v>
      </c>
      <c r="M20" s="33"/>
      <c r="N20"/>
    </row>
    <row r="21" spans="1:14" ht="15.6" thickTop="1">
      <c r="A21" s="45"/>
      <c r="B21" s="38" t="s">
        <v>7</v>
      </c>
      <c r="C21" s="40" t="s">
        <v>0</v>
      </c>
      <c r="D21" s="41"/>
      <c r="E21" s="42"/>
      <c r="F21" s="26"/>
      <c r="G21" s="26"/>
      <c r="H21" s="27"/>
      <c r="I21" s="27"/>
      <c r="J21" s="27"/>
      <c r="K21" s="28"/>
      <c r="L21" s="28"/>
      <c r="M21" s="33"/>
      <c r="N21"/>
    </row>
    <row r="22" spans="1:14" ht="15.6" thickBot="1">
      <c r="A22" s="46"/>
      <c r="B22" s="39"/>
      <c r="C22" s="35" t="s">
        <v>1</v>
      </c>
      <c r="D22" s="36"/>
      <c r="E22" s="37"/>
      <c r="F22" s="22">
        <f t="shared" ref="F22:L22" si="5">SUM(F21*2*3.1416*F$9*0.304801)</f>
        <v>0</v>
      </c>
      <c r="G22" s="22">
        <f t="shared" si="5"/>
        <v>0</v>
      </c>
      <c r="H22" s="17">
        <f t="shared" si="5"/>
        <v>0</v>
      </c>
      <c r="I22" s="17">
        <f t="shared" si="5"/>
        <v>0</v>
      </c>
      <c r="J22" s="17">
        <f t="shared" si="5"/>
        <v>0</v>
      </c>
      <c r="K22" s="29">
        <f t="shared" si="5"/>
        <v>0</v>
      </c>
      <c r="L22" s="29">
        <f t="shared" si="5"/>
        <v>0</v>
      </c>
      <c r="M22" s="34"/>
      <c r="N22"/>
    </row>
    <row r="23" spans="1:14" ht="15.6" thickTop="1">
      <c r="A23" s="43">
        <v>4</v>
      </c>
      <c r="B23" s="38" t="s">
        <v>12</v>
      </c>
      <c r="C23" s="40" t="s">
        <v>0</v>
      </c>
      <c r="D23" s="41"/>
      <c r="E23" s="42"/>
      <c r="F23" s="26"/>
      <c r="G23" s="26"/>
      <c r="H23" s="27"/>
      <c r="I23" s="27"/>
      <c r="J23" s="27"/>
      <c r="K23" s="28"/>
      <c r="L23" s="28"/>
      <c r="M23" s="32"/>
      <c r="N23"/>
    </row>
    <row r="24" spans="1:14" ht="15.6" thickBot="1">
      <c r="A24" s="44"/>
      <c r="B24" s="39"/>
      <c r="C24" s="35" t="s">
        <v>1</v>
      </c>
      <c r="D24" s="36"/>
      <c r="E24" s="37"/>
      <c r="F24" s="22">
        <f t="shared" ref="F24:L24" si="6">SUM(F23*2*3.1416*F$9*0.304801)</f>
        <v>0</v>
      </c>
      <c r="G24" s="22">
        <f t="shared" si="6"/>
        <v>0</v>
      </c>
      <c r="H24" s="17">
        <f t="shared" si="6"/>
        <v>0</v>
      </c>
      <c r="I24" s="17">
        <f t="shared" si="6"/>
        <v>0</v>
      </c>
      <c r="J24" s="17">
        <f t="shared" si="6"/>
        <v>0</v>
      </c>
      <c r="K24" s="29">
        <f t="shared" si="6"/>
        <v>0</v>
      </c>
      <c r="L24" s="29">
        <f t="shared" si="6"/>
        <v>0</v>
      </c>
      <c r="M24" s="33"/>
      <c r="N24"/>
    </row>
    <row r="25" spans="1:14" ht="15.6" thickTop="1">
      <c r="A25" s="45"/>
      <c r="B25" s="38" t="s">
        <v>7</v>
      </c>
      <c r="C25" s="40" t="s">
        <v>0</v>
      </c>
      <c r="D25" s="41"/>
      <c r="E25" s="42"/>
      <c r="F25" s="26"/>
      <c r="G25" s="26"/>
      <c r="H25" s="27"/>
      <c r="I25" s="27"/>
      <c r="J25" s="27"/>
      <c r="K25" s="28"/>
      <c r="L25" s="28"/>
      <c r="M25" s="33"/>
      <c r="N25"/>
    </row>
    <row r="26" spans="1:14" ht="15.6" thickBot="1">
      <c r="A26" s="46"/>
      <c r="B26" s="39"/>
      <c r="C26" s="35" t="s">
        <v>1</v>
      </c>
      <c r="D26" s="36"/>
      <c r="E26" s="37"/>
      <c r="F26" s="22">
        <f t="shared" ref="F26:L26" si="7">SUM(F25*2*3.1416*F$9*0.304801)</f>
        <v>0</v>
      </c>
      <c r="G26" s="22">
        <f t="shared" si="7"/>
        <v>0</v>
      </c>
      <c r="H26" s="17">
        <f t="shared" si="7"/>
        <v>0</v>
      </c>
      <c r="I26" s="17">
        <f t="shared" si="7"/>
        <v>0</v>
      </c>
      <c r="J26" s="17">
        <f t="shared" si="7"/>
        <v>0</v>
      </c>
      <c r="K26" s="29">
        <f t="shared" si="7"/>
        <v>0</v>
      </c>
      <c r="L26" s="29">
        <f t="shared" si="7"/>
        <v>0</v>
      </c>
      <c r="M26" s="34"/>
      <c r="N26"/>
    </row>
    <row r="27" spans="1:14" ht="15.6" thickTop="1">
      <c r="A27" s="43">
        <v>5</v>
      </c>
      <c r="B27" s="38" t="s">
        <v>12</v>
      </c>
      <c r="C27" s="40" t="s">
        <v>0</v>
      </c>
      <c r="D27" s="41"/>
      <c r="E27" s="42"/>
      <c r="F27" s="26"/>
      <c r="G27" s="26"/>
      <c r="H27" s="27"/>
      <c r="I27" s="27"/>
      <c r="J27" s="27"/>
      <c r="K27" s="28"/>
      <c r="L27" s="28"/>
      <c r="M27" s="32"/>
      <c r="N27"/>
    </row>
    <row r="28" spans="1:14" ht="15.6" thickBot="1">
      <c r="A28" s="44"/>
      <c r="B28" s="39"/>
      <c r="C28" s="35" t="s">
        <v>1</v>
      </c>
      <c r="D28" s="36"/>
      <c r="E28" s="37"/>
      <c r="F28" s="22">
        <f t="shared" ref="F28:L28" si="8">SUM(F27*2*3.1416*F$9*0.304801)</f>
        <v>0</v>
      </c>
      <c r="G28" s="22">
        <f t="shared" si="8"/>
        <v>0</v>
      </c>
      <c r="H28" s="17">
        <f t="shared" si="8"/>
        <v>0</v>
      </c>
      <c r="I28" s="17">
        <f t="shared" si="8"/>
        <v>0</v>
      </c>
      <c r="J28" s="17">
        <f t="shared" si="8"/>
        <v>0</v>
      </c>
      <c r="K28" s="29">
        <f t="shared" si="8"/>
        <v>0</v>
      </c>
      <c r="L28" s="29">
        <f t="shared" si="8"/>
        <v>0</v>
      </c>
      <c r="M28" s="33"/>
      <c r="N28"/>
    </row>
    <row r="29" spans="1:14" ht="15.6" thickTop="1">
      <c r="A29" s="45"/>
      <c r="B29" s="38" t="s">
        <v>7</v>
      </c>
      <c r="C29" s="40" t="s">
        <v>0</v>
      </c>
      <c r="D29" s="41"/>
      <c r="E29" s="42"/>
      <c r="F29" s="26"/>
      <c r="G29" s="26"/>
      <c r="H29" s="27"/>
      <c r="I29" s="27"/>
      <c r="J29" s="27"/>
      <c r="K29" s="28"/>
      <c r="L29" s="28"/>
      <c r="M29" s="33"/>
      <c r="N29"/>
    </row>
    <row r="30" spans="1:14" ht="15.6" thickBot="1">
      <c r="A30" s="46"/>
      <c r="B30" s="39"/>
      <c r="C30" s="35" t="s">
        <v>1</v>
      </c>
      <c r="D30" s="36"/>
      <c r="E30" s="37"/>
      <c r="F30" s="22"/>
      <c r="G30" s="22"/>
      <c r="H30" s="17"/>
      <c r="I30" s="17"/>
      <c r="J30" s="17"/>
      <c r="K30" s="29"/>
      <c r="L30" s="29"/>
      <c r="M30" s="34"/>
      <c r="N30"/>
    </row>
    <row r="31" spans="1:14" ht="15.6" thickTop="1">
      <c r="A31" s="43">
        <v>6</v>
      </c>
      <c r="B31" s="38" t="s">
        <v>12</v>
      </c>
      <c r="C31" s="40" t="s">
        <v>0</v>
      </c>
      <c r="D31" s="41"/>
      <c r="E31" s="42"/>
      <c r="F31" s="26"/>
      <c r="G31" s="26"/>
      <c r="H31" s="27"/>
      <c r="I31" s="27"/>
      <c r="J31" s="27"/>
      <c r="K31" s="28"/>
      <c r="L31" s="28"/>
      <c r="M31" s="32"/>
      <c r="N31"/>
    </row>
    <row r="32" spans="1:14" ht="15.6" thickBot="1">
      <c r="A32" s="44"/>
      <c r="B32" s="39"/>
      <c r="C32" s="35" t="s">
        <v>1</v>
      </c>
      <c r="D32" s="36"/>
      <c r="E32" s="37"/>
      <c r="F32" s="22">
        <f t="shared" ref="F32:L32" si="9">SUM(F31*2*3.1416*F$9*0.304801)</f>
        <v>0</v>
      </c>
      <c r="G32" s="22">
        <f t="shared" si="9"/>
        <v>0</v>
      </c>
      <c r="H32" s="17">
        <f t="shared" si="9"/>
        <v>0</v>
      </c>
      <c r="I32" s="17">
        <f t="shared" si="9"/>
        <v>0</v>
      </c>
      <c r="J32" s="17">
        <f t="shared" si="9"/>
        <v>0</v>
      </c>
      <c r="K32" s="29">
        <f t="shared" si="9"/>
        <v>0</v>
      </c>
      <c r="L32" s="29">
        <f t="shared" si="9"/>
        <v>0</v>
      </c>
      <c r="M32" s="33"/>
      <c r="N32"/>
    </row>
    <row r="33" spans="1:14" ht="15.6" thickTop="1">
      <c r="A33" s="45"/>
      <c r="B33" s="38" t="s">
        <v>7</v>
      </c>
      <c r="C33" s="40" t="s">
        <v>0</v>
      </c>
      <c r="D33" s="41"/>
      <c r="E33" s="42"/>
      <c r="F33" s="26"/>
      <c r="G33" s="26"/>
      <c r="H33" s="27"/>
      <c r="I33" s="27"/>
      <c r="J33" s="27"/>
      <c r="K33" s="28"/>
      <c r="L33" s="28"/>
      <c r="M33" s="33"/>
      <c r="N33"/>
    </row>
    <row r="34" spans="1:14" ht="15.6" thickBot="1">
      <c r="A34" s="46"/>
      <c r="B34" s="39"/>
      <c r="C34" s="35" t="s">
        <v>1</v>
      </c>
      <c r="D34" s="36"/>
      <c r="E34" s="37"/>
      <c r="F34" s="22">
        <f t="shared" ref="F34:L34" si="10">SUM(F33*2*3.1416*F$9*0.304801)</f>
        <v>0</v>
      </c>
      <c r="G34" s="22">
        <f t="shared" si="10"/>
        <v>0</v>
      </c>
      <c r="H34" s="17">
        <f t="shared" si="10"/>
        <v>0</v>
      </c>
      <c r="I34" s="17">
        <f t="shared" si="10"/>
        <v>0</v>
      </c>
      <c r="J34" s="17">
        <f t="shared" si="10"/>
        <v>0</v>
      </c>
      <c r="K34" s="29">
        <f t="shared" si="10"/>
        <v>0</v>
      </c>
      <c r="L34" s="29">
        <f t="shared" si="10"/>
        <v>0</v>
      </c>
      <c r="M34" s="34"/>
      <c r="N34"/>
    </row>
    <row r="35" spans="1:14" ht="15.6" thickTop="1">
      <c r="A35" s="43">
        <v>7</v>
      </c>
      <c r="B35" s="38" t="s">
        <v>12</v>
      </c>
      <c r="C35" s="40" t="s">
        <v>0</v>
      </c>
      <c r="D35" s="41"/>
      <c r="E35" s="42"/>
      <c r="F35" s="26"/>
      <c r="G35" s="26"/>
      <c r="H35" s="27"/>
      <c r="I35" s="27"/>
      <c r="J35" s="27"/>
      <c r="K35" s="28"/>
      <c r="L35" s="28"/>
      <c r="M35" s="32"/>
      <c r="N35"/>
    </row>
    <row r="36" spans="1:14" ht="15.6" thickBot="1">
      <c r="A36" s="44"/>
      <c r="B36" s="39"/>
      <c r="C36" s="35" t="s">
        <v>1</v>
      </c>
      <c r="D36" s="36"/>
      <c r="E36" s="37"/>
      <c r="F36" s="22">
        <f t="shared" ref="F36:L36" si="11">SUM(F35*2*3.1416*F$9*0.304801)</f>
        <v>0</v>
      </c>
      <c r="G36" s="22">
        <f t="shared" si="11"/>
        <v>0</v>
      </c>
      <c r="H36" s="17">
        <f t="shared" si="11"/>
        <v>0</v>
      </c>
      <c r="I36" s="17">
        <f t="shared" si="11"/>
        <v>0</v>
      </c>
      <c r="J36" s="17">
        <f t="shared" si="11"/>
        <v>0</v>
      </c>
      <c r="K36" s="29">
        <f t="shared" si="11"/>
        <v>0</v>
      </c>
      <c r="L36" s="29">
        <f t="shared" si="11"/>
        <v>0</v>
      </c>
      <c r="M36" s="33"/>
      <c r="N36"/>
    </row>
    <row r="37" spans="1:14" ht="15.6" thickTop="1">
      <c r="A37" s="45"/>
      <c r="B37" s="38" t="s">
        <v>7</v>
      </c>
      <c r="C37" s="40" t="s">
        <v>0</v>
      </c>
      <c r="D37" s="41"/>
      <c r="E37" s="42"/>
      <c r="F37" s="26"/>
      <c r="G37" s="26"/>
      <c r="H37" s="27"/>
      <c r="I37" s="27"/>
      <c r="J37" s="27"/>
      <c r="K37" s="28"/>
      <c r="L37" s="28"/>
      <c r="M37" s="33"/>
      <c r="N37"/>
    </row>
    <row r="38" spans="1:14" ht="15.6" thickBot="1">
      <c r="A38" s="46"/>
      <c r="B38" s="39"/>
      <c r="C38" s="35" t="s">
        <v>1</v>
      </c>
      <c r="D38" s="36"/>
      <c r="E38" s="37"/>
      <c r="F38" s="22"/>
      <c r="G38" s="22"/>
      <c r="H38" s="17"/>
      <c r="I38" s="17"/>
      <c r="J38" s="17"/>
      <c r="K38" s="29"/>
      <c r="L38" s="29"/>
      <c r="M38" s="34"/>
      <c r="N38"/>
    </row>
    <row r="39" spans="1:14" ht="15.6" thickTop="1">
      <c r="A39" s="43">
        <v>8</v>
      </c>
      <c r="B39" s="38" t="s">
        <v>12</v>
      </c>
      <c r="C39" s="40" t="s">
        <v>0</v>
      </c>
      <c r="D39" s="41"/>
      <c r="E39" s="42"/>
      <c r="F39" s="26"/>
      <c r="G39" s="26"/>
      <c r="H39" s="27"/>
      <c r="I39" s="27"/>
      <c r="J39" s="27"/>
      <c r="K39" s="28"/>
      <c r="L39" s="28"/>
      <c r="M39" s="32"/>
      <c r="N39"/>
    </row>
    <row r="40" spans="1:14" ht="15.6" thickBot="1">
      <c r="A40" s="44"/>
      <c r="B40" s="39"/>
      <c r="C40" s="35" t="s">
        <v>1</v>
      </c>
      <c r="D40" s="36"/>
      <c r="E40" s="37"/>
      <c r="F40" s="22">
        <f t="shared" ref="F40:L40" si="12">SUM(F39*2*3.1416*F$9*0.304801)</f>
        <v>0</v>
      </c>
      <c r="G40" s="22">
        <f t="shared" si="12"/>
        <v>0</v>
      </c>
      <c r="H40" s="17">
        <f t="shared" si="12"/>
        <v>0</v>
      </c>
      <c r="I40" s="17">
        <f t="shared" si="12"/>
        <v>0</v>
      </c>
      <c r="J40" s="17">
        <f t="shared" si="12"/>
        <v>0</v>
      </c>
      <c r="K40" s="29">
        <f t="shared" si="12"/>
        <v>0</v>
      </c>
      <c r="L40" s="29">
        <f t="shared" si="12"/>
        <v>0</v>
      </c>
      <c r="M40" s="33"/>
      <c r="N40"/>
    </row>
    <row r="41" spans="1:14" ht="15.6" thickTop="1">
      <c r="A41" s="45"/>
      <c r="B41" s="38" t="s">
        <v>7</v>
      </c>
      <c r="C41" s="40" t="s">
        <v>0</v>
      </c>
      <c r="D41" s="41"/>
      <c r="E41" s="42"/>
      <c r="F41" s="26"/>
      <c r="G41" s="26"/>
      <c r="H41" s="27"/>
      <c r="I41" s="27"/>
      <c r="J41" s="27"/>
      <c r="K41" s="28"/>
      <c r="L41" s="28"/>
      <c r="M41" s="33"/>
    </row>
    <row r="42" spans="1:14" ht="15.6" thickBot="1">
      <c r="A42" s="46"/>
      <c r="B42" s="39"/>
      <c r="C42" s="35" t="s">
        <v>1</v>
      </c>
      <c r="D42" s="36"/>
      <c r="E42" s="37"/>
      <c r="F42" s="22">
        <f t="shared" ref="F42:L42" si="13">SUM(F41*2*3.1416*F$9*0.304801)</f>
        <v>0</v>
      </c>
      <c r="G42" s="22">
        <f t="shared" si="13"/>
        <v>0</v>
      </c>
      <c r="H42" s="17">
        <f t="shared" si="13"/>
        <v>0</v>
      </c>
      <c r="I42" s="17">
        <f t="shared" si="13"/>
        <v>0</v>
      </c>
      <c r="J42" s="17">
        <f t="shared" si="13"/>
        <v>0</v>
      </c>
      <c r="K42" s="29">
        <f t="shared" si="13"/>
        <v>0</v>
      </c>
      <c r="L42" s="29">
        <f t="shared" si="13"/>
        <v>0</v>
      </c>
      <c r="M42" s="34"/>
    </row>
    <row r="43" spans="1:14" ht="15.6" thickTop="1">
      <c r="A43" s="43">
        <v>9</v>
      </c>
      <c r="B43" s="38" t="s">
        <v>12</v>
      </c>
      <c r="C43" s="40" t="s">
        <v>0</v>
      </c>
      <c r="D43" s="41"/>
      <c r="E43" s="42"/>
      <c r="F43" s="26"/>
      <c r="G43" s="26"/>
      <c r="H43" s="27"/>
      <c r="I43" s="27"/>
      <c r="J43" s="27"/>
      <c r="K43" s="28"/>
      <c r="L43" s="28"/>
      <c r="M43" s="32"/>
    </row>
    <row r="44" spans="1:14" ht="15.6" thickBot="1">
      <c r="A44" s="44"/>
      <c r="B44" s="39"/>
      <c r="C44" s="35" t="s">
        <v>1</v>
      </c>
      <c r="D44" s="36"/>
      <c r="E44" s="37"/>
      <c r="F44" s="22">
        <f t="shared" ref="F44:L44" si="14">SUM(F43*2*3.1416*F$9*0.304801)</f>
        <v>0</v>
      </c>
      <c r="G44" s="22">
        <f t="shared" si="14"/>
        <v>0</v>
      </c>
      <c r="H44" s="17">
        <f t="shared" si="14"/>
        <v>0</v>
      </c>
      <c r="I44" s="17">
        <f t="shared" si="14"/>
        <v>0</v>
      </c>
      <c r="J44" s="17">
        <f t="shared" si="14"/>
        <v>0</v>
      </c>
      <c r="K44" s="29">
        <f t="shared" si="14"/>
        <v>0</v>
      </c>
      <c r="L44" s="29">
        <f t="shared" si="14"/>
        <v>0</v>
      </c>
      <c r="M44" s="33"/>
    </row>
    <row r="45" spans="1:14" ht="15.6" thickTop="1">
      <c r="A45" s="45"/>
      <c r="B45" s="38" t="s">
        <v>7</v>
      </c>
      <c r="C45" s="40" t="s">
        <v>0</v>
      </c>
      <c r="D45" s="41"/>
      <c r="E45" s="42"/>
      <c r="F45" s="26"/>
      <c r="G45" s="26"/>
      <c r="H45" s="27"/>
      <c r="I45" s="27"/>
      <c r="J45" s="27"/>
      <c r="K45" s="28"/>
      <c r="L45" s="28"/>
      <c r="M45" s="33"/>
    </row>
    <row r="46" spans="1:14" ht="15.6" thickBot="1">
      <c r="A46" s="46"/>
      <c r="B46" s="39"/>
      <c r="C46" s="35" t="s">
        <v>1</v>
      </c>
      <c r="D46" s="36"/>
      <c r="E46" s="37"/>
      <c r="F46" s="22">
        <f t="shared" ref="F46:L46" si="15">SUM(F45*2*3.1416*F$9*0.304801)</f>
        <v>0</v>
      </c>
      <c r="G46" s="22">
        <f t="shared" si="15"/>
        <v>0</v>
      </c>
      <c r="H46" s="17">
        <f t="shared" si="15"/>
        <v>0</v>
      </c>
      <c r="I46" s="17">
        <f t="shared" si="15"/>
        <v>0</v>
      </c>
      <c r="J46" s="17">
        <f t="shared" si="15"/>
        <v>0</v>
      </c>
      <c r="K46" s="29">
        <f t="shared" si="15"/>
        <v>0</v>
      </c>
      <c r="L46" s="29">
        <f t="shared" si="15"/>
        <v>0</v>
      </c>
      <c r="M46" s="34"/>
    </row>
    <row r="47" spans="1:14" ht="15.6" thickTop="1">
      <c r="A47" s="43">
        <v>10</v>
      </c>
      <c r="B47" s="38" t="s">
        <v>12</v>
      </c>
      <c r="C47" s="40" t="s">
        <v>0</v>
      </c>
      <c r="D47" s="41"/>
      <c r="E47" s="42"/>
      <c r="F47" s="26"/>
      <c r="G47" s="26"/>
      <c r="H47" s="27"/>
      <c r="I47" s="27"/>
      <c r="J47" s="27"/>
      <c r="K47" s="28"/>
      <c r="L47" s="28"/>
      <c r="M47" s="32"/>
    </row>
    <row r="48" spans="1:14" ht="15.6" thickBot="1">
      <c r="A48" s="44"/>
      <c r="B48" s="39"/>
      <c r="C48" s="35" t="s">
        <v>1</v>
      </c>
      <c r="D48" s="36"/>
      <c r="E48" s="37"/>
      <c r="F48" s="22">
        <f t="shared" ref="F48:L48" si="16">SUM(F47*2*3.1416*F$9*0.304801)</f>
        <v>0</v>
      </c>
      <c r="G48" s="22">
        <f t="shared" si="16"/>
        <v>0</v>
      </c>
      <c r="H48" s="17">
        <f t="shared" si="16"/>
        <v>0</v>
      </c>
      <c r="I48" s="17">
        <f t="shared" si="16"/>
        <v>0</v>
      </c>
      <c r="J48" s="17">
        <f t="shared" si="16"/>
        <v>0</v>
      </c>
      <c r="K48" s="29">
        <f t="shared" si="16"/>
        <v>0</v>
      </c>
      <c r="L48" s="29">
        <f t="shared" si="16"/>
        <v>0</v>
      </c>
      <c r="M48" s="33"/>
    </row>
    <row r="49" spans="1:13" ht="15.6" thickTop="1">
      <c r="A49" s="45"/>
      <c r="B49" s="38" t="s">
        <v>7</v>
      </c>
      <c r="C49" s="40" t="s">
        <v>0</v>
      </c>
      <c r="D49" s="41"/>
      <c r="E49" s="42"/>
      <c r="F49" s="26"/>
      <c r="G49" s="26"/>
      <c r="H49" s="27"/>
      <c r="I49" s="27"/>
      <c r="J49" s="27"/>
      <c r="K49" s="28"/>
      <c r="L49" s="28"/>
      <c r="M49" s="33"/>
    </row>
    <row r="50" spans="1:13" ht="15.6" thickBot="1">
      <c r="A50" s="46"/>
      <c r="B50" s="39"/>
      <c r="C50" s="35" t="s">
        <v>1</v>
      </c>
      <c r="D50" s="36"/>
      <c r="E50" s="37"/>
      <c r="F50" s="22">
        <f t="shared" ref="F50:L50" si="17">SUM(F49*2*3.1416*F$9*0.304801)</f>
        <v>0</v>
      </c>
      <c r="G50" s="22">
        <f t="shared" si="17"/>
        <v>0</v>
      </c>
      <c r="H50" s="17">
        <f t="shared" si="17"/>
        <v>0</v>
      </c>
      <c r="I50" s="17">
        <f t="shared" si="17"/>
        <v>0</v>
      </c>
      <c r="J50" s="17">
        <f t="shared" si="17"/>
        <v>0</v>
      </c>
      <c r="K50" s="29">
        <f t="shared" si="17"/>
        <v>0</v>
      </c>
      <c r="L50" s="29">
        <f t="shared" si="17"/>
        <v>0</v>
      </c>
      <c r="M50" s="34"/>
    </row>
    <row r="51" spans="1:13" ht="15.6" thickTop="1">
      <c r="A51" s="43">
        <v>11</v>
      </c>
      <c r="B51" s="38" t="s">
        <v>12</v>
      </c>
      <c r="C51" s="40" t="s">
        <v>0</v>
      </c>
      <c r="D51" s="41"/>
      <c r="E51" s="42"/>
      <c r="F51" s="26"/>
      <c r="G51" s="26"/>
      <c r="H51" s="27"/>
      <c r="I51" s="27"/>
      <c r="J51" s="27"/>
      <c r="K51" s="28"/>
      <c r="L51" s="28"/>
      <c r="M51" s="32"/>
    </row>
    <row r="52" spans="1:13" ht="15.6" thickBot="1">
      <c r="A52" s="44"/>
      <c r="B52" s="39"/>
      <c r="C52" s="35" t="s">
        <v>1</v>
      </c>
      <c r="D52" s="36"/>
      <c r="E52" s="37"/>
      <c r="F52" s="22">
        <f t="shared" ref="F52:L52" si="18">SUM(F51*2*3.1416*F$9*0.304801)</f>
        <v>0</v>
      </c>
      <c r="G52" s="22">
        <f t="shared" si="18"/>
        <v>0</v>
      </c>
      <c r="H52" s="17">
        <f t="shared" si="18"/>
        <v>0</v>
      </c>
      <c r="I52" s="17">
        <f t="shared" si="18"/>
        <v>0</v>
      </c>
      <c r="J52" s="17">
        <f t="shared" si="18"/>
        <v>0</v>
      </c>
      <c r="K52" s="29">
        <f t="shared" si="18"/>
        <v>0</v>
      </c>
      <c r="L52" s="29">
        <f t="shared" si="18"/>
        <v>0</v>
      </c>
      <c r="M52" s="33"/>
    </row>
    <row r="53" spans="1:13" ht="15.6" thickTop="1">
      <c r="A53" s="45"/>
      <c r="B53" s="38" t="s">
        <v>7</v>
      </c>
      <c r="C53" s="40" t="s">
        <v>0</v>
      </c>
      <c r="D53" s="41"/>
      <c r="E53" s="42"/>
      <c r="F53" s="26"/>
      <c r="G53" s="26"/>
      <c r="H53" s="27"/>
      <c r="I53" s="27"/>
      <c r="J53" s="27"/>
      <c r="K53" s="28"/>
      <c r="L53" s="28"/>
      <c r="M53" s="33"/>
    </row>
    <row r="54" spans="1:13" ht="15.6" thickBot="1">
      <c r="A54" s="46"/>
      <c r="B54" s="39"/>
      <c r="C54" s="35" t="s">
        <v>1</v>
      </c>
      <c r="D54" s="36"/>
      <c r="E54" s="37"/>
      <c r="F54" s="22"/>
      <c r="G54" s="22"/>
      <c r="H54" s="17"/>
      <c r="I54" s="17"/>
      <c r="J54" s="17"/>
      <c r="K54" s="29"/>
      <c r="L54" s="29"/>
      <c r="M54" s="34"/>
    </row>
    <row r="55" spans="1:13" ht="15.6" thickTop="1">
      <c r="A55" s="43">
        <v>12</v>
      </c>
      <c r="B55" s="38" t="s">
        <v>12</v>
      </c>
      <c r="C55" s="40" t="s">
        <v>0</v>
      </c>
      <c r="D55" s="41"/>
      <c r="E55" s="42"/>
      <c r="F55" s="26"/>
      <c r="G55" s="26"/>
      <c r="H55" s="27"/>
      <c r="I55" s="27"/>
      <c r="J55" s="27"/>
      <c r="K55" s="28"/>
      <c r="L55" s="28"/>
      <c r="M55" s="32"/>
    </row>
    <row r="56" spans="1:13" ht="15.6" thickBot="1">
      <c r="A56" s="44"/>
      <c r="B56" s="39"/>
      <c r="C56" s="35" t="s">
        <v>1</v>
      </c>
      <c r="D56" s="36"/>
      <c r="E56" s="37"/>
      <c r="F56" s="22">
        <f t="shared" ref="F56:L56" si="19">SUM(F55*2*3.1416*F$9*0.304801)</f>
        <v>0</v>
      </c>
      <c r="G56" s="22">
        <f t="shared" si="19"/>
        <v>0</v>
      </c>
      <c r="H56" s="17">
        <f t="shared" si="19"/>
        <v>0</v>
      </c>
      <c r="I56" s="17">
        <f t="shared" si="19"/>
        <v>0</v>
      </c>
      <c r="J56" s="17">
        <f t="shared" si="19"/>
        <v>0</v>
      </c>
      <c r="K56" s="29">
        <f t="shared" si="19"/>
        <v>0</v>
      </c>
      <c r="L56" s="29">
        <f t="shared" si="19"/>
        <v>0</v>
      </c>
      <c r="M56" s="33"/>
    </row>
    <row r="57" spans="1:13" ht="15.6" thickTop="1">
      <c r="A57" s="45"/>
      <c r="B57" s="38" t="s">
        <v>7</v>
      </c>
      <c r="C57" s="40" t="s">
        <v>0</v>
      </c>
      <c r="D57" s="41"/>
      <c r="E57" s="42"/>
      <c r="F57" s="26"/>
      <c r="G57" s="26"/>
      <c r="H57" s="27"/>
      <c r="I57" s="27"/>
      <c r="J57" s="27"/>
      <c r="K57" s="28"/>
      <c r="L57" s="28"/>
      <c r="M57" s="33"/>
    </row>
    <row r="58" spans="1:13" ht="15.6" thickBot="1">
      <c r="A58" s="46"/>
      <c r="B58" s="39"/>
      <c r="C58" s="35" t="s">
        <v>1</v>
      </c>
      <c r="D58" s="36"/>
      <c r="E58" s="37"/>
      <c r="F58" s="22"/>
      <c r="G58" s="22"/>
      <c r="H58" s="17"/>
      <c r="I58" s="17"/>
      <c r="J58" s="17"/>
      <c r="K58" s="29"/>
      <c r="L58" s="29"/>
      <c r="M58" s="34"/>
    </row>
    <row r="59" spans="1:13" ht="15.6" thickTop="1">
      <c r="A59" s="43">
        <v>13</v>
      </c>
      <c r="B59" s="38" t="s">
        <v>12</v>
      </c>
      <c r="C59" s="40" t="s">
        <v>0</v>
      </c>
      <c r="D59" s="41"/>
      <c r="E59" s="42"/>
      <c r="F59" s="26"/>
      <c r="G59" s="26"/>
      <c r="H59" s="27"/>
      <c r="I59" s="27"/>
      <c r="J59" s="27"/>
      <c r="K59" s="28"/>
      <c r="L59" s="28"/>
      <c r="M59" s="32"/>
    </row>
    <row r="60" spans="1:13" ht="15.6" thickBot="1">
      <c r="A60" s="44"/>
      <c r="B60" s="39"/>
      <c r="C60" s="35" t="s">
        <v>1</v>
      </c>
      <c r="D60" s="36"/>
      <c r="E60" s="37"/>
      <c r="F60" s="22">
        <f t="shared" ref="F60:L60" si="20">SUM(F59*2*3.1416*F$9*0.304801)</f>
        <v>0</v>
      </c>
      <c r="G60" s="22">
        <f t="shared" si="20"/>
        <v>0</v>
      </c>
      <c r="H60" s="17">
        <f t="shared" si="20"/>
        <v>0</v>
      </c>
      <c r="I60" s="17">
        <f t="shared" si="20"/>
        <v>0</v>
      </c>
      <c r="J60" s="17">
        <f t="shared" si="20"/>
        <v>0</v>
      </c>
      <c r="K60" s="29">
        <f t="shared" si="20"/>
        <v>0</v>
      </c>
      <c r="L60" s="29">
        <f t="shared" si="20"/>
        <v>0</v>
      </c>
      <c r="M60" s="33"/>
    </row>
    <row r="61" spans="1:13" ht="15.6" thickTop="1">
      <c r="A61" s="45"/>
      <c r="B61" s="38" t="s">
        <v>7</v>
      </c>
      <c r="C61" s="40" t="s">
        <v>0</v>
      </c>
      <c r="D61" s="41"/>
      <c r="E61" s="42"/>
      <c r="F61" s="26"/>
      <c r="G61" s="26"/>
      <c r="H61" s="27"/>
      <c r="I61" s="27"/>
      <c r="J61" s="27"/>
      <c r="K61" s="28"/>
      <c r="L61" s="28"/>
      <c r="M61" s="33"/>
    </row>
    <row r="62" spans="1:13" ht="15.6" thickBot="1">
      <c r="A62" s="46"/>
      <c r="B62" s="39"/>
      <c r="C62" s="35" t="s">
        <v>1</v>
      </c>
      <c r="D62" s="36"/>
      <c r="E62" s="37"/>
      <c r="F62" s="22"/>
      <c r="G62" s="22"/>
      <c r="H62" s="17"/>
      <c r="I62" s="17"/>
      <c r="J62" s="17"/>
      <c r="K62" s="29"/>
      <c r="L62" s="29"/>
      <c r="M62" s="34"/>
    </row>
    <row r="63" spans="1:13" ht="15.6" thickTop="1">
      <c r="A63" s="43">
        <v>14</v>
      </c>
      <c r="B63" s="38" t="s">
        <v>12</v>
      </c>
      <c r="C63" s="40" t="s">
        <v>0</v>
      </c>
      <c r="D63" s="41"/>
      <c r="E63" s="42"/>
      <c r="F63" s="26"/>
      <c r="G63" s="26"/>
      <c r="H63" s="27"/>
      <c r="I63" s="27"/>
      <c r="J63" s="27"/>
      <c r="K63" s="28"/>
      <c r="L63" s="28"/>
      <c r="M63" s="32"/>
    </row>
    <row r="64" spans="1:13" ht="15.6" thickBot="1">
      <c r="A64" s="44"/>
      <c r="B64" s="39"/>
      <c r="C64" s="35" t="s">
        <v>1</v>
      </c>
      <c r="D64" s="36"/>
      <c r="E64" s="37"/>
      <c r="F64" s="22">
        <f t="shared" ref="F64:L64" si="21">SUM(F63*2*3.1416*F$9*0.304801)</f>
        <v>0</v>
      </c>
      <c r="G64" s="22">
        <f t="shared" si="21"/>
        <v>0</v>
      </c>
      <c r="H64" s="17">
        <f t="shared" si="21"/>
        <v>0</v>
      </c>
      <c r="I64" s="17">
        <f t="shared" si="21"/>
        <v>0</v>
      </c>
      <c r="J64" s="17">
        <f t="shared" si="21"/>
        <v>0</v>
      </c>
      <c r="K64" s="29">
        <f t="shared" si="21"/>
        <v>0</v>
      </c>
      <c r="L64" s="29">
        <f t="shared" si="21"/>
        <v>0</v>
      </c>
      <c r="M64" s="33"/>
    </row>
    <row r="65" spans="1:13" ht="15.6" thickTop="1">
      <c r="A65" s="45"/>
      <c r="B65" s="38" t="s">
        <v>7</v>
      </c>
      <c r="C65" s="40" t="s">
        <v>0</v>
      </c>
      <c r="D65" s="41"/>
      <c r="E65" s="42"/>
      <c r="F65" s="26"/>
      <c r="G65" s="26"/>
      <c r="H65" s="27"/>
      <c r="I65" s="27"/>
      <c r="J65" s="27"/>
      <c r="K65" s="28"/>
      <c r="L65" s="28"/>
      <c r="M65" s="33"/>
    </row>
    <row r="66" spans="1:13" ht="15.6" thickBot="1">
      <c r="A66" s="46"/>
      <c r="B66" s="39"/>
      <c r="C66" s="35" t="s">
        <v>1</v>
      </c>
      <c r="D66" s="36"/>
      <c r="E66" s="37"/>
      <c r="F66" s="22"/>
      <c r="G66" s="22"/>
      <c r="H66" s="17"/>
      <c r="I66" s="17"/>
      <c r="J66" s="17"/>
      <c r="K66" s="29"/>
      <c r="L66" s="29"/>
      <c r="M66" s="34"/>
    </row>
    <row r="67" spans="1:13" ht="15.6" thickTop="1">
      <c r="A67" s="43">
        <v>15</v>
      </c>
      <c r="B67" s="38" t="s">
        <v>12</v>
      </c>
      <c r="C67" s="40" t="s">
        <v>0</v>
      </c>
      <c r="D67" s="41"/>
      <c r="E67" s="42"/>
      <c r="F67" s="26"/>
      <c r="G67" s="26"/>
      <c r="H67" s="27"/>
      <c r="I67" s="27"/>
      <c r="J67" s="27"/>
      <c r="K67" s="28"/>
      <c r="L67" s="28"/>
      <c r="M67" s="32"/>
    </row>
    <row r="68" spans="1:13" ht="15.6" thickBot="1">
      <c r="A68" s="44"/>
      <c r="B68" s="39"/>
      <c r="C68" s="35" t="s">
        <v>1</v>
      </c>
      <c r="D68" s="36"/>
      <c r="E68" s="37"/>
      <c r="F68" s="22">
        <f t="shared" ref="F68:L68" si="22">SUM(F67*2*3.1416*F$9*0.304801)</f>
        <v>0</v>
      </c>
      <c r="G68" s="22">
        <f t="shared" si="22"/>
        <v>0</v>
      </c>
      <c r="H68" s="17">
        <f t="shared" si="22"/>
        <v>0</v>
      </c>
      <c r="I68" s="17">
        <f t="shared" si="22"/>
        <v>0</v>
      </c>
      <c r="J68" s="17">
        <f t="shared" si="22"/>
        <v>0</v>
      </c>
      <c r="K68" s="29">
        <f t="shared" si="22"/>
        <v>0</v>
      </c>
      <c r="L68" s="29">
        <f t="shared" si="22"/>
        <v>0</v>
      </c>
      <c r="M68" s="33"/>
    </row>
    <row r="69" spans="1:13" ht="15.6" thickTop="1">
      <c r="A69" s="45"/>
      <c r="B69" s="38" t="s">
        <v>7</v>
      </c>
      <c r="C69" s="40" t="s">
        <v>0</v>
      </c>
      <c r="D69" s="41"/>
      <c r="E69" s="42"/>
      <c r="F69" s="26"/>
      <c r="G69" s="26"/>
      <c r="H69" s="27"/>
      <c r="I69" s="27"/>
      <c r="J69" s="27"/>
      <c r="K69" s="28"/>
      <c r="L69" s="28"/>
      <c r="M69" s="33"/>
    </row>
    <row r="70" spans="1:13" ht="15.6" thickBot="1">
      <c r="A70" s="46"/>
      <c r="B70" s="39"/>
      <c r="C70" s="35" t="s">
        <v>1</v>
      </c>
      <c r="D70" s="36"/>
      <c r="E70" s="37"/>
      <c r="F70" s="22"/>
      <c r="G70" s="22"/>
      <c r="H70" s="17"/>
      <c r="I70" s="17"/>
      <c r="J70" s="17"/>
      <c r="K70" s="29"/>
      <c r="L70" s="29"/>
      <c r="M70" s="34"/>
    </row>
    <row r="71" spans="1:13" ht="15.6" thickTop="1">
      <c r="A71" s="43">
        <v>16</v>
      </c>
      <c r="B71" s="38" t="s">
        <v>12</v>
      </c>
      <c r="C71" s="40" t="s">
        <v>0</v>
      </c>
      <c r="D71" s="41"/>
      <c r="E71" s="42"/>
      <c r="F71" s="26"/>
      <c r="G71" s="26"/>
      <c r="H71" s="27"/>
      <c r="I71" s="27"/>
      <c r="J71" s="27"/>
      <c r="K71" s="28"/>
      <c r="L71" s="28"/>
      <c r="M71" s="32"/>
    </row>
    <row r="72" spans="1:13" ht="15.6" thickBot="1">
      <c r="A72" s="44"/>
      <c r="B72" s="39"/>
      <c r="C72" s="35" t="s">
        <v>1</v>
      </c>
      <c r="D72" s="36"/>
      <c r="E72" s="37"/>
      <c r="F72" s="22">
        <f t="shared" ref="F72:L72" si="23">SUM(F71*2*3.1416*F$9*0.304801)</f>
        <v>0</v>
      </c>
      <c r="G72" s="22">
        <f t="shared" si="23"/>
        <v>0</v>
      </c>
      <c r="H72" s="17">
        <f t="shared" si="23"/>
        <v>0</v>
      </c>
      <c r="I72" s="17">
        <f t="shared" si="23"/>
        <v>0</v>
      </c>
      <c r="J72" s="17">
        <f t="shared" si="23"/>
        <v>0</v>
      </c>
      <c r="K72" s="29">
        <f t="shared" si="23"/>
        <v>0</v>
      </c>
      <c r="L72" s="29">
        <f t="shared" si="23"/>
        <v>0</v>
      </c>
      <c r="M72" s="33"/>
    </row>
    <row r="73" spans="1:13" ht="15.6" thickTop="1">
      <c r="A73" s="45"/>
      <c r="B73" s="38" t="s">
        <v>7</v>
      </c>
      <c r="C73" s="40" t="s">
        <v>0</v>
      </c>
      <c r="D73" s="41"/>
      <c r="E73" s="42"/>
      <c r="F73" s="26"/>
      <c r="G73" s="26"/>
      <c r="H73" s="27"/>
      <c r="I73" s="27"/>
      <c r="J73" s="27"/>
      <c r="K73" s="28"/>
      <c r="L73" s="28"/>
      <c r="M73" s="33"/>
    </row>
    <row r="74" spans="1:13" ht="15.6" thickBot="1">
      <c r="A74" s="46"/>
      <c r="B74" s="39"/>
      <c r="C74" s="35" t="s">
        <v>1</v>
      </c>
      <c r="D74" s="36"/>
      <c r="E74" s="37"/>
      <c r="F74" s="22"/>
      <c r="G74" s="22"/>
      <c r="H74" s="17"/>
      <c r="I74" s="17"/>
      <c r="J74" s="17"/>
      <c r="K74" s="29"/>
      <c r="L74" s="29"/>
      <c r="M74" s="34"/>
    </row>
    <row r="75" spans="1:13" ht="15.6" thickTop="1">
      <c r="A75" s="43">
        <v>17</v>
      </c>
      <c r="B75" s="38" t="s">
        <v>12</v>
      </c>
      <c r="C75" s="40" t="s">
        <v>0</v>
      </c>
      <c r="D75" s="41"/>
      <c r="E75" s="42"/>
      <c r="F75" s="26"/>
      <c r="G75" s="26"/>
      <c r="H75" s="27"/>
      <c r="I75" s="27"/>
      <c r="J75" s="27"/>
      <c r="K75" s="28"/>
      <c r="L75" s="28"/>
      <c r="M75" s="32"/>
    </row>
    <row r="76" spans="1:13" ht="15.6" thickBot="1">
      <c r="A76" s="44"/>
      <c r="B76" s="39"/>
      <c r="C76" s="35" t="s">
        <v>1</v>
      </c>
      <c r="D76" s="36"/>
      <c r="E76" s="37"/>
      <c r="F76" s="22">
        <f t="shared" ref="F76:L76" si="24">SUM(F75*2*3.1416*F$9*0.304801)</f>
        <v>0</v>
      </c>
      <c r="G76" s="22">
        <f t="shared" si="24"/>
        <v>0</v>
      </c>
      <c r="H76" s="17">
        <f t="shared" si="24"/>
        <v>0</v>
      </c>
      <c r="I76" s="17">
        <f t="shared" si="24"/>
        <v>0</v>
      </c>
      <c r="J76" s="17">
        <f t="shared" si="24"/>
        <v>0</v>
      </c>
      <c r="K76" s="29">
        <f t="shared" si="24"/>
        <v>0</v>
      </c>
      <c r="L76" s="29">
        <f t="shared" si="24"/>
        <v>0</v>
      </c>
      <c r="M76" s="33"/>
    </row>
    <row r="77" spans="1:13" ht="15.6" thickTop="1">
      <c r="A77" s="45"/>
      <c r="B77" s="38" t="s">
        <v>7</v>
      </c>
      <c r="C77" s="40" t="s">
        <v>0</v>
      </c>
      <c r="D77" s="41"/>
      <c r="E77" s="42"/>
      <c r="F77" s="26"/>
      <c r="G77" s="26"/>
      <c r="H77" s="27"/>
      <c r="I77" s="27"/>
      <c r="J77" s="27"/>
      <c r="K77" s="28"/>
      <c r="L77" s="28"/>
      <c r="M77" s="33"/>
    </row>
    <row r="78" spans="1:13" ht="15.6" thickBot="1">
      <c r="A78" s="46"/>
      <c r="B78" s="39"/>
      <c r="C78" s="35" t="s">
        <v>1</v>
      </c>
      <c r="D78" s="36"/>
      <c r="E78" s="37"/>
      <c r="F78" s="22"/>
      <c r="G78" s="22"/>
      <c r="H78" s="17"/>
      <c r="I78" s="17"/>
      <c r="J78" s="17"/>
      <c r="K78" s="29"/>
      <c r="L78" s="29"/>
      <c r="M78" s="34"/>
    </row>
    <row r="79" spans="1:13" ht="15.6" thickTop="1">
      <c r="A79" s="43">
        <v>18</v>
      </c>
      <c r="B79" s="38" t="s">
        <v>12</v>
      </c>
      <c r="C79" s="40" t="s">
        <v>0</v>
      </c>
      <c r="D79" s="41"/>
      <c r="E79" s="42"/>
      <c r="F79" s="26"/>
      <c r="G79" s="26"/>
      <c r="H79" s="27"/>
      <c r="I79" s="27"/>
      <c r="J79" s="27"/>
      <c r="K79" s="28"/>
      <c r="L79" s="28"/>
      <c r="M79" s="32"/>
    </row>
    <row r="80" spans="1:13" ht="15.6" thickBot="1">
      <c r="A80" s="44"/>
      <c r="B80" s="39"/>
      <c r="C80" s="35" t="s">
        <v>1</v>
      </c>
      <c r="D80" s="36"/>
      <c r="E80" s="37"/>
      <c r="F80" s="22">
        <f t="shared" ref="F80:L80" si="25">SUM(F79*2*3.1416*F$9*0.304801)</f>
        <v>0</v>
      </c>
      <c r="G80" s="22">
        <f t="shared" si="25"/>
        <v>0</v>
      </c>
      <c r="H80" s="17">
        <f t="shared" si="25"/>
        <v>0</v>
      </c>
      <c r="I80" s="17">
        <f t="shared" si="25"/>
        <v>0</v>
      </c>
      <c r="J80" s="17">
        <f t="shared" si="25"/>
        <v>0</v>
      </c>
      <c r="K80" s="29">
        <f t="shared" si="25"/>
        <v>0</v>
      </c>
      <c r="L80" s="29">
        <f t="shared" si="25"/>
        <v>0</v>
      </c>
      <c r="M80" s="33"/>
    </row>
    <row r="81" spans="1:13" ht="15.6" thickTop="1">
      <c r="A81" s="45"/>
      <c r="B81" s="38" t="s">
        <v>7</v>
      </c>
      <c r="C81" s="40" t="s">
        <v>0</v>
      </c>
      <c r="D81" s="41"/>
      <c r="E81" s="42"/>
      <c r="F81" s="26"/>
      <c r="G81" s="26"/>
      <c r="H81" s="27"/>
      <c r="I81" s="27"/>
      <c r="J81" s="27"/>
      <c r="K81" s="28"/>
      <c r="L81" s="28"/>
      <c r="M81" s="33"/>
    </row>
    <row r="82" spans="1:13" ht="15.6" thickBot="1">
      <c r="A82" s="46"/>
      <c r="B82" s="39"/>
      <c r="C82" s="35" t="s">
        <v>1</v>
      </c>
      <c r="D82" s="36"/>
      <c r="E82" s="37"/>
      <c r="F82" s="22"/>
      <c r="G82" s="22"/>
      <c r="H82" s="17"/>
      <c r="I82" s="17"/>
      <c r="J82" s="17"/>
      <c r="K82" s="29"/>
      <c r="L82" s="29"/>
      <c r="M82" s="34"/>
    </row>
    <row r="83" spans="1:13" ht="15.6" thickTop="1">
      <c r="A83" s="43">
        <v>19</v>
      </c>
      <c r="B83" s="38" t="s">
        <v>12</v>
      </c>
      <c r="C83" s="40" t="s">
        <v>0</v>
      </c>
      <c r="D83" s="41"/>
      <c r="E83" s="42"/>
      <c r="F83" s="26"/>
      <c r="G83" s="26"/>
      <c r="H83" s="27"/>
      <c r="I83" s="27"/>
      <c r="J83" s="27"/>
      <c r="K83" s="28"/>
      <c r="L83" s="28"/>
      <c r="M83" s="32"/>
    </row>
    <row r="84" spans="1:13" ht="15.6" thickBot="1">
      <c r="A84" s="44"/>
      <c r="B84" s="82"/>
      <c r="C84" s="79" t="s">
        <v>1</v>
      </c>
      <c r="D84" s="80"/>
      <c r="E84" s="81"/>
      <c r="F84" s="22">
        <f t="shared" ref="F84:L84" si="26">SUM(F83*2*3.1416*F$9*0.304801)</f>
        <v>0</v>
      </c>
      <c r="G84" s="22">
        <f t="shared" si="26"/>
        <v>0</v>
      </c>
      <c r="H84" s="17">
        <f t="shared" si="26"/>
        <v>0</v>
      </c>
      <c r="I84" s="17">
        <f t="shared" si="26"/>
        <v>0</v>
      </c>
      <c r="J84" s="17">
        <f t="shared" si="26"/>
        <v>0</v>
      </c>
      <c r="K84" s="29">
        <f t="shared" si="26"/>
        <v>0</v>
      </c>
      <c r="L84" s="29">
        <f t="shared" si="26"/>
        <v>0</v>
      </c>
      <c r="M84" s="77"/>
    </row>
    <row r="85" spans="1:13" ht="15.6" thickTop="1">
      <c r="A85" s="45"/>
      <c r="B85" s="38" t="s">
        <v>7</v>
      </c>
      <c r="C85" s="40" t="s">
        <v>0</v>
      </c>
      <c r="D85" s="41"/>
      <c r="E85" s="42"/>
      <c r="F85" s="26"/>
      <c r="G85" s="26"/>
      <c r="H85" s="27"/>
      <c r="I85" s="27"/>
      <c r="J85" s="27"/>
      <c r="K85" s="28"/>
      <c r="L85" s="28"/>
      <c r="M85" s="77"/>
    </row>
    <row r="86" spans="1:13" ht="15.6" thickBot="1">
      <c r="A86" s="46"/>
      <c r="B86" s="82"/>
      <c r="C86" s="79" t="s">
        <v>1</v>
      </c>
      <c r="D86" s="80"/>
      <c r="E86" s="81"/>
      <c r="F86" s="22"/>
      <c r="G86" s="22"/>
      <c r="H86" s="17"/>
      <c r="I86" s="17"/>
      <c r="J86" s="17"/>
      <c r="K86" s="29"/>
      <c r="L86" s="29"/>
      <c r="M86" s="78"/>
    </row>
    <row r="87" spans="1:13" ht="16.8" thickTop="1" thickBot="1">
      <c r="C87" s="53" t="s">
        <v>4</v>
      </c>
      <c r="D87" s="54"/>
      <c r="E87" s="55"/>
      <c r="F87" s="24">
        <f t="shared" ref="F87:L87" si="27">AVERAGE(F12+F14+F16+F18+F20+F22+F24+F26+F28+F30+F32+F34+F36+F38+F40+F42+F44+F46+F48+F50+F52+F72+F84)/23</f>
        <v>0</v>
      </c>
      <c r="G87" s="24">
        <f t="shared" si="27"/>
        <v>0</v>
      </c>
      <c r="H87" s="24">
        <f t="shared" si="27"/>
        <v>14.929653383728693</v>
      </c>
      <c r="I87" s="24">
        <f t="shared" si="27"/>
        <v>0</v>
      </c>
      <c r="J87" s="24">
        <f t="shared" si="27"/>
        <v>0</v>
      </c>
      <c r="K87" s="24">
        <f t="shared" si="27"/>
        <v>0</v>
      </c>
      <c r="L87" s="24">
        <f t="shared" si="27"/>
        <v>0</v>
      </c>
    </row>
    <row r="88" spans="1:13" ht="16.8" thickTop="1" thickBot="1">
      <c r="C88" s="47" t="s">
        <v>6</v>
      </c>
      <c r="D88" s="48"/>
      <c r="E88" s="49"/>
      <c r="F88" s="23">
        <v>4</v>
      </c>
      <c r="G88" s="23">
        <v>4</v>
      </c>
      <c r="H88" s="18">
        <v>4</v>
      </c>
      <c r="I88" s="18">
        <v>12</v>
      </c>
      <c r="J88" s="18">
        <v>12</v>
      </c>
      <c r="K88" s="25">
        <v>12</v>
      </c>
      <c r="L88" s="25">
        <v>12</v>
      </c>
    </row>
    <row r="89" spans="1:13" ht="16.2" thickTop="1">
      <c r="A89" s="3"/>
      <c r="B89" s="20"/>
    </row>
    <row r="90" spans="1:13" ht="15.6">
      <c r="A90" s="9" t="s">
        <v>5</v>
      </c>
      <c r="B90" s="1"/>
    </row>
    <row r="91" spans="1:13">
      <c r="A91" s="8" t="s">
        <v>11</v>
      </c>
    </row>
    <row r="92" spans="1:13">
      <c r="A92" s="8" t="s">
        <v>18</v>
      </c>
    </row>
    <row r="93" spans="1:13">
      <c r="A93" s="8" t="s">
        <v>16</v>
      </c>
    </row>
    <row r="94" spans="1:13">
      <c r="A94" s="31" t="s">
        <v>17</v>
      </c>
    </row>
  </sheetData>
  <mergeCells count="169">
    <mergeCell ref="M83:M86"/>
    <mergeCell ref="C84:E84"/>
    <mergeCell ref="B85:B86"/>
    <mergeCell ref="C85:E85"/>
    <mergeCell ref="C86:E86"/>
    <mergeCell ref="M75:M78"/>
    <mergeCell ref="A83:A86"/>
    <mergeCell ref="B83:B84"/>
    <mergeCell ref="C83:E83"/>
    <mergeCell ref="B49:B50"/>
    <mergeCell ref="C49:E49"/>
    <mergeCell ref="C50:E50"/>
    <mergeCell ref="A43:A46"/>
    <mergeCell ref="B43:B44"/>
    <mergeCell ref="C43:E43"/>
    <mergeCell ref="M51:M54"/>
    <mergeCell ref="C52:E52"/>
    <mergeCell ref="B53:B54"/>
    <mergeCell ref="C53:E53"/>
    <mergeCell ref="C54:E54"/>
    <mergeCell ref="A47:A50"/>
    <mergeCell ref="B47:B48"/>
    <mergeCell ref="C47:E47"/>
    <mergeCell ref="M47:M50"/>
    <mergeCell ref="C48:E48"/>
    <mergeCell ref="A51:A54"/>
    <mergeCell ref="B51:B52"/>
    <mergeCell ref="C51:E51"/>
    <mergeCell ref="C42:E42"/>
    <mergeCell ref="A35:A38"/>
    <mergeCell ref="B35:B36"/>
    <mergeCell ref="C35:E35"/>
    <mergeCell ref="M43:M46"/>
    <mergeCell ref="C44:E44"/>
    <mergeCell ref="B45:B46"/>
    <mergeCell ref="C45:E45"/>
    <mergeCell ref="C46:E46"/>
    <mergeCell ref="A39:A42"/>
    <mergeCell ref="B39:B40"/>
    <mergeCell ref="C39:E39"/>
    <mergeCell ref="M39:M42"/>
    <mergeCell ref="C40:E40"/>
    <mergeCell ref="A1:M1"/>
    <mergeCell ref="A6:M6"/>
    <mergeCell ref="G9:G10"/>
    <mergeCell ref="I9:I10"/>
    <mergeCell ref="H9:H10"/>
    <mergeCell ref="F9:F10"/>
    <mergeCell ref="A3:M3"/>
    <mergeCell ref="M8:M10"/>
    <mergeCell ref="M19:M22"/>
    <mergeCell ref="C20:E20"/>
    <mergeCell ref="B21:B22"/>
    <mergeCell ref="C21:E21"/>
    <mergeCell ref="C22:E22"/>
    <mergeCell ref="L9:L10"/>
    <mergeCell ref="C14:E14"/>
    <mergeCell ref="J9:J10"/>
    <mergeCell ref="K9:K10"/>
    <mergeCell ref="C17:E17"/>
    <mergeCell ref="A8:B10"/>
    <mergeCell ref="A19:A22"/>
    <mergeCell ref="B19:B20"/>
    <mergeCell ref="C19:E19"/>
    <mergeCell ref="F8:L8"/>
    <mergeCell ref="A5:M5"/>
    <mergeCell ref="C8:E10"/>
    <mergeCell ref="C87:E87"/>
    <mergeCell ref="A11:A14"/>
    <mergeCell ref="B11:B12"/>
    <mergeCell ref="B13:B14"/>
    <mergeCell ref="C13:E13"/>
    <mergeCell ref="C18:E18"/>
    <mergeCell ref="C11:E11"/>
    <mergeCell ref="B25:B26"/>
    <mergeCell ref="C25:E25"/>
    <mergeCell ref="C26:E26"/>
    <mergeCell ref="B33:B34"/>
    <mergeCell ref="C33:E33"/>
    <mergeCell ref="A55:A58"/>
    <mergeCell ref="B55:B56"/>
    <mergeCell ref="C55:E55"/>
    <mergeCell ref="A75:A78"/>
    <mergeCell ref="B75:B76"/>
    <mergeCell ref="C75:E75"/>
    <mergeCell ref="C76:E76"/>
    <mergeCell ref="B77:B78"/>
    <mergeCell ref="C77:E77"/>
    <mergeCell ref="C78:E78"/>
    <mergeCell ref="C41:E41"/>
    <mergeCell ref="M27:M30"/>
    <mergeCell ref="C28:E28"/>
    <mergeCell ref="B29:B30"/>
    <mergeCell ref="C29:E29"/>
    <mergeCell ref="C30:E30"/>
    <mergeCell ref="A23:A26"/>
    <mergeCell ref="B23:B24"/>
    <mergeCell ref="C23:E23"/>
    <mergeCell ref="M23:M26"/>
    <mergeCell ref="C24:E24"/>
    <mergeCell ref="M11:M14"/>
    <mergeCell ref="C12:E12"/>
    <mergeCell ref="A15:A18"/>
    <mergeCell ref="B15:B16"/>
    <mergeCell ref="C15:E15"/>
    <mergeCell ref="M15:M18"/>
    <mergeCell ref="C16:E16"/>
    <mergeCell ref="B17:B18"/>
    <mergeCell ref="C88:E88"/>
    <mergeCell ref="C34:E34"/>
    <mergeCell ref="A27:A30"/>
    <mergeCell ref="B27:B28"/>
    <mergeCell ref="C27:E27"/>
    <mergeCell ref="M35:M38"/>
    <mergeCell ref="C36:E36"/>
    <mergeCell ref="B37:B38"/>
    <mergeCell ref="C37:E37"/>
    <mergeCell ref="C38:E38"/>
    <mergeCell ref="A31:A34"/>
    <mergeCell ref="B31:B32"/>
    <mergeCell ref="C31:E31"/>
    <mergeCell ref="M31:M34"/>
    <mergeCell ref="C32:E32"/>
    <mergeCell ref="B41:B42"/>
    <mergeCell ref="M55:M58"/>
    <mergeCell ref="C56:E56"/>
    <mergeCell ref="B57:B58"/>
    <mergeCell ref="C57:E57"/>
    <mergeCell ref="C58:E58"/>
    <mergeCell ref="A67:A70"/>
    <mergeCell ref="B67:B68"/>
    <mergeCell ref="C67:E67"/>
    <mergeCell ref="M67:M70"/>
    <mergeCell ref="C68:E68"/>
    <mergeCell ref="B69:B70"/>
    <mergeCell ref="C69:E69"/>
    <mergeCell ref="C70:E70"/>
    <mergeCell ref="A59:A62"/>
    <mergeCell ref="B59:B60"/>
    <mergeCell ref="C59:E59"/>
    <mergeCell ref="M59:M62"/>
    <mergeCell ref="C60:E60"/>
    <mergeCell ref="B61:B62"/>
    <mergeCell ref="C61:E61"/>
    <mergeCell ref="C62:E62"/>
    <mergeCell ref="A63:A66"/>
    <mergeCell ref="B63:B64"/>
    <mergeCell ref="C63:E63"/>
    <mergeCell ref="M63:M66"/>
    <mergeCell ref="C64:E64"/>
    <mergeCell ref="B65:B66"/>
    <mergeCell ref="C65:E65"/>
    <mergeCell ref="C66:E66"/>
    <mergeCell ref="A79:A82"/>
    <mergeCell ref="B79:B80"/>
    <mergeCell ref="C79:E79"/>
    <mergeCell ref="M79:M82"/>
    <mergeCell ref="C80:E80"/>
    <mergeCell ref="B81:B82"/>
    <mergeCell ref="C81:E81"/>
    <mergeCell ref="C82:E82"/>
    <mergeCell ref="M71:M74"/>
    <mergeCell ref="C72:E72"/>
    <mergeCell ref="B73:B74"/>
    <mergeCell ref="C73:E73"/>
    <mergeCell ref="C74:E74"/>
    <mergeCell ref="A71:A74"/>
    <mergeCell ref="B71:B72"/>
    <mergeCell ref="C71:E71"/>
  </mergeCells>
  <phoneticPr fontId="0" type="noConversion"/>
  <printOptions horizontalCentered="1" verticalCentered="1"/>
  <pageMargins left="0.5" right="0.5" top="0.75" bottom="0.75" header="0.5" footer="0.5"/>
  <pageSetup scale="72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Hutchinson</dc:creator>
  <cp:lastModifiedBy>Alex Balog</cp:lastModifiedBy>
  <cp:lastPrinted>2008-10-21T12:01:28Z</cp:lastPrinted>
  <dcterms:created xsi:type="dcterms:W3CDTF">2001-07-31T19:27:47Z</dcterms:created>
  <dcterms:modified xsi:type="dcterms:W3CDTF">2021-08-30T20:59:50Z</dcterms:modified>
</cp:coreProperties>
</file>