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10" windowHeight="12420"/>
  </bookViews>
  <sheets>
    <sheet name="Лист1" sheetId="1" r:id="rId1"/>
  </sheets>
  <calcPr calcId="144525"/>
</workbook>
</file>

<file path=xl/sharedStrings.xml><?xml version="1.0" encoding="utf-8"?>
<sst xmlns="http://schemas.openxmlformats.org/spreadsheetml/2006/main" count="100" uniqueCount="66">
  <si>
    <t>Пирамидальная сортировка</t>
  </si>
  <si>
    <t>Лучший случай перестановок</t>
  </si>
  <si>
    <t>Средний случай перестановок</t>
  </si>
  <si>
    <t>Худший случай перестановок</t>
  </si>
  <si>
    <t>Лучший случай сравнения</t>
  </si>
  <si>
    <t>Средний случай сравнения</t>
  </si>
  <si>
    <t>Худший случай сравнения</t>
  </si>
  <si>
    <t>Размер</t>
  </si>
  <si>
    <t>Сравнение</t>
  </si>
  <si>
    <t>Перестановки</t>
  </si>
  <si>
    <t>Время</t>
  </si>
  <si>
    <t>0.001</t>
  </si>
  <si>
    <t>0.003</t>
  </si>
  <si>
    <t>0.004</t>
  </si>
  <si>
    <t>0.008</t>
  </si>
  <si>
    <t>0.007</t>
  </si>
  <si>
    <t>0.01</t>
  </si>
  <si>
    <t>0.011</t>
  </si>
  <si>
    <t>0.014</t>
  </si>
  <si>
    <t>0.016</t>
  </si>
  <si>
    <t>0.021</t>
  </si>
  <si>
    <t>0.022</t>
  </si>
  <si>
    <t>0.02</t>
  </si>
  <si>
    <t>0.018</t>
  </si>
  <si>
    <t>0.024</t>
  </si>
  <si>
    <t>0.027</t>
  </si>
  <si>
    <t>0.029</t>
  </si>
  <si>
    <t>0.025</t>
  </si>
  <si>
    <t>0.031</t>
  </si>
  <si>
    <t>0.034</t>
  </si>
  <si>
    <t>0.035</t>
  </si>
  <si>
    <t>0.04</t>
  </si>
  <si>
    <t>0.033</t>
  </si>
  <si>
    <t>0.042</t>
  </si>
  <si>
    <t>0.044</t>
  </si>
  <si>
    <t>0.037</t>
  </si>
  <si>
    <t>Пузырьковая сортировка</t>
  </si>
  <si>
    <t>1.4e-06</t>
  </si>
  <si>
    <t>0.002</t>
  </si>
  <si>
    <t>1.17e-05</t>
  </si>
  <si>
    <t>0.164</t>
  </si>
  <si>
    <t>0.194</t>
  </si>
  <si>
    <t>2.34e-05</t>
  </si>
  <si>
    <t>0.694</t>
  </si>
  <si>
    <t>0.785</t>
  </si>
  <si>
    <t>3.48e-05</t>
  </si>
  <si>
    <t>1.719</t>
  </si>
  <si>
    <t>1.753</t>
  </si>
  <si>
    <t>4.64e-05</t>
  </si>
  <si>
    <t>3.241</t>
  </si>
  <si>
    <t>3.132</t>
  </si>
  <si>
    <t>5.79e-05</t>
  </si>
  <si>
    <t>5.374</t>
  </si>
  <si>
    <t>4.899</t>
  </si>
  <si>
    <t>6.95e-05</t>
  </si>
  <si>
    <t>7.959</t>
  </si>
  <si>
    <t>8.11e-05</t>
  </si>
  <si>
    <t>9.537</t>
  </si>
  <si>
    <t>9.99e-05</t>
  </si>
  <si>
    <t>14.61</t>
  </si>
  <si>
    <t>0.0001047</t>
  </si>
  <si>
    <t>18.635</t>
  </si>
  <si>
    <t>15.837</t>
  </si>
  <si>
    <t>0.0001313</t>
  </si>
  <si>
    <t>23.242</t>
  </si>
  <si>
    <t>19.551</t>
  </si>
</sst>
</file>

<file path=xl/styles.xml><?xml version="1.0" encoding="utf-8"?>
<styleSheet xmlns="http://schemas.openxmlformats.org/spreadsheetml/2006/main">
  <numFmts count="4">
    <numFmt numFmtId="176" formatCode="_-* #\.##0.00\ &quot;₽&quot;_-;\-* #\.##0.00\ &quot;₽&quot;_-;_-* \-??\ &quot;₽&quot;_-;_-@_-"/>
    <numFmt numFmtId="177" formatCode="_-* #\.##0\ &quot;₽&quot;_-;\-* #\.##0\ &quot;₽&quot;_-;_-* \-\ &quot;₽&quot;_-;_-@_-"/>
    <numFmt numFmtId="178" formatCode="_-* #\.##0_-;\-* #\.##0_-;_-* &quot;-&quot;_-;_-@_-"/>
    <numFmt numFmtId="179" formatCode="_-* #\.##0.00_-;\-* #\.##0.00_-;_-* &quot;-&quot;??_-;_-@_-"/>
  </numFmts>
  <fonts count="22">
    <font>
      <sz val="11"/>
      <color theme="1"/>
      <name val="Calibri"/>
      <charset val="134"/>
      <scheme val="minor"/>
    </font>
    <font>
      <sz val="12"/>
      <color theme="1"/>
      <name val="Times New Roman"/>
      <charset val="134"/>
    </font>
    <font>
      <sz val="12"/>
      <color theme="1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9" fillId="15" borderId="8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" borderId="6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20" borderId="11" applyNumberFormat="0" applyAlignment="0" applyProtection="0">
      <alignment vertical="center"/>
    </xf>
    <xf numFmtId="0" fontId="18" fillId="22" borderId="12" applyNumberFormat="0" applyAlignment="0" applyProtection="0">
      <alignment vertical="center"/>
    </xf>
    <xf numFmtId="0" fontId="19" fillId="15" borderId="11" applyNumberFormat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0" fillId="0" borderId="0" xfId="0" applyBorder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1" fillId="0" borderId="0" xfId="0" applyFont="1" applyBorder="1">
      <alignment vertical="center"/>
    </xf>
    <xf numFmtId="0" fontId="1" fillId="0" borderId="0" xfId="0" applyFont="1" applyBorder="1">
      <alignment vertical="center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Пирамидальная сортировка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Лист1!$C$4</c:f>
              <c:strCache>
                <c:ptCount val="1"/>
                <c:pt idx="0">
                  <c:v>Лучший случай сравнения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Лист1!$B$6:$B$16</c:f>
              <c:numCache>
                <c:formatCode>General</c:formatCode>
                <c:ptCount val="11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cat>
          <c:val>
            <c:numRef>
              <c:f>Лист1!$C$6:$C$16</c:f>
              <c:numCache>
                <c:formatCode>General</c:formatCode>
                <c:ptCount val="11"/>
                <c:pt idx="0">
                  <c:v>500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Лист1!$F$4</c:f>
              <c:strCache>
                <c:ptCount val="1"/>
                <c:pt idx="0">
                  <c:v>Средний случай сравнения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Лист1!$B$6:$B$16</c:f>
              <c:numCache>
                <c:formatCode>General</c:formatCode>
                <c:ptCount val="11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cat>
          <c:val>
            <c:numRef>
              <c:f>Лист1!$F$6:$F$16</c:f>
              <c:numCache>
                <c:formatCode>General</c:formatCode>
                <c:ptCount val="11"/>
                <c:pt idx="0">
                  <c:v>500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Лист1!$I$4</c:f>
              <c:strCache>
                <c:ptCount val="1"/>
                <c:pt idx="0">
                  <c:v>Худший случай сравнения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Лист1!$B$6:$B$16</c:f>
              <c:numCache>
                <c:formatCode>General</c:formatCode>
                <c:ptCount val="11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cat>
          <c:val>
            <c:numRef>
              <c:f>Лист1!$I$6:$I$16</c:f>
              <c:numCache>
                <c:formatCode>General</c:formatCode>
                <c:ptCount val="11"/>
                <c:pt idx="0">
                  <c:v>500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Лист1!$C$3</c:f>
              <c:strCache>
                <c:ptCount val="1"/>
                <c:pt idx="0">
                  <c:v>Лучший случай перестановок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Лист1!$B$6:$B$16</c:f>
              <c:numCache>
                <c:formatCode>General</c:formatCode>
                <c:ptCount val="11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cat>
          <c:val>
            <c:numRef>
              <c:f>Лист1!$D$6:$D$16</c:f>
              <c:numCache>
                <c:formatCode>General</c:formatCode>
                <c:ptCount val="11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Лист1!$F$3</c:f>
              <c:strCache>
                <c:ptCount val="1"/>
                <c:pt idx="0">
                  <c:v>Средний случай перестановок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Лист1!$B$6:$B$16</c:f>
              <c:numCache>
                <c:formatCode>General</c:formatCode>
                <c:ptCount val="11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cat>
          <c:val>
            <c:numRef>
              <c:f>Лист1!$G$6:$G$16</c:f>
              <c:numCache>
                <c:formatCode>General</c:formatCode>
                <c:ptCount val="11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Лист1!$I$3</c:f>
              <c:strCache>
                <c:ptCount val="1"/>
                <c:pt idx="0">
                  <c:v>Худший случай перестановок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Лист1!$B$6:$B$16</c:f>
              <c:numCache>
                <c:formatCode>General</c:formatCode>
                <c:ptCount val="11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cat>
          <c:val>
            <c:numRef>
              <c:f>Лист1!$J$6:$J$16</c:f>
              <c:numCache>
                <c:formatCode>General</c:formatCode>
                <c:ptCount val="11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77188499"/>
        <c:axId val="473915394"/>
      </c:lineChart>
      <c:catAx>
        <c:axId val="4771884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3915394"/>
        <c:crosses val="autoZero"/>
        <c:auto val="1"/>
        <c:lblAlgn val="ctr"/>
        <c:lblOffset val="100"/>
        <c:noMultiLvlLbl val="0"/>
      </c:catAx>
      <c:valAx>
        <c:axId val="47391539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71884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Сортировка пузырьком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Лист1!$C$21</c:f>
              <c:strCache>
                <c:ptCount val="1"/>
                <c:pt idx="0">
                  <c:v>Лучший случай сравнения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Лист1!$B$23:$B$33</c:f>
              <c:numCache>
                <c:formatCode>General</c:formatCode>
                <c:ptCount val="11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cat>
          <c:val>
            <c:numRef>
              <c:f>Лист1!$C$23:$C$33</c:f>
              <c:numCache>
                <c:formatCode>General</c:formatCode>
                <c:ptCount val="11"/>
                <c:pt idx="0">
                  <c:v>999</c:v>
                </c:pt>
                <c:pt idx="1">
                  <c:v>9999</c:v>
                </c:pt>
                <c:pt idx="2">
                  <c:v>19999</c:v>
                </c:pt>
                <c:pt idx="3">
                  <c:v>29999</c:v>
                </c:pt>
                <c:pt idx="4">
                  <c:v>39999</c:v>
                </c:pt>
                <c:pt idx="5">
                  <c:v>49999</c:v>
                </c:pt>
                <c:pt idx="6">
                  <c:v>59999</c:v>
                </c:pt>
                <c:pt idx="7">
                  <c:v>69999</c:v>
                </c:pt>
                <c:pt idx="8">
                  <c:v>79999</c:v>
                </c:pt>
                <c:pt idx="9">
                  <c:v>89999</c:v>
                </c:pt>
                <c:pt idx="10">
                  <c:v>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Лист1!$E$21</c:f>
              <c:strCache>
                <c:ptCount val="1"/>
                <c:pt idx="0">
                  <c:v>Средний случай сравнения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Лист1!$B$23:$B$33</c:f>
              <c:numCache>
                <c:formatCode>General</c:formatCode>
                <c:ptCount val="11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cat>
          <c:val>
            <c:numRef>
              <c:f>Лист1!$E$23:$E$33</c:f>
              <c:numCache>
                <c:formatCode>General</c:formatCode>
                <c:ptCount val="11"/>
                <c:pt idx="0">
                  <c:v>968031</c:v>
                </c:pt>
                <c:pt idx="1">
                  <c:v>98370162</c:v>
                </c:pt>
                <c:pt idx="2">
                  <c:v>394580270</c:v>
                </c:pt>
                <c:pt idx="3">
                  <c:v>884250524</c:v>
                </c:pt>
                <c:pt idx="4">
                  <c:v>1580600484</c:v>
                </c:pt>
                <c:pt idx="5">
                  <c:v>2492250154</c:v>
                </c:pt>
                <c:pt idx="6">
                  <c:v>3580440325</c:v>
                </c:pt>
                <c:pt idx="7">
                  <c:v>4883200239</c:v>
                </c:pt>
                <c:pt idx="8">
                  <c:v>6365920425</c:v>
                </c:pt>
                <c:pt idx="9">
                  <c:v>8091900089</c:v>
                </c:pt>
                <c:pt idx="10">
                  <c:v>9980100198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Лист1!$H$21</c:f>
              <c:strCache>
                <c:ptCount val="1"/>
                <c:pt idx="0">
                  <c:v>Худший случай сравнения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Лист1!$B$23:$B$33</c:f>
              <c:numCache>
                <c:formatCode>General</c:formatCode>
                <c:ptCount val="11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cat>
          <c:val>
            <c:numRef>
              <c:f>Лист1!$H$23:$H$33</c:f>
              <c:numCache>
                <c:formatCode>General</c:formatCode>
                <c:ptCount val="11"/>
                <c:pt idx="0">
                  <c:v>999000</c:v>
                </c:pt>
                <c:pt idx="1">
                  <c:v>99990000</c:v>
                </c:pt>
                <c:pt idx="2">
                  <c:v>399980000</c:v>
                </c:pt>
                <c:pt idx="3">
                  <c:v>899970000</c:v>
                </c:pt>
                <c:pt idx="4">
                  <c:v>1599960000</c:v>
                </c:pt>
                <c:pt idx="5">
                  <c:v>2499950000</c:v>
                </c:pt>
                <c:pt idx="6">
                  <c:v>3599940000</c:v>
                </c:pt>
                <c:pt idx="7">
                  <c:v>4899930000</c:v>
                </c:pt>
                <c:pt idx="8">
                  <c:v>6399920000</c:v>
                </c:pt>
                <c:pt idx="9">
                  <c:v>8099910000</c:v>
                </c:pt>
                <c:pt idx="10">
                  <c:v>9999900000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Лист1!$C$20</c:f>
              <c:strCache>
                <c:ptCount val="1"/>
                <c:pt idx="0">
                  <c:v>Лучший случай перестановок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Лист1!$B$23:$B$33</c:f>
              <c:numCache>
                <c:formatCode>General</c:formatCode>
                <c:ptCount val="11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Лист1!$E$20</c:f>
              <c:strCache>
                <c:ptCount val="1"/>
                <c:pt idx="0">
                  <c:v>Средний случай перестановок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Лист1!$B$23:$B$33</c:f>
              <c:numCache>
                <c:formatCode>General</c:formatCode>
                <c:ptCount val="11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cat>
          <c:val>
            <c:numRef>
              <c:f>Лист1!$F$23:$F$33</c:f>
              <c:numCache>
                <c:formatCode>General</c:formatCode>
                <c:ptCount val="11"/>
                <c:pt idx="0">
                  <c:v>254317</c:v>
                </c:pt>
                <c:pt idx="1">
                  <c:v>25040289</c:v>
                </c:pt>
                <c:pt idx="2">
                  <c:v>99317818</c:v>
                </c:pt>
                <c:pt idx="3">
                  <c:v>225703586</c:v>
                </c:pt>
                <c:pt idx="4">
                  <c:v>400186559</c:v>
                </c:pt>
                <c:pt idx="5">
                  <c:v>626432351</c:v>
                </c:pt>
                <c:pt idx="6">
                  <c:v>899374523</c:v>
                </c:pt>
                <c:pt idx="7">
                  <c:v>1221790568</c:v>
                </c:pt>
                <c:pt idx="8">
                  <c:v>1601704737</c:v>
                </c:pt>
                <c:pt idx="9">
                  <c:v>2032548819</c:v>
                </c:pt>
                <c:pt idx="10">
                  <c:v>2504405759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Лист1!$H$20</c:f>
              <c:strCache>
                <c:ptCount val="1"/>
                <c:pt idx="0">
                  <c:v>Худший случай перестановок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Лист1!$B$23:$B$33</c:f>
              <c:numCache>
                <c:formatCode>General</c:formatCode>
                <c:ptCount val="11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cat>
          <c:val>
            <c:numRef>
              <c:f>Лист1!$I$23:$I$33</c:f>
              <c:numCache>
                <c:formatCode>General</c:formatCode>
                <c:ptCount val="11"/>
                <c:pt idx="0">
                  <c:v>499500</c:v>
                </c:pt>
                <c:pt idx="1">
                  <c:v>49995000</c:v>
                </c:pt>
                <c:pt idx="2">
                  <c:v>199990000</c:v>
                </c:pt>
                <c:pt idx="3">
                  <c:v>449985000</c:v>
                </c:pt>
                <c:pt idx="4">
                  <c:v>799980000</c:v>
                </c:pt>
                <c:pt idx="5">
                  <c:v>1249975000</c:v>
                </c:pt>
                <c:pt idx="6">
                  <c:v>1799970000</c:v>
                </c:pt>
                <c:pt idx="7">
                  <c:v>2449965000</c:v>
                </c:pt>
                <c:pt idx="8">
                  <c:v>3199960000</c:v>
                </c:pt>
                <c:pt idx="9">
                  <c:v>4049955000</c:v>
                </c:pt>
                <c:pt idx="10">
                  <c:v>4999950000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94419415"/>
        <c:axId val="373324683"/>
      </c:lineChart>
      <c:catAx>
        <c:axId val="8944194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3324683"/>
        <c:crosses val="autoZero"/>
        <c:auto val="1"/>
        <c:lblAlgn val="ctr"/>
        <c:lblOffset val="100"/>
        <c:noMultiLvlLbl val="0"/>
      </c:catAx>
      <c:valAx>
        <c:axId val="3733246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4419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Временная зависимость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Лист1!$C$42</c:f>
              <c:strCache>
                <c:ptCount val="1"/>
                <c:pt idx="0">
                  <c:v>Пирамидальная сортировка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Лист1!$B$43:$B$53</c:f>
              <c:numCache>
                <c:formatCode>General</c:formatCode>
                <c:ptCount val="11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cat>
          <c:val>
            <c:numRef>
              <c:f>Лист1!$C$43:$C$53</c:f>
              <c:numCache>
                <c:formatCode>General</c:formatCode>
                <c:ptCount val="11"/>
                <c:pt idx="0">
                  <c:v>0</c:v>
                </c:pt>
                <c:pt idx="1">
                  <c:v>0.004</c:v>
                </c:pt>
                <c:pt idx="2">
                  <c:v>0.007</c:v>
                </c:pt>
                <c:pt idx="3">
                  <c:v>0.011</c:v>
                </c:pt>
                <c:pt idx="4">
                  <c:v>0.016</c:v>
                </c:pt>
                <c:pt idx="5">
                  <c:v>0.02</c:v>
                </c:pt>
                <c:pt idx="6">
                  <c:v>0.024</c:v>
                </c:pt>
                <c:pt idx="7">
                  <c:v>0.029</c:v>
                </c:pt>
                <c:pt idx="8">
                  <c:v>0.034</c:v>
                </c:pt>
                <c:pt idx="9">
                  <c:v>0.04</c:v>
                </c:pt>
                <c:pt idx="10">
                  <c:v>0.044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Лист1!$D$42</c:f>
              <c:strCache>
                <c:ptCount val="1"/>
                <c:pt idx="0">
                  <c:v>Пузырьковая сортировка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Лист1!$B$43:$B$53</c:f>
              <c:numCache>
                <c:formatCode>General</c:formatCode>
                <c:ptCount val="11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cat>
          <c:val>
            <c:numRef>
              <c:f>Лист1!$D$43:$D$53</c:f>
              <c:numCache>
                <c:formatCode>General</c:formatCode>
                <c:ptCount val="11"/>
                <c:pt idx="0">
                  <c:v>0.002</c:v>
                </c:pt>
                <c:pt idx="1">
                  <c:v>0.164</c:v>
                </c:pt>
                <c:pt idx="2">
                  <c:v>0.694</c:v>
                </c:pt>
                <c:pt idx="3">
                  <c:v>1.719</c:v>
                </c:pt>
                <c:pt idx="4">
                  <c:v>3.241</c:v>
                </c:pt>
                <c:pt idx="5">
                  <c:v>5.374</c:v>
                </c:pt>
                <c:pt idx="6">
                  <c:v>7.959</c:v>
                </c:pt>
                <c:pt idx="7">
                  <c:v>11.032</c:v>
                </c:pt>
                <c:pt idx="8">
                  <c:v>14.61</c:v>
                </c:pt>
                <c:pt idx="9">
                  <c:v>18.635</c:v>
                </c:pt>
                <c:pt idx="10">
                  <c:v>23.242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89949045"/>
        <c:axId val="577364323"/>
      </c:lineChart>
      <c:catAx>
        <c:axId val="88994904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7364323"/>
        <c:crosses val="autoZero"/>
        <c:auto val="1"/>
        <c:lblAlgn val="ctr"/>
        <c:lblOffset val="100"/>
        <c:noMultiLvlLbl val="0"/>
      </c:catAx>
      <c:valAx>
        <c:axId val="5773643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994904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Сравнение количества сравнений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Лист1!$C$61</c:f>
              <c:strCache>
                <c:ptCount val="1"/>
                <c:pt idx="0">
                  <c:v>Пирамидальная сортировка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Лист1!$B$62:$B$72</c:f>
              <c:numCache>
                <c:formatCode>General</c:formatCode>
                <c:ptCount val="11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cat>
          <c:val>
            <c:numRef>
              <c:f>Лист1!$C$62:$C$72</c:f>
              <c:numCache>
                <c:formatCode>General</c:formatCode>
                <c:ptCount val="11"/>
                <c:pt idx="0">
                  <c:v>500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Лист1!$D$61</c:f>
              <c:strCache>
                <c:ptCount val="1"/>
                <c:pt idx="0">
                  <c:v>Пузырьковая сортировка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Лист1!$B$62:$B$72</c:f>
              <c:numCache>
                <c:formatCode>General</c:formatCode>
                <c:ptCount val="11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cat>
          <c:val>
            <c:numRef>
              <c:f>Лист1!$D$62:$D$72</c:f>
              <c:numCache>
                <c:formatCode>General</c:formatCode>
                <c:ptCount val="11"/>
                <c:pt idx="0">
                  <c:v>254317</c:v>
                </c:pt>
                <c:pt idx="1">
                  <c:v>25040289</c:v>
                </c:pt>
                <c:pt idx="2">
                  <c:v>99317818</c:v>
                </c:pt>
                <c:pt idx="3">
                  <c:v>225703586</c:v>
                </c:pt>
                <c:pt idx="4">
                  <c:v>400186559</c:v>
                </c:pt>
                <c:pt idx="5">
                  <c:v>626432351</c:v>
                </c:pt>
                <c:pt idx="6">
                  <c:v>899374523</c:v>
                </c:pt>
                <c:pt idx="7">
                  <c:v>1221790568</c:v>
                </c:pt>
                <c:pt idx="8">
                  <c:v>1601704737</c:v>
                </c:pt>
                <c:pt idx="9">
                  <c:v>2032548819</c:v>
                </c:pt>
                <c:pt idx="10">
                  <c:v>2504405759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30806306"/>
        <c:axId val="710148851"/>
      </c:lineChart>
      <c:catAx>
        <c:axId val="93080630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0148851"/>
        <c:crosses val="autoZero"/>
        <c:auto val="1"/>
        <c:lblAlgn val="ctr"/>
        <c:lblOffset val="100"/>
        <c:noMultiLvlLbl val="0"/>
      </c:catAx>
      <c:valAx>
        <c:axId val="7101488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080630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Сравнение количества перестановок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Лист1!$C$78</c:f>
              <c:strCache>
                <c:ptCount val="1"/>
                <c:pt idx="0">
                  <c:v>Пирамидальная сортировка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Лист1!$B$79:$B$89</c:f>
              <c:numCache>
                <c:formatCode>General</c:formatCode>
                <c:ptCount val="11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cat>
          <c:val>
            <c:numRef>
              <c:f>Лист1!$C$79:$C$89</c:f>
              <c:numCache>
                <c:formatCode>General</c:formatCode>
                <c:ptCount val="11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Лист1!$D$78</c:f>
              <c:strCache>
                <c:ptCount val="1"/>
                <c:pt idx="0">
                  <c:v>Пузырьковая сортировка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Лист1!$B$79:$B$89</c:f>
              <c:numCache>
                <c:formatCode>General</c:formatCode>
                <c:ptCount val="11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cat>
          <c:val>
            <c:numRef>
              <c:f>Лист1!$D$79:$D$89</c:f>
              <c:numCache>
                <c:formatCode>General</c:formatCode>
                <c:ptCount val="11"/>
                <c:pt idx="0">
                  <c:v>968031</c:v>
                </c:pt>
                <c:pt idx="1">
                  <c:v>98370162</c:v>
                </c:pt>
                <c:pt idx="2">
                  <c:v>394580270</c:v>
                </c:pt>
                <c:pt idx="3">
                  <c:v>884250524</c:v>
                </c:pt>
                <c:pt idx="4">
                  <c:v>1580600484</c:v>
                </c:pt>
                <c:pt idx="5">
                  <c:v>2492250154</c:v>
                </c:pt>
                <c:pt idx="6">
                  <c:v>3580440325</c:v>
                </c:pt>
                <c:pt idx="7">
                  <c:v>4883200239</c:v>
                </c:pt>
                <c:pt idx="8">
                  <c:v>6365920425</c:v>
                </c:pt>
                <c:pt idx="9">
                  <c:v>8091900089</c:v>
                </c:pt>
                <c:pt idx="10">
                  <c:v>9980100198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443134"/>
        <c:axId val="461127954"/>
      </c:lineChart>
      <c:catAx>
        <c:axId val="30744313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1127954"/>
        <c:crosses val="autoZero"/>
        <c:auto val="1"/>
        <c:lblAlgn val="ctr"/>
        <c:lblOffset val="100"/>
        <c:noMultiLvlLbl val="0"/>
      </c:catAx>
      <c:valAx>
        <c:axId val="46112795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44313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555625</xdr:colOff>
      <xdr:row>0</xdr:row>
      <xdr:rowOff>142875</xdr:rowOff>
    </xdr:from>
    <xdr:to>
      <xdr:col>19</xdr:col>
      <xdr:colOff>250825</xdr:colOff>
      <xdr:row>16</xdr:row>
      <xdr:rowOff>19050</xdr:rowOff>
    </xdr:to>
    <xdr:graphicFrame>
      <xdr:nvGraphicFramePr>
        <xdr:cNvPr id="2" name="Диаграмма 1"/>
        <xdr:cNvGraphicFramePr/>
      </xdr:nvGraphicFramePr>
      <xdr:xfrm>
        <a:off x="9709150" y="142875"/>
        <a:ext cx="4572000" cy="3057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441325</xdr:colOff>
      <xdr:row>19</xdr:row>
      <xdr:rowOff>190500</xdr:rowOff>
    </xdr:from>
    <xdr:to>
      <xdr:col>19</xdr:col>
      <xdr:colOff>136525</xdr:colOff>
      <xdr:row>33</xdr:row>
      <xdr:rowOff>133350</xdr:rowOff>
    </xdr:to>
    <xdr:graphicFrame>
      <xdr:nvGraphicFramePr>
        <xdr:cNvPr id="3" name="Диаграмма 2"/>
        <xdr:cNvGraphicFramePr/>
      </xdr:nvGraphicFramePr>
      <xdr:xfrm>
        <a:off x="9594850" y="39433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596900</xdr:colOff>
      <xdr:row>40</xdr:row>
      <xdr:rowOff>47625</xdr:rowOff>
    </xdr:from>
    <xdr:to>
      <xdr:col>10</xdr:col>
      <xdr:colOff>464185</xdr:colOff>
      <xdr:row>55</xdr:row>
      <xdr:rowOff>9525</xdr:rowOff>
    </xdr:to>
    <xdr:graphicFrame>
      <xdr:nvGraphicFramePr>
        <xdr:cNvPr id="4" name="Диаграмма 3"/>
        <xdr:cNvGraphicFramePr/>
      </xdr:nvGraphicFramePr>
      <xdr:xfrm>
        <a:off x="4435475" y="7934325"/>
        <a:ext cx="4677410" cy="2933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520700</xdr:colOff>
      <xdr:row>59</xdr:row>
      <xdr:rowOff>107950</xdr:rowOff>
    </xdr:from>
    <xdr:to>
      <xdr:col>11</xdr:col>
      <xdr:colOff>168275</xdr:colOff>
      <xdr:row>73</xdr:row>
      <xdr:rowOff>88900</xdr:rowOff>
    </xdr:to>
    <xdr:graphicFrame>
      <xdr:nvGraphicFramePr>
        <xdr:cNvPr id="5" name="Диаграмма 4"/>
        <xdr:cNvGraphicFramePr/>
      </xdr:nvGraphicFramePr>
      <xdr:xfrm>
        <a:off x="4359275" y="11728450"/>
        <a:ext cx="4962525" cy="2762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615950</xdr:colOff>
      <xdr:row>76</xdr:row>
      <xdr:rowOff>161925</xdr:rowOff>
    </xdr:from>
    <xdr:to>
      <xdr:col>10</xdr:col>
      <xdr:colOff>377825</xdr:colOff>
      <xdr:row>90</xdr:row>
      <xdr:rowOff>123825</xdr:rowOff>
    </xdr:to>
    <xdr:graphicFrame>
      <xdr:nvGraphicFramePr>
        <xdr:cNvPr id="6" name="Диаграмма 5"/>
        <xdr:cNvGraphicFramePr/>
      </xdr:nvGraphicFramePr>
      <xdr:xfrm>
        <a:off x="4454525" y="151352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O89"/>
  <sheetViews>
    <sheetView tabSelected="1" topLeftCell="A7" workbookViewId="0">
      <selection activeCell="L20" sqref="L20"/>
    </sheetView>
  </sheetViews>
  <sheetFormatPr defaultColWidth="9.14285714285714" defaultRowHeight="15"/>
  <cols>
    <col min="2" max="2" width="9.28571428571429"/>
    <col min="3" max="3" width="12.8571428571429" customWidth="1"/>
    <col min="4" max="4" width="14.1428571428571" customWidth="1"/>
    <col min="5" max="5" width="12.1428571428571" customWidth="1"/>
    <col min="6" max="6" width="14.7142857142857" customWidth="1"/>
    <col min="7" max="7" width="14.2857142857143" customWidth="1"/>
    <col min="8" max="8" width="12.8571428571429" customWidth="1"/>
    <col min="9" max="9" width="14.5714285714286" customWidth="1"/>
    <col min="10" max="10" width="15.7142857142857" customWidth="1"/>
    <col min="11" max="11" width="7.57142857142857" customWidth="1"/>
  </cols>
  <sheetData>
    <row r="2" spans="2:10">
      <c r="B2" s="1" t="s">
        <v>0</v>
      </c>
      <c r="C2" s="1"/>
      <c r="D2" s="1"/>
      <c r="E2" s="1"/>
      <c r="F2" s="1"/>
      <c r="G2" s="1"/>
      <c r="H2" s="1"/>
      <c r="I2" s="1"/>
      <c r="J2" s="1"/>
    </row>
    <row r="3" ht="15.75" spans="2:11">
      <c r="B3" s="2"/>
      <c r="C3" s="3" t="s">
        <v>1</v>
      </c>
      <c r="D3" s="4"/>
      <c r="E3" s="4"/>
      <c r="F3" s="5" t="s">
        <v>2</v>
      </c>
      <c r="G3" s="6"/>
      <c r="H3" s="6"/>
      <c r="I3" s="3" t="s">
        <v>3</v>
      </c>
      <c r="J3" s="3"/>
      <c r="K3" s="3"/>
    </row>
    <row r="4" ht="15.75" spans="2:11">
      <c r="B4" s="7"/>
      <c r="C4" s="3" t="s">
        <v>4</v>
      </c>
      <c r="D4" s="4"/>
      <c r="E4" s="4"/>
      <c r="F4" s="3" t="s">
        <v>5</v>
      </c>
      <c r="G4" s="4"/>
      <c r="H4" s="4"/>
      <c r="I4" s="3" t="s">
        <v>6</v>
      </c>
      <c r="J4" s="4"/>
      <c r="K4" s="4"/>
    </row>
    <row r="5" ht="15.75" spans="2:11">
      <c r="B5" s="3" t="s">
        <v>7</v>
      </c>
      <c r="C5" s="3" t="s">
        <v>8</v>
      </c>
      <c r="D5" s="8" t="s">
        <v>9</v>
      </c>
      <c r="E5" s="3" t="s">
        <v>10</v>
      </c>
      <c r="F5" s="3" t="s">
        <v>8</v>
      </c>
      <c r="G5" s="3" t="s">
        <v>9</v>
      </c>
      <c r="H5" s="3" t="s">
        <v>10</v>
      </c>
      <c r="I5" s="3" t="s">
        <v>8</v>
      </c>
      <c r="J5" s="3" t="s">
        <v>9</v>
      </c>
      <c r="K5" s="3" t="s">
        <v>10</v>
      </c>
    </row>
    <row r="6" ht="15.75" spans="2:11">
      <c r="B6" s="3">
        <v>1000</v>
      </c>
      <c r="C6" s="3">
        <v>500</v>
      </c>
      <c r="D6" s="4">
        <v>1000</v>
      </c>
      <c r="E6" s="3" t="s">
        <v>11</v>
      </c>
      <c r="F6" s="3">
        <v>500</v>
      </c>
      <c r="G6" s="3">
        <v>1000</v>
      </c>
      <c r="H6" s="3">
        <v>0</v>
      </c>
      <c r="I6" s="3">
        <v>500</v>
      </c>
      <c r="J6" s="3">
        <v>1000</v>
      </c>
      <c r="K6" s="3">
        <v>0</v>
      </c>
    </row>
    <row r="7" ht="15.75" spans="2:11">
      <c r="B7" s="4">
        <v>10000</v>
      </c>
      <c r="C7" s="4">
        <v>5000</v>
      </c>
      <c r="D7" s="4">
        <v>10000</v>
      </c>
      <c r="E7" s="4" t="s">
        <v>12</v>
      </c>
      <c r="F7" s="4">
        <v>5000</v>
      </c>
      <c r="G7" s="4">
        <v>10000</v>
      </c>
      <c r="H7" s="3" t="s">
        <v>13</v>
      </c>
      <c r="I7" s="4">
        <v>5000</v>
      </c>
      <c r="J7" s="4">
        <v>10000</v>
      </c>
      <c r="K7" s="3" t="s">
        <v>12</v>
      </c>
    </row>
    <row r="8" ht="15.75" spans="2:11">
      <c r="B8" s="4">
        <v>20000</v>
      </c>
      <c r="C8" s="4">
        <v>10000</v>
      </c>
      <c r="D8" s="4">
        <f>D7+10000</f>
        <v>20000</v>
      </c>
      <c r="E8" s="3" t="s">
        <v>14</v>
      </c>
      <c r="F8" s="4">
        <v>10000</v>
      </c>
      <c r="G8" s="4">
        <f>G7+10000</f>
        <v>20000</v>
      </c>
      <c r="H8" s="3" t="s">
        <v>15</v>
      </c>
      <c r="I8" s="4">
        <v>10000</v>
      </c>
      <c r="J8" s="4">
        <f t="shared" ref="J8:J16" si="0">J7+10000</f>
        <v>20000</v>
      </c>
      <c r="K8" s="3" t="s">
        <v>15</v>
      </c>
    </row>
    <row r="9" ht="15.75" spans="2:11">
      <c r="B9" s="4">
        <v>30000</v>
      </c>
      <c r="C9" s="4">
        <v>15000</v>
      </c>
      <c r="D9" s="4">
        <f t="shared" ref="D9:D15" si="1">D8+10000</f>
        <v>30000</v>
      </c>
      <c r="E9" s="3" t="s">
        <v>16</v>
      </c>
      <c r="F9" s="4">
        <v>15000</v>
      </c>
      <c r="G9" s="4">
        <f t="shared" ref="G9:G16" si="2">G8+10000</f>
        <v>30000</v>
      </c>
      <c r="H9" s="3" t="s">
        <v>17</v>
      </c>
      <c r="I9" s="4">
        <v>15000</v>
      </c>
      <c r="J9" s="4">
        <f t="shared" si="0"/>
        <v>30000</v>
      </c>
      <c r="K9" s="3" t="s">
        <v>16</v>
      </c>
    </row>
    <row r="10" ht="15.75" spans="2:11">
      <c r="B10" s="4">
        <v>40000</v>
      </c>
      <c r="C10" s="4">
        <v>20000</v>
      </c>
      <c r="D10" s="4">
        <f t="shared" si="1"/>
        <v>40000</v>
      </c>
      <c r="E10" s="3" t="s">
        <v>18</v>
      </c>
      <c r="F10" s="4">
        <v>20000</v>
      </c>
      <c r="G10" s="4">
        <f t="shared" si="2"/>
        <v>40000</v>
      </c>
      <c r="H10" s="3" t="s">
        <v>19</v>
      </c>
      <c r="I10" s="4">
        <v>20000</v>
      </c>
      <c r="J10" s="4">
        <f t="shared" si="0"/>
        <v>40000</v>
      </c>
      <c r="K10" s="3" t="s">
        <v>20</v>
      </c>
    </row>
    <row r="11" ht="15.75" spans="2:11">
      <c r="B11" s="4">
        <v>50000</v>
      </c>
      <c r="C11" s="4">
        <f>C10+5000</f>
        <v>25000</v>
      </c>
      <c r="D11" s="4">
        <f t="shared" si="1"/>
        <v>50000</v>
      </c>
      <c r="E11" s="3" t="s">
        <v>21</v>
      </c>
      <c r="F11" s="4">
        <f t="shared" ref="F11:F16" si="3">F10+5000</f>
        <v>25000</v>
      </c>
      <c r="G11" s="4">
        <f t="shared" si="2"/>
        <v>50000</v>
      </c>
      <c r="H11" s="3" t="s">
        <v>22</v>
      </c>
      <c r="I11" s="4">
        <f t="shared" ref="I11:I16" si="4">I10+5000</f>
        <v>25000</v>
      </c>
      <c r="J11" s="4">
        <f t="shared" si="0"/>
        <v>50000</v>
      </c>
      <c r="K11" s="3" t="s">
        <v>23</v>
      </c>
    </row>
    <row r="12" ht="15.75" spans="2:11">
      <c r="B12" s="4">
        <v>60000</v>
      </c>
      <c r="C12" s="4">
        <f>C11+5000</f>
        <v>30000</v>
      </c>
      <c r="D12" s="4">
        <f t="shared" si="1"/>
        <v>60000</v>
      </c>
      <c r="E12" s="3" t="s">
        <v>21</v>
      </c>
      <c r="F12" s="4">
        <f t="shared" si="3"/>
        <v>30000</v>
      </c>
      <c r="G12" s="4">
        <f t="shared" si="2"/>
        <v>60000</v>
      </c>
      <c r="H12" s="3" t="s">
        <v>24</v>
      </c>
      <c r="I12" s="4">
        <f t="shared" si="4"/>
        <v>30000</v>
      </c>
      <c r="J12" s="4">
        <f t="shared" si="0"/>
        <v>60000</v>
      </c>
      <c r="K12" s="3" t="s">
        <v>20</v>
      </c>
    </row>
    <row r="13" ht="15.75" spans="2:11">
      <c r="B13" s="4">
        <v>70000</v>
      </c>
      <c r="C13" s="4">
        <f>C12+5000</f>
        <v>35000</v>
      </c>
      <c r="D13" s="4">
        <f t="shared" si="1"/>
        <v>70000</v>
      </c>
      <c r="E13" s="3" t="s">
        <v>25</v>
      </c>
      <c r="F13" s="4">
        <f t="shared" si="3"/>
        <v>35000</v>
      </c>
      <c r="G13" s="4">
        <f t="shared" si="2"/>
        <v>70000</v>
      </c>
      <c r="H13" s="3" t="s">
        <v>26</v>
      </c>
      <c r="I13" s="4">
        <f t="shared" si="4"/>
        <v>35000</v>
      </c>
      <c r="J13" s="4">
        <f t="shared" si="0"/>
        <v>70000</v>
      </c>
      <c r="K13" s="3" t="s">
        <v>27</v>
      </c>
    </row>
    <row r="14" ht="15.75" spans="2:11">
      <c r="B14" s="4">
        <v>80000</v>
      </c>
      <c r="C14" s="4">
        <f>C13+5000</f>
        <v>40000</v>
      </c>
      <c r="D14" s="4">
        <f t="shared" si="1"/>
        <v>80000</v>
      </c>
      <c r="E14" s="3" t="s">
        <v>28</v>
      </c>
      <c r="F14" s="4">
        <f t="shared" si="3"/>
        <v>40000</v>
      </c>
      <c r="G14" s="4">
        <f t="shared" si="2"/>
        <v>80000</v>
      </c>
      <c r="H14" s="3" t="s">
        <v>29</v>
      </c>
      <c r="I14" s="4">
        <f t="shared" si="4"/>
        <v>40000</v>
      </c>
      <c r="J14" s="4">
        <f t="shared" si="0"/>
        <v>80000</v>
      </c>
      <c r="K14" s="3" t="s">
        <v>26</v>
      </c>
    </row>
    <row r="15" ht="15.75" spans="2:11">
      <c r="B15" s="4">
        <v>90000</v>
      </c>
      <c r="C15" s="4">
        <f>C14+5000</f>
        <v>45000</v>
      </c>
      <c r="D15" s="4">
        <f t="shared" si="1"/>
        <v>90000</v>
      </c>
      <c r="E15" s="3" t="s">
        <v>30</v>
      </c>
      <c r="F15" s="4">
        <f t="shared" si="3"/>
        <v>45000</v>
      </c>
      <c r="G15" s="4">
        <f t="shared" si="2"/>
        <v>90000</v>
      </c>
      <c r="H15" s="3" t="s">
        <v>31</v>
      </c>
      <c r="I15" s="4">
        <f t="shared" si="4"/>
        <v>45000</v>
      </c>
      <c r="J15" s="4">
        <f t="shared" si="0"/>
        <v>90000</v>
      </c>
      <c r="K15" s="3" t="s">
        <v>32</v>
      </c>
    </row>
    <row r="16" ht="15.75" spans="2:11">
      <c r="B16" s="4">
        <v>100000</v>
      </c>
      <c r="C16" s="4">
        <f>C15+5000</f>
        <v>50000</v>
      </c>
      <c r="D16" s="4">
        <f>D15+10000</f>
        <v>100000</v>
      </c>
      <c r="E16" s="3" t="s">
        <v>33</v>
      </c>
      <c r="F16" s="4">
        <f t="shared" si="3"/>
        <v>50000</v>
      </c>
      <c r="G16" s="4">
        <f t="shared" si="2"/>
        <v>100000</v>
      </c>
      <c r="H16" s="3" t="s">
        <v>34</v>
      </c>
      <c r="I16" s="4">
        <f t="shared" si="4"/>
        <v>50000</v>
      </c>
      <c r="J16" s="4">
        <f t="shared" si="0"/>
        <v>100000</v>
      </c>
      <c r="K16" s="3" t="s">
        <v>35</v>
      </c>
    </row>
    <row r="18" spans="12:15">
      <c r="L18" s="21"/>
      <c r="M18" s="21"/>
      <c r="N18" s="21"/>
      <c r="O18" s="21"/>
    </row>
    <row r="19" spans="2:15">
      <c r="B19" s="1" t="s">
        <v>36</v>
      </c>
      <c r="C19" s="1"/>
      <c r="D19" s="1"/>
      <c r="E19" s="1"/>
      <c r="F19" s="1"/>
      <c r="G19" s="1"/>
      <c r="H19" s="1"/>
      <c r="I19" s="1"/>
      <c r="J19" s="1"/>
      <c r="L19" s="21"/>
      <c r="M19" s="21"/>
      <c r="N19" s="21"/>
      <c r="O19" s="21"/>
    </row>
    <row r="20" ht="15.75" spans="3:15">
      <c r="C20" s="9" t="s">
        <v>1</v>
      </c>
      <c r="D20" s="10"/>
      <c r="E20" s="5" t="s">
        <v>2</v>
      </c>
      <c r="F20" s="6"/>
      <c r="G20" s="6"/>
      <c r="H20" s="5" t="s">
        <v>3</v>
      </c>
      <c r="I20" s="6"/>
      <c r="J20" s="6"/>
      <c r="L20" s="21"/>
      <c r="M20" s="22"/>
      <c r="N20" s="23"/>
      <c r="O20" s="23"/>
    </row>
    <row r="21" ht="15.75" spans="2:15">
      <c r="B21" s="11"/>
      <c r="C21" s="12" t="s">
        <v>4</v>
      </c>
      <c r="D21" s="13"/>
      <c r="E21" s="12" t="s">
        <v>5</v>
      </c>
      <c r="F21" s="13"/>
      <c r="G21" s="13"/>
      <c r="H21" s="12" t="s">
        <v>6</v>
      </c>
      <c r="I21" s="13"/>
      <c r="J21" s="13"/>
      <c r="L21" s="21"/>
      <c r="M21" s="21"/>
      <c r="N21" s="21"/>
      <c r="O21" s="21"/>
    </row>
    <row r="22" ht="15.75" spans="2:15">
      <c r="B22" s="3" t="s">
        <v>7</v>
      </c>
      <c r="C22" s="3" t="s">
        <v>8</v>
      </c>
      <c r="D22" s="3" t="s">
        <v>10</v>
      </c>
      <c r="E22" s="3" t="s">
        <v>8</v>
      </c>
      <c r="F22" s="3" t="s">
        <v>9</v>
      </c>
      <c r="G22" s="3" t="s">
        <v>10</v>
      </c>
      <c r="H22" s="3" t="s">
        <v>8</v>
      </c>
      <c r="I22" s="3" t="s">
        <v>9</v>
      </c>
      <c r="J22" s="3" t="s">
        <v>10</v>
      </c>
      <c r="L22" s="21"/>
      <c r="M22" s="21"/>
      <c r="N22" s="21"/>
      <c r="O22" s="21"/>
    </row>
    <row r="23" ht="15.75" spans="2:15">
      <c r="B23" s="3">
        <v>1000</v>
      </c>
      <c r="C23" s="3">
        <v>999</v>
      </c>
      <c r="D23" s="3" t="s">
        <v>37</v>
      </c>
      <c r="E23" s="3">
        <v>968031</v>
      </c>
      <c r="F23" s="3">
        <v>254317</v>
      </c>
      <c r="G23" s="3" t="s">
        <v>38</v>
      </c>
      <c r="H23" s="14">
        <v>999000</v>
      </c>
      <c r="I23" s="3">
        <v>499500</v>
      </c>
      <c r="J23" s="3" t="s">
        <v>12</v>
      </c>
      <c r="L23" s="21"/>
      <c r="M23" s="21"/>
      <c r="N23" s="21"/>
      <c r="O23" s="21"/>
    </row>
    <row r="24" ht="15.75" spans="2:15">
      <c r="B24" s="4">
        <v>10000</v>
      </c>
      <c r="C24" s="15">
        <v>9999</v>
      </c>
      <c r="D24" s="16" t="s">
        <v>39</v>
      </c>
      <c r="E24" s="16">
        <v>98370162</v>
      </c>
      <c r="F24" s="16">
        <v>25040289</v>
      </c>
      <c r="G24" s="17" t="s">
        <v>40</v>
      </c>
      <c r="H24" s="18">
        <v>99990000</v>
      </c>
      <c r="I24" s="24">
        <v>49995000</v>
      </c>
      <c r="J24" s="25" t="s">
        <v>41</v>
      </c>
      <c r="L24" s="21"/>
      <c r="M24" s="22"/>
      <c r="N24" s="23"/>
      <c r="O24" s="23"/>
    </row>
    <row r="25" ht="15.75" spans="2:15">
      <c r="B25" s="4">
        <v>20000</v>
      </c>
      <c r="C25" s="16">
        <v>19999</v>
      </c>
      <c r="D25" s="16" t="s">
        <v>42</v>
      </c>
      <c r="E25" s="16">
        <v>394580270</v>
      </c>
      <c r="F25" s="16">
        <v>99317818</v>
      </c>
      <c r="G25" s="17" t="s">
        <v>43</v>
      </c>
      <c r="H25" s="18">
        <v>399980000</v>
      </c>
      <c r="I25" s="24">
        <v>199990000</v>
      </c>
      <c r="J25" s="25" t="s">
        <v>44</v>
      </c>
      <c r="L25" s="21"/>
      <c r="M25" s="22"/>
      <c r="N25" s="23"/>
      <c r="O25" s="23"/>
    </row>
    <row r="26" ht="15.75" spans="2:15">
      <c r="B26" s="4">
        <v>30000</v>
      </c>
      <c r="C26" s="16">
        <f>C25+10000</f>
        <v>29999</v>
      </c>
      <c r="D26" s="16" t="s">
        <v>45</v>
      </c>
      <c r="E26" s="16">
        <v>884250524</v>
      </c>
      <c r="F26" s="16">
        <v>225703586</v>
      </c>
      <c r="G26" s="17" t="s">
        <v>46</v>
      </c>
      <c r="H26" s="18">
        <v>899970000</v>
      </c>
      <c r="I26" s="24">
        <v>449985000</v>
      </c>
      <c r="J26" s="25" t="s">
        <v>47</v>
      </c>
      <c r="L26" s="21"/>
      <c r="M26" s="21"/>
      <c r="N26" s="21"/>
      <c r="O26" s="21"/>
    </row>
    <row r="27" ht="15.75" spans="2:15">
      <c r="B27" s="4">
        <v>40000</v>
      </c>
      <c r="C27" s="16">
        <f t="shared" ref="C27:C33" si="5">C26+10000</f>
        <v>39999</v>
      </c>
      <c r="D27" s="16" t="s">
        <v>48</v>
      </c>
      <c r="E27" s="16">
        <v>1580600484</v>
      </c>
      <c r="F27" s="16">
        <v>400186559</v>
      </c>
      <c r="G27" s="17" t="s">
        <v>49</v>
      </c>
      <c r="H27" s="18">
        <v>1599960000</v>
      </c>
      <c r="I27" s="24">
        <v>799980000</v>
      </c>
      <c r="J27" s="25" t="s">
        <v>50</v>
      </c>
      <c r="L27" s="21"/>
      <c r="M27" s="21"/>
      <c r="N27" s="21"/>
      <c r="O27" s="21"/>
    </row>
    <row r="28" ht="15.75" spans="2:15">
      <c r="B28" s="4">
        <v>50000</v>
      </c>
      <c r="C28" s="16">
        <f t="shared" si="5"/>
        <v>49999</v>
      </c>
      <c r="D28" s="16" t="s">
        <v>51</v>
      </c>
      <c r="E28" s="16">
        <v>2492250154</v>
      </c>
      <c r="F28" s="16">
        <v>626432351</v>
      </c>
      <c r="G28" s="17" t="s">
        <v>52</v>
      </c>
      <c r="H28" s="18">
        <v>2499950000</v>
      </c>
      <c r="I28" s="24">
        <v>1249975000</v>
      </c>
      <c r="J28" s="25" t="s">
        <v>53</v>
      </c>
      <c r="L28" s="21"/>
      <c r="M28" s="21"/>
      <c r="N28" s="21"/>
      <c r="O28" s="21"/>
    </row>
    <row r="29" ht="15.75" spans="2:15">
      <c r="B29" s="4">
        <v>60000</v>
      </c>
      <c r="C29" s="16">
        <f t="shared" si="5"/>
        <v>59999</v>
      </c>
      <c r="D29" s="16" t="s">
        <v>54</v>
      </c>
      <c r="E29" s="16">
        <v>3580440325</v>
      </c>
      <c r="F29" s="16">
        <v>899374523</v>
      </c>
      <c r="G29" s="17" t="s">
        <v>55</v>
      </c>
      <c r="H29" s="18">
        <v>3599940000</v>
      </c>
      <c r="I29" s="24">
        <v>1799970000</v>
      </c>
      <c r="J29" s="26">
        <v>7.075</v>
      </c>
      <c r="L29" s="21"/>
      <c r="M29" s="21"/>
      <c r="N29" s="21"/>
      <c r="O29" s="21"/>
    </row>
    <row r="30" ht="15.75" spans="2:15">
      <c r="B30" s="4">
        <v>70000</v>
      </c>
      <c r="C30" s="16">
        <f t="shared" si="5"/>
        <v>69999</v>
      </c>
      <c r="D30" s="16" t="s">
        <v>56</v>
      </c>
      <c r="E30" s="16">
        <v>4883200239</v>
      </c>
      <c r="F30" s="16">
        <v>1221790568</v>
      </c>
      <c r="G30" s="19">
        <v>11.032</v>
      </c>
      <c r="H30" s="18">
        <v>4899930000</v>
      </c>
      <c r="I30" s="24">
        <v>2449965000</v>
      </c>
      <c r="J30" s="25" t="s">
        <v>57</v>
      </c>
      <c r="L30" s="27"/>
      <c r="M30" s="28"/>
      <c r="O30" s="21"/>
    </row>
    <row r="31" ht="15.75" spans="2:15">
      <c r="B31" s="4">
        <v>80000</v>
      </c>
      <c r="C31" s="16">
        <f t="shared" si="5"/>
        <v>79999</v>
      </c>
      <c r="D31" s="16" t="s">
        <v>58</v>
      </c>
      <c r="E31" s="16">
        <v>6365920425</v>
      </c>
      <c r="F31" s="16">
        <v>1601704737</v>
      </c>
      <c r="G31" s="17" t="s">
        <v>59</v>
      </c>
      <c r="H31" s="18">
        <v>6399920000</v>
      </c>
      <c r="I31" s="24">
        <v>3199960000</v>
      </c>
      <c r="J31" s="26">
        <v>12.49</v>
      </c>
      <c r="L31" s="22"/>
      <c r="M31" s="23"/>
      <c r="O31" s="21"/>
    </row>
    <row r="32" ht="15.75" spans="2:15">
      <c r="B32" s="4">
        <v>90000</v>
      </c>
      <c r="C32" s="16">
        <f t="shared" si="5"/>
        <v>89999</v>
      </c>
      <c r="D32" s="16" t="s">
        <v>60</v>
      </c>
      <c r="E32" s="16">
        <v>8091900089</v>
      </c>
      <c r="F32" s="16">
        <v>2032548819</v>
      </c>
      <c r="G32" s="17" t="s">
        <v>61</v>
      </c>
      <c r="H32" s="18">
        <v>8099910000</v>
      </c>
      <c r="I32" s="24">
        <v>4049955000</v>
      </c>
      <c r="J32" s="25" t="s">
        <v>62</v>
      </c>
      <c r="L32" s="21"/>
      <c r="M32" s="21"/>
      <c r="O32" s="21"/>
    </row>
    <row r="33" ht="15.75" spans="2:10">
      <c r="B33" s="4">
        <v>100000</v>
      </c>
      <c r="C33" s="16">
        <f t="shared" si="5"/>
        <v>99999</v>
      </c>
      <c r="D33" s="16" t="s">
        <v>63</v>
      </c>
      <c r="E33" s="16">
        <v>9980100198</v>
      </c>
      <c r="F33" s="16">
        <v>2504405759</v>
      </c>
      <c r="G33" s="17" t="s">
        <v>64</v>
      </c>
      <c r="H33" s="18">
        <v>9999900000</v>
      </c>
      <c r="I33" s="24">
        <v>4999950000</v>
      </c>
      <c r="J33" s="25" t="s">
        <v>65</v>
      </c>
    </row>
    <row r="42" ht="15.75" spans="2:4">
      <c r="B42" s="2"/>
      <c r="C42" s="8" t="s">
        <v>0</v>
      </c>
      <c r="D42" s="8" t="s">
        <v>36</v>
      </c>
    </row>
    <row r="43" ht="15.75" spans="2:4">
      <c r="B43" s="3">
        <v>1000</v>
      </c>
      <c r="C43" s="3">
        <v>0</v>
      </c>
      <c r="D43" s="3">
        <v>0.002</v>
      </c>
    </row>
    <row r="44" ht="15.75" spans="2:4">
      <c r="B44" s="4">
        <v>10000</v>
      </c>
      <c r="C44" s="3">
        <v>0.004</v>
      </c>
      <c r="D44" s="3">
        <v>0.164</v>
      </c>
    </row>
    <row r="45" ht="15.75" spans="2:4">
      <c r="B45" s="4">
        <v>20000</v>
      </c>
      <c r="C45" s="3">
        <v>0.007</v>
      </c>
      <c r="D45" s="3">
        <v>0.694</v>
      </c>
    </row>
    <row r="46" ht="15.75" spans="2:4">
      <c r="B46" s="4">
        <v>30000</v>
      </c>
      <c r="C46" s="3">
        <v>0.011</v>
      </c>
      <c r="D46" s="3">
        <v>1.719</v>
      </c>
    </row>
    <row r="47" ht="15.75" spans="2:4">
      <c r="B47" s="4">
        <v>40000</v>
      </c>
      <c r="C47" s="3">
        <v>0.016</v>
      </c>
      <c r="D47" s="3">
        <v>3.241</v>
      </c>
    </row>
    <row r="48" ht="15.75" spans="2:4">
      <c r="B48" s="4">
        <v>50000</v>
      </c>
      <c r="C48" s="3">
        <v>0.02</v>
      </c>
      <c r="D48" s="3">
        <v>5.374</v>
      </c>
    </row>
    <row r="49" ht="15.75" spans="2:4">
      <c r="B49" s="4">
        <v>60000</v>
      </c>
      <c r="C49" s="3">
        <v>0.024</v>
      </c>
      <c r="D49" s="3">
        <v>7.959</v>
      </c>
    </row>
    <row r="50" ht="15.75" spans="2:4">
      <c r="B50" s="4">
        <v>70000</v>
      </c>
      <c r="C50" s="3">
        <v>0.029</v>
      </c>
      <c r="D50" s="20">
        <v>11.032</v>
      </c>
    </row>
    <row r="51" ht="15.75" spans="2:4">
      <c r="B51" s="4">
        <v>80000</v>
      </c>
      <c r="C51" s="3">
        <v>0.034</v>
      </c>
      <c r="D51" s="3">
        <v>14.61</v>
      </c>
    </row>
    <row r="52" ht="15.75" spans="2:4">
      <c r="B52" s="4">
        <v>90000</v>
      </c>
      <c r="C52" s="3">
        <v>0.04</v>
      </c>
      <c r="D52" s="3">
        <v>18.635</v>
      </c>
    </row>
    <row r="53" ht="15.75" spans="2:4">
      <c r="B53" s="4">
        <v>100000</v>
      </c>
      <c r="C53" s="3">
        <v>0.044</v>
      </c>
      <c r="D53" s="3">
        <v>23.242</v>
      </c>
    </row>
    <row r="61" ht="15.75" spans="2:4">
      <c r="B61" s="2"/>
      <c r="C61" s="8" t="s">
        <v>0</v>
      </c>
      <c r="D61" s="8" t="s">
        <v>36</v>
      </c>
    </row>
    <row r="62" ht="15.75" spans="2:4">
      <c r="B62" s="3">
        <v>1000</v>
      </c>
      <c r="C62" s="3">
        <v>500</v>
      </c>
      <c r="D62" s="3">
        <v>254317</v>
      </c>
    </row>
    <row r="63" ht="15.75" spans="2:4">
      <c r="B63" s="4">
        <v>10000</v>
      </c>
      <c r="C63" s="4">
        <v>5000</v>
      </c>
      <c r="D63" s="16">
        <v>25040289</v>
      </c>
    </row>
    <row r="64" ht="15.75" spans="2:4">
      <c r="B64" s="4">
        <v>20000</v>
      </c>
      <c r="C64" s="4">
        <v>10000</v>
      </c>
      <c r="D64" s="16">
        <v>99317818</v>
      </c>
    </row>
    <row r="65" ht="15.75" spans="2:4">
      <c r="B65" s="4">
        <v>30000</v>
      </c>
      <c r="C65" s="4">
        <v>15000</v>
      </c>
      <c r="D65" s="16">
        <v>225703586</v>
      </c>
    </row>
    <row r="66" ht="15.75" spans="2:4">
      <c r="B66" s="4">
        <v>40000</v>
      </c>
      <c r="C66" s="4">
        <v>20000</v>
      </c>
      <c r="D66" s="16">
        <v>400186559</v>
      </c>
    </row>
    <row r="67" ht="15.75" spans="2:4">
      <c r="B67" s="4">
        <v>50000</v>
      </c>
      <c r="C67" s="4">
        <f t="shared" ref="C67:C72" si="6">C66+5000</f>
        <v>25000</v>
      </c>
      <c r="D67" s="16">
        <v>626432351</v>
      </c>
    </row>
    <row r="68" ht="15.75" spans="2:4">
      <c r="B68" s="4">
        <v>60000</v>
      </c>
      <c r="C68" s="4">
        <f t="shared" si="6"/>
        <v>30000</v>
      </c>
      <c r="D68" s="16">
        <v>899374523</v>
      </c>
    </row>
    <row r="69" ht="15.75" spans="2:4">
      <c r="B69" s="4">
        <v>70000</v>
      </c>
      <c r="C69" s="4">
        <f t="shared" si="6"/>
        <v>35000</v>
      </c>
      <c r="D69" s="16">
        <v>1221790568</v>
      </c>
    </row>
    <row r="70" ht="15.75" spans="2:4">
      <c r="B70" s="4">
        <v>80000</v>
      </c>
      <c r="C70" s="4">
        <f t="shared" si="6"/>
        <v>40000</v>
      </c>
      <c r="D70" s="16">
        <v>1601704737</v>
      </c>
    </row>
    <row r="71" ht="15.75" spans="2:4">
      <c r="B71" s="4">
        <v>90000</v>
      </c>
      <c r="C71" s="4">
        <f t="shared" si="6"/>
        <v>45000</v>
      </c>
      <c r="D71" s="16">
        <v>2032548819</v>
      </c>
    </row>
    <row r="72" ht="15.75" spans="2:4">
      <c r="B72" s="4">
        <v>100000</v>
      </c>
      <c r="C72" s="4">
        <f t="shared" si="6"/>
        <v>50000</v>
      </c>
      <c r="D72" s="16">
        <v>2504405759</v>
      </c>
    </row>
    <row r="78" ht="15.75" spans="2:4">
      <c r="B78" s="2"/>
      <c r="C78" s="8" t="s">
        <v>0</v>
      </c>
      <c r="D78" s="8" t="s">
        <v>36</v>
      </c>
    </row>
    <row r="79" ht="15.75" spans="2:4">
      <c r="B79" s="3">
        <v>1000</v>
      </c>
      <c r="C79" s="3">
        <v>1000</v>
      </c>
      <c r="D79" s="3">
        <v>968031</v>
      </c>
    </row>
    <row r="80" ht="15.75" spans="2:4">
      <c r="B80" s="4">
        <v>10000</v>
      </c>
      <c r="C80" s="4">
        <v>10000</v>
      </c>
      <c r="D80" s="16">
        <v>98370162</v>
      </c>
    </row>
    <row r="81" ht="15.75" spans="2:4">
      <c r="B81" s="4">
        <v>20000</v>
      </c>
      <c r="C81" s="4">
        <f t="shared" ref="C81:C89" si="7">C80+10000</f>
        <v>20000</v>
      </c>
      <c r="D81" s="16">
        <v>394580270</v>
      </c>
    </row>
    <row r="82" ht="15.75" spans="2:4">
      <c r="B82" s="4">
        <v>30000</v>
      </c>
      <c r="C82" s="4">
        <f t="shared" si="7"/>
        <v>30000</v>
      </c>
      <c r="D82" s="16">
        <v>884250524</v>
      </c>
    </row>
    <row r="83" ht="15.75" spans="2:4">
      <c r="B83" s="4">
        <v>40000</v>
      </c>
      <c r="C83" s="4">
        <f t="shared" si="7"/>
        <v>40000</v>
      </c>
      <c r="D83" s="16">
        <v>1580600484</v>
      </c>
    </row>
    <row r="84" ht="15.75" spans="2:4">
      <c r="B84" s="4">
        <v>50000</v>
      </c>
      <c r="C84" s="4">
        <f t="shared" si="7"/>
        <v>50000</v>
      </c>
      <c r="D84" s="16">
        <v>2492250154</v>
      </c>
    </row>
    <row r="85" ht="15.75" spans="2:4">
      <c r="B85" s="4">
        <v>60000</v>
      </c>
      <c r="C85" s="4">
        <f t="shared" si="7"/>
        <v>60000</v>
      </c>
      <c r="D85" s="16">
        <v>3580440325</v>
      </c>
    </row>
    <row r="86" ht="15.75" spans="2:4">
      <c r="B86" s="4">
        <v>70000</v>
      </c>
      <c r="C86" s="4">
        <f t="shared" si="7"/>
        <v>70000</v>
      </c>
      <c r="D86" s="16">
        <v>4883200239</v>
      </c>
    </row>
    <row r="87" ht="15.75" spans="2:4">
      <c r="B87" s="4">
        <v>80000</v>
      </c>
      <c r="C87" s="4">
        <f t="shared" si="7"/>
        <v>80000</v>
      </c>
      <c r="D87" s="16">
        <v>6365920425</v>
      </c>
    </row>
    <row r="88" ht="15.75" spans="2:4">
      <c r="B88" s="4">
        <v>90000</v>
      </c>
      <c r="C88" s="4">
        <f t="shared" si="7"/>
        <v>90000</v>
      </c>
      <c r="D88" s="16">
        <v>8091900089</v>
      </c>
    </row>
    <row r="89" ht="15.75" spans="2:4">
      <c r="B89" s="4">
        <v>100000</v>
      </c>
      <c r="C89" s="4">
        <f t="shared" si="7"/>
        <v>100000</v>
      </c>
      <c r="D89" s="16">
        <v>9980100198</v>
      </c>
    </row>
  </sheetData>
  <mergeCells count="17">
    <mergeCell ref="B2:J2"/>
    <mergeCell ref="C3:E3"/>
    <mergeCell ref="F3:H3"/>
    <mergeCell ref="I3:K3"/>
    <mergeCell ref="C4:E4"/>
    <mergeCell ref="F4:H4"/>
    <mergeCell ref="I4:K4"/>
    <mergeCell ref="B19:J19"/>
    <mergeCell ref="E20:G20"/>
    <mergeCell ref="H20:J20"/>
    <mergeCell ref="M20:O20"/>
    <mergeCell ref="C21:D21"/>
    <mergeCell ref="E21:G21"/>
    <mergeCell ref="H21:J21"/>
    <mergeCell ref="M24:O24"/>
    <mergeCell ref="M25:O25"/>
    <mergeCell ref="L31:M31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freak</dc:creator>
  <cp:lastModifiedBy>freak</cp:lastModifiedBy>
  <dcterms:created xsi:type="dcterms:W3CDTF">2022-11-16T22:18:28Z</dcterms:created>
  <dcterms:modified xsi:type="dcterms:W3CDTF">2022-11-17T00:06:10Z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ACE2079C5A164269923882687250D690</vt:lpwstr>
  </property>
  <property fmtid="{D5CDD505-2E9C-101B-9397-08002B2CF9AE}" pid="3" name="KSOProductBuildVer">
    <vt:lpwstr>1049-11.2.0.11380</vt:lpwstr>
  </property>
</Properties>
</file>