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p201405639\Documents\MATLAB\SBVI_Carvana\docs\"/>
    </mc:Choice>
  </mc:AlternateContent>
  <bookViews>
    <workbookView xWindow="0" yWindow="0" windowWidth="16170" windowHeight="7320"/>
  </bookViews>
  <sheets>
    <sheet name="Eficiência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6" i="1" l="1"/>
  <c r="D25" i="1"/>
  <c r="D24" i="1"/>
  <c r="D23" i="1"/>
  <c r="I23" i="1"/>
  <c r="I19" i="1"/>
  <c r="I20" i="1"/>
  <c r="I21" i="1"/>
  <c r="I18" i="1"/>
  <c r="I14" i="1"/>
  <c r="I15" i="1"/>
  <c r="I16" i="1"/>
  <c r="I13" i="1"/>
  <c r="I9" i="1"/>
  <c r="I10" i="1"/>
  <c r="I11" i="1"/>
  <c r="I8" i="1"/>
  <c r="I4" i="1"/>
  <c r="I5" i="1"/>
  <c r="I6" i="1"/>
  <c r="I3" i="1"/>
  <c r="E7" i="1" l="1"/>
  <c r="F7" i="1"/>
  <c r="G7" i="1"/>
  <c r="D7" i="1"/>
  <c r="E22" i="1"/>
  <c r="F22" i="1"/>
  <c r="G22" i="1"/>
  <c r="D22" i="1"/>
  <c r="I22" i="1" s="1"/>
  <c r="H17" i="1"/>
  <c r="E17" i="1"/>
  <c r="F17" i="1"/>
  <c r="G17" i="1"/>
  <c r="D17" i="1"/>
  <c r="E12" i="1"/>
  <c r="F12" i="1"/>
  <c r="D12" i="1"/>
  <c r="I7" i="1" l="1"/>
  <c r="I12" i="1"/>
  <c r="I17" i="1"/>
</calcChain>
</file>

<file path=xl/sharedStrings.xml><?xml version="1.0" encoding="utf-8"?>
<sst xmlns="http://schemas.openxmlformats.org/spreadsheetml/2006/main" count="51" uniqueCount="11">
  <si>
    <t>-</t>
  </si>
  <si>
    <t>Compact</t>
  </si>
  <si>
    <t>Pick-up</t>
  </si>
  <si>
    <t>Sedan</t>
  </si>
  <si>
    <t>SUV</t>
  </si>
  <si>
    <t>Front</t>
  </si>
  <si>
    <t>Back</t>
  </si>
  <si>
    <t>Side</t>
  </si>
  <si>
    <t>Other</t>
  </si>
  <si>
    <t>Total</t>
  </si>
  <si>
    <t>Veículo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</si>
</sst>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/>
      <bottom/>
      <diagonal/>
    </border>
    <border>
      <left style="thick">
        <color auto="1"/>
      </left>
      <right style="medium">
        <color auto="1"/>
      </right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ck">
        <color auto="1"/>
      </left>
      <right/>
      <top style="thick">
        <color auto="1"/>
      </top>
      <bottom style="medium">
        <color auto="1"/>
      </bottom>
      <diagonal/>
    </border>
    <border>
      <left/>
      <right/>
      <top style="thick">
        <color auto="1"/>
      </top>
      <bottom style="medium">
        <color auto="1"/>
      </bottom>
      <diagonal/>
    </border>
    <border>
      <left style="thin">
        <color auto="1"/>
      </left>
      <right/>
      <top style="thick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/>
      <bottom style="thick">
        <color auto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/>
      <diagonal/>
    </border>
    <border>
      <left style="medium">
        <color auto="1"/>
      </left>
      <right style="thick">
        <color auto="1"/>
      </right>
      <top style="thin">
        <color auto="1"/>
      </top>
      <bottom style="medium">
        <color auto="1"/>
      </bottom>
      <diagonal/>
    </border>
    <border>
      <left style="thick">
        <color auto="1"/>
      </left>
      <right/>
      <top style="medium">
        <color auto="1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 style="medium">
        <color auto="1"/>
      </left>
      <right style="thin">
        <color auto="1"/>
      </right>
      <top/>
      <bottom style="thick">
        <color auto="1"/>
      </bottom>
      <diagonal/>
    </border>
    <border>
      <left style="medium">
        <color auto="1"/>
      </left>
      <right style="thick">
        <color auto="1"/>
      </right>
      <top/>
      <bottom style="thick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7">
    <xf numFmtId="0" fontId="0" fillId="0" borderId="0" xfId="0"/>
    <xf numFmtId="10" fontId="0" fillId="0" borderId="0" xfId="0" applyNumberFormat="1"/>
    <xf numFmtId="10" fontId="4" fillId="0" borderId="3" xfId="1" applyNumberFormat="1" applyFont="1" applyBorder="1" applyAlignment="1">
      <alignment horizontal="center" vertical="center"/>
    </xf>
    <xf numFmtId="10" fontId="4" fillId="0" borderId="15" xfId="1" applyNumberFormat="1" applyFont="1" applyBorder="1" applyAlignment="1">
      <alignment horizontal="center" vertical="center"/>
    </xf>
    <xf numFmtId="10" fontId="4" fillId="0" borderId="4" xfId="1" applyNumberFormat="1" applyFont="1" applyBorder="1" applyAlignment="1">
      <alignment horizontal="center" vertical="center"/>
    </xf>
    <xf numFmtId="10" fontId="4" fillId="0" borderId="16" xfId="1" applyNumberFormat="1" applyFont="1" applyBorder="1" applyAlignment="1">
      <alignment horizontal="center" vertical="center"/>
    </xf>
    <xf numFmtId="10" fontId="4" fillId="0" borderId="22" xfId="1" applyNumberFormat="1" applyFont="1" applyBorder="1" applyAlignment="1">
      <alignment horizontal="center" vertical="center"/>
    </xf>
    <xf numFmtId="10" fontId="4" fillId="0" borderId="21" xfId="1" applyNumberFormat="1" applyFont="1" applyBorder="1" applyAlignment="1">
      <alignment horizontal="center" vertical="center"/>
    </xf>
    <xf numFmtId="10" fontId="5" fillId="0" borderId="22" xfId="1" applyNumberFormat="1" applyFont="1" applyBorder="1" applyAlignment="1">
      <alignment horizontal="center" vertical="center"/>
    </xf>
    <xf numFmtId="10" fontId="5" fillId="0" borderId="21" xfId="1" applyNumberFormat="1" applyFont="1" applyBorder="1" applyAlignment="1">
      <alignment horizontal="center" vertical="center"/>
    </xf>
    <xf numFmtId="10" fontId="5" fillId="0" borderId="31" xfId="1" applyNumberFormat="1" applyFont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2" fillId="2" borderId="29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center" vertical="center"/>
    </xf>
    <xf numFmtId="10" fontId="4" fillId="0" borderId="3" xfId="1" applyNumberFormat="1" applyFont="1" applyFill="1" applyBorder="1" applyAlignment="1">
      <alignment horizontal="center" vertical="center"/>
    </xf>
    <xf numFmtId="10" fontId="4" fillId="0" borderId="21" xfId="1" applyNumberFormat="1" applyFont="1" applyFill="1" applyBorder="1" applyAlignment="1">
      <alignment horizontal="center" vertical="center"/>
    </xf>
    <xf numFmtId="10" fontId="4" fillId="0" borderId="5" xfId="1" applyNumberFormat="1" applyFont="1" applyBorder="1" applyAlignment="1">
      <alignment horizontal="center" vertical="center"/>
    </xf>
    <xf numFmtId="10" fontId="4" fillId="0" borderId="2" xfId="1" applyNumberFormat="1" applyFont="1" applyBorder="1" applyAlignment="1">
      <alignment horizontal="center" vertical="center"/>
    </xf>
    <xf numFmtId="10" fontId="4" fillId="0" borderId="5" xfId="1" applyNumberFormat="1" applyFont="1" applyFill="1" applyBorder="1" applyAlignment="1">
      <alignment horizontal="center" vertical="center"/>
    </xf>
    <xf numFmtId="10" fontId="4" fillId="0" borderId="25" xfId="1" applyNumberFormat="1" applyFont="1" applyFill="1" applyBorder="1" applyAlignment="1">
      <alignment horizontal="center" vertical="center"/>
    </xf>
    <xf numFmtId="10" fontId="4" fillId="0" borderId="16" xfId="1" applyNumberFormat="1" applyFont="1" applyFill="1" applyBorder="1" applyAlignment="1">
      <alignment horizontal="center" vertical="center"/>
    </xf>
    <xf numFmtId="10" fontId="4" fillId="0" borderId="4" xfId="1" applyNumberFormat="1" applyFont="1" applyFill="1" applyBorder="1" applyAlignment="1">
      <alignment horizontal="center" vertical="center"/>
    </xf>
    <xf numFmtId="10" fontId="4" fillId="0" borderId="22" xfId="1" applyNumberFormat="1" applyFont="1" applyFill="1" applyBorder="1" applyAlignment="1">
      <alignment horizontal="center" vertical="center"/>
    </xf>
    <xf numFmtId="10" fontId="4" fillId="0" borderId="15" xfId="1" applyNumberFormat="1" applyFont="1" applyFill="1" applyBorder="1" applyAlignment="1">
      <alignment horizontal="center" vertical="center"/>
    </xf>
    <xf numFmtId="10" fontId="4" fillId="0" borderId="2" xfId="1" applyNumberFormat="1" applyFont="1" applyFill="1" applyBorder="1" applyAlignment="1">
      <alignment horizontal="center" vertical="center"/>
    </xf>
    <xf numFmtId="10" fontId="4" fillId="0" borderId="25" xfId="1" applyNumberFormat="1" applyFont="1" applyBorder="1" applyAlignment="1">
      <alignment horizontal="center" vertical="center"/>
    </xf>
    <xf numFmtId="10" fontId="4" fillId="0" borderId="26" xfId="1" applyNumberFormat="1" applyFont="1" applyFill="1" applyBorder="1" applyAlignment="1">
      <alignment horizontal="center" vertical="center"/>
    </xf>
    <xf numFmtId="10" fontId="4" fillId="0" borderId="4" xfId="1" applyNumberFormat="1" applyFont="1" applyBorder="1" applyAlignment="1">
      <alignment horizontal="center" vertical="center"/>
    </xf>
    <xf numFmtId="10" fontId="4" fillId="0" borderId="23" xfId="1" applyNumberFormat="1" applyFont="1" applyBorder="1" applyAlignment="1">
      <alignment horizontal="center" vertical="center"/>
    </xf>
    <xf numFmtId="10" fontId="4" fillId="0" borderId="3" xfId="1" applyNumberFormat="1" applyFont="1" applyBorder="1" applyAlignment="1">
      <alignment horizontal="center" vertical="center"/>
    </xf>
    <xf numFmtId="10" fontId="4" fillId="0" borderId="0" xfId="1" applyNumberFormat="1" applyFont="1" applyBorder="1" applyAlignment="1">
      <alignment horizontal="center" vertical="center"/>
    </xf>
    <xf numFmtId="10" fontId="4" fillId="0" borderId="24" xfId="1" applyNumberFormat="1" applyFont="1" applyBorder="1" applyAlignment="1">
      <alignment horizontal="center" vertical="center"/>
    </xf>
    <xf numFmtId="10" fontId="4" fillId="0" borderId="1" xfId="1" applyNumberFormat="1" applyFont="1" applyBorder="1" applyAlignment="1">
      <alignment horizontal="center" vertical="center"/>
    </xf>
    <xf numFmtId="0" fontId="4" fillId="2" borderId="17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4" fillId="2" borderId="30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E60000"/>
      <color rgb="FFFF9393"/>
      <color rgb="FFFF8181"/>
      <color rgb="FFFF6969"/>
      <color rgb="FFFFA7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Eficiência por tipo de veículo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0"/>
          <c:tx>
            <c:strRef>
              <c:f>Eficiência!$B$3</c:f>
              <c:strCache>
                <c:ptCount val="1"/>
                <c:pt idx="0">
                  <c:v>Compact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lumMod val="60000"/>
                  <a:shade val="95000"/>
                </a:schemeClr>
              </a:solidFill>
              <a:round/>
            </a:ln>
            <a:effectLst/>
          </c:spPr>
          <c:invertIfNegative val="0"/>
          <c:dLbls>
            <c:dLbl>
              <c:idx val="0"/>
              <c:layout>
                <c:manualLayout>
                  <c:x val="-2.7342456736241748E-17"/>
                  <c:y val="9.756097560975605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8-E3E2-4985-B153-2FF0F55560C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pt-PT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Eficiência!$B$3:$B$18</c:f>
              <c:strCache>
                <c:ptCount val="16"/>
                <c:pt idx="0">
                  <c:v>Compact</c:v>
                </c:pt>
                <c:pt idx="5">
                  <c:v>Pick-up</c:v>
                </c:pt>
                <c:pt idx="10">
                  <c:v>Sedan</c:v>
                </c:pt>
                <c:pt idx="15">
                  <c:v>SUV</c:v>
                </c:pt>
              </c:strCache>
            </c:strRef>
          </c:cat>
          <c:val>
            <c:numRef>
              <c:f>Eficiência!$I$7</c:f>
              <c:numCache>
                <c:formatCode>0.00%</c:formatCode>
                <c:ptCount val="1"/>
                <c:pt idx="0">
                  <c:v>0.92709355573879426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9CF5-44C0-A09B-335185EE9A4B}"/>
            </c:ext>
          </c:extLst>
        </c:ser>
        <c:ser>
          <c:idx val="5"/>
          <c:order val="1"/>
          <c:tx>
            <c:strRef>
              <c:f>Eficiência!$B$8</c:f>
              <c:strCache>
                <c:ptCount val="1"/>
                <c:pt idx="0">
                  <c:v>Pick-up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lumMod val="60000"/>
                  <a:shade val="95000"/>
                </a:schemeClr>
              </a:solidFill>
              <a:round/>
            </a:ln>
            <a:effectLst/>
          </c:spPr>
          <c:invertIfNegative val="0"/>
          <c:dLbls>
            <c:dLbl>
              <c:idx val="0"/>
              <c:layout>
                <c:manualLayout>
                  <c:x val="-5.4684913472483496E-17"/>
                  <c:y val="9.291521486643433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5-9CF5-44C0-A09B-335185EE9A4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pt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Eficiência!$B$3:$B$18</c:f>
              <c:strCache>
                <c:ptCount val="16"/>
                <c:pt idx="0">
                  <c:v>Compact</c:v>
                </c:pt>
                <c:pt idx="5">
                  <c:v>Pick-up</c:v>
                </c:pt>
                <c:pt idx="10">
                  <c:v>Sedan</c:v>
                </c:pt>
                <c:pt idx="15">
                  <c:v>SUV</c:v>
                </c:pt>
              </c:strCache>
            </c:strRef>
          </c:cat>
          <c:val>
            <c:numRef>
              <c:f>Eficiência!$I$12</c:f>
              <c:numCache>
                <c:formatCode>0.00%</c:formatCode>
                <c:ptCount val="1"/>
                <c:pt idx="0">
                  <c:v>0.89474714585003301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CF5-44C0-A09B-335185EE9A4B}"/>
            </c:ext>
          </c:extLst>
        </c:ser>
        <c:ser>
          <c:idx val="6"/>
          <c:order val="2"/>
          <c:tx>
            <c:strRef>
              <c:f>Eficiência!$B$13</c:f>
              <c:strCache>
                <c:ptCount val="1"/>
                <c:pt idx="0">
                  <c:v>Sedan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80000"/>
                    <a:lumOff val="20000"/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80000"/>
                    <a:lumOff val="20000"/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80000"/>
                    <a:lumOff val="2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lumMod val="80000"/>
                  <a:lumOff val="20000"/>
                  <a:shade val="95000"/>
                </a:schemeClr>
              </a:solidFill>
              <a:round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9.75609756097561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E3E2-4985-B153-2FF0F55560C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pt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Eficiência!$B$3:$B$18</c:f>
              <c:strCache>
                <c:ptCount val="16"/>
                <c:pt idx="0">
                  <c:v>Compact</c:v>
                </c:pt>
                <c:pt idx="5">
                  <c:v>Pick-up</c:v>
                </c:pt>
                <c:pt idx="10">
                  <c:v>Sedan</c:v>
                </c:pt>
                <c:pt idx="15">
                  <c:v>SUV</c:v>
                </c:pt>
              </c:strCache>
            </c:strRef>
          </c:cat>
          <c:val>
            <c:numRef>
              <c:f>Eficiência!$I$17</c:f>
              <c:numCache>
                <c:formatCode>0.00%</c:formatCode>
                <c:ptCount val="1"/>
                <c:pt idx="0">
                  <c:v>0.94436991743496113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9CF5-44C0-A09B-335185EE9A4B}"/>
            </c:ext>
          </c:extLst>
        </c:ser>
        <c:ser>
          <c:idx val="7"/>
          <c:order val="3"/>
          <c:tx>
            <c:strRef>
              <c:f>Eficiência!$B$18</c:f>
              <c:strCache>
                <c:ptCount val="1"/>
                <c:pt idx="0">
                  <c:v>SUV</c:v>
                </c:pt>
              </c:strCache>
            </c:strRef>
          </c:tx>
          <c:spPr>
            <a:solidFill>
              <a:srgbClr val="FFA7A7"/>
            </a:solidFill>
            <a:ln w="9525" cap="flat" cmpd="sng" algn="ctr">
              <a:solidFill>
                <a:srgbClr val="FF6969"/>
              </a:solidFill>
              <a:round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9.75609756097561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A-E3E2-4985-B153-2FF0F55560C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pt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Eficiência!$B$3:$B$18</c:f>
              <c:strCache>
                <c:ptCount val="16"/>
                <c:pt idx="0">
                  <c:v>Compact</c:v>
                </c:pt>
                <c:pt idx="5">
                  <c:v>Pick-up</c:v>
                </c:pt>
                <c:pt idx="10">
                  <c:v>Sedan</c:v>
                </c:pt>
                <c:pt idx="15">
                  <c:v>SUV</c:v>
                </c:pt>
              </c:strCache>
            </c:strRef>
          </c:cat>
          <c:val>
            <c:numRef>
              <c:f>Eficiência!$I$22</c:f>
              <c:numCache>
                <c:formatCode>0.00%</c:formatCode>
                <c:ptCount val="1"/>
                <c:pt idx="0">
                  <c:v>0.91202314649295202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9CF5-44C0-A09B-335185EE9A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62209680"/>
        <c:axId val="462211976"/>
        <c:extLst/>
      </c:barChart>
      <c:catAx>
        <c:axId val="46220968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62211976"/>
        <c:crosses val="autoZero"/>
        <c:auto val="1"/>
        <c:lblAlgn val="ctr"/>
        <c:lblOffset val="100"/>
        <c:noMultiLvlLbl val="0"/>
      </c:catAx>
      <c:valAx>
        <c:axId val="462211976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PT"/>
          </a:p>
        </c:txPr>
        <c:crossAx val="462209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Eficiência por vista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Eficiência!$C$23</c:f>
              <c:strCache>
                <c:ptCount val="1"/>
                <c:pt idx="0">
                  <c:v>Front</c:v>
                </c:pt>
              </c:strCache>
            </c:strRef>
          </c:tx>
          <c:spPr>
            <a:solidFill>
              <a:srgbClr val="FF9393"/>
            </a:solidFill>
            <a:ln w="9525" cap="flat" cmpd="sng" algn="ctr">
              <a:solidFill>
                <a:srgbClr val="E60000"/>
              </a:solidFill>
              <a:round/>
            </a:ln>
            <a:effectLst/>
          </c:spPr>
          <c:invertIfNegative val="0"/>
          <c:dLbls>
            <c:dLbl>
              <c:idx val="0"/>
              <c:layout>
                <c:manualLayout>
                  <c:x val="-2.7342456736241748E-17"/>
                  <c:y val="9.259259259259258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D-095E-4455-B5A5-7E6CF1656B4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pt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Eficiência!$D$23</c:f>
              <c:numCache>
                <c:formatCode>0.00%</c:formatCode>
                <c:ptCount val="1"/>
                <c:pt idx="0">
                  <c:v>0.94456101130506076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95E-4455-B5A5-7E6CF1656B43}"/>
            </c:ext>
          </c:extLst>
        </c:ser>
        <c:ser>
          <c:idx val="1"/>
          <c:order val="1"/>
          <c:tx>
            <c:strRef>
              <c:f>Eficiência!$C$24</c:f>
              <c:strCache>
                <c:ptCount val="1"/>
                <c:pt idx="0">
                  <c:v>Back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invertIfNegative val="0"/>
          <c:dLbls>
            <c:dLbl>
              <c:idx val="0"/>
              <c:layout>
                <c:manualLayout>
                  <c:x val="-5.4684913472483496E-17"/>
                  <c:y val="9.722222222222226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E-095E-4455-B5A5-7E6CF1656B4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pt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Eficiência!$D$24</c:f>
              <c:numCache>
                <c:formatCode>0.00%</c:formatCode>
                <c:ptCount val="1"/>
                <c:pt idx="0">
                  <c:v>0.93697995383476995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95E-4455-B5A5-7E6CF1656B43}"/>
            </c:ext>
          </c:extLst>
        </c:ser>
        <c:ser>
          <c:idx val="2"/>
          <c:order val="2"/>
          <c:tx>
            <c:strRef>
              <c:f>Eficiência!$C$25</c:f>
              <c:strCache>
                <c:ptCount val="1"/>
                <c:pt idx="0">
                  <c:v>Side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9.722222222222222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F-095E-4455-B5A5-7E6CF1656B4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pt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Eficiência!$D$25</c:f>
              <c:numCache>
                <c:formatCode>0.00%</c:formatCode>
                <c:ptCount val="1"/>
                <c:pt idx="0">
                  <c:v>0.89253311756477527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95E-4455-B5A5-7E6CF1656B43}"/>
            </c:ext>
          </c:extLst>
        </c:ser>
        <c:ser>
          <c:idx val="3"/>
          <c:order val="3"/>
          <c:tx>
            <c:strRef>
              <c:f>Eficiência!$C$26</c:f>
              <c:strCache>
                <c:ptCount val="1"/>
                <c:pt idx="0">
                  <c:v>Other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lumMod val="60000"/>
                  <a:shade val="95000"/>
                </a:schemeClr>
              </a:solidFill>
              <a:round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9.259259259259262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0-095E-4455-B5A5-7E6CF1656B4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pt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Eficiência!$D$26</c:f>
              <c:numCache>
                <c:formatCode>0.00%</c:formatCode>
                <c:ptCount val="1"/>
                <c:pt idx="0">
                  <c:v>0.91656537570836638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95E-4455-B5A5-7E6CF1656B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62209680"/>
        <c:axId val="462211976"/>
        <c:extLst/>
      </c:barChart>
      <c:catAx>
        <c:axId val="46220968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62211976"/>
        <c:crosses val="autoZero"/>
        <c:auto val="1"/>
        <c:lblAlgn val="ctr"/>
        <c:lblOffset val="100"/>
        <c:noMultiLvlLbl val="0"/>
      </c:catAx>
      <c:valAx>
        <c:axId val="462211976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PT"/>
          </a:p>
        </c:txPr>
        <c:crossAx val="462209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609599</xdr:colOff>
      <xdr:row>0</xdr:row>
      <xdr:rowOff>180975</xdr:rowOff>
    </xdr:from>
    <xdr:to>
      <xdr:col>17</xdr:col>
      <xdr:colOff>600075</xdr:colOff>
      <xdr:row>15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16</xdr:row>
      <xdr:rowOff>0</xdr:rowOff>
    </xdr:from>
    <xdr:to>
      <xdr:col>17</xdr:col>
      <xdr:colOff>600076</xdr:colOff>
      <xdr:row>30</xdr:row>
      <xdr:rowOff>19050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8"/>
  <sheetViews>
    <sheetView tabSelected="1" workbookViewId="0">
      <selection activeCell="J15" sqref="J15"/>
    </sheetView>
  </sheetViews>
  <sheetFormatPr defaultRowHeight="15" x14ac:dyDescent="0.25"/>
  <cols>
    <col min="2" max="2" width="13.140625" customWidth="1"/>
    <col min="9" max="9" width="11.85546875" customWidth="1"/>
  </cols>
  <sheetData>
    <row r="1" spans="2:9" ht="15.75" thickBot="1" x14ac:dyDescent="0.3"/>
    <row r="2" spans="2:9" ht="16.5" thickTop="1" thickBot="1" x14ac:dyDescent="0.3">
      <c r="B2" s="17" t="s">
        <v>10</v>
      </c>
      <c r="C2" s="18"/>
      <c r="D2" s="19">
        <v>1</v>
      </c>
      <c r="E2" s="20">
        <v>2</v>
      </c>
      <c r="F2" s="20">
        <v>3</v>
      </c>
      <c r="G2" s="20">
        <v>4</v>
      </c>
      <c r="H2" s="19">
        <v>5</v>
      </c>
      <c r="I2" s="21" t="s">
        <v>9</v>
      </c>
    </row>
    <row r="3" spans="2:9" x14ac:dyDescent="0.25">
      <c r="B3" s="11" t="s">
        <v>1</v>
      </c>
      <c r="C3" s="41" t="s">
        <v>5</v>
      </c>
      <c r="D3" s="2">
        <v>0.96104813840863801</v>
      </c>
      <c r="E3" s="3">
        <v>0.92688628727746702</v>
      </c>
      <c r="F3" s="3">
        <v>0.96309628961231197</v>
      </c>
      <c r="G3" s="3">
        <v>0.95702985878162905</v>
      </c>
      <c r="H3" s="22" t="s">
        <v>0</v>
      </c>
      <c r="I3" s="23">
        <f>AVERAGE(D3:G3)</f>
        <v>0.95201514352001149</v>
      </c>
    </row>
    <row r="4" spans="2:9" x14ac:dyDescent="0.25">
      <c r="B4" s="11"/>
      <c r="C4" s="42" t="s">
        <v>6</v>
      </c>
      <c r="D4" s="2">
        <v>0.93046276725685295</v>
      </c>
      <c r="E4" s="3">
        <v>0.901386773043519</v>
      </c>
      <c r="F4" s="3">
        <v>0.92610404834988203</v>
      </c>
      <c r="G4" s="3">
        <v>0.93330904513096702</v>
      </c>
      <c r="H4" s="22" t="s">
        <v>0</v>
      </c>
      <c r="I4" s="23">
        <f t="shared" ref="I4:I6" si="0">AVERAGE(D4:G4)</f>
        <v>0.92281565844530522</v>
      </c>
    </row>
    <row r="5" spans="2:9" x14ac:dyDescent="0.25">
      <c r="B5" s="11"/>
      <c r="C5" s="42" t="s">
        <v>7</v>
      </c>
      <c r="D5" s="2">
        <v>0.88867197876806903</v>
      </c>
      <c r="E5" s="3">
        <v>0.89445460377153996</v>
      </c>
      <c r="F5" s="3">
        <v>0.93676903802526001</v>
      </c>
      <c r="G5" s="3">
        <v>0.92693056856982703</v>
      </c>
      <c r="H5" s="22" t="s">
        <v>0</v>
      </c>
      <c r="I5" s="23">
        <f t="shared" si="0"/>
        <v>0.91170654728367406</v>
      </c>
    </row>
    <row r="6" spans="2:9" x14ac:dyDescent="0.25">
      <c r="B6" s="11"/>
      <c r="C6" s="43" t="s">
        <v>8</v>
      </c>
      <c r="D6" s="2">
        <v>0.94960046672684595</v>
      </c>
      <c r="E6" s="3">
        <v>0.88650808062466002</v>
      </c>
      <c r="F6" s="3">
        <v>0.89103127584431296</v>
      </c>
      <c r="G6" s="3">
        <v>0.96020767162892695</v>
      </c>
      <c r="H6" s="22" t="s">
        <v>0</v>
      </c>
      <c r="I6" s="23">
        <f t="shared" si="0"/>
        <v>0.92183687370618639</v>
      </c>
    </row>
    <row r="7" spans="2:9" ht="15.75" thickBot="1" x14ac:dyDescent="0.3">
      <c r="B7" s="12"/>
      <c r="C7" s="44" t="s">
        <v>9</v>
      </c>
      <c r="D7" s="24">
        <f>AVERAGE(D3:D6)</f>
        <v>0.93244583779010148</v>
      </c>
      <c r="E7" s="25">
        <f t="shared" ref="E7:G7" si="1">AVERAGE(E3:E6)</f>
        <v>0.90230893617929642</v>
      </c>
      <c r="F7" s="25">
        <f t="shared" si="1"/>
        <v>0.92925016295794183</v>
      </c>
      <c r="G7" s="25">
        <f t="shared" si="1"/>
        <v>0.94436928602783765</v>
      </c>
      <c r="H7" s="26" t="s">
        <v>0</v>
      </c>
      <c r="I7" s="27">
        <f>AVERAGE(D7:G7)</f>
        <v>0.92709355573879426</v>
      </c>
    </row>
    <row r="8" spans="2:9" x14ac:dyDescent="0.25">
      <c r="B8" s="13" t="s">
        <v>2</v>
      </c>
      <c r="C8" s="41" t="s">
        <v>5</v>
      </c>
      <c r="D8" s="4">
        <v>0.95809263685332102</v>
      </c>
      <c r="E8" s="5">
        <v>0.87756657310534603</v>
      </c>
      <c r="F8" s="5">
        <v>0.94015158887461303</v>
      </c>
      <c r="G8" s="28" t="s">
        <v>0</v>
      </c>
      <c r="H8" s="29" t="s">
        <v>0</v>
      </c>
      <c r="I8" s="30">
        <f>AVERAGE(D8:F8)</f>
        <v>0.9252702662777601</v>
      </c>
    </row>
    <row r="9" spans="2:9" x14ac:dyDescent="0.25">
      <c r="B9" s="11"/>
      <c r="C9" s="42" t="s">
        <v>6</v>
      </c>
      <c r="D9" s="2">
        <v>0.87813727145597098</v>
      </c>
      <c r="E9" s="3">
        <v>0.90518504732009197</v>
      </c>
      <c r="F9" s="3">
        <v>0.95558970661708398</v>
      </c>
      <c r="G9" s="31" t="s">
        <v>0</v>
      </c>
      <c r="H9" s="22" t="s">
        <v>0</v>
      </c>
      <c r="I9" s="23">
        <f t="shared" ref="I9:I12" si="2">AVERAGE(D9:F9)</f>
        <v>0.91297067513104901</v>
      </c>
    </row>
    <row r="10" spans="2:9" x14ac:dyDescent="0.25">
      <c r="B10" s="11"/>
      <c r="C10" s="42" t="s">
        <v>7</v>
      </c>
      <c r="D10" s="2">
        <v>0.78790390262434695</v>
      </c>
      <c r="E10" s="3">
        <v>0.80050917757567996</v>
      </c>
      <c r="F10" s="3">
        <v>0.93820596630263797</v>
      </c>
      <c r="G10" s="31" t="s">
        <v>0</v>
      </c>
      <c r="H10" s="22" t="s">
        <v>0</v>
      </c>
      <c r="I10" s="23">
        <f t="shared" si="2"/>
        <v>0.84220634883422163</v>
      </c>
    </row>
    <row r="11" spans="2:9" x14ac:dyDescent="0.25">
      <c r="B11" s="11"/>
      <c r="C11" s="43" t="s">
        <v>8</v>
      </c>
      <c r="D11" s="2">
        <v>0.82083310864140602</v>
      </c>
      <c r="E11" s="3">
        <v>0.913765310518031</v>
      </c>
      <c r="F11" s="3">
        <v>0.96102546031186697</v>
      </c>
      <c r="G11" s="31" t="s">
        <v>0</v>
      </c>
      <c r="H11" s="22" t="s">
        <v>0</v>
      </c>
      <c r="I11" s="23">
        <f t="shared" si="2"/>
        <v>0.89854129315710141</v>
      </c>
    </row>
    <row r="12" spans="2:9" ht="15.75" thickBot="1" x14ac:dyDescent="0.3">
      <c r="B12" s="12"/>
      <c r="C12" s="44" t="s">
        <v>9</v>
      </c>
      <c r="D12" s="24">
        <f>AVERAGE(D8:D11)</f>
        <v>0.86124172989376124</v>
      </c>
      <c r="E12" s="25">
        <f t="shared" ref="E12:F12" si="3">AVERAGE(E8:E11)</f>
        <v>0.87425652712978719</v>
      </c>
      <c r="F12" s="25">
        <f t="shared" si="3"/>
        <v>0.94874318052655049</v>
      </c>
      <c r="G12" s="32" t="s">
        <v>0</v>
      </c>
      <c r="H12" s="26" t="s">
        <v>0</v>
      </c>
      <c r="I12" s="27">
        <f t="shared" si="2"/>
        <v>0.89474714585003301</v>
      </c>
    </row>
    <row r="13" spans="2:9" x14ac:dyDescent="0.25">
      <c r="B13" s="13" t="s">
        <v>3</v>
      </c>
      <c r="C13" s="41" t="s">
        <v>5</v>
      </c>
      <c r="D13" s="4">
        <v>0.97950073542268801</v>
      </c>
      <c r="E13" s="5">
        <v>0.96253228150887005</v>
      </c>
      <c r="F13" s="5">
        <v>0.97885596266417196</v>
      </c>
      <c r="G13" s="5">
        <v>0.98076686207531605</v>
      </c>
      <c r="H13" s="4">
        <v>0.94905615889263395</v>
      </c>
      <c r="I13" s="6">
        <f>AVERAGE(D13:H13)</f>
        <v>0.97014240011273611</v>
      </c>
    </row>
    <row r="14" spans="2:9" x14ac:dyDescent="0.25">
      <c r="B14" s="11"/>
      <c r="C14" s="42" t="s">
        <v>6</v>
      </c>
      <c r="D14" s="2">
        <v>0.98403131092545204</v>
      </c>
      <c r="E14" s="3">
        <v>0.892676884912466</v>
      </c>
      <c r="F14" s="3">
        <v>0.96215276001432504</v>
      </c>
      <c r="G14" s="3">
        <v>0.98978523802139895</v>
      </c>
      <c r="H14" s="2">
        <v>0.90968844485342504</v>
      </c>
      <c r="I14" s="7">
        <f t="shared" ref="I14:I17" si="4">AVERAGE(D14:H14)</f>
        <v>0.94766692774541339</v>
      </c>
    </row>
    <row r="15" spans="2:9" x14ac:dyDescent="0.25">
      <c r="B15" s="11"/>
      <c r="C15" s="42" t="s">
        <v>7</v>
      </c>
      <c r="D15" s="2">
        <v>0.95445676743793895</v>
      </c>
      <c r="E15" s="3">
        <v>0.938878424987726</v>
      </c>
      <c r="F15" s="3">
        <v>0.94444044072075295</v>
      </c>
      <c r="G15" s="3">
        <v>0.82295545574366302</v>
      </c>
      <c r="H15" s="2">
        <v>0.92802762518875603</v>
      </c>
      <c r="I15" s="7">
        <f t="shared" si="4"/>
        <v>0.91775174281576744</v>
      </c>
    </row>
    <row r="16" spans="2:9" x14ac:dyDescent="0.25">
      <c r="B16" s="11"/>
      <c r="C16" s="43" t="s">
        <v>8</v>
      </c>
      <c r="D16" s="2">
        <v>0.93345883550825104</v>
      </c>
      <c r="E16" s="3">
        <v>0.97427259759432405</v>
      </c>
      <c r="F16" s="3">
        <v>0.97188622685979698</v>
      </c>
      <c r="G16" s="3">
        <v>0.97412852034577602</v>
      </c>
      <c r="H16" s="2">
        <v>0.85584681502148796</v>
      </c>
      <c r="I16" s="7">
        <f t="shared" si="4"/>
        <v>0.94191859906592723</v>
      </c>
    </row>
    <row r="17" spans="2:9" ht="15.75" thickBot="1" x14ac:dyDescent="0.3">
      <c r="B17" s="12"/>
      <c r="C17" s="44" t="s">
        <v>9</v>
      </c>
      <c r="D17" s="24">
        <f>AVERAGE(D13:D16)</f>
        <v>0.96286191232358243</v>
      </c>
      <c r="E17" s="25">
        <f t="shared" ref="E17:G17" si="5">AVERAGE(E13:E16)</f>
        <v>0.94209004725084666</v>
      </c>
      <c r="F17" s="25">
        <f t="shared" si="5"/>
        <v>0.96433384756476181</v>
      </c>
      <c r="G17" s="25">
        <f t="shared" si="5"/>
        <v>0.94190901904653856</v>
      </c>
      <c r="H17" s="24">
        <f>AVERAGE(H13:H16)</f>
        <v>0.91065476098907583</v>
      </c>
      <c r="I17" s="33">
        <f t="shared" si="4"/>
        <v>0.94436991743496113</v>
      </c>
    </row>
    <row r="18" spans="2:9" x14ac:dyDescent="0.25">
      <c r="B18" s="13" t="s">
        <v>4</v>
      </c>
      <c r="C18" s="41" t="s">
        <v>5</v>
      </c>
      <c r="D18" s="4">
        <v>0.95960240640802397</v>
      </c>
      <c r="E18" s="5">
        <v>0.96165227613604098</v>
      </c>
      <c r="F18" s="5">
        <v>0.94216081477745695</v>
      </c>
      <c r="G18" s="5">
        <v>0.81497731008244301</v>
      </c>
      <c r="H18" s="29" t="s">
        <v>0</v>
      </c>
      <c r="I18" s="30">
        <f>AVERAGE(D18:G18)</f>
        <v>0.91959820185099128</v>
      </c>
    </row>
    <row r="19" spans="2:9" x14ac:dyDescent="0.25">
      <c r="B19" s="11"/>
      <c r="C19" s="42" t="s">
        <v>6</v>
      </c>
      <c r="D19" s="2">
        <v>0.944464243202493</v>
      </c>
      <c r="E19" s="3">
        <v>0.95461724492254796</v>
      </c>
      <c r="F19" s="3">
        <v>0.93483161236972201</v>
      </c>
      <c r="G19" s="3">
        <v>0.98925686296012005</v>
      </c>
      <c r="H19" s="22" t="s">
        <v>0</v>
      </c>
      <c r="I19" s="23">
        <f t="shared" ref="I19:I22" si="6">AVERAGE(D19:G19)</f>
        <v>0.95579249086372076</v>
      </c>
    </row>
    <row r="20" spans="2:9" x14ac:dyDescent="0.25">
      <c r="B20" s="11"/>
      <c r="C20" s="42" t="s">
        <v>7</v>
      </c>
      <c r="D20" s="2">
        <v>0.89818531280843605</v>
      </c>
      <c r="E20" s="3">
        <v>0.89808580541360294</v>
      </c>
      <c r="F20" s="3">
        <v>0.78215692499629097</v>
      </c>
      <c r="G20" s="3">
        <v>0.93989788810187502</v>
      </c>
      <c r="H20" s="22" t="s">
        <v>0</v>
      </c>
      <c r="I20" s="23">
        <f t="shared" si="6"/>
        <v>0.87958148283005122</v>
      </c>
    </row>
    <row r="21" spans="2:9" x14ac:dyDescent="0.25">
      <c r="B21" s="11"/>
      <c r="C21" s="43" t="s">
        <v>8</v>
      </c>
      <c r="D21" s="2">
        <v>0.91304511667781496</v>
      </c>
      <c r="E21" s="3">
        <v>0.91277690586462401</v>
      </c>
      <c r="F21" s="3">
        <v>0.82047232990143004</v>
      </c>
      <c r="G21" s="3">
        <v>0.92618728926431004</v>
      </c>
      <c r="H21" s="22" t="s">
        <v>0</v>
      </c>
      <c r="I21" s="23">
        <f t="shared" si="6"/>
        <v>0.89312041042704471</v>
      </c>
    </row>
    <row r="22" spans="2:9" ht="15.75" thickBot="1" x14ac:dyDescent="0.3">
      <c r="B22" s="12"/>
      <c r="C22" s="45" t="s">
        <v>9</v>
      </c>
      <c r="D22" s="24">
        <f>AVERAGE(D18:D21)</f>
        <v>0.92882426977419197</v>
      </c>
      <c r="E22" s="25">
        <f t="shared" ref="E22:G22" si="7">AVERAGE(E18:E21)</f>
        <v>0.93178305808420392</v>
      </c>
      <c r="F22" s="25">
        <f t="shared" si="7"/>
        <v>0.8699054205112251</v>
      </c>
      <c r="G22" s="25">
        <f t="shared" si="7"/>
        <v>0.91757983760218698</v>
      </c>
      <c r="H22" s="26" t="s">
        <v>0</v>
      </c>
      <c r="I22" s="34">
        <f t="shared" si="6"/>
        <v>0.91202314649295202</v>
      </c>
    </row>
    <row r="23" spans="2:9" ht="16.5" customHeight="1" x14ac:dyDescent="0.25">
      <c r="B23" s="14" t="s">
        <v>9</v>
      </c>
      <c r="C23" s="41" t="s">
        <v>5</v>
      </c>
      <c r="D23" s="35">
        <f>AVERAGE(D3:G3,D8:F8,D13:H13,D18:G18)</f>
        <v>0.94456101130506076</v>
      </c>
      <c r="E23" s="36"/>
      <c r="F23" s="36"/>
      <c r="G23" s="36"/>
      <c r="H23" s="36"/>
      <c r="I23" s="8">
        <f>AVERAGE(D3:G6,D8:F11,D13:H16,D18:G21)</f>
        <v>0.92265986460324301</v>
      </c>
    </row>
    <row r="24" spans="2:9" ht="15.75" customHeight="1" x14ac:dyDescent="0.25">
      <c r="B24" s="15"/>
      <c r="C24" s="42" t="s">
        <v>6</v>
      </c>
      <c r="D24" s="37">
        <f>AVERAGE(D4:G4,D9:F9,D14:H14,D19:G19)</f>
        <v>0.93697995383476995</v>
      </c>
      <c r="E24" s="38"/>
      <c r="F24" s="38"/>
      <c r="G24" s="38"/>
      <c r="H24" s="38"/>
      <c r="I24" s="9"/>
    </row>
    <row r="25" spans="2:9" ht="15" customHeight="1" x14ac:dyDescent="0.25">
      <c r="B25" s="15"/>
      <c r="C25" s="42" t="s">
        <v>7</v>
      </c>
      <c r="D25" s="37">
        <f>AVERAGE(D5:G5,D10:F10,D15:H15,D20:G20)</f>
        <v>0.89253311756477527</v>
      </c>
      <c r="E25" s="38"/>
      <c r="F25" s="38"/>
      <c r="G25" s="38"/>
      <c r="H25" s="38"/>
      <c r="I25" s="9"/>
    </row>
    <row r="26" spans="2:9" ht="15" customHeight="1" thickBot="1" x14ac:dyDescent="0.3">
      <c r="B26" s="16"/>
      <c r="C26" s="46" t="s">
        <v>8</v>
      </c>
      <c r="D26" s="39">
        <f>AVERAGE(D6:G6,D11:F11,D16:H16,D21:G21)</f>
        <v>0.91656537570836638</v>
      </c>
      <c r="E26" s="40"/>
      <c r="F26" s="40"/>
      <c r="G26" s="40"/>
      <c r="H26" s="40"/>
      <c r="I26" s="10"/>
    </row>
    <row r="27" spans="2:9" ht="15.75" thickTop="1" x14ac:dyDescent="0.25"/>
    <row r="28" spans="2:9" x14ac:dyDescent="0.25">
      <c r="G28" s="1"/>
    </row>
  </sheetData>
  <mergeCells count="11">
    <mergeCell ref="I23:I26"/>
    <mergeCell ref="B2:C2"/>
    <mergeCell ref="B3:B7"/>
    <mergeCell ref="B8:B12"/>
    <mergeCell ref="B13:B17"/>
    <mergeCell ref="B18:B22"/>
    <mergeCell ref="B23:B26"/>
    <mergeCell ref="D23:H23"/>
    <mergeCell ref="D24:H24"/>
    <mergeCell ref="D25:H25"/>
    <mergeCell ref="D26:H26"/>
  </mergeCells>
  <pageMargins left="0.7" right="0.7" top="0.75" bottom="0.75" header="0.3" footer="0.3"/>
  <pageSetup paperSize="9" orientation="portrait" r:id="rId1"/>
  <ignoredErrors>
    <ignoredError sqref="D7:G7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Eficiência</vt:lpstr>
    </vt:vector>
  </TitlesOfParts>
  <Company>Universidade do Porto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up201405639</dc:creator>
  <cp:lastModifiedBy>up201405639</cp:lastModifiedBy>
  <dcterms:created xsi:type="dcterms:W3CDTF">2017-12-09T21:31:54Z</dcterms:created>
  <dcterms:modified xsi:type="dcterms:W3CDTF">2017-12-10T03:39:03Z</dcterms:modified>
</cp:coreProperties>
</file>