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sers\usuario\Desktop\DIRECTORIOS\2024\TI-2024\"/>
    </mc:Choice>
  </mc:AlternateContent>
  <bookViews>
    <workbookView xWindow="0" yWindow="0" windowWidth="10920" windowHeight="8064" activeTab="2"/>
  </bookViews>
  <sheets>
    <sheet name="Tema 1" sheetId="1" r:id="rId1"/>
    <sheet name="Tema 2" sheetId="2" r:id="rId2"/>
    <sheet name="Tema 3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3" i="3" l="1"/>
  <c r="AC588" i="3"/>
  <c r="AC587" i="3"/>
  <c r="AC586" i="3"/>
  <c r="AC585" i="3"/>
  <c r="AC584" i="3"/>
  <c r="AC583" i="3"/>
  <c r="AA153" i="1"/>
  <c r="V153" i="1"/>
  <c r="Q153" i="1"/>
  <c r="L153" i="1"/>
  <c r="G153" i="1"/>
  <c r="AA152" i="1"/>
  <c r="V152" i="1"/>
  <c r="Q152" i="1"/>
  <c r="L152" i="1"/>
  <c r="G152" i="1"/>
  <c r="AA151" i="1"/>
  <c r="V151" i="1"/>
  <c r="Q151" i="1"/>
  <c r="L151" i="1"/>
  <c r="G151" i="1"/>
  <c r="AA150" i="1"/>
  <c r="V150" i="1"/>
  <c r="Q150" i="1"/>
  <c r="L150" i="1"/>
  <c r="G150" i="1"/>
  <c r="AA149" i="1"/>
  <c r="V149" i="1"/>
  <c r="Q149" i="1"/>
  <c r="L149" i="1"/>
  <c r="G149" i="1"/>
  <c r="L160" i="1" l="1"/>
  <c r="V158" i="1"/>
  <c r="AA161" i="1"/>
  <c r="AA158" i="1"/>
  <c r="AA159" i="1"/>
  <c r="AA157" i="1"/>
  <c r="Q160" i="1"/>
  <c r="L158" i="1"/>
  <c r="AA160" i="1"/>
  <c r="G161" i="1"/>
  <c r="Q161" i="1"/>
  <c r="V161" i="1"/>
  <c r="Q159" i="1"/>
  <c r="V159" i="1"/>
  <c r="Q157" i="1"/>
  <c r="V157" i="1"/>
  <c r="G160" i="1"/>
  <c r="G158" i="1"/>
  <c r="V160" i="1"/>
  <c r="Q158" i="1"/>
  <c r="L161" i="1"/>
  <c r="G159" i="1"/>
  <c r="L159" i="1"/>
  <c r="G157" i="1"/>
  <c r="L157" i="1"/>
  <c r="L169" i="1" l="1"/>
  <c r="V169" i="1"/>
  <c r="Q168" i="1"/>
  <c r="Q169" i="1"/>
  <c r="AA167" i="1"/>
  <c r="Q166" i="1"/>
  <c r="AA166" i="1"/>
  <c r="L166" i="1"/>
  <c r="V166" i="1"/>
  <c r="G169" i="1"/>
  <c r="G165" i="1"/>
  <c r="G166" i="1"/>
  <c r="L165" i="1"/>
  <c r="AA165" i="1"/>
  <c r="V165" i="1"/>
  <c r="Q165" i="1"/>
  <c r="Q167" i="1"/>
  <c r="V167" i="1"/>
  <c r="L167" i="1"/>
  <c r="G167" i="1"/>
  <c r="AA168" i="1"/>
  <c r="V168" i="1"/>
  <c r="L168" i="1"/>
  <c r="AA169" i="1"/>
  <c r="G168" i="1"/>
  <c r="G176" i="1" l="1"/>
  <c r="V177" i="1"/>
  <c r="L177" i="1"/>
  <c r="AA177" i="1"/>
  <c r="Q177" i="1"/>
  <c r="G177" i="1"/>
  <c r="AA176" i="1"/>
  <c r="V176" i="1"/>
  <c r="Q176" i="1"/>
  <c r="L176" i="1"/>
  <c r="L174" i="1"/>
  <c r="AA174" i="1"/>
  <c r="V174" i="1"/>
  <c r="Q174" i="1"/>
  <c r="V173" i="1"/>
  <c r="L173" i="1"/>
  <c r="G173" i="1"/>
  <c r="Q173" i="1"/>
  <c r="G174" i="1"/>
  <c r="AA173" i="1"/>
  <c r="Q175" i="1"/>
  <c r="G175" i="1"/>
  <c r="AA175" i="1"/>
  <c r="V175" i="1"/>
  <c r="L175" i="1"/>
  <c r="AP5" i="1" l="1"/>
  <c r="AP4" i="1"/>
  <c r="AP2" i="1"/>
  <c r="AP6" i="1"/>
  <c r="AP7" i="1"/>
  <c r="AP8" i="1"/>
</calcChain>
</file>

<file path=xl/comments1.xml><?xml version="1.0" encoding="utf-8"?>
<comments xmlns="http://schemas.openxmlformats.org/spreadsheetml/2006/main">
  <authors>
    <author>EternialEnd mimi</author>
  </authors>
  <commentList>
    <comment ref="E211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EternialEnd mimi</author>
  </authors>
  <commentList>
    <comment ref="D47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4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4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4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5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5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6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6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6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EternialEnd mimi</author>
  </authors>
  <commentList>
    <comment ref="D605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44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44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44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45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45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46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46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46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57" authorId="0" shapeId="0">
      <text>
        <r>
          <rPr>
            <b/>
            <sz val="9"/>
            <color indexed="81"/>
            <rFont val="Tahoma"/>
            <family val="2"/>
          </rPr>
          <t>EternialEnd mimi: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<sst xmlns="http://schemas.openxmlformats.org/spreadsheetml/2006/main" count="2311" uniqueCount="451">
  <si>
    <t>a</t>
  </si>
  <si>
    <t>e</t>
  </si>
  <si>
    <t>i</t>
  </si>
  <si>
    <t>o</t>
  </si>
  <si>
    <t>u</t>
  </si>
  <si>
    <t>|</t>
  </si>
  <si>
    <t>1)A) Encontrar la Entropía y Redunciancia como fuente independiente y dependiente de 1° orden</t>
  </si>
  <si>
    <t>1)C) Como fuente dependendiente encuentre la matriz de transición, la estacionaria, y diga si el proceso es ergódico</t>
  </si>
  <si>
    <t>2)B) Exprese las probabilidades condicionales que representan el peor canal ternario</t>
  </si>
  <si>
    <t>1) Dada la fuente construida por vocales (q=5)</t>
  </si>
  <si>
    <t>1)B) Calcule la redundancia de la fuente original</t>
  </si>
  <si>
    <t>2)A) Dado un canal ternario (a,b,c) uniforme con p(a/a)=0,7 p(b/a)=0,2 encontrar la capacidad de canal C</t>
  </si>
  <si>
    <t>3) A la secuencia del punto 1 y para los símbolos entre signos de admiración aplique la transformada de Burrow Wheeler. Cual es el objetivo de esta transformada?</t>
  </si>
  <si>
    <t>a =</t>
  </si>
  <si>
    <t>e =</t>
  </si>
  <si>
    <t>i =</t>
  </si>
  <si>
    <t>o =</t>
  </si>
  <si>
    <t>u =</t>
  </si>
  <si>
    <t>Probabilidades</t>
  </si>
  <si>
    <t>p(a)</t>
  </si>
  <si>
    <t>7/30</t>
  </si>
  <si>
    <t>p(e)</t>
  </si>
  <si>
    <t>p(i)</t>
  </si>
  <si>
    <t>5/30</t>
  </si>
  <si>
    <t>p(o)</t>
  </si>
  <si>
    <t>p(u)</t>
  </si>
  <si>
    <t>6/30</t>
  </si>
  <si>
    <t>total =</t>
  </si>
  <si>
    <t>Longitudes</t>
  </si>
  <si>
    <t xml:space="preserve">la = </t>
  </si>
  <si>
    <r>
      <t xml:space="preserve">log2(30/7) = </t>
    </r>
    <r>
      <rPr>
        <b/>
        <sz val="11"/>
        <color theme="1"/>
        <rFont val="Century Gothic"/>
        <family val="2"/>
        <scheme val="minor"/>
      </rPr>
      <t>2.09</t>
    </r>
  </si>
  <si>
    <r>
      <rPr>
        <b/>
        <sz val="11"/>
        <color theme="1"/>
        <rFont val="Aptos Narrow"/>
        <family val="2"/>
      </rPr>
      <t>≈</t>
    </r>
    <r>
      <rPr>
        <b/>
        <sz val="11"/>
        <color theme="1"/>
        <rFont val="Century Gothic"/>
        <family val="2"/>
      </rPr>
      <t xml:space="preserve"> 3</t>
    </r>
  </si>
  <si>
    <t xml:space="preserve">le = </t>
  </si>
  <si>
    <t xml:space="preserve">li = </t>
  </si>
  <si>
    <r>
      <t xml:space="preserve">log2(30/5) = </t>
    </r>
    <r>
      <rPr>
        <b/>
        <sz val="11"/>
        <color theme="1"/>
        <rFont val="Century Gothic"/>
        <family val="2"/>
        <scheme val="minor"/>
      </rPr>
      <t>2.58</t>
    </r>
  </si>
  <si>
    <t xml:space="preserve">lo = </t>
  </si>
  <si>
    <t xml:space="preserve">lu = </t>
  </si>
  <si>
    <r>
      <t>log2(30/6) =</t>
    </r>
    <r>
      <rPr>
        <b/>
        <sz val="11"/>
        <color theme="1"/>
        <rFont val="Century Gothic"/>
        <family val="2"/>
        <scheme val="minor"/>
      </rPr>
      <t xml:space="preserve"> 2.32</t>
    </r>
  </si>
  <si>
    <t xml:space="preserve">H(S) = </t>
  </si>
  <si>
    <r>
      <t xml:space="preserve">7/30*log2(30/7) + 3*(6/30*log2(30/6)) + 5/30*log2(30/5) = 0.488 + 3*0.464 + 0.43 = </t>
    </r>
    <r>
      <rPr>
        <b/>
        <sz val="11"/>
        <color theme="1"/>
        <rFont val="Century Gothic"/>
        <family val="2"/>
        <scheme val="minor"/>
      </rPr>
      <t>2.31 bits/símbolo</t>
    </r>
  </si>
  <si>
    <t>Entropía de Fuente Original Independiente:</t>
  </si>
  <si>
    <t>Entropía de Fuente Original Dependiente (Markov orden 1):</t>
  </si>
  <si>
    <t>3° Calcular Redundancia</t>
  </si>
  <si>
    <r>
      <rPr>
        <b/>
        <sz val="11"/>
        <color theme="1"/>
        <rFont val="Century Gothic"/>
        <family val="2"/>
        <scheme val="minor"/>
      </rPr>
      <t>Hmax</t>
    </r>
    <r>
      <rPr>
        <sz val="11"/>
        <color theme="1"/>
        <rFont val="Century Gothic"/>
        <family val="2"/>
        <scheme val="minor"/>
      </rPr>
      <t xml:space="preserve"> = log2V = log2(5) = </t>
    </r>
    <r>
      <rPr>
        <b/>
        <sz val="11"/>
        <color theme="1"/>
        <rFont val="Century Gothic"/>
        <family val="2"/>
        <scheme val="minor"/>
      </rPr>
      <t>2.322</t>
    </r>
  </si>
  <si>
    <t>Redundancia de Fuente Original Independiente:</t>
  </si>
  <si>
    <t>p(a/a)</t>
  </si>
  <si>
    <t>Estado Actual a</t>
  </si>
  <si>
    <t>p(e/a)</t>
  </si>
  <si>
    <t>p(i/a)</t>
  </si>
  <si>
    <t>p(o/a)</t>
  </si>
  <si>
    <t>p(u/a)</t>
  </si>
  <si>
    <t>3/7</t>
  </si>
  <si>
    <t>1/7</t>
  </si>
  <si>
    <t>Estado Actual e</t>
  </si>
  <si>
    <t>p(a/e)</t>
  </si>
  <si>
    <t>p(e/e)</t>
  </si>
  <si>
    <t>p(i/e)</t>
  </si>
  <si>
    <t>p(o/e)</t>
  </si>
  <si>
    <t>p(u/e)</t>
  </si>
  <si>
    <t>Estado Actual i</t>
  </si>
  <si>
    <t>p(a/i)</t>
  </si>
  <si>
    <t>p(e/i)</t>
  </si>
  <si>
    <t>p(i/i)</t>
  </si>
  <si>
    <t>p(o/i)</t>
  </si>
  <si>
    <t>p(u/i)</t>
  </si>
  <si>
    <t>p(a/o)</t>
  </si>
  <si>
    <t>p(e/o)</t>
  </si>
  <si>
    <t>p(i/o)</t>
  </si>
  <si>
    <t>p(o/o)</t>
  </si>
  <si>
    <t>p(u/o)</t>
  </si>
  <si>
    <t>p(a/u)</t>
  </si>
  <si>
    <t>p(e/u)</t>
  </si>
  <si>
    <t>p(i/u)</t>
  </si>
  <si>
    <t>p(o/u)</t>
  </si>
  <si>
    <t>p(u/u)</t>
  </si>
  <si>
    <t>1/6</t>
  </si>
  <si>
    <t>2/6</t>
  </si>
  <si>
    <t>1/5</t>
  </si>
  <si>
    <t>Estado Actual o</t>
  </si>
  <si>
    <t>Estado Actual u</t>
  </si>
  <si>
    <t>H(SM) =</t>
  </si>
  <si>
    <t>7/30*(3/7*log2(7/3) + 4*(1/7*log2(7))) + 3*(6/30*(1/6*log2(6) + 4*(2/6*log2(6/2)))) + 5/30*(5*(1/5*log2(5)))</t>
  </si>
  <si>
    <r>
      <t>7/30*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(3/7*1.222) + 4*(1/7*(2.807))</t>
    </r>
    <r>
      <rPr>
        <b/>
        <sz val="11"/>
        <color theme="1"/>
        <rFont val="Century Gothic"/>
        <family val="2"/>
        <scheme val="minor"/>
      </rPr>
      <t>)</t>
    </r>
    <r>
      <rPr>
        <sz val="11"/>
        <color theme="1"/>
        <rFont val="Century Gothic"/>
        <family val="2"/>
        <scheme val="minor"/>
      </rPr>
      <t xml:space="preserve"> + 3*(6/30*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1/6*2.585 + 4*(2/6*1.585)</t>
    </r>
    <r>
      <rPr>
        <b/>
        <sz val="11"/>
        <color theme="1"/>
        <rFont val="Century Gothic"/>
        <family val="2"/>
        <scheme val="minor"/>
      </rPr>
      <t>)</t>
    </r>
    <r>
      <rPr>
        <sz val="11"/>
        <color theme="1"/>
        <rFont val="Century Gothic"/>
        <family val="2"/>
        <scheme val="minor"/>
      </rPr>
      <t>) + 5/30*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5*(1/5*2.322)</t>
    </r>
    <r>
      <rPr>
        <b/>
        <sz val="11"/>
        <color theme="1"/>
        <rFont val="Century Gothic"/>
        <family val="2"/>
        <scheme val="minor"/>
      </rPr>
      <t>)</t>
    </r>
  </si>
  <si>
    <r>
      <t>7/30*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(0.524) + 4*(0.401)</t>
    </r>
    <r>
      <rPr>
        <b/>
        <sz val="11"/>
        <color theme="1"/>
        <rFont val="Century Gothic"/>
        <family val="2"/>
        <scheme val="minor"/>
      </rPr>
      <t>)</t>
    </r>
    <r>
      <rPr>
        <sz val="11"/>
        <color theme="1"/>
        <rFont val="Century Gothic"/>
        <family val="2"/>
        <scheme val="minor"/>
      </rPr>
      <t xml:space="preserve"> + 3*(6/30*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0.431 + 4*(0.528)</t>
    </r>
    <r>
      <rPr>
        <b/>
        <sz val="11"/>
        <color theme="1"/>
        <rFont val="Century Gothic"/>
        <family val="2"/>
        <scheme val="minor"/>
      </rPr>
      <t>)</t>
    </r>
    <r>
      <rPr>
        <sz val="11"/>
        <color theme="1"/>
        <rFont val="Century Gothic"/>
        <family val="2"/>
        <scheme val="minor"/>
      </rPr>
      <t>) + 5/30*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5*(0.464)</t>
    </r>
    <r>
      <rPr>
        <b/>
        <sz val="11"/>
        <color theme="1"/>
        <rFont val="Century Gothic"/>
        <family val="2"/>
        <scheme val="minor"/>
      </rPr>
      <t>)</t>
    </r>
  </si>
  <si>
    <r>
      <t>7/30*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0.524 + 1.604</t>
    </r>
    <r>
      <rPr>
        <b/>
        <sz val="11"/>
        <color theme="1"/>
        <rFont val="Century Gothic"/>
        <family val="2"/>
        <scheme val="minor"/>
      </rPr>
      <t>)</t>
    </r>
    <r>
      <rPr>
        <sz val="11"/>
        <color theme="1"/>
        <rFont val="Century Gothic"/>
        <family val="2"/>
        <scheme val="minor"/>
      </rPr>
      <t xml:space="preserve"> + 3*(6/30*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0.431 + 2.112</t>
    </r>
    <r>
      <rPr>
        <b/>
        <sz val="11"/>
        <color theme="1"/>
        <rFont val="Century Gothic"/>
        <family val="2"/>
        <scheme val="minor"/>
      </rPr>
      <t>)</t>
    </r>
    <r>
      <rPr>
        <sz val="11"/>
        <color theme="1"/>
        <rFont val="Century Gothic"/>
        <family val="2"/>
        <scheme val="minor"/>
      </rPr>
      <t>) + 5/30*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2.32</t>
    </r>
    <r>
      <rPr>
        <b/>
        <sz val="11"/>
        <color theme="1"/>
        <rFont val="Century Gothic"/>
        <family val="2"/>
        <scheme val="minor"/>
      </rPr>
      <t>)</t>
    </r>
  </si>
  <si>
    <r>
      <t>7/30*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2.128</t>
    </r>
    <r>
      <rPr>
        <b/>
        <sz val="11"/>
        <color theme="1"/>
        <rFont val="Century Gothic"/>
        <family val="2"/>
        <scheme val="minor"/>
      </rPr>
      <t>)</t>
    </r>
    <r>
      <rPr>
        <sz val="11"/>
        <color theme="1"/>
        <rFont val="Century Gothic"/>
        <family val="2"/>
        <scheme val="minor"/>
      </rPr>
      <t xml:space="preserve"> + 3*(6/30*2.543) + 5/30*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2.32</t>
    </r>
    <r>
      <rPr>
        <b/>
        <sz val="11"/>
        <color theme="1"/>
        <rFont val="Century Gothic"/>
        <family val="2"/>
        <scheme val="minor"/>
      </rPr>
      <t>)</t>
    </r>
  </si>
  <si>
    <r>
      <t>7/30*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2.128</t>
    </r>
    <r>
      <rPr>
        <b/>
        <sz val="11"/>
        <color theme="1"/>
        <rFont val="Century Gothic"/>
        <family val="2"/>
        <scheme val="minor"/>
      </rPr>
      <t>)</t>
    </r>
    <r>
      <rPr>
        <sz val="11"/>
        <color theme="1"/>
        <rFont val="Century Gothic"/>
        <family val="2"/>
        <scheme val="minor"/>
      </rPr>
      <t xml:space="preserve"> + 3*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6/30*</t>
    </r>
    <r>
      <rPr>
        <b/>
        <sz val="11"/>
        <color theme="1"/>
        <rFont val="Century Gothic"/>
        <family val="2"/>
        <scheme val="minor"/>
      </rPr>
      <t>2.543)</t>
    </r>
    <r>
      <rPr>
        <sz val="11"/>
        <color theme="1"/>
        <rFont val="Century Gothic"/>
        <family val="2"/>
        <scheme val="minor"/>
      </rPr>
      <t xml:space="preserve"> + 5/30*</t>
    </r>
    <r>
      <rPr>
        <b/>
        <sz val="11"/>
        <color theme="1"/>
        <rFont val="Century Gothic"/>
        <family val="2"/>
        <scheme val="minor"/>
      </rPr>
      <t>(</t>
    </r>
    <r>
      <rPr>
        <sz val="11"/>
        <color theme="1"/>
        <rFont val="Century Gothic"/>
        <family val="2"/>
        <scheme val="minor"/>
      </rPr>
      <t>2.32</t>
    </r>
    <r>
      <rPr>
        <b/>
        <sz val="11"/>
        <color theme="1"/>
        <rFont val="Century Gothic"/>
        <family val="2"/>
        <scheme val="minor"/>
      </rPr>
      <t>)</t>
    </r>
  </si>
  <si>
    <t>0.497 + 1.526 + 0.387</t>
  </si>
  <si>
    <t>=</t>
  </si>
  <si>
    <t>2.41</t>
  </si>
  <si>
    <t>Redundancia de Fuente Original Dependiente (Markov orden 1):</t>
  </si>
  <si>
    <t>1° Calcular la Entropía Markov 1</t>
  </si>
  <si>
    <r>
      <rPr>
        <b/>
        <sz val="11"/>
        <color theme="1"/>
        <rFont val="Century Gothic"/>
        <family val="2"/>
        <scheme val="minor"/>
      </rPr>
      <t xml:space="preserve"> R = </t>
    </r>
    <r>
      <rPr>
        <sz val="11"/>
        <color theme="1"/>
        <rFont val="Century Gothic"/>
        <family val="2"/>
        <scheme val="minor"/>
      </rPr>
      <t>Hmax - H(SM) = 2.322 - 2.41</t>
    </r>
    <r>
      <rPr>
        <b/>
        <sz val="11"/>
        <color theme="1"/>
        <rFont val="Century Gothic"/>
        <family val="2"/>
        <scheme val="minor"/>
      </rPr>
      <t xml:space="preserve"> = -0.088</t>
    </r>
  </si>
  <si>
    <t>2° Calcular la Entropía máxima</t>
  </si>
  <si>
    <t>contra el código de menor longitud fija necesario para codificar ese universo de símbolos</t>
  </si>
  <si>
    <t xml:space="preserve">1)B) Como fuente independiente y dependiente realizar una codificación de Huffman contrastando el grado de compactación en cada caso,  </t>
  </si>
  <si>
    <t>Huffman como fuente Independiente:</t>
  </si>
  <si>
    <t>1° Calcular la Entropía</t>
  </si>
  <si>
    <t>H(S) =</t>
  </si>
  <si>
    <t>2.31 bits</t>
  </si>
  <si>
    <r>
      <rPr>
        <b/>
        <sz val="11"/>
        <color theme="1"/>
        <rFont val="Century Gothic"/>
        <family val="2"/>
        <scheme val="minor"/>
      </rPr>
      <t xml:space="preserve"> R = </t>
    </r>
    <r>
      <rPr>
        <sz val="11"/>
        <color theme="1"/>
        <rFont val="Century Gothic"/>
        <family val="2"/>
        <scheme val="minor"/>
      </rPr>
      <t>Hmax - H(S) = 2.322 - 2.31</t>
    </r>
    <r>
      <rPr>
        <b/>
        <sz val="11"/>
        <color theme="1"/>
        <rFont val="Century Gothic"/>
        <family val="2"/>
        <scheme val="minor"/>
      </rPr>
      <t xml:space="preserve"> = 0.012</t>
    </r>
  </si>
  <si>
    <t>Si</t>
  </si>
  <si>
    <t>P(Si)</t>
  </si>
  <si>
    <t>Código</t>
  </si>
  <si>
    <t>11/30</t>
  </si>
  <si>
    <t>12/30</t>
  </si>
  <si>
    <t>18/30</t>
  </si>
  <si>
    <t>01</t>
  </si>
  <si>
    <t>00</t>
  </si>
  <si>
    <t>000</t>
  </si>
  <si>
    <t>001</t>
  </si>
  <si>
    <t xml:space="preserve">L = </t>
  </si>
  <si>
    <t>7/30*2 + 2*6/30*2 + 6/30*3 + 5/30*3</t>
  </si>
  <si>
    <t>7/15 + 4/5 + 3/5 + 1/2</t>
  </si>
  <si>
    <t>71/30</t>
  </si>
  <si>
    <t>Longitud Promedio</t>
  </si>
  <si>
    <t>2.367 bits/símbolo</t>
  </si>
  <si>
    <t xml:space="preserve">PH = </t>
  </si>
  <si>
    <t>Nota: Considero en pseudo ascii</t>
  </si>
  <si>
    <t>3 bits para cada símbolo</t>
  </si>
  <si>
    <t>3*30  = 90 bits/símbolo</t>
  </si>
  <si>
    <t>(1 - 2.367/3)*100%</t>
  </si>
  <si>
    <t>0.211*100%</t>
  </si>
  <si>
    <t>(1-0.789)*100%</t>
  </si>
  <si>
    <t>21.1%</t>
  </si>
  <si>
    <t>Huffman como fuente Dependiente:</t>
  </si>
  <si>
    <t>ai/bi</t>
  </si>
  <si>
    <t>p(bj/ai)</t>
  </si>
  <si>
    <t>2/7</t>
  </si>
  <si>
    <t>4/7</t>
  </si>
  <si>
    <t>010</t>
  </si>
  <si>
    <t>011</t>
  </si>
  <si>
    <t>4/6</t>
  </si>
  <si>
    <t>10</t>
  </si>
  <si>
    <t>11</t>
  </si>
  <si>
    <t>2/5</t>
  </si>
  <si>
    <t>3/5</t>
  </si>
  <si>
    <t>1</t>
  </si>
  <si>
    <r>
      <t xml:space="preserve">Tamaño del archivo huffman sin comprimir: </t>
    </r>
    <r>
      <rPr>
        <b/>
        <sz val="11"/>
        <color theme="1"/>
        <rFont val="Century Gothic"/>
        <family val="2"/>
        <scheme val="minor"/>
      </rPr>
      <t>90 bits</t>
    </r>
  </si>
  <si>
    <t>la =</t>
  </si>
  <si>
    <t>3/7*1 + 4*1/7*3</t>
  </si>
  <si>
    <t>3/7 + 12/7</t>
  </si>
  <si>
    <t>15/7</t>
  </si>
  <si>
    <t>2.143</t>
  </si>
  <si>
    <t>le =</t>
  </si>
  <si>
    <t>2/6*2+2*1/6*2+2*1/6*3</t>
  </si>
  <si>
    <t>2/3 + 2/3 + 1</t>
  </si>
  <si>
    <t>2.333</t>
  </si>
  <si>
    <t>7/3</t>
  </si>
  <si>
    <t>li =</t>
  </si>
  <si>
    <t>lo =</t>
  </si>
  <si>
    <t>lu =</t>
  </si>
  <si>
    <t>3*1/5*2 + 2*1/5*3</t>
  </si>
  <si>
    <t>6/5 + 6/5</t>
  </si>
  <si>
    <t>12/5</t>
  </si>
  <si>
    <t>2.4</t>
  </si>
  <si>
    <t>LM =</t>
  </si>
  <si>
    <t>p(a)*la + p(e)*le + p(i)*li + p(o)*lo + p(u)*lu</t>
  </si>
  <si>
    <t>7/30*2.143 + 3*(6/30*2.333) + 5/30*2.4</t>
  </si>
  <si>
    <t>0.500 + 3*0.4666 + 0.4</t>
  </si>
  <si>
    <t>2.2998</t>
  </si>
  <si>
    <t>Grado de Compactación</t>
  </si>
  <si>
    <t>Matriz de Transición</t>
  </si>
  <si>
    <t>Calculemos la Matriz Estacionaria</t>
  </si>
  <si>
    <t>MT^2</t>
  </si>
  <si>
    <t>139/490=0.283673469</t>
  </si>
  <si>
    <t>MT</t>
  </si>
  <si>
    <t>MT^4</t>
  </si>
  <si>
    <t>MT^16</t>
  </si>
  <si>
    <t>MT^256</t>
  </si>
  <si>
    <t xml:space="preserve">Podemos decir que </t>
  </si>
  <si>
    <t>esta matriz es la</t>
  </si>
  <si>
    <t>Matriz Estacionaria</t>
  </si>
  <si>
    <r>
      <t xml:space="preserve">Y el proceso </t>
    </r>
    <r>
      <rPr>
        <b/>
        <sz val="11"/>
        <color theme="1"/>
        <rFont val="Century Gothic"/>
        <family val="2"/>
        <scheme val="minor"/>
      </rPr>
      <t>es Ergódico,</t>
    </r>
    <r>
      <rPr>
        <sz val="11"/>
        <color theme="1"/>
        <rFont val="Century Gothic"/>
        <family val="2"/>
        <scheme val="minor"/>
      </rPr>
      <t xml:space="preserve"> pues en la matriz de transición, no hay p(sj/si) = 0, por ende hay transición de cualquier símbolo</t>
    </r>
  </si>
  <si>
    <t>a cualquier otro símbolo.</t>
  </si>
  <si>
    <t>de codificación de Huffman, Shannon y Fano</t>
  </si>
  <si>
    <t xml:space="preserve">1)D) Encuentre al menos 2 distribuciones estadísticas que garanticen la coincidencia de las longitudes promedios </t>
  </si>
  <si>
    <t>Distribuciones que garanticen coincidencia en longitudes promedio de Huffman, Fano y Shannon</t>
  </si>
  <si>
    <t>P(A) = 0.25</t>
  </si>
  <si>
    <t>P(B) = 0.25</t>
  </si>
  <si>
    <t>P(C) = 0.25</t>
  </si>
  <si>
    <t>P(D) = 0.25</t>
  </si>
  <si>
    <t>Distribución Uniforme: Para 4 símbolos A,B,C,D</t>
  </si>
  <si>
    <t>P(A) = 1/2</t>
  </si>
  <si>
    <t>P(B) = 1/4</t>
  </si>
  <si>
    <t>P(C) = 1/8</t>
  </si>
  <si>
    <t>P(D) = 1/16</t>
  </si>
  <si>
    <t>P(E) = 1/16</t>
  </si>
  <si>
    <t>Distribución Geométrica: Para 5 símbolos A,B,C,D,E</t>
  </si>
  <si>
    <t>Distribución Binomial: Para 3 símbolos A,B,C</t>
  </si>
  <si>
    <t>P(A) = 0.5</t>
  </si>
  <si>
    <t>P(B) = 0.3</t>
  </si>
  <si>
    <t>P(C) = 0.2</t>
  </si>
  <si>
    <t xml:space="preserve">2)Sea el siguiente canal binario con p(0/0) = 0.9, calcular la capacidad de canal. Exprese los valores </t>
  </si>
  <si>
    <t>probabilísticos condicionales, que representan el peor canal binario.</t>
  </si>
  <si>
    <t>de longitud fija necesario para codificar ese universo de símbolos.</t>
  </si>
  <si>
    <t xml:space="preserve"> bits necesarios para discretizarla. </t>
  </si>
  <si>
    <t xml:space="preserve">Así mismo si codificada la misma señal mediante ADPCM se logra que el rango dinámico se reduzca a -+0,5v cuál sería la cantidad de bits </t>
  </si>
  <si>
    <t>necesaria para la discretización si se pretende mantener la tasa de error anterior?</t>
  </si>
  <si>
    <t>0</t>
  </si>
  <si>
    <t>0.1</t>
  </si>
  <si>
    <t>0.9</t>
  </si>
  <si>
    <t>C = 1-H(P)</t>
  </si>
  <si>
    <t>donde H(p) es la entropía de la probabilidad de error, dada por:</t>
  </si>
  <si>
    <t>H(p) = -p*log2(p) - q*log2(q)</t>
  </si>
  <si>
    <t>1° Calculo p</t>
  </si>
  <si>
    <t>Dado que p(0/0) = 0.95, esto significa que la probabilidad de error es:</t>
  </si>
  <si>
    <t>2° Calculo H(p)</t>
  </si>
  <si>
    <t>Sustituyo p = 0.05</t>
  </si>
  <si>
    <t>3° Calculo C</t>
  </si>
  <si>
    <t xml:space="preserve">C = </t>
  </si>
  <si>
    <t>1 - H(p)</t>
  </si>
  <si>
    <t xml:space="preserve">p = 1 - 0.9 = 0.1 </t>
  </si>
  <si>
    <r>
      <t>H(0.1) =</t>
    </r>
    <r>
      <rPr>
        <sz val="11"/>
        <color theme="1"/>
        <rFont val="Century Gothic"/>
        <family val="2"/>
        <scheme val="minor"/>
      </rPr>
      <t xml:space="preserve"> </t>
    </r>
  </si>
  <si>
    <t>-0.1*(-3.3219) - 0.9*(-0.1520)</t>
  </si>
  <si>
    <t>-0.1*LOG2(0.1) - 0.9*LOG2(0.9)</t>
  </si>
  <si>
    <t>0.3322 + 0.1368</t>
  </si>
  <si>
    <t>0.469</t>
  </si>
  <si>
    <t>1 - 0.469</t>
  </si>
  <si>
    <t>0.531</t>
  </si>
  <si>
    <t xml:space="preserve">El cálculo muestra como se puede determinar la capacidad de un CANAL BINARIO SIMETRICO usando probabilidad de error </t>
  </si>
  <si>
    <r>
      <rPr>
        <sz val="11"/>
        <color theme="1"/>
        <rFont val="Century Gothic"/>
        <family val="2"/>
        <scheme val="minor"/>
      </rPr>
      <t xml:space="preserve">Entonces, la </t>
    </r>
    <r>
      <rPr>
        <b/>
        <sz val="11"/>
        <color theme="1"/>
        <rFont val="Century Gothic"/>
        <family val="2"/>
        <scheme val="minor"/>
      </rPr>
      <t>capacidad del canal C</t>
    </r>
    <r>
      <rPr>
        <sz val="11"/>
        <color theme="1"/>
        <rFont val="Century Gothic"/>
        <family val="2"/>
        <scheme val="minor"/>
      </rPr>
      <t xml:space="preserve"> es aproximadamente</t>
    </r>
    <r>
      <rPr>
        <b/>
        <sz val="11"/>
        <color theme="1"/>
        <rFont val="Century Gothic"/>
        <family val="2"/>
        <scheme val="minor"/>
      </rPr>
      <t xml:space="preserve"> 0.531 bits por uso del canal.</t>
    </r>
  </si>
  <si>
    <t>y entropia asociada a dicha probabilidad</t>
  </si>
  <si>
    <t>2) A) Dado un canal ternario (a,b,c) uniforme con p(a/a) = 0,8 y p(b/a) = 0,1 encontrar la capacidad de canal C</t>
  </si>
  <si>
    <t>Bits de ventana:</t>
  </si>
  <si>
    <t>8c x 8bits/c = 64 bits</t>
  </si>
  <si>
    <t>Total de bits antes de comprensión fuera de ventana:</t>
  </si>
  <si>
    <t>En ASCII extendidio, cada caracter ocupa 8 bits:</t>
  </si>
  <si>
    <t>12c x 8bits/c = 96bits</t>
  </si>
  <si>
    <t>0+0+3</t>
  </si>
  <si>
    <t>aei</t>
  </si>
  <si>
    <t>0+0+1</t>
  </si>
  <si>
    <t>1+i</t>
  </si>
  <si>
    <t>0+2+2</t>
  </si>
  <si>
    <t>uu</t>
  </si>
  <si>
    <t>0+3+1</t>
  </si>
  <si>
    <t>1+e</t>
  </si>
  <si>
    <t>0+2+1</t>
  </si>
  <si>
    <t>1+o</t>
  </si>
  <si>
    <t>0+7+1</t>
  </si>
  <si>
    <t>1+a</t>
  </si>
  <si>
    <t xml:space="preserve">1)A) Comprima mediante LZ la secuencia entre signos de admiración mediante una ventana de 8 caracteres y contraste el grado de compactación respecto del código pseudo ascii </t>
  </si>
  <si>
    <t>Total de bits luego de la compresión fuera de la ventana:</t>
  </si>
  <si>
    <r>
      <rPr>
        <b/>
        <sz val="11"/>
        <color theme="1"/>
        <rFont val="Century Gothic"/>
        <family val="2"/>
        <scheme val="minor"/>
      </rPr>
      <t>0+0+3:</t>
    </r>
    <r>
      <rPr>
        <sz val="11"/>
        <color theme="1"/>
        <rFont val="Century Gothic"/>
        <family val="2"/>
        <scheme val="minor"/>
      </rPr>
      <t xml:space="preserve"> Flag (1bit), desplazamiento (4bits), longitud (3 bits) = </t>
    </r>
    <r>
      <rPr>
        <b/>
        <sz val="11"/>
        <color theme="1"/>
        <rFont val="Century Gothic"/>
        <family val="2"/>
        <scheme val="minor"/>
      </rPr>
      <t>8 bits</t>
    </r>
  </si>
  <si>
    <r>
      <rPr>
        <b/>
        <sz val="11"/>
        <color theme="1"/>
        <rFont val="Century Gothic"/>
        <family val="2"/>
        <scheme val="minor"/>
      </rPr>
      <t xml:space="preserve">1+i: </t>
    </r>
    <r>
      <rPr>
        <sz val="11"/>
        <color theme="1"/>
        <rFont val="Century Gothic"/>
        <family val="2"/>
        <scheme val="minor"/>
      </rPr>
      <t xml:space="preserve">Flag(1bit), valor en ASCII de U (8bits) = </t>
    </r>
    <r>
      <rPr>
        <b/>
        <sz val="11"/>
        <color theme="1"/>
        <rFont val="Century Gothic"/>
        <family val="2"/>
        <scheme val="minor"/>
      </rPr>
      <t>9 bits</t>
    </r>
  </si>
  <si>
    <r>
      <rPr>
        <b/>
        <sz val="11"/>
        <color theme="1"/>
        <rFont val="Century Gothic"/>
        <family val="2"/>
        <scheme val="minor"/>
      </rPr>
      <t>0+2+2:</t>
    </r>
    <r>
      <rPr>
        <sz val="11"/>
        <color theme="1"/>
        <rFont val="Century Gothic"/>
        <family val="2"/>
        <scheme val="minor"/>
      </rPr>
      <t xml:space="preserve"> Flag (1bit), desplazamiento (4bits), longitud (3 bits) = </t>
    </r>
    <r>
      <rPr>
        <b/>
        <sz val="11"/>
        <color theme="1"/>
        <rFont val="Century Gothic"/>
        <family val="2"/>
        <scheme val="minor"/>
      </rPr>
      <t>8 bits</t>
    </r>
  </si>
  <si>
    <r>
      <rPr>
        <b/>
        <sz val="11"/>
        <color theme="1"/>
        <rFont val="Century Gothic"/>
        <family val="2"/>
        <scheme val="minor"/>
      </rPr>
      <t xml:space="preserve">1+e: </t>
    </r>
    <r>
      <rPr>
        <sz val="11"/>
        <color theme="1"/>
        <rFont val="Century Gothic"/>
        <family val="2"/>
        <scheme val="minor"/>
      </rPr>
      <t xml:space="preserve">Flag(1bit), valor en ASCII de U (8bits) = </t>
    </r>
    <r>
      <rPr>
        <b/>
        <sz val="11"/>
        <color theme="1"/>
        <rFont val="Century Gothic"/>
        <family val="2"/>
        <scheme val="minor"/>
      </rPr>
      <t>9 bits</t>
    </r>
  </si>
  <si>
    <r>
      <rPr>
        <b/>
        <sz val="11"/>
        <color theme="1"/>
        <rFont val="Century Gothic"/>
        <family val="2"/>
        <scheme val="minor"/>
      </rPr>
      <t xml:space="preserve">1+o: </t>
    </r>
    <r>
      <rPr>
        <sz val="11"/>
        <color theme="1"/>
        <rFont val="Century Gothic"/>
        <family val="2"/>
        <scheme val="minor"/>
      </rPr>
      <t xml:space="preserve">Flag(1bit), valor en ASCII de U (8bits) = </t>
    </r>
    <r>
      <rPr>
        <b/>
        <sz val="11"/>
        <color theme="1"/>
        <rFont val="Century Gothic"/>
        <family val="2"/>
        <scheme val="minor"/>
      </rPr>
      <t>9 bits</t>
    </r>
  </si>
  <si>
    <r>
      <rPr>
        <b/>
        <sz val="11"/>
        <color theme="1"/>
        <rFont val="Century Gothic"/>
        <family val="2"/>
        <scheme val="minor"/>
      </rPr>
      <t xml:space="preserve">1+a: </t>
    </r>
    <r>
      <rPr>
        <sz val="11"/>
        <color theme="1"/>
        <rFont val="Century Gothic"/>
        <family val="2"/>
        <scheme val="minor"/>
      </rPr>
      <t xml:space="preserve">Flag(1bit), valor en ASCII de U (8bits) = </t>
    </r>
    <r>
      <rPr>
        <b/>
        <sz val="11"/>
        <color theme="1"/>
        <rFont val="Century Gothic"/>
        <family val="2"/>
        <scheme val="minor"/>
      </rPr>
      <t>9 bits</t>
    </r>
  </si>
  <si>
    <r>
      <rPr>
        <b/>
        <sz val="11"/>
        <color theme="1"/>
        <rFont val="Century Gothic"/>
        <family val="2"/>
        <scheme val="minor"/>
      </rPr>
      <t>0+7+1:</t>
    </r>
    <r>
      <rPr>
        <sz val="11"/>
        <color theme="1"/>
        <rFont val="Century Gothic"/>
        <family val="2"/>
        <scheme val="minor"/>
      </rPr>
      <t xml:space="preserve"> Flag (1bit), desplazamiento (4bits), longitud (3 bits) = </t>
    </r>
    <r>
      <rPr>
        <b/>
        <sz val="11"/>
        <color theme="1"/>
        <rFont val="Century Gothic"/>
        <family val="2"/>
        <scheme val="minor"/>
      </rPr>
      <t>8 bits</t>
    </r>
  </si>
  <si>
    <r>
      <t xml:space="preserve">Suma: </t>
    </r>
    <r>
      <rPr>
        <sz val="11"/>
        <color theme="1"/>
        <rFont val="Century Gothic"/>
        <family val="2"/>
        <scheme val="minor"/>
      </rPr>
      <t xml:space="preserve">8+9+8+9+9+9+9+9+8 = </t>
    </r>
    <r>
      <rPr>
        <b/>
        <sz val="11"/>
        <color theme="1"/>
        <rFont val="Century Gothic"/>
        <family val="2"/>
        <scheme val="minor"/>
      </rPr>
      <t>78 bits</t>
    </r>
  </si>
  <si>
    <r>
      <t xml:space="preserve">Luego la compresión total: 64bits + 78bits = </t>
    </r>
    <r>
      <rPr>
        <b/>
        <sz val="11"/>
        <color theme="1"/>
        <rFont val="Century Gothic"/>
        <family val="2"/>
        <scheme val="minor"/>
      </rPr>
      <t>142bits</t>
    </r>
  </si>
  <si>
    <r>
      <t xml:space="preserve">Sin comprimir: 64bits + 96bits = </t>
    </r>
    <r>
      <rPr>
        <b/>
        <sz val="11"/>
        <color theme="1"/>
        <rFont val="Century Gothic"/>
        <family val="2"/>
        <scheme val="minor"/>
      </rPr>
      <t>160bits</t>
    </r>
  </si>
  <si>
    <t>(1 - 142/160)*100%</t>
  </si>
  <si>
    <t>1-long.comprimido/long.sin comprimir*100%</t>
  </si>
  <si>
    <t>(1-0.8875)*100%</t>
  </si>
  <si>
    <t>0.1125*100%</t>
  </si>
  <si>
    <t>11.25%</t>
  </si>
  <si>
    <t xml:space="preserve">2)B) Exprese las probabilidades condicionales que representan el peor canal ternario. Dado un canal binario con P(0/0)=0,9 y p(1/1)=0,7 indique cuál de los símbolos a la entrada,  </t>
  </si>
  <si>
    <t>debe darse con mayor probabilidad a efectos de poder alcanzar la Capacidad de canal C</t>
  </si>
  <si>
    <t xml:space="preserve">1)A) Comprima mediante Huffman Dinámico la secuencia entre signos de admiración y contraste el grado de compactación respecto del código pseudoascii </t>
  </si>
  <si>
    <t>de longitud fija necesario para codificar ese universo de símbolos</t>
  </si>
  <si>
    <t>b</t>
  </si>
  <si>
    <t>c</t>
  </si>
  <si>
    <t>0.8</t>
  </si>
  <si>
    <t>LA MATRIZ ESTACIONARIA ERA:</t>
  </si>
  <si>
    <t>(Estas son para otras fuentes)</t>
  </si>
  <si>
    <t>p(a) = 1/2</t>
  </si>
  <si>
    <t>p(e) = 1/4</t>
  </si>
  <si>
    <t>p(i) = 1/8</t>
  </si>
  <si>
    <t>p(o) = 1/16</t>
  </si>
  <si>
    <t>p(u) = 1/16</t>
  </si>
  <si>
    <t>p(e) = 1/8</t>
  </si>
  <si>
    <t>p(o) = 1/8</t>
  </si>
  <si>
    <t>p(u) = 1/8</t>
  </si>
  <si>
    <t xml:space="preserve">NOTA: Me informaron que esto </t>
  </si>
  <si>
    <t>es incorrecto</t>
  </si>
  <si>
    <t>¿Cómo lo corrijo?</t>
  </si>
  <si>
    <t>p(a) =</t>
  </si>
  <si>
    <t>p(b) =</t>
  </si>
  <si>
    <t>p(c) =</t>
  </si>
  <si>
    <t>Probabilidades Dependiente:</t>
  </si>
  <si>
    <t>H(p) = -p*log2(p) - (1-p)*log2(1-p)</t>
  </si>
  <si>
    <t>H(p) = p*log2(1/p) + (1-p)*log2(1/1-p)</t>
  </si>
  <si>
    <t>Nota: Como el canal es uniforme, las demas filas son permutaciones de la primera fila</t>
  </si>
  <si>
    <t>H(B) =</t>
  </si>
  <si>
    <r>
      <t xml:space="preserve">p(a)*p(a/a) + p(b)*p(b/a) + p(c)*p(c/a) = 1/3*0.8 + 2*1/3*0.1 = 0.2666 + 0.0666 = </t>
    </r>
    <r>
      <rPr>
        <b/>
        <sz val="10"/>
        <color theme="1"/>
        <rFont val="Century Gothic"/>
        <family val="2"/>
        <scheme val="minor"/>
      </rPr>
      <t>0.3333</t>
    </r>
    <r>
      <rPr>
        <sz val="10"/>
        <color theme="1"/>
        <rFont val="Century Gothic"/>
        <family val="2"/>
        <scheme val="minor"/>
      </rPr>
      <t xml:space="preserve"> = 1/3</t>
    </r>
  </si>
  <si>
    <r>
      <t xml:space="preserve">p(a)*p(a/b) + p(b)*p(b/b) + p(c)*p(c/b) = 1/3*0.8 + 2*1/3*0.1 = 0.2666 + 0.0666 = </t>
    </r>
    <r>
      <rPr>
        <b/>
        <sz val="10"/>
        <color theme="1"/>
        <rFont val="Century Gothic"/>
        <family val="2"/>
        <scheme val="minor"/>
      </rPr>
      <t>0.3333</t>
    </r>
    <r>
      <rPr>
        <sz val="10"/>
        <color theme="1"/>
        <rFont val="Century Gothic"/>
        <family val="2"/>
        <scheme val="minor"/>
      </rPr>
      <t xml:space="preserve"> = 1/3</t>
    </r>
  </si>
  <si>
    <r>
      <t xml:space="preserve">p(a)*p(a/c) + p(b)*p(b/c) + p(c)*p(c/c) = 1/3*0.8 + 2*1/3*0.1 = 0.2666 + 0.0666 = </t>
    </r>
    <r>
      <rPr>
        <b/>
        <sz val="10"/>
        <color theme="1"/>
        <rFont val="Century Gothic"/>
        <family val="2"/>
        <scheme val="minor"/>
      </rPr>
      <t>0.3333</t>
    </r>
    <r>
      <rPr>
        <sz val="10"/>
        <color theme="1"/>
        <rFont val="Century Gothic"/>
        <family val="2"/>
        <scheme val="minor"/>
      </rPr>
      <t xml:space="preserve"> = 1/3</t>
    </r>
  </si>
  <si>
    <t>3*(1/3*log2(3) )</t>
  </si>
  <si>
    <t>3*(1/3*1.5849)</t>
  </si>
  <si>
    <t>3*0.5283</t>
  </si>
  <si>
    <t>1.585 bits</t>
  </si>
  <si>
    <t>Entropía de Salida H(B)</t>
  </si>
  <si>
    <t>Entropía Condicional H(B/A)</t>
  </si>
  <si>
    <t>H(B/A) =</t>
  </si>
  <si>
    <t>1/3*(0.8*0.322 + 2*0.1*3.322)</t>
  </si>
  <si>
    <t>1/3*(0.2576 + 0.664)</t>
  </si>
  <si>
    <t>1/3*0.922</t>
  </si>
  <si>
    <t>0.307 bits</t>
  </si>
  <si>
    <t>Capacidad de canal C</t>
  </si>
  <si>
    <t>C =</t>
  </si>
  <si>
    <t>H(B) - H(B/A)</t>
  </si>
  <si>
    <t>1.585 - 0.307 = 1.278 bits</t>
  </si>
  <si>
    <r>
      <rPr>
        <sz val="11"/>
        <color theme="1"/>
        <rFont val="Century Gothic"/>
        <family val="2"/>
        <scheme val="minor"/>
      </rPr>
      <t xml:space="preserve">Entonces, la capcidad de canal ternario es aproximadamente </t>
    </r>
    <r>
      <rPr>
        <b/>
        <sz val="11"/>
        <color theme="1"/>
        <rFont val="Century Gothic"/>
        <family val="2"/>
        <scheme val="minor"/>
      </rPr>
      <t>1.278 bits por símbolo</t>
    </r>
  </si>
  <si>
    <r>
      <t xml:space="preserve">El </t>
    </r>
    <r>
      <rPr>
        <b/>
        <sz val="11"/>
        <color theme="1"/>
        <rFont val="Century Gothic"/>
        <family val="2"/>
        <scheme val="minor"/>
      </rPr>
      <t>Peor Canal Ternario</t>
    </r>
    <r>
      <rPr>
        <sz val="11"/>
        <color theme="1"/>
        <rFont val="Century Gothic"/>
        <family val="2"/>
        <scheme val="minor"/>
      </rPr>
      <t xml:space="preserve"> es aquel en el cual la capacidad es mínima, y esto ocurre cuando el canal está completamente ruidoso y no se puede extraer ninguna información</t>
    </r>
  </si>
  <si>
    <t xml:space="preserve"> de salida respecto a la entrada. Esto puede suceder cuando todas las probabilidades condicionales</t>
  </si>
  <si>
    <t>sean iguales, es decir:</t>
  </si>
  <si>
    <t>1/3</t>
  </si>
  <si>
    <t>Esto representa un canal en el que la salida es completamente impredecible</t>
  </si>
  <si>
    <t>Como la salida no aprota información útil sobre la entrada</t>
  </si>
  <si>
    <t>la capacidad de canal es cero (C=0)</t>
  </si>
  <si>
    <t>Utilizamos un pseudo ASCII para asignar codificacion binaria a cada símbolo</t>
  </si>
  <si>
    <t>im</t>
  </si>
  <si>
    <t>100</t>
  </si>
  <si>
    <t>IMPORTANTE</t>
  </si>
  <si>
    <t>Se trasmite el primer símbolo, tal como está</t>
  </si>
  <si>
    <t>Procedemos a la codificación Huffman Dinámico</t>
  </si>
  <si>
    <t>1°</t>
  </si>
  <si>
    <t>i0</t>
  </si>
  <si>
    <t>a1</t>
  </si>
  <si>
    <t>2°</t>
  </si>
  <si>
    <t>3°</t>
  </si>
  <si>
    <t>e1</t>
  </si>
  <si>
    <t xml:space="preserve">4° </t>
  </si>
  <si>
    <t>i1</t>
  </si>
  <si>
    <t xml:space="preserve">5° </t>
  </si>
  <si>
    <t>ordenar</t>
  </si>
  <si>
    <t xml:space="preserve">6° </t>
  </si>
  <si>
    <t xml:space="preserve">7° </t>
  </si>
  <si>
    <t xml:space="preserve">8° </t>
  </si>
  <si>
    <t>o1</t>
  </si>
  <si>
    <t xml:space="preserve">9° </t>
  </si>
  <si>
    <t xml:space="preserve">10° </t>
  </si>
  <si>
    <t>i2</t>
  </si>
  <si>
    <t>SEGUIR A PARTIR DE ACA</t>
  </si>
  <si>
    <t>o2</t>
  </si>
  <si>
    <t xml:space="preserve">11° </t>
  </si>
  <si>
    <t>101</t>
  </si>
  <si>
    <t>1101</t>
  </si>
  <si>
    <t>y está totalmente desvinculada de  de la entrada.</t>
  </si>
  <si>
    <t>12°</t>
  </si>
  <si>
    <t>u1</t>
  </si>
  <si>
    <t>1100</t>
  </si>
  <si>
    <t>13°</t>
  </si>
  <si>
    <t>14°</t>
  </si>
  <si>
    <t>15°</t>
  </si>
  <si>
    <t>u2</t>
  </si>
  <si>
    <t>16°</t>
  </si>
  <si>
    <t>17°</t>
  </si>
  <si>
    <t>a2</t>
  </si>
  <si>
    <t>18°</t>
  </si>
  <si>
    <t>19°</t>
  </si>
  <si>
    <t>110</t>
  </si>
  <si>
    <t>20°</t>
  </si>
  <si>
    <t>e2</t>
  </si>
  <si>
    <t>i3</t>
  </si>
  <si>
    <t>21°</t>
  </si>
  <si>
    <t>22°</t>
  </si>
  <si>
    <t>i4</t>
  </si>
  <si>
    <t xml:space="preserve">Así nos queda la cadena codificada en Huffman Dinámico </t>
  </si>
  <si>
    <t>total</t>
  </si>
  <si>
    <t>2/12</t>
  </si>
  <si>
    <t>4/12</t>
  </si>
  <si>
    <r>
      <t xml:space="preserve">log2(12/2) = </t>
    </r>
    <r>
      <rPr>
        <b/>
        <sz val="11"/>
        <color theme="1"/>
        <rFont val="Century Gothic"/>
        <family val="2"/>
        <scheme val="minor"/>
      </rPr>
      <t>2.58</t>
    </r>
  </si>
  <si>
    <r>
      <t xml:space="preserve">log2(12/4) = </t>
    </r>
    <r>
      <rPr>
        <b/>
        <sz val="11"/>
        <color theme="1"/>
        <rFont val="Century Gothic"/>
        <family val="2"/>
        <scheme val="minor"/>
      </rPr>
      <t>1.58</t>
    </r>
  </si>
  <si>
    <r>
      <rPr>
        <b/>
        <sz val="11"/>
        <color theme="1"/>
        <rFont val="Aptos Narrow"/>
        <family val="2"/>
      </rPr>
      <t>≈</t>
    </r>
    <r>
      <rPr>
        <b/>
        <sz val="11"/>
        <color theme="1"/>
        <rFont val="Century Gothic"/>
        <family val="2"/>
      </rPr>
      <t xml:space="preserve"> 2</t>
    </r>
  </si>
  <si>
    <r>
      <t xml:space="preserve">4*(2/12*log2(12/2)) + 4/12*log2(12/4) = 4*0.43 + 0.526 = 1.72 + 0.526 = </t>
    </r>
    <r>
      <rPr>
        <b/>
        <sz val="11"/>
        <color theme="1"/>
        <rFont val="Century Gothic"/>
        <family val="2"/>
        <scheme val="minor"/>
      </rPr>
      <t>2.246 bits/símbolo</t>
    </r>
  </si>
  <si>
    <t>2.246 bits</t>
  </si>
  <si>
    <r>
      <rPr>
        <b/>
        <sz val="11"/>
        <color theme="1"/>
        <rFont val="Century Gothic"/>
        <family val="2"/>
        <scheme val="minor"/>
      </rPr>
      <t xml:space="preserve"> R = </t>
    </r>
    <r>
      <rPr>
        <sz val="11"/>
        <color theme="1"/>
        <rFont val="Century Gothic"/>
        <family val="2"/>
        <scheme val="minor"/>
      </rPr>
      <t>Hmax - H(S) = 2.322 - 2.246</t>
    </r>
    <r>
      <rPr>
        <b/>
        <sz val="11"/>
        <color theme="1"/>
        <rFont val="Century Gothic"/>
        <family val="2"/>
        <scheme val="minor"/>
      </rPr>
      <t xml:space="preserve"> = 0.076</t>
    </r>
  </si>
  <si>
    <r>
      <t xml:space="preserve">Tamaño del archivo comprimido huffman: </t>
    </r>
    <r>
      <rPr>
        <b/>
        <sz val="11"/>
        <color theme="1"/>
        <rFont val="Century Gothic"/>
        <family val="2"/>
        <scheme val="minor"/>
      </rPr>
      <t>70 bits</t>
    </r>
  </si>
  <si>
    <t>(1 - 70/90)*100%</t>
  </si>
  <si>
    <t>(1-0.777)*100%</t>
  </si>
  <si>
    <t>0.222*100%</t>
  </si>
  <si>
    <t>22.2%</t>
  </si>
  <si>
    <r>
      <t xml:space="preserve">Tamaño del archivo comprimido huffman: </t>
    </r>
    <r>
      <rPr>
        <b/>
        <sz val="11"/>
        <color theme="1"/>
        <rFont val="Century Gothic"/>
        <family val="2"/>
        <scheme val="minor"/>
      </rPr>
      <t>45 bits</t>
    </r>
  </si>
  <si>
    <r>
      <t xml:space="preserve">Tamaño del archivo huffman sin comprimir: </t>
    </r>
    <r>
      <rPr>
        <b/>
        <sz val="11"/>
        <color theme="1"/>
        <rFont val="Century Gothic"/>
        <family val="2"/>
        <scheme val="minor"/>
      </rPr>
      <t>36 bits</t>
    </r>
  </si>
  <si>
    <t>(1 - 45/36)*100%</t>
  </si>
  <si>
    <t>(1-1.25)*100%</t>
  </si>
  <si>
    <t>-25%</t>
  </si>
  <si>
    <r>
      <t xml:space="preserve">Al mirar el resultado anterior, vemos que el resultado es negativo, es decir, </t>
    </r>
    <r>
      <rPr>
        <b/>
        <sz val="11"/>
        <color theme="1"/>
        <rFont val="Century Gothic"/>
        <family val="2"/>
        <scheme val="minor"/>
      </rPr>
      <t>no ha habido compresión, sino expansión.</t>
    </r>
  </si>
  <si>
    <t>0.7</t>
  </si>
  <si>
    <t>0.2</t>
  </si>
  <si>
    <r>
      <t xml:space="preserve">Nota2: Como el canal es uniforme, las probabilidades independientes son: </t>
    </r>
    <r>
      <rPr>
        <b/>
        <sz val="11"/>
        <color theme="1"/>
        <rFont val="Century Gothic"/>
        <family val="2"/>
        <scheme val="minor"/>
      </rPr>
      <t>p(a) = p(b) = p(c) = 1/3</t>
    </r>
  </si>
  <si>
    <r>
      <t xml:space="preserve">p(a)*p(a/a) + p(b)*p(b/a) + p(c)*p(c/a) = 1/3*0.7 + 1/3*0.2 + 1/3*0.1 = 0.2333 + 0.0667 + 0.0333 = </t>
    </r>
    <r>
      <rPr>
        <b/>
        <sz val="10"/>
        <color theme="1"/>
        <rFont val="Century Gothic"/>
        <family val="2"/>
        <scheme val="minor"/>
      </rPr>
      <t>0.3333</t>
    </r>
    <r>
      <rPr>
        <sz val="10"/>
        <color theme="1"/>
        <rFont val="Century Gothic"/>
        <family val="2"/>
        <scheme val="minor"/>
      </rPr>
      <t xml:space="preserve"> = </t>
    </r>
    <r>
      <rPr>
        <b/>
        <sz val="10"/>
        <color theme="1"/>
        <rFont val="Century Gothic"/>
        <family val="2"/>
        <scheme val="minor"/>
      </rPr>
      <t>1/3</t>
    </r>
  </si>
  <si>
    <r>
      <t>p(a)*p(a/b) + p(b)*p(b/b) + p(c)*p(c/b) = 1/3*0.7 + 1/3*0.2 + 1/3*0.1 = 0.2333 + 0.0667 + 0.0333 =</t>
    </r>
    <r>
      <rPr>
        <b/>
        <sz val="10"/>
        <color theme="1"/>
        <rFont val="Century Gothic"/>
        <family val="2"/>
        <scheme val="minor"/>
      </rPr>
      <t xml:space="preserve"> 0.3333</t>
    </r>
    <r>
      <rPr>
        <sz val="10"/>
        <color theme="1"/>
        <rFont val="Century Gothic"/>
        <family val="2"/>
        <scheme val="minor"/>
      </rPr>
      <t xml:space="preserve"> = </t>
    </r>
    <r>
      <rPr>
        <b/>
        <sz val="10"/>
        <color theme="1"/>
        <rFont val="Century Gothic"/>
        <family val="2"/>
        <scheme val="minor"/>
      </rPr>
      <t>1/3</t>
    </r>
  </si>
  <si>
    <r>
      <t xml:space="preserve">p(a)*p(a/c) + p(b)*p(b/c) + p(c)*p(c/c) = 1/3*0.7 + 1/3*0.2 + 1/3*0.1 = 0.2333 + 0.0667 + 0.0333 = </t>
    </r>
    <r>
      <rPr>
        <b/>
        <sz val="10"/>
        <color theme="1"/>
        <rFont val="Century Gothic"/>
        <family val="2"/>
        <scheme val="minor"/>
      </rPr>
      <t>0.3333</t>
    </r>
    <r>
      <rPr>
        <sz val="10"/>
        <color theme="1"/>
        <rFont val="Century Gothic"/>
        <family val="2"/>
        <scheme val="minor"/>
      </rPr>
      <t xml:space="preserve"> = </t>
    </r>
    <r>
      <rPr>
        <b/>
        <sz val="10"/>
        <color theme="1"/>
        <rFont val="Century Gothic"/>
        <family val="2"/>
        <scheme val="minor"/>
      </rPr>
      <t>1/3</t>
    </r>
  </si>
  <si>
    <t>1/3*(0.7*log2(1/0.7) + 0.2*log2(1/0.2)+ 0.1*log2(1/0.1))</t>
  </si>
  <si>
    <t>1/3*(0.8*log2(1/0.8) + 2*0.1*log2(1/0.1))</t>
  </si>
  <si>
    <t>1/3*(0.8*0.322 + 0.2*2.322 + 0.1*3.322)</t>
  </si>
  <si>
    <t>1/3*(0.2576 + 0.4644 + 0.3322)</t>
  </si>
  <si>
    <t>1/3*1.0542</t>
  </si>
  <si>
    <t>0.3514 bits</t>
  </si>
  <si>
    <t xml:space="preserve">p(a)*log2(1/p(a)) + p(b)*log2(1/p(b)) + p(c)*log2(1/p(c)) </t>
  </si>
  <si>
    <t>1.585 - 0.3514 = 1.2336 bits</t>
  </si>
  <si>
    <r>
      <rPr>
        <sz val="11"/>
        <color theme="1"/>
        <rFont val="Century Gothic"/>
        <family val="2"/>
        <scheme val="minor"/>
      </rPr>
      <t xml:space="preserve">Entonces, la capcidad de canal ternario es aproximadamente </t>
    </r>
    <r>
      <rPr>
        <b/>
        <sz val="11"/>
        <color theme="1"/>
        <rFont val="Century Gothic"/>
        <family val="2"/>
        <scheme val="minor"/>
      </rPr>
      <t>1.2336 bits por símbolo</t>
    </r>
  </si>
  <si>
    <r>
      <t xml:space="preserve">Para maximizar la capacidad de un </t>
    </r>
    <r>
      <rPr>
        <b/>
        <sz val="11"/>
        <color theme="1"/>
        <rFont val="Century Gothic"/>
        <family val="2"/>
        <scheme val="minor"/>
      </rPr>
      <t>canal binario</t>
    </r>
    <r>
      <rPr>
        <sz val="11"/>
        <color theme="1"/>
        <rFont val="Century Gothic"/>
        <family val="2"/>
        <scheme val="minor"/>
      </rPr>
      <t xml:space="preserve"> con probabilidades de transición dadas, debemos encontrar la probabilidad óptima de los símbolos en la </t>
    </r>
  </si>
  <si>
    <r>
      <t xml:space="preserve">entrada que maximice la </t>
    </r>
    <r>
      <rPr>
        <b/>
        <sz val="11"/>
        <color theme="1"/>
        <rFont val="Century Gothic"/>
        <family val="2"/>
        <scheme val="minor"/>
      </rPr>
      <t>información mutua</t>
    </r>
    <r>
      <rPr>
        <sz val="11"/>
        <color theme="1"/>
        <rFont val="Century Gothic"/>
        <family val="2"/>
        <scheme val="minor"/>
      </rPr>
      <t>.</t>
    </r>
  </si>
  <si>
    <t xml:space="preserve">3) Si codificamos en PCM una señal que excursiona entre -5v y +5v y se cuantifica en amplitud con 16bits exprese el error de cuantificación conforme se aproxima </t>
  </si>
  <si>
    <t xml:space="preserve">la señal continua al valor medio de cada segmento. Así mismo si codificada la misma señal mediante DPCM se logra que el rango dinámico se reduzca -+5v cuál sería la </t>
  </si>
  <si>
    <t>cantidad de bits necesaria para la discretización si se pretende mantener la tasa de error anterior?</t>
  </si>
  <si>
    <r>
      <t xml:space="preserve">Este es un </t>
    </r>
    <r>
      <rPr>
        <b/>
        <sz val="11"/>
        <color theme="1"/>
        <rFont val="Century Gothic"/>
        <family val="2"/>
        <scheme val="minor"/>
      </rPr>
      <t>canal asimétrico</t>
    </r>
    <r>
      <rPr>
        <sz val="11"/>
        <color theme="1"/>
        <rFont val="Century Gothic"/>
        <family val="2"/>
        <scheme val="minor"/>
      </rPr>
      <t>, por lo que la capacidad dependerá de cómo se distribuyan los símbolos de entrada.</t>
    </r>
  </si>
  <si>
    <r>
      <t xml:space="preserve">Si </t>
    </r>
    <r>
      <rPr>
        <b/>
        <sz val="11"/>
        <color theme="1"/>
        <rFont val="Century Gothic"/>
        <family val="2"/>
        <scheme val="minor"/>
      </rPr>
      <t>p(0/0)=0.9</t>
    </r>
    <r>
      <rPr>
        <sz val="11"/>
        <color theme="1"/>
        <rFont val="Century Gothic"/>
        <family val="2"/>
        <scheme val="minor"/>
      </rPr>
      <t xml:space="preserve"> y </t>
    </r>
    <r>
      <rPr>
        <b/>
        <sz val="11"/>
        <color theme="1"/>
        <rFont val="Century Gothic"/>
        <family val="2"/>
        <scheme val="minor"/>
      </rPr>
      <t>p(1/1)=0.7</t>
    </r>
    <r>
      <rPr>
        <sz val="11"/>
        <color theme="1"/>
        <rFont val="Century Gothic"/>
        <family val="2"/>
        <scheme val="minor"/>
      </rPr>
      <t xml:space="preserve"> entonces: </t>
    </r>
    <r>
      <rPr>
        <b/>
        <sz val="11"/>
        <color theme="1"/>
        <rFont val="Century Gothic"/>
        <family val="2"/>
        <scheme val="minor"/>
      </rPr>
      <t>p(1/0)=0.1</t>
    </r>
    <r>
      <rPr>
        <sz val="11"/>
        <color theme="1"/>
        <rFont val="Century Gothic"/>
        <family val="2"/>
        <scheme val="minor"/>
      </rPr>
      <t xml:space="preserve"> y </t>
    </r>
    <r>
      <rPr>
        <b/>
        <sz val="11"/>
        <color theme="1"/>
        <rFont val="Century Gothic"/>
        <family val="2"/>
        <scheme val="minor"/>
      </rPr>
      <t>p(0/1)=0.3</t>
    </r>
  </si>
  <si>
    <t>0.3</t>
  </si>
  <si>
    <t>El objetivo de la transformada Burrows Wheeler es reorganizar los símbolos de una secuencia, para que</t>
  </si>
  <si>
    <r>
      <t xml:space="preserve">posibles repeticiones de símbolos queden agrupadas, para faciltar la </t>
    </r>
    <r>
      <rPr>
        <b/>
        <sz val="11"/>
        <color theme="1"/>
        <rFont val="Century Gothic"/>
        <family val="2"/>
        <scheme val="minor"/>
      </rPr>
      <t>Compresión</t>
    </r>
    <r>
      <rPr>
        <sz val="11"/>
        <color theme="1"/>
        <rFont val="Century Gothic"/>
        <family val="2"/>
        <scheme val="minor"/>
      </rPr>
      <t>.</t>
    </r>
  </si>
  <si>
    <r>
      <t xml:space="preserve">5v - (-5v) = </t>
    </r>
    <r>
      <rPr>
        <b/>
        <sz val="11"/>
        <color theme="1"/>
        <rFont val="Century Gothic"/>
        <family val="2"/>
        <scheme val="minor"/>
      </rPr>
      <t>10v</t>
    </r>
  </si>
  <si>
    <r>
      <t xml:space="preserve">y necesitamos que este valor sea menor a </t>
    </r>
    <r>
      <rPr>
        <b/>
        <sz val="11"/>
        <color theme="1"/>
        <rFont val="Century Gothic"/>
        <family val="2"/>
        <scheme val="minor"/>
      </rPr>
      <t>0.0001v</t>
    </r>
  </si>
  <si>
    <r>
      <rPr>
        <sz val="11"/>
        <color theme="1"/>
        <rFont val="Century Gothic"/>
        <family val="2"/>
        <scheme val="minor"/>
      </rPr>
      <t xml:space="preserve">El </t>
    </r>
    <r>
      <rPr>
        <b/>
        <sz val="11"/>
        <color theme="1"/>
        <rFont val="Century Gothic"/>
        <family val="2"/>
        <scheme val="minor"/>
      </rPr>
      <t>Error de Cuantificación es:</t>
    </r>
  </si>
  <si>
    <t>3) Si codificamos en PCM una señal entre -5v y +5v y se pretende encontrar un error debajo de 0.0001v, encuentre la cantidad de</t>
  </si>
  <si>
    <t>(1)</t>
  </si>
  <si>
    <t xml:space="preserve">Rango Dinámico Total: </t>
  </si>
  <si>
    <t>Rango Total</t>
  </si>
  <si>
    <t>Niveles de Cuantización</t>
  </si>
  <si>
    <r>
      <t xml:space="preserve">Se sustituye en </t>
    </r>
    <r>
      <rPr>
        <b/>
        <sz val="11"/>
        <color theme="1"/>
        <rFont val="Century Gothic"/>
        <family val="2"/>
        <scheme val="minor"/>
      </rPr>
      <t>(1)</t>
    </r>
  </si>
  <si>
    <r>
      <rPr>
        <b/>
        <sz val="12"/>
        <color theme="1"/>
        <rFont val="Aptos Narrow"/>
        <family val="2"/>
      </rPr>
      <t>∆</t>
    </r>
    <r>
      <rPr>
        <b/>
        <sz val="12"/>
        <color theme="1"/>
        <rFont val="Century Gothic"/>
        <family val="2"/>
      </rPr>
      <t xml:space="preserve"> &lt; 0.0002v</t>
    </r>
  </si>
  <si>
    <t>&lt; 0.0001v</t>
  </si>
  <si>
    <t>= 50000</t>
  </si>
  <si>
    <r>
      <t xml:space="preserve">Para calcular el tamaño de </t>
    </r>
    <r>
      <rPr>
        <b/>
        <sz val="11"/>
        <color theme="1"/>
        <rFont val="Century Gothic"/>
        <family val="2"/>
        <scheme val="minor"/>
      </rPr>
      <t>Paso de Cuantificación</t>
    </r>
    <r>
      <rPr>
        <sz val="11"/>
        <color theme="1"/>
        <rFont val="Century Gothic"/>
        <family val="2"/>
        <scheme val="minor"/>
      </rPr>
      <t xml:space="preserve"> o </t>
    </r>
    <r>
      <rPr>
        <b/>
        <sz val="11"/>
        <color theme="1"/>
        <rFont val="Century Gothic"/>
        <family val="2"/>
        <scheme val="minor"/>
      </rPr>
      <t>Precisión Cuantificadora</t>
    </r>
  </si>
  <si>
    <r>
      <t xml:space="preserve">Como necesitamos que </t>
    </r>
    <r>
      <rPr>
        <b/>
        <sz val="11"/>
        <color theme="1"/>
        <rFont val="Century Gothic"/>
        <family val="2"/>
        <scheme val="minor"/>
      </rPr>
      <t>L &gt; 50000</t>
    </r>
    <r>
      <rPr>
        <sz val="11"/>
        <color theme="1"/>
        <rFont val="Century Gothic"/>
        <family val="2"/>
        <scheme val="minor"/>
      </rPr>
      <t xml:space="preserve"> entonces 2^N &gt; 50000</t>
    </r>
  </si>
  <si>
    <t>Para despejar N, usamos logaritmo base 2:</t>
  </si>
  <si>
    <r>
      <t xml:space="preserve">log₂(50000) = </t>
    </r>
    <r>
      <rPr>
        <b/>
        <sz val="11"/>
        <color theme="1"/>
        <rFont val="Century Gothic"/>
        <family val="2"/>
        <scheme val="minor"/>
      </rPr>
      <t>15.61</t>
    </r>
  </si>
  <si>
    <r>
      <t xml:space="preserve">y podemos redondear este valor a </t>
    </r>
    <r>
      <rPr>
        <b/>
        <sz val="11"/>
        <color theme="1"/>
        <rFont val="Century Gothic"/>
        <family val="2"/>
        <scheme val="minor"/>
      </rPr>
      <t>16 bits</t>
    </r>
  </si>
  <si>
    <r>
      <t xml:space="preserve">Por lo tanto, para discretizar la señal en PCM y tener un error de cuantificación menor a 0.0001v, requerimos </t>
    </r>
    <r>
      <rPr>
        <b/>
        <sz val="11"/>
        <color theme="1"/>
        <rFont val="Century Gothic"/>
        <family val="2"/>
        <scheme val="minor"/>
      </rPr>
      <t>16bits</t>
    </r>
  </si>
  <si>
    <t>PCM</t>
  </si>
  <si>
    <t>ADPCM</t>
  </si>
  <si>
    <r>
      <t xml:space="preserve">0.5v - (-0.5v) = </t>
    </r>
    <r>
      <rPr>
        <b/>
        <sz val="11"/>
        <color theme="1"/>
        <rFont val="Century Gothic"/>
        <family val="2"/>
        <scheme val="minor"/>
      </rPr>
      <t>1v</t>
    </r>
  </si>
  <si>
    <t>Utilizamos nuevamente la misma condiciónd e error</t>
  </si>
  <si>
    <t>= 5000</t>
  </si>
  <si>
    <r>
      <t xml:space="preserve">El </t>
    </r>
    <r>
      <rPr>
        <b/>
        <sz val="11"/>
        <color theme="1"/>
        <rFont val="Century Gothic"/>
        <family val="2"/>
        <scheme val="minor"/>
      </rPr>
      <t>Número de Cuantificación</t>
    </r>
    <r>
      <rPr>
        <sz val="11"/>
        <color theme="1"/>
        <rFont val="Century Gothic"/>
        <family val="2"/>
        <scheme val="minor"/>
      </rPr>
      <t xml:space="preserve"> está relacionado con la cantidad de bits </t>
    </r>
    <r>
      <rPr>
        <b/>
        <sz val="11"/>
        <color theme="1"/>
        <rFont val="Century Gothic"/>
        <family val="2"/>
        <scheme val="minor"/>
      </rPr>
      <t>N</t>
    </r>
  </si>
  <si>
    <r>
      <t xml:space="preserve">log₂(5000) = </t>
    </r>
    <r>
      <rPr>
        <b/>
        <sz val="11"/>
        <color theme="1"/>
        <rFont val="Century Gothic"/>
        <family val="2"/>
        <scheme val="minor"/>
      </rPr>
      <t>12.29</t>
    </r>
  </si>
  <si>
    <r>
      <t xml:space="preserve">y podemos redondear este valor a </t>
    </r>
    <r>
      <rPr>
        <b/>
        <sz val="11"/>
        <color theme="1"/>
        <rFont val="Century Gothic"/>
        <family val="2"/>
        <scheme val="minor"/>
      </rPr>
      <t>13 bits</t>
    </r>
  </si>
  <si>
    <r>
      <t xml:space="preserve">Por lo tanto, para mantener el mismo error anterior, se necesitan </t>
    </r>
    <r>
      <rPr>
        <b/>
        <sz val="11"/>
        <color theme="1"/>
        <rFont val="Century Gothic"/>
        <family val="2"/>
        <scheme val="minor"/>
      </rPr>
      <t>13 bits</t>
    </r>
  </si>
  <si>
    <t xml:space="preserve">Nivel de Cuantificación: </t>
  </si>
  <si>
    <t>16bits</t>
  </si>
  <si>
    <t xml:space="preserve">Amplitud (N): </t>
  </si>
  <si>
    <t>65536 = L</t>
  </si>
  <si>
    <r>
      <t xml:space="preserve">Para calcular el tamaño de </t>
    </r>
    <r>
      <rPr>
        <b/>
        <sz val="11"/>
        <color theme="1"/>
        <rFont val="Century Gothic"/>
        <family val="2"/>
        <scheme val="minor"/>
      </rPr>
      <t xml:space="preserve">Paso de Cuantificación </t>
    </r>
    <r>
      <rPr>
        <b/>
        <sz val="11"/>
        <color theme="1"/>
        <rFont val="Aptos Narrow"/>
        <family val="2"/>
      </rPr>
      <t>Δ</t>
    </r>
    <r>
      <rPr>
        <sz val="11"/>
        <color theme="1"/>
        <rFont val="Century Gothic"/>
        <family val="2"/>
        <scheme val="minor"/>
      </rPr>
      <t>, es decir la diferencia entre 2 niveles consecutiuvos, se calcula como:</t>
    </r>
  </si>
  <si>
    <t>= 0.00015</t>
  </si>
  <si>
    <t>[-0.000075 ; 0.000075]</t>
  </si>
  <si>
    <t>Por lo tanto, el Error de Cuantificación es: [-0.000075 ; 0.000075]</t>
  </si>
  <si>
    <r>
      <t xml:space="preserve">Para mantener el mismo error de cuantificación eq que en PCM, entonces el tamaño de cuantificación de ADPCM debe </t>
    </r>
    <r>
      <rPr>
        <b/>
        <sz val="11"/>
        <color theme="1"/>
        <rFont val="Century Gothic"/>
        <family val="2"/>
        <scheme val="minor"/>
      </rPr>
      <t>ser igual al de PCM.</t>
    </r>
  </si>
  <si>
    <t>0.00015</t>
  </si>
  <si>
    <r>
      <t xml:space="preserve">Entonces el Número de Niveles </t>
    </r>
    <r>
      <rPr>
        <b/>
        <sz val="11"/>
        <color theme="1"/>
        <rFont val="Century Gothic"/>
        <family val="2"/>
        <scheme val="minor"/>
      </rPr>
      <t>L</t>
    </r>
    <r>
      <rPr>
        <sz val="11"/>
        <color theme="1"/>
        <rFont val="Century Gothic"/>
        <family val="2"/>
        <scheme val="minor"/>
      </rPr>
      <t xml:space="preserve"> se obtiene </t>
    </r>
  </si>
  <si>
    <t>= 6666.6677</t>
  </si>
  <si>
    <r>
      <t xml:space="preserve">Recordemos que </t>
    </r>
    <r>
      <rPr>
        <b/>
        <sz val="11"/>
        <color theme="1"/>
        <rFont val="Century Gothic"/>
        <family val="2"/>
        <scheme val="minor"/>
      </rPr>
      <t>L = 2^N</t>
    </r>
    <r>
      <rPr>
        <sz val="11"/>
        <color theme="1"/>
        <rFont val="Century Gothic"/>
        <family val="2"/>
        <scheme val="minor"/>
      </rPr>
      <t>, ahora aplicamos logaritmo base 2 para despejar</t>
    </r>
    <r>
      <rPr>
        <b/>
        <sz val="11"/>
        <color theme="1"/>
        <rFont val="Century Gothic"/>
        <family val="2"/>
        <scheme val="minor"/>
      </rPr>
      <t xml:space="preserve"> N</t>
    </r>
    <r>
      <rPr>
        <sz val="11"/>
        <color theme="1"/>
        <rFont val="Century Gothic"/>
        <family val="2"/>
        <scheme val="minor"/>
      </rPr>
      <t>:</t>
    </r>
  </si>
  <si>
    <r>
      <t xml:space="preserve">N*log₂(2) = </t>
    </r>
    <r>
      <rPr>
        <b/>
        <sz val="11"/>
        <color theme="1"/>
        <rFont val="Century Gothic"/>
        <family val="2"/>
        <scheme val="minor"/>
      </rPr>
      <t xml:space="preserve">log₂(6666.667) </t>
    </r>
  </si>
  <si>
    <r>
      <t xml:space="preserve">N = log₂(6666.667) = </t>
    </r>
    <r>
      <rPr>
        <b/>
        <sz val="11"/>
        <color theme="1"/>
        <rFont val="Century Gothic"/>
        <family val="2"/>
        <scheme val="minor"/>
      </rPr>
      <t>12.7</t>
    </r>
    <r>
      <rPr>
        <sz val="11"/>
        <color theme="1"/>
        <rFont val="Century Gothic"/>
        <family val="2"/>
        <scheme val="minor"/>
      </rPr>
      <t xml:space="preserve"> bits</t>
    </r>
  </si>
  <si>
    <r>
      <t xml:space="preserve">Por lo tanto, para matener el mimo error en ADPCM, se necesitan </t>
    </r>
    <r>
      <rPr>
        <b/>
        <sz val="11"/>
        <color theme="1"/>
        <rFont val="Century Gothic"/>
        <family val="2"/>
        <scheme val="minor"/>
      </rPr>
      <t>13 bits</t>
    </r>
  </si>
  <si>
    <t>0+0+4!!!</t>
  </si>
  <si>
    <t>0,3,1!!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</si>
</sst>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0000"/>
    <numFmt numFmtId="165" formatCode="0.0000000000"/>
  </numFmts>
  <fonts count="15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8"/>
      <name val="Century Gothic"/>
      <family val="2"/>
      <scheme val="minor"/>
    </font>
    <font>
      <b/>
      <sz val="11"/>
      <color theme="1"/>
      <name val="Century Gothic"/>
      <family val="2"/>
    </font>
    <font>
      <b/>
      <sz val="11"/>
      <color theme="1"/>
      <name val="Aptos Narrow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  <font>
      <sz val="11"/>
      <name val="Century Gothic"/>
      <family val="2"/>
      <scheme val="minor"/>
    </font>
    <font>
      <b/>
      <sz val="12"/>
      <color theme="1"/>
      <name val="Century Gothic"/>
      <family val="2"/>
    </font>
    <font>
      <b/>
      <sz val="12"/>
      <color theme="1"/>
      <name val="Aptos Narrow"/>
      <family val="2"/>
    </font>
    <font>
      <b/>
      <sz val="11"/>
      <color rgb="FFFF0000"/>
      <name val="Century Gothic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1" fillId="0" borderId="0" xfId="0" applyFont="1" applyBorder="1"/>
    <xf numFmtId="0" fontId="1" fillId="0" borderId="10" xfId="0" applyFont="1" applyBorder="1"/>
    <xf numFmtId="0" fontId="1" fillId="0" borderId="5" xfId="0" applyFont="1" applyBorder="1"/>
    <xf numFmtId="0" fontId="0" fillId="0" borderId="0" xfId="0" applyBorder="1" applyAlignment="1">
      <alignment horizontal="right"/>
    </xf>
    <xf numFmtId="0" fontId="1" fillId="0" borderId="7" xfId="0" applyFont="1" applyBorder="1"/>
    <xf numFmtId="0" fontId="1" fillId="0" borderId="8" xfId="0" applyFont="1" applyBorder="1"/>
    <xf numFmtId="49" fontId="1" fillId="0" borderId="8" xfId="0" applyNumberFormat="1" applyFont="1" applyBorder="1"/>
    <xf numFmtId="49" fontId="1" fillId="0" borderId="0" xfId="0" applyNumberFormat="1" applyFont="1" applyBorder="1"/>
    <xf numFmtId="0" fontId="0" fillId="0" borderId="0" xfId="0" applyBorder="1" applyAlignment="1">
      <alignment horizontal="center"/>
    </xf>
    <xf numFmtId="0" fontId="1" fillId="0" borderId="11" xfId="0" applyFont="1" applyBorder="1"/>
    <xf numFmtId="0" fontId="1" fillId="0" borderId="0" xfId="0" applyFont="1" applyBorder="1" applyAlignment="1">
      <alignment horizontal="left"/>
    </xf>
    <xf numFmtId="49" fontId="0" fillId="0" borderId="0" xfId="0" applyNumberFormat="1" applyBorder="1" applyAlignment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0" fontId="0" fillId="0" borderId="0" xfId="0" applyFill="1" applyBorder="1"/>
    <xf numFmtId="0" fontId="1" fillId="0" borderId="0" xfId="0" applyFont="1" applyBorder="1" applyAlignment="1"/>
    <xf numFmtId="0" fontId="0" fillId="0" borderId="11" xfId="0" applyFill="1" applyBorder="1"/>
    <xf numFmtId="49" fontId="0" fillId="0" borderId="8" xfId="0" applyNumberFormat="1" applyBorder="1"/>
    <xf numFmtId="0" fontId="1" fillId="0" borderId="0" xfId="0" applyFont="1" applyFill="1" applyBorder="1" applyAlignment="1"/>
    <xf numFmtId="49" fontId="0" fillId="0" borderId="0" xfId="0" applyNumberFormat="1" applyFill="1" applyBorder="1" applyAlignment="1"/>
    <xf numFmtId="0" fontId="0" fillId="0" borderId="0" xfId="0" applyFill="1" applyBorder="1" applyAlignment="1"/>
    <xf numFmtId="164" fontId="0" fillId="0" borderId="0" xfId="0" applyNumberFormat="1" applyBorder="1"/>
    <xf numFmtId="12" fontId="0" fillId="0" borderId="6" xfId="0" applyNumberFormat="1" applyBorder="1"/>
    <xf numFmtId="0" fontId="2" fillId="0" borderId="0" xfId="0" applyFont="1" applyFill="1" applyBorder="1" applyAlignment="1"/>
    <xf numFmtId="2" fontId="0" fillId="0" borderId="0" xfId="0" applyNumberFormat="1" applyFill="1" applyBorder="1" applyAlignment="1"/>
    <xf numFmtId="0" fontId="0" fillId="0" borderId="0" xfId="0" applyFont="1"/>
    <xf numFmtId="0" fontId="0" fillId="0" borderId="0" xfId="0" applyFont="1" applyBorder="1"/>
    <xf numFmtId="49" fontId="6" fillId="0" borderId="0" xfId="0" applyNumberFormat="1" applyFont="1"/>
    <xf numFmtId="49" fontId="9" fillId="0" borderId="0" xfId="0" applyNumberFormat="1" applyFont="1"/>
    <xf numFmtId="49" fontId="10" fillId="0" borderId="13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/>
    <xf numFmtId="49" fontId="1" fillId="0" borderId="0" xfId="0" applyNumberFormat="1" applyFont="1"/>
    <xf numFmtId="0" fontId="0" fillId="0" borderId="0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6" borderId="10" xfId="0" applyFill="1" applyBorder="1"/>
    <xf numFmtId="0" fontId="0" fillId="16" borderId="11" xfId="0" applyFill="1" applyBorder="1"/>
    <xf numFmtId="0" fontId="0" fillId="16" borderId="12" xfId="0" applyFill="1" applyBorder="1"/>
    <xf numFmtId="0" fontId="0" fillId="16" borderId="5" xfId="0" applyFill="1" applyBorder="1"/>
    <xf numFmtId="0" fontId="0" fillId="16" borderId="6" xfId="0" applyFill="1" applyBorder="1"/>
    <xf numFmtId="0" fontId="0" fillId="16" borderId="7" xfId="0" applyFill="1" applyBorder="1"/>
    <xf numFmtId="0" fontId="1" fillId="16" borderId="8" xfId="0" applyFont="1" applyFill="1" applyBorder="1"/>
    <xf numFmtId="0" fontId="0" fillId="16" borderId="8" xfId="0" applyFill="1" applyBorder="1"/>
    <xf numFmtId="0" fontId="0" fillId="16" borderId="9" xfId="0" applyFill="1" applyBorder="1"/>
    <xf numFmtId="0" fontId="0" fillId="16" borderId="0" xfId="0" applyFill="1" applyBorder="1"/>
    <xf numFmtId="0" fontId="0" fillId="0" borderId="8" xfId="0" applyFill="1" applyBorder="1"/>
    <xf numFmtId="49" fontId="10" fillId="0" borderId="0" xfId="0" applyNumberFormat="1" applyFont="1" applyFill="1" applyBorder="1" applyAlignment="1">
      <alignment horizontal="left"/>
    </xf>
    <xf numFmtId="49" fontId="9" fillId="0" borderId="0" xfId="0" applyNumberFormat="1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/>
    <xf numFmtId="49" fontId="9" fillId="0" borderId="0" xfId="0" applyNumberFormat="1" applyFont="1" applyBorder="1"/>
    <xf numFmtId="0" fontId="0" fillId="0" borderId="0" xfId="0" applyBorder="1" applyAlignment="1">
      <alignment horizontal="left"/>
    </xf>
    <xf numFmtId="49" fontId="0" fillId="0" borderId="1" xfId="0" applyNumberFormat="1" applyBorder="1"/>
    <xf numFmtId="0" fontId="1" fillId="2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0" fillId="17" borderId="10" xfId="0" applyFill="1" applyBorder="1"/>
    <xf numFmtId="0" fontId="0" fillId="17" borderId="11" xfId="0" applyFill="1" applyBorder="1"/>
    <xf numFmtId="0" fontId="0" fillId="17" borderId="12" xfId="0" applyFill="1" applyBorder="1"/>
    <xf numFmtId="0" fontId="0" fillId="17" borderId="5" xfId="0" applyFill="1" applyBorder="1"/>
    <xf numFmtId="0" fontId="0" fillId="17" borderId="0" xfId="0" applyFill="1" applyBorder="1"/>
    <xf numFmtId="0" fontId="0" fillId="17" borderId="6" xfId="0" applyFill="1" applyBorder="1"/>
    <xf numFmtId="0" fontId="0" fillId="17" borderId="7" xfId="0" applyFill="1" applyBorder="1"/>
    <xf numFmtId="0" fontId="0" fillId="17" borderId="8" xfId="0" applyFill="1" applyBorder="1"/>
    <xf numFmtId="0" fontId="0" fillId="17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5" xfId="0" applyFill="1" applyBorder="1"/>
    <xf numFmtId="0" fontId="12" fillId="2" borderId="0" xfId="0" applyFont="1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18" borderId="10" xfId="0" applyFill="1" applyBorder="1"/>
    <xf numFmtId="0" fontId="0" fillId="18" borderId="11" xfId="0" applyFill="1" applyBorder="1"/>
    <xf numFmtId="0" fontId="0" fillId="18" borderId="12" xfId="0" applyFill="1" applyBorder="1"/>
    <xf numFmtId="0" fontId="0" fillId="18" borderId="5" xfId="0" applyFill="1" applyBorder="1"/>
    <xf numFmtId="0" fontId="0" fillId="18" borderId="0" xfId="0" applyFill="1" applyBorder="1"/>
    <xf numFmtId="0" fontId="0" fillId="18" borderId="6" xfId="0" applyFill="1" applyBorder="1"/>
    <xf numFmtId="0" fontId="0" fillId="18" borderId="7" xfId="0" applyFill="1" applyBorder="1"/>
    <xf numFmtId="0" fontId="0" fillId="18" borderId="8" xfId="0" applyFill="1" applyBorder="1"/>
    <xf numFmtId="0" fontId="0" fillId="18" borderId="9" xfId="0" applyFill="1" applyBorder="1"/>
    <xf numFmtId="0" fontId="0" fillId="19" borderId="10" xfId="0" applyFill="1" applyBorder="1"/>
    <xf numFmtId="0" fontId="0" fillId="19" borderId="11" xfId="0" applyFill="1" applyBorder="1"/>
    <xf numFmtId="0" fontId="0" fillId="19" borderId="12" xfId="0" applyFill="1" applyBorder="1"/>
    <xf numFmtId="0" fontId="0" fillId="19" borderId="5" xfId="0" applyFill="1" applyBorder="1"/>
    <xf numFmtId="0" fontId="0" fillId="19" borderId="0" xfId="0" applyFill="1" applyBorder="1"/>
    <xf numFmtId="0" fontId="0" fillId="19" borderId="6" xfId="0" applyFill="1" applyBorder="1"/>
    <xf numFmtId="0" fontId="0" fillId="19" borderId="7" xfId="0" applyFill="1" applyBorder="1"/>
    <xf numFmtId="0" fontId="0" fillId="19" borderId="8" xfId="0" applyFill="1" applyBorder="1"/>
    <xf numFmtId="0" fontId="0" fillId="19" borderId="9" xfId="0" applyFill="1" applyBorder="1"/>
    <xf numFmtId="49" fontId="1" fillId="19" borderId="0" xfId="0" applyNumberFormat="1" applyFont="1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16" borderId="2" xfId="0" applyFill="1" applyBorder="1"/>
    <xf numFmtId="0" fontId="0" fillId="16" borderId="3" xfId="0" applyFill="1" applyBorder="1"/>
    <xf numFmtId="0" fontId="0" fillId="16" borderId="4" xfId="0" applyFill="1" applyBorder="1"/>
    <xf numFmtId="0" fontId="0" fillId="20" borderId="10" xfId="0" applyFill="1" applyBorder="1"/>
    <xf numFmtId="0" fontId="0" fillId="20" borderId="11" xfId="0" applyFill="1" applyBorder="1"/>
    <xf numFmtId="0" fontId="0" fillId="20" borderId="12" xfId="0" applyFill="1" applyBorder="1"/>
    <xf numFmtId="0" fontId="0" fillId="20" borderId="7" xfId="0" applyFill="1" applyBorder="1"/>
    <xf numFmtId="0" fontId="0" fillId="20" borderId="8" xfId="0" applyFill="1" applyBorder="1"/>
    <xf numFmtId="0" fontId="0" fillId="20" borderId="9" xfId="0" applyFill="1" applyBorder="1"/>
    <xf numFmtId="0" fontId="0" fillId="21" borderId="2" xfId="0" applyFill="1" applyBorder="1"/>
    <xf numFmtId="0" fontId="0" fillId="21" borderId="3" xfId="0" applyFill="1" applyBorder="1"/>
    <xf numFmtId="0" fontId="0" fillId="21" borderId="4" xfId="0" applyFill="1" applyBorder="1"/>
    <xf numFmtId="49" fontId="0" fillId="2" borderId="0" xfId="0" applyNumberFormat="1" applyFill="1" applyBorder="1"/>
    <xf numFmtId="0" fontId="0" fillId="22" borderId="10" xfId="0" applyFill="1" applyBorder="1"/>
    <xf numFmtId="0" fontId="0" fillId="22" borderId="11" xfId="0" applyFill="1" applyBorder="1"/>
    <xf numFmtId="0" fontId="0" fillId="22" borderId="12" xfId="0" applyFill="1" applyBorder="1"/>
    <xf numFmtId="0" fontId="0" fillId="22" borderId="5" xfId="0" applyFill="1" applyBorder="1"/>
    <xf numFmtId="0" fontId="0" fillId="22" borderId="0" xfId="0" applyFill="1" applyBorder="1"/>
    <xf numFmtId="0" fontId="1" fillId="22" borderId="0" xfId="0" applyFont="1" applyFill="1" applyBorder="1"/>
    <xf numFmtId="0" fontId="0" fillId="22" borderId="6" xfId="0" applyFill="1" applyBorder="1"/>
    <xf numFmtId="0" fontId="0" fillId="22" borderId="7" xfId="0" applyFill="1" applyBorder="1"/>
    <xf numFmtId="0" fontId="0" fillId="22" borderId="8" xfId="0" applyFill="1" applyBorder="1"/>
    <xf numFmtId="0" fontId="0" fillId="22" borderId="9" xfId="0" applyFill="1" applyBorder="1"/>
    <xf numFmtId="49" fontId="1" fillId="0" borderId="0" xfId="0" applyNumberFormat="1" applyFont="1" applyFill="1" applyBorder="1"/>
    <xf numFmtId="0" fontId="0" fillId="23" borderId="10" xfId="0" applyFill="1" applyBorder="1"/>
    <xf numFmtId="0" fontId="0" fillId="23" borderId="11" xfId="0" applyFill="1" applyBorder="1"/>
    <xf numFmtId="0" fontId="0" fillId="23" borderId="12" xfId="0" applyFill="1" applyBorder="1"/>
    <xf numFmtId="0" fontId="0" fillId="23" borderId="5" xfId="0" applyFill="1" applyBorder="1"/>
    <xf numFmtId="0" fontId="0" fillId="23" borderId="0" xfId="0" applyFill="1" applyBorder="1"/>
    <xf numFmtId="0" fontId="0" fillId="23" borderId="6" xfId="0" applyFill="1" applyBorder="1"/>
    <xf numFmtId="0" fontId="0" fillId="23" borderId="7" xfId="0" applyFill="1" applyBorder="1"/>
    <xf numFmtId="0" fontId="0" fillId="23" borderId="8" xfId="0" applyFill="1" applyBorder="1"/>
    <xf numFmtId="0" fontId="0" fillId="23" borderId="9" xfId="0" applyFill="1" applyBorder="1"/>
    <xf numFmtId="49" fontId="1" fillId="23" borderId="0" xfId="0" applyNumberFormat="1" applyFont="1" applyFill="1" applyBorder="1"/>
    <xf numFmtId="0" fontId="0" fillId="24" borderId="10" xfId="0" applyFill="1" applyBorder="1"/>
    <xf numFmtId="0" fontId="0" fillId="24" borderId="11" xfId="0" applyFill="1" applyBorder="1"/>
    <xf numFmtId="0" fontId="0" fillId="24" borderId="12" xfId="0" applyFill="1" applyBorder="1"/>
    <xf numFmtId="0" fontId="0" fillId="24" borderId="7" xfId="0" applyFill="1" applyBorder="1"/>
    <xf numFmtId="0" fontId="0" fillId="24" borderId="8" xfId="0" applyFill="1" applyBorder="1"/>
    <xf numFmtId="0" fontId="0" fillId="24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3" fontId="0" fillId="0" borderId="2" xfId="0" applyNumberFormat="1" applyBorder="1" applyAlignment="1">
      <alignment horizontal="center"/>
    </xf>
    <xf numFmtId="13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8292</xdr:colOff>
      <xdr:row>14</xdr:row>
      <xdr:rowOff>8741</xdr:rowOff>
    </xdr:from>
    <xdr:ext cx="1068434" cy="596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="" id="{8D81F5FB-3A3C-4952-A26F-F758C1DEBC8C}"/>
                </a:ext>
              </a:extLst>
            </xdr:cNvPr>
            <xdr:cNvSpPr txBox="1"/>
          </xdr:nvSpPr>
          <xdr:spPr>
            <a:xfrm>
              <a:off x="1524672" y="2500481"/>
              <a:ext cx="1068434" cy="596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600" i="0">
                            <a:latin typeface="Cambria Math" panose="02040503050406030204" pitchFamily="18" charset="0"/>
                          </a:rPr>
                          <m:t>ⅈ</m:t>
                        </m:r>
                      </m:e>
                    </m:nary>
                    <m:r>
                      <a:rPr lang="en-US" sz="1600" i="0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6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D81F5FB-3A3C-4952-A26F-F758C1DEBC8C}"/>
                </a:ext>
              </a:extLst>
            </xdr:cNvPr>
            <xdr:cNvSpPr txBox="1"/>
          </xdr:nvSpPr>
          <xdr:spPr>
            <a:xfrm>
              <a:off x="1524672" y="2500481"/>
              <a:ext cx="1068434" cy="596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</a:rPr>
                <a:t>∑128▒</a:t>
              </a:r>
              <a:r>
                <a:rPr lang="en-US" sz="1600" b="0" i="0">
                  <a:latin typeface="Cambria Math" panose="02040503050406030204" pitchFamily="18" charset="0"/>
                </a:rPr>
                <a:t>𝑝</a:t>
              </a:r>
              <a:r>
                <a:rPr lang="en-US" sz="1600" i="0">
                  <a:latin typeface="Cambria Math" panose="02040503050406030204" pitchFamily="18" charset="0"/>
                </a:rPr>
                <a:t>ⅈ∗𝑙</a:t>
              </a:r>
              <a:r>
                <a:rPr lang="en-US" sz="16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600" i="0">
                  <a:latin typeface="Cambria Math" panose="02040503050406030204" pitchFamily="18" charset="0"/>
                </a:rPr>
                <a:t>𝑖</a:t>
              </a:r>
              <a:r>
                <a:rPr lang="en-US" sz="16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38</xdr:col>
      <xdr:colOff>135137</xdr:colOff>
      <xdr:row>7</xdr:row>
      <xdr:rowOff>0</xdr:rowOff>
    </xdr:from>
    <xdr:to>
      <xdr:col>50</xdr:col>
      <xdr:colOff>664067</xdr:colOff>
      <xdr:row>42</xdr:row>
      <xdr:rowOff>69782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446C189-7DB9-8A18-8E35-F5CD1D41E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7477" y="1226820"/>
          <a:ext cx="5855310" cy="6241982"/>
        </a:xfrm>
        <a:prstGeom prst="rect">
          <a:avLst/>
        </a:prstGeom>
      </xdr:spPr>
    </xdr:pic>
    <xdr:clientData/>
  </xdr:twoCellAnchor>
  <xdr:twoCellAnchor editAs="oneCell">
    <xdr:from>
      <xdr:col>38</xdr:col>
      <xdr:colOff>53340</xdr:colOff>
      <xdr:row>42</xdr:row>
      <xdr:rowOff>152334</xdr:rowOff>
    </xdr:from>
    <xdr:to>
      <xdr:col>46</xdr:col>
      <xdr:colOff>213977</xdr:colOff>
      <xdr:row>48</xdr:row>
      <xdr:rowOff>13536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681D42FB-6F41-489F-06BF-B479FF564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3740" y="7376094"/>
          <a:ext cx="2804777" cy="912762"/>
        </a:xfrm>
        <a:prstGeom prst="rect">
          <a:avLst/>
        </a:prstGeom>
      </xdr:spPr>
    </xdr:pic>
    <xdr:clientData/>
  </xdr:twoCellAnchor>
  <xdr:twoCellAnchor editAs="oneCell">
    <xdr:from>
      <xdr:col>28</xdr:col>
      <xdr:colOff>7620</xdr:colOff>
      <xdr:row>7</xdr:row>
      <xdr:rowOff>80925</xdr:rowOff>
    </xdr:from>
    <xdr:to>
      <xdr:col>37</xdr:col>
      <xdr:colOff>27279</xdr:colOff>
      <xdr:row>12</xdr:row>
      <xdr:rowOff>4009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74A2B91C-D394-F8B2-AC3E-D09EC9E8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0560" y="1307745"/>
          <a:ext cx="2557119" cy="837484"/>
        </a:xfrm>
        <a:prstGeom prst="rect">
          <a:avLst/>
        </a:prstGeom>
      </xdr:spPr>
    </xdr:pic>
    <xdr:clientData/>
  </xdr:twoCellAnchor>
  <xdr:twoCellAnchor>
    <xdr:from>
      <xdr:col>15</xdr:col>
      <xdr:colOff>205740</xdr:colOff>
      <xdr:row>59</xdr:row>
      <xdr:rowOff>0</xdr:rowOff>
    </xdr:from>
    <xdr:to>
      <xdr:col>16</xdr:col>
      <xdr:colOff>76200</xdr:colOff>
      <xdr:row>61</xdr:row>
      <xdr:rowOff>15240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FA6B9653-14D0-1033-3E20-2F2768D54415}"/>
            </a:ext>
          </a:extLst>
        </xdr:cNvPr>
        <xdr:cNvSpPr/>
      </xdr:nvSpPr>
      <xdr:spPr>
        <a:xfrm>
          <a:off x="4823460" y="1037844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236220</xdr:colOff>
      <xdr:row>58</xdr:row>
      <xdr:rowOff>15240</xdr:rowOff>
    </xdr:from>
    <xdr:to>
      <xdr:col>21</xdr:col>
      <xdr:colOff>106680</xdr:colOff>
      <xdr:row>60</xdr:row>
      <xdr:rowOff>30480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xmlns="" id="{BDBD8424-5C46-40E4-8F79-880AFBC25DE1}"/>
            </a:ext>
          </a:extLst>
        </xdr:cNvPr>
        <xdr:cNvSpPr/>
      </xdr:nvSpPr>
      <xdr:spPr>
        <a:xfrm>
          <a:off x="6263640" y="1021842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213360</xdr:colOff>
      <xdr:row>56</xdr:row>
      <xdr:rowOff>167640</xdr:rowOff>
    </xdr:from>
    <xdr:to>
      <xdr:col>26</xdr:col>
      <xdr:colOff>83820</xdr:colOff>
      <xdr:row>59</xdr:row>
      <xdr:rowOff>7620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xmlns="" id="{0D485CFA-5A57-49CB-BB40-833E030C086F}"/>
            </a:ext>
          </a:extLst>
        </xdr:cNvPr>
        <xdr:cNvSpPr/>
      </xdr:nvSpPr>
      <xdr:spPr>
        <a:xfrm>
          <a:off x="7650480" y="1002030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83820</xdr:colOff>
      <xdr:row>56</xdr:row>
      <xdr:rowOff>99060</xdr:rowOff>
    </xdr:from>
    <xdr:to>
      <xdr:col>29</xdr:col>
      <xdr:colOff>76200</xdr:colOff>
      <xdr:row>58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xmlns="" id="{25CC72AE-716C-C2D0-483A-FB982A480380}"/>
            </a:ext>
          </a:extLst>
        </xdr:cNvPr>
        <xdr:cNvCxnSpPr>
          <a:stCxn id="8" idx="1"/>
        </xdr:cNvCxnSpPr>
      </xdr:nvCxnSpPr>
      <xdr:spPr>
        <a:xfrm flipV="1">
          <a:off x="7802880" y="9951720"/>
          <a:ext cx="838200" cy="2514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274320</xdr:colOff>
      <xdr:row>56</xdr:row>
      <xdr:rowOff>68580</xdr:rowOff>
    </xdr:from>
    <xdr:to>
      <xdr:col>29</xdr:col>
      <xdr:colOff>91440</xdr:colOff>
      <xdr:row>57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xmlns="" id="{8349FD2F-775E-47D4-841C-5D3730E7CD54}"/>
            </a:ext>
          </a:extLst>
        </xdr:cNvPr>
        <xdr:cNvCxnSpPr/>
      </xdr:nvCxnSpPr>
      <xdr:spPr>
        <a:xfrm>
          <a:off x="7711440" y="9921240"/>
          <a:ext cx="944880" cy="2209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106680</xdr:colOff>
      <xdr:row>56</xdr:row>
      <xdr:rowOff>76200</xdr:rowOff>
    </xdr:from>
    <xdr:to>
      <xdr:col>24</xdr:col>
      <xdr:colOff>45720</xdr:colOff>
      <xdr:row>59</xdr:row>
      <xdr:rowOff>22860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xmlns="" id="{08233CAB-798E-490C-8D02-5C0F232F3E3C}"/>
            </a:ext>
          </a:extLst>
        </xdr:cNvPr>
        <xdr:cNvCxnSpPr>
          <a:stCxn id="7" idx="1"/>
        </xdr:cNvCxnSpPr>
      </xdr:nvCxnSpPr>
      <xdr:spPr>
        <a:xfrm flipV="1">
          <a:off x="6416040" y="9928860"/>
          <a:ext cx="784860" cy="47244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56</xdr:row>
      <xdr:rowOff>83820</xdr:rowOff>
    </xdr:from>
    <xdr:to>
      <xdr:col>19</xdr:col>
      <xdr:colOff>68580</xdr:colOff>
      <xdr:row>60</xdr:row>
      <xdr:rowOff>7620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xmlns="" id="{05954C74-306A-4C5C-82FE-0728BEC83861}"/>
            </a:ext>
          </a:extLst>
        </xdr:cNvPr>
        <xdr:cNvCxnSpPr>
          <a:stCxn id="6" idx="1"/>
        </xdr:cNvCxnSpPr>
      </xdr:nvCxnSpPr>
      <xdr:spPr>
        <a:xfrm flipV="1">
          <a:off x="4975860" y="9936480"/>
          <a:ext cx="838200" cy="62484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243840</xdr:colOff>
      <xdr:row>56</xdr:row>
      <xdr:rowOff>99060</xdr:rowOff>
    </xdr:from>
    <xdr:to>
      <xdr:col>24</xdr:col>
      <xdr:colOff>99060</xdr:colOff>
      <xdr:row>57</xdr:row>
      <xdr:rowOff>99060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xmlns="" id="{DAD003CC-CBF2-485A-9316-9927B84248CD}"/>
            </a:ext>
          </a:extLst>
        </xdr:cNvPr>
        <xdr:cNvCxnSpPr/>
      </xdr:nvCxnSpPr>
      <xdr:spPr>
        <a:xfrm>
          <a:off x="6271260" y="9951720"/>
          <a:ext cx="982980" cy="1752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220980</xdr:colOff>
      <xdr:row>57</xdr:row>
      <xdr:rowOff>83820</xdr:rowOff>
    </xdr:from>
    <xdr:to>
      <xdr:col>24</xdr:col>
      <xdr:colOff>76200</xdr:colOff>
      <xdr:row>58</xdr:row>
      <xdr:rowOff>83820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xmlns="" id="{AF5A48E8-A4BE-47DA-8CED-27E380527619}"/>
            </a:ext>
          </a:extLst>
        </xdr:cNvPr>
        <xdr:cNvCxnSpPr/>
      </xdr:nvCxnSpPr>
      <xdr:spPr>
        <a:xfrm>
          <a:off x="6248400" y="10111740"/>
          <a:ext cx="982980" cy="1752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56</xdr:row>
      <xdr:rowOff>99060</xdr:rowOff>
    </xdr:from>
    <xdr:to>
      <xdr:col>19</xdr:col>
      <xdr:colOff>106680</xdr:colOff>
      <xdr:row>57</xdr:row>
      <xdr:rowOff>99060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xmlns="" id="{8D7E7733-F2A1-4621-BAE3-69A1CC441F4B}"/>
            </a:ext>
          </a:extLst>
        </xdr:cNvPr>
        <xdr:cNvCxnSpPr/>
      </xdr:nvCxnSpPr>
      <xdr:spPr>
        <a:xfrm>
          <a:off x="4869180" y="9951720"/>
          <a:ext cx="982980" cy="1752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259080</xdr:colOff>
      <xdr:row>57</xdr:row>
      <xdr:rowOff>83820</xdr:rowOff>
    </xdr:from>
    <xdr:to>
      <xdr:col>19</xdr:col>
      <xdr:colOff>114300</xdr:colOff>
      <xdr:row>58</xdr:row>
      <xdr:rowOff>83820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xmlns="" id="{75E3276C-47FD-4B42-AB93-BD30B10AB998}"/>
            </a:ext>
          </a:extLst>
        </xdr:cNvPr>
        <xdr:cNvCxnSpPr/>
      </xdr:nvCxnSpPr>
      <xdr:spPr>
        <a:xfrm>
          <a:off x="4876800" y="10111740"/>
          <a:ext cx="982980" cy="1752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58</xdr:row>
      <xdr:rowOff>83820</xdr:rowOff>
    </xdr:from>
    <xdr:to>
      <xdr:col>19</xdr:col>
      <xdr:colOff>121920</xdr:colOff>
      <xdr:row>59</xdr:row>
      <xdr:rowOff>83820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xmlns="" id="{41BE2B11-93DE-4F60-8DDA-95641E63C0E6}"/>
            </a:ext>
          </a:extLst>
        </xdr:cNvPr>
        <xdr:cNvCxnSpPr/>
      </xdr:nvCxnSpPr>
      <xdr:spPr>
        <a:xfrm>
          <a:off x="4884420" y="10287000"/>
          <a:ext cx="982980" cy="1752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68580</xdr:colOff>
      <xdr:row>62</xdr:row>
      <xdr:rowOff>83820</xdr:rowOff>
    </xdr:from>
    <xdr:to>
      <xdr:col>48</xdr:col>
      <xdr:colOff>665480</xdr:colOff>
      <xdr:row>68</xdr:row>
      <xdr:rowOff>165735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xmlns="" id="{BD1F3889-8326-7CF4-4623-0BDE4A50F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70920" y="10988040"/>
          <a:ext cx="4582160" cy="1133475"/>
        </a:xfrm>
        <a:prstGeom prst="rect">
          <a:avLst/>
        </a:prstGeom>
      </xdr:spPr>
    </xdr:pic>
    <xdr:clientData/>
  </xdr:twoCellAnchor>
  <xdr:twoCellAnchor>
    <xdr:from>
      <xdr:col>12</xdr:col>
      <xdr:colOff>152400</xdr:colOff>
      <xdr:row>81</xdr:row>
      <xdr:rowOff>167640</xdr:rowOff>
    </xdr:from>
    <xdr:to>
      <xdr:col>13</xdr:col>
      <xdr:colOff>22860</xdr:colOff>
      <xdr:row>84</xdr:row>
      <xdr:rowOff>7620</xdr:rowOff>
    </xdr:to>
    <xdr:sp macro="" textlink="">
      <xdr:nvSpPr>
        <xdr:cNvPr id="29" name="Right Brace 28">
          <a:extLst>
            <a:ext uri="{FF2B5EF4-FFF2-40B4-BE49-F238E27FC236}">
              <a16:creationId xmlns:a16="http://schemas.microsoft.com/office/drawing/2014/main" xmlns="" id="{B45F37BB-0254-4D17-9D6B-AE18486B5663}"/>
            </a:ext>
          </a:extLst>
        </xdr:cNvPr>
        <xdr:cNvSpPr/>
      </xdr:nvSpPr>
      <xdr:spPr>
        <a:xfrm>
          <a:off x="4206240" y="1440180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</xdr:colOff>
      <xdr:row>80</xdr:row>
      <xdr:rowOff>68580</xdr:rowOff>
    </xdr:from>
    <xdr:to>
      <xdr:col>21</xdr:col>
      <xdr:colOff>38100</xdr:colOff>
      <xdr:row>81</xdr:row>
      <xdr:rowOff>121920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xmlns="" id="{73FD6E7C-3A84-4AD6-9AC3-664875B1EBC1}"/>
            </a:ext>
          </a:extLst>
        </xdr:cNvPr>
        <xdr:cNvCxnSpPr/>
      </xdr:nvCxnSpPr>
      <xdr:spPr>
        <a:xfrm>
          <a:off x="5753100" y="14127480"/>
          <a:ext cx="876300" cy="2286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</xdr:colOff>
      <xdr:row>80</xdr:row>
      <xdr:rowOff>114300</xdr:rowOff>
    </xdr:from>
    <xdr:to>
      <xdr:col>16</xdr:col>
      <xdr:colOff>144780</xdr:colOff>
      <xdr:row>83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xmlns="" id="{35E34574-1638-46AA-8A1A-6135CF7804D0}"/>
            </a:ext>
          </a:extLst>
        </xdr:cNvPr>
        <xdr:cNvCxnSpPr>
          <a:stCxn id="29" idx="1"/>
        </xdr:cNvCxnSpPr>
      </xdr:nvCxnSpPr>
      <xdr:spPr>
        <a:xfrm flipV="1">
          <a:off x="4358640" y="14173200"/>
          <a:ext cx="967740" cy="4114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160020</xdr:colOff>
      <xdr:row>80</xdr:row>
      <xdr:rowOff>167640</xdr:rowOff>
    </xdr:from>
    <xdr:to>
      <xdr:col>18</xdr:col>
      <xdr:colOff>30480</xdr:colOff>
      <xdr:row>83</xdr:row>
      <xdr:rowOff>7620</xdr:rowOff>
    </xdr:to>
    <xdr:sp macro="" textlink="">
      <xdr:nvSpPr>
        <xdr:cNvPr id="34" name="Right Brace 33">
          <a:extLst>
            <a:ext uri="{FF2B5EF4-FFF2-40B4-BE49-F238E27FC236}">
              <a16:creationId xmlns:a16="http://schemas.microsoft.com/office/drawing/2014/main" xmlns="" id="{4B12903A-07C4-451D-8698-1B9C6A50BF90}"/>
            </a:ext>
          </a:extLst>
        </xdr:cNvPr>
        <xdr:cNvSpPr/>
      </xdr:nvSpPr>
      <xdr:spPr>
        <a:xfrm>
          <a:off x="5623560" y="1422654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30480</xdr:colOff>
      <xdr:row>80</xdr:row>
      <xdr:rowOff>91440</xdr:rowOff>
    </xdr:from>
    <xdr:to>
      <xdr:col>21</xdr:col>
      <xdr:colOff>15240</xdr:colOff>
      <xdr:row>82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xmlns="" id="{47DB36DC-BA7F-4888-89E1-ADBE64C9C7A8}"/>
            </a:ext>
          </a:extLst>
        </xdr:cNvPr>
        <xdr:cNvCxnSpPr>
          <a:stCxn id="34" idx="1"/>
        </xdr:cNvCxnSpPr>
      </xdr:nvCxnSpPr>
      <xdr:spPr>
        <a:xfrm flipV="1">
          <a:off x="5775960" y="14150340"/>
          <a:ext cx="830580" cy="2590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182880</xdr:colOff>
      <xdr:row>79</xdr:row>
      <xdr:rowOff>160020</xdr:rowOff>
    </xdr:from>
    <xdr:to>
      <xdr:col>23</xdr:col>
      <xdr:colOff>53340</xdr:colOff>
      <xdr:row>82</xdr:row>
      <xdr:rowOff>0</xdr:rowOff>
    </xdr:to>
    <xdr:sp macro="" textlink="">
      <xdr:nvSpPr>
        <xdr:cNvPr id="41" name="Right Brace 40">
          <a:extLst>
            <a:ext uri="{FF2B5EF4-FFF2-40B4-BE49-F238E27FC236}">
              <a16:creationId xmlns:a16="http://schemas.microsoft.com/office/drawing/2014/main" xmlns="" id="{EABB278A-45C6-4E25-B3D9-15200FFCEF0E}"/>
            </a:ext>
          </a:extLst>
        </xdr:cNvPr>
        <xdr:cNvSpPr/>
      </xdr:nvSpPr>
      <xdr:spPr>
        <a:xfrm>
          <a:off x="7056120" y="1404366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53340</xdr:colOff>
      <xdr:row>79</xdr:row>
      <xdr:rowOff>76200</xdr:rowOff>
    </xdr:from>
    <xdr:to>
      <xdr:col>26</xdr:col>
      <xdr:colOff>106680</xdr:colOff>
      <xdr:row>80</xdr:row>
      <xdr:rowOff>167640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xmlns="" id="{B2EE1C45-6ACA-4D2C-9040-036C81952C63}"/>
            </a:ext>
          </a:extLst>
        </xdr:cNvPr>
        <xdr:cNvCxnSpPr>
          <a:stCxn id="41" idx="1"/>
        </xdr:cNvCxnSpPr>
      </xdr:nvCxnSpPr>
      <xdr:spPr>
        <a:xfrm flipV="1">
          <a:off x="7208520" y="13959840"/>
          <a:ext cx="899160" cy="2667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79</xdr:row>
      <xdr:rowOff>60960</xdr:rowOff>
    </xdr:from>
    <xdr:to>
      <xdr:col>26</xdr:col>
      <xdr:colOff>106680</xdr:colOff>
      <xdr:row>80</xdr:row>
      <xdr:rowOff>91440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xmlns="" id="{2F27F827-86E9-4634-9186-C602503AFA8B}"/>
            </a:ext>
          </a:extLst>
        </xdr:cNvPr>
        <xdr:cNvCxnSpPr/>
      </xdr:nvCxnSpPr>
      <xdr:spPr>
        <a:xfrm>
          <a:off x="7155180" y="13944600"/>
          <a:ext cx="952500" cy="20574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</xdr:colOff>
      <xdr:row>79</xdr:row>
      <xdr:rowOff>91440</xdr:rowOff>
    </xdr:from>
    <xdr:to>
      <xdr:col>16</xdr:col>
      <xdr:colOff>106680</xdr:colOff>
      <xdr:row>79</xdr:row>
      <xdr:rowOff>91440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xmlns="" id="{F793E218-1315-0BF5-83C7-D0F5C03C0F03}"/>
            </a:ext>
          </a:extLst>
        </xdr:cNvPr>
        <xdr:cNvCxnSpPr/>
      </xdr:nvCxnSpPr>
      <xdr:spPr>
        <a:xfrm>
          <a:off x="4351020" y="13975080"/>
          <a:ext cx="937260" cy="0"/>
        </a:xfrm>
        <a:prstGeom prst="straightConnector1">
          <a:avLst/>
        </a:prstGeom>
        <a:ln w="28575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79</xdr:row>
      <xdr:rowOff>91440</xdr:rowOff>
    </xdr:from>
    <xdr:to>
      <xdr:col>21</xdr:col>
      <xdr:colOff>106680</xdr:colOff>
      <xdr:row>79</xdr:row>
      <xdr:rowOff>91440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xmlns="" id="{3839EEFE-85FB-44C9-A00C-763C013CBB37}"/>
            </a:ext>
          </a:extLst>
        </xdr:cNvPr>
        <xdr:cNvCxnSpPr/>
      </xdr:nvCxnSpPr>
      <xdr:spPr>
        <a:xfrm>
          <a:off x="5760720" y="13975080"/>
          <a:ext cx="937260" cy="0"/>
        </a:xfrm>
        <a:prstGeom prst="straightConnector1">
          <a:avLst/>
        </a:prstGeom>
        <a:ln w="28575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</xdr:colOff>
      <xdr:row>80</xdr:row>
      <xdr:rowOff>68580</xdr:rowOff>
    </xdr:from>
    <xdr:to>
      <xdr:col>16</xdr:col>
      <xdr:colOff>83820</xdr:colOff>
      <xdr:row>81</xdr:row>
      <xdr:rowOff>121920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xmlns="" id="{B33E3CB4-BCDE-4D1D-A6BB-1E7B6AF5D60C}"/>
            </a:ext>
          </a:extLst>
        </xdr:cNvPr>
        <xdr:cNvCxnSpPr/>
      </xdr:nvCxnSpPr>
      <xdr:spPr>
        <a:xfrm>
          <a:off x="4358640" y="14127480"/>
          <a:ext cx="906780" cy="2286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</xdr:colOff>
      <xdr:row>81</xdr:row>
      <xdr:rowOff>68580</xdr:rowOff>
    </xdr:from>
    <xdr:to>
      <xdr:col>16</xdr:col>
      <xdr:colOff>68580</xdr:colOff>
      <xdr:row>82</xdr:row>
      <xdr:rowOff>121920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xmlns="" id="{618AC4F5-1FF8-4C5C-87D7-7C72CF271F2C}"/>
            </a:ext>
          </a:extLst>
        </xdr:cNvPr>
        <xdr:cNvCxnSpPr/>
      </xdr:nvCxnSpPr>
      <xdr:spPr>
        <a:xfrm>
          <a:off x="4343400" y="14302740"/>
          <a:ext cx="906780" cy="2286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88</xdr:row>
      <xdr:rowOff>167640</xdr:rowOff>
    </xdr:from>
    <xdr:to>
      <xdr:col>13</xdr:col>
      <xdr:colOff>22860</xdr:colOff>
      <xdr:row>91</xdr:row>
      <xdr:rowOff>7620</xdr:rowOff>
    </xdr:to>
    <xdr:sp macro="" textlink="">
      <xdr:nvSpPr>
        <xdr:cNvPr id="61" name="Right Brace 60">
          <a:extLst>
            <a:ext uri="{FF2B5EF4-FFF2-40B4-BE49-F238E27FC236}">
              <a16:creationId xmlns:a16="http://schemas.microsoft.com/office/drawing/2014/main" xmlns="" id="{521A44DF-3239-4966-8355-D82B73582FB0}"/>
            </a:ext>
          </a:extLst>
        </xdr:cNvPr>
        <xdr:cNvSpPr/>
      </xdr:nvSpPr>
      <xdr:spPr>
        <a:xfrm>
          <a:off x="4206240" y="1440180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22860</xdr:colOff>
      <xdr:row>86</xdr:row>
      <xdr:rowOff>83820</xdr:rowOff>
    </xdr:from>
    <xdr:to>
      <xdr:col>16</xdr:col>
      <xdr:colOff>45720</xdr:colOff>
      <xdr:row>90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xmlns="" id="{21F9ECF2-313B-444C-B0CF-B4ECE6F723B9}"/>
            </a:ext>
          </a:extLst>
        </xdr:cNvPr>
        <xdr:cNvCxnSpPr>
          <a:stCxn id="61" idx="1"/>
        </xdr:cNvCxnSpPr>
      </xdr:nvCxnSpPr>
      <xdr:spPr>
        <a:xfrm flipV="1">
          <a:off x="4358640" y="15194280"/>
          <a:ext cx="868680" cy="61722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88</xdr:row>
      <xdr:rowOff>68580</xdr:rowOff>
    </xdr:from>
    <xdr:to>
      <xdr:col>16</xdr:col>
      <xdr:colOff>167640</xdr:colOff>
      <xdr:row>89</xdr:row>
      <xdr:rowOff>106680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xmlns="" id="{A38F9CB7-CE15-417B-AC84-759B0E03397E}"/>
            </a:ext>
          </a:extLst>
        </xdr:cNvPr>
        <xdr:cNvCxnSpPr/>
      </xdr:nvCxnSpPr>
      <xdr:spPr>
        <a:xfrm>
          <a:off x="4229100" y="1552956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87</xdr:row>
      <xdr:rowOff>76200</xdr:rowOff>
    </xdr:from>
    <xdr:to>
      <xdr:col>16</xdr:col>
      <xdr:colOff>182880</xdr:colOff>
      <xdr:row>88</xdr:row>
      <xdr:rowOff>114300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xmlns="" id="{06B2E7F3-3C41-43B0-B0C3-99E35D6981EB}"/>
            </a:ext>
          </a:extLst>
        </xdr:cNvPr>
        <xdr:cNvCxnSpPr/>
      </xdr:nvCxnSpPr>
      <xdr:spPr>
        <a:xfrm>
          <a:off x="4244340" y="1536192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86</xdr:row>
      <xdr:rowOff>76200</xdr:rowOff>
    </xdr:from>
    <xdr:to>
      <xdr:col>16</xdr:col>
      <xdr:colOff>167640</xdr:colOff>
      <xdr:row>87</xdr:row>
      <xdr:rowOff>114300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xmlns="" id="{1ED8AB24-5EB6-4CA7-A32A-5A487CF4F85E}"/>
            </a:ext>
          </a:extLst>
        </xdr:cNvPr>
        <xdr:cNvCxnSpPr/>
      </xdr:nvCxnSpPr>
      <xdr:spPr>
        <a:xfrm>
          <a:off x="4229100" y="1518666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167640</xdr:colOff>
      <xdr:row>88</xdr:row>
      <xdr:rowOff>15240</xdr:rowOff>
    </xdr:from>
    <xdr:to>
      <xdr:col>18</xdr:col>
      <xdr:colOff>38100</xdr:colOff>
      <xdr:row>90</xdr:row>
      <xdr:rowOff>30480</xdr:rowOff>
    </xdr:to>
    <xdr:sp macro="" textlink="">
      <xdr:nvSpPr>
        <xdr:cNvPr id="70" name="Right Brace 69">
          <a:extLst>
            <a:ext uri="{FF2B5EF4-FFF2-40B4-BE49-F238E27FC236}">
              <a16:creationId xmlns:a16="http://schemas.microsoft.com/office/drawing/2014/main" xmlns="" id="{6D2EAF9C-9AB4-4E6E-8805-8F68404B35F6}"/>
            </a:ext>
          </a:extLst>
        </xdr:cNvPr>
        <xdr:cNvSpPr/>
      </xdr:nvSpPr>
      <xdr:spPr>
        <a:xfrm>
          <a:off x="5631180" y="1547622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86</xdr:row>
      <xdr:rowOff>121920</xdr:rowOff>
    </xdr:from>
    <xdr:to>
      <xdr:col>21</xdr:col>
      <xdr:colOff>7620</xdr:colOff>
      <xdr:row>89</xdr:row>
      <xdr:rowOff>22860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xmlns="" id="{D671FC07-F074-482B-A25F-2AC9B2EC1ADC}"/>
            </a:ext>
          </a:extLst>
        </xdr:cNvPr>
        <xdr:cNvCxnSpPr>
          <a:stCxn id="70" idx="1"/>
        </xdr:cNvCxnSpPr>
      </xdr:nvCxnSpPr>
      <xdr:spPr>
        <a:xfrm flipV="1">
          <a:off x="5783580" y="15232380"/>
          <a:ext cx="815340" cy="42672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198120</xdr:colOff>
      <xdr:row>86</xdr:row>
      <xdr:rowOff>160020</xdr:rowOff>
    </xdr:from>
    <xdr:to>
      <xdr:col>23</xdr:col>
      <xdr:colOff>68580</xdr:colOff>
      <xdr:row>89</xdr:row>
      <xdr:rowOff>0</xdr:rowOff>
    </xdr:to>
    <xdr:sp macro="" textlink="">
      <xdr:nvSpPr>
        <xdr:cNvPr id="73" name="Right Brace 72">
          <a:extLst>
            <a:ext uri="{FF2B5EF4-FFF2-40B4-BE49-F238E27FC236}">
              <a16:creationId xmlns:a16="http://schemas.microsoft.com/office/drawing/2014/main" xmlns="" id="{75F053C8-894C-4B43-8A1C-4CCFA5F16933}"/>
            </a:ext>
          </a:extLst>
        </xdr:cNvPr>
        <xdr:cNvSpPr/>
      </xdr:nvSpPr>
      <xdr:spPr>
        <a:xfrm>
          <a:off x="7071360" y="1527048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68580</xdr:colOff>
      <xdr:row>86</xdr:row>
      <xdr:rowOff>91440</xdr:rowOff>
    </xdr:from>
    <xdr:to>
      <xdr:col>26</xdr:col>
      <xdr:colOff>99060</xdr:colOff>
      <xdr:row>87</xdr:row>
      <xdr:rowOff>167640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xmlns="" id="{CF5388F6-CD6F-44A4-83C6-83AA672E4A12}"/>
            </a:ext>
          </a:extLst>
        </xdr:cNvPr>
        <xdr:cNvCxnSpPr>
          <a:stCxn id="73" idx="1"/>
        </xdr:cNvCxnSpPr>
      </xdr:nvCxnSpPr>
      <xdr:spPr>
        <a:xfrm flipV="1">
          <a:off x="7223760" y="15201900"/>
          <a:ext cx="876300" cy="2514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220980</xdr:colOff>
      <xdr:row>86</xdr:row>
      <xdr:rowOff>60960</xdr:rowOff>
    </xdr:from>
    <xdr:to>
      <xdr:col>26</xdr:col>
      <xdr:colOff>152400</xdr:colOff>
      <xdr:row>87</xdr:row>
      <xdr:rowOff>114300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xmlns="" id="{C068C80A-F1CF-4C03-9EF4-05BDCFF1AB24}"/>
            </a:ext>
          </a:extLst>
        </xdr:cNvPr>
        <xdr:cNvCxnSpPr/>
      </xdr:nvCxnSpPr>
      <xdr:spPr>
        <a:xfrm>
          <a:off x="7094220" y="15171420"/>
          <a:ext cx="1059180" cy="2286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236220</xdr:colOff>
      <xdr:row>86</xdr:row>
      <xdr:rowOff>99060</xdr:rowOff>
    </xdr:from>
    <xdr:to>
      <xdr:col>21</xdr:col>
      <xdr:colOff>144780</xdr:colOff>
      <xdr:row>87</xdr:row>
      <xdr:rowOff>106680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xmlns="" id="{6F1EF6A4-742E-49AE-A380-3F946593CCB6}"/>
            </a:ext>
          </a:extLst>
        </xdr:cNvPr>
        <xdr:cNvCxnSpPr/>
      </xdr:nvCxnSpPr>
      <xdr:spPr>
        <a:xfrm>
          <a:off x="5699760" y="15209520"/>
          <a:ext cx="1036320" cy="1828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236220</xdr:colOff>
      <xdr:row>87</xdr:row>
      <xdr:rowOff>76200</xdr:rowOff>
    </xdr:from>
    <xdr:to>
      <xdr:col>21</xdr:col>
      <xdr:colOff>144780</xdr:colOff>
      <xdr:row>88</xdr:row>
      <xdr:rowOff>83820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xmlns="" id="{3B45CE70-CB6D-4034-A6F5-C48BC9C40DD3}"/>
            </a:ext>
          </a:extLst>
        </xdr:cNvPr>
        <xdr:cNvCxnSpPr/>
      </xdr:nvCxnSpPr>
      <xdr:spPr>
        <a:xfrm>
          <a:off x="5699760" y="15361920"/>
          <a:ext cx="1036320" cy="1828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160020</xdr:colOff>
      <xdr:row>88</xdr:row>
      <xdr:rowOff>167640</xdr:rowOff>
    </xdr:from>
    <xdr:to>
      <xdr:col>13</xdr:col>
      <xdr:colOff>30480</xdr:colOff>
      <xdr:row>91</xdr:row>
      <xdr:rowOff>7620</xdr:rowOff>
    </xdr:to>
    <xdr:sp macro="" textlink="">
      <xdr:nvSpPr>
        <xdr:cNvPr id="83" name="Right Brace 82">
          <a:extLst>
            <a:ext uri="{FF2B5EF4-FFF2-40B4-BE49-F238E27FC236}">
              <a16:creationId xmlns:a16="http://schemas.microsoft.com/office/drawing/2014/main" xmlns="" id="{ADD4685C-8407-4E71-A5CA-DF655EF494D5}"/>
            </a:ext>
          </a:extLst>
        </xdr:cNvPr>
        <xdr:cNvSpPr/>
      </xdr:nvSpPr>
      <xdr:spPr>
        <a:xfrm>
          <a:off x="5623560" y="1422654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152400</xdr:colOff>
      <xdr:row>95</xdr:row>
      <xdr:rowOff>167640</xdr:rowOff>
    </xdr:from>
    <xdr:to>
      <xdr:col>13</xdr:col>
      <xdr:colOff>22860</xdr:colOff>
      <xdr:row>98</xdr:row>
      <xdr:rowOff>7620</xdr:rowOff>
    </xdr:to>
    <xdr:sp macro="" textlink="">
      <xdr:nvSpPr>
        <xdr:cNvPr id="84" name="Right Brace 83">
          <a:extLst>
            <a:ext uri="{FF2B5EF4-FFF2-40B4-BE49-F238E27FC236}">
              <a16:creationId xmlns:a16="http://schemas.microsoft.com/office/drawing/2014/main" xmlns="" id="{84817929-47A3-45FA-8171-B491D6AF4559}"/>
            </a:ext>
          </a:extLst>
        </xdr:cNvPr>
        <xdr:cNvSpPr/>
      </xdr:nvSpPr>
      <xdr:spPr>
        <a:xfrm>
          <a:off x="4206240" y="1562862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22860</xdr:colOff>
      <xdr:row>93</xdr:row>
      <xdr:rowOff>83820</xdr:rowOff>
    </xdr:from>
    <xdr:to>
      <xdr:col>16</xdr:col>
      <xdr:colOff>45720</xdr:colOff>
      <xdr:row>97</xdr:row>
      <xdr:rowOff>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xmlns="" id="{E4B3EAC7-101E-491B-9D73-ADBD16B38470}"/>
            </a:ext>
          </a:extLst>
        </xdr:cNvPr>
        <xdr:cNvCxnSpPr>
          <a:stCxn id="84" idx="1"/>
        </xdr:cNvCxnSpPr>
      </xdr:nvCxnSpPr>
      <xdr:spPr>
        <a:xfrm flipV="1">
          <a:off x="4358640" y="15194280"/>
          <a:ext cx="868680" cy="61722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95</xdr:row>
      <xdr:rowOff>68580</xdr:rowOff>
    </xdr:from>
    <xdr:to>
      <xdr:col>16</xdr:col>
      <xdr:colOff>167640</xdr:colOff>
      <xdr:row>96</xdr:row>
      <xdr:rowOff>106680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xmlns="" id="{55E4AF16-EBC0-47B4-99CF-7721303F7653}"/>
            </a:ext>
          </a:extLst>
        </xdr:cNvPr>
        <xdr:cNvCxnSpPr/>
      </xdr:nvCxnSpPr>
      <xdr:spPr>
        <a:xfrm>
          <a:off x="4229100" y="1552956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94</xdr:row>
      <xdr:rowOff>76200</xdr:rowOff>
    </xdr:from>
    <xdr:to>
      <xdr:col>16</xdr:col>
      <xdr:colOff>182880</xdr:colOff>
      <xdr:row>95</xdr:row>
      <xdr:rowOff>114300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xmlns="" id="{9723D6F2-1D50-4D4F-96DC-93B67D1E2382}"/>
            </a:ext>
          </a:extLst>
        </xdr:cNvPr>
        <xdr:cNvCxnSpPr/>
      </xdr:nvCxnSpPr>
      <xdr:spPr>
        <a:xfrm>
          <a:off x="4244340" y="1536192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93</xdr:row>
      <xdr:rowOff>76200</xdr:rowOff>
    </xdr:from>
    <xdr:to>
      <xdr:col>16</xdr:col>
      <xdr:colOff>167640</xdr:colOff>
      <xdr:row>94</xdr:row>
      <xdr:rowOff>114300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xmlns="" id="{52A4FB7F-4322-4895-BB69-8361BB356F6B}"/>
            </a:ext>
          </a:extLst>
        </xdr:cNvPr>
        <xdr:cNvCxnSpPr/>
      </xdr:nvCxnSpPr>
      <xdr:spPr>
        <a:xfrm>
          <a:off x="4229100" y="1518666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167640</xdr:colOff>
      <xdr:row>95</xdr:row>
      <xdr:rowOff>15240</xdr:rowOff>
    </xdr:from>
    <xdr:to>
      <xdr:col>18</xdr:col>
      <xdr:colOff>38100</xdr:colOff>
      <xdr:row>97</xdr:row>
      <xdr:rowOff>30480</xdr:rowOff>
    </xdr:to>
    <xdr:sp macro="" textlink="">
      <xdr:nvSpPr>
        <xdr:cNvPr id="89" name="Right Brace 88">
          <a:extLst>
            <a:ext uri="{FF2B5EF4-FFF2-40B4-BE49-F238E27FC236}">
              <a16:creationId xmlns:a16="http://schemas.microsoft.com/office/drawing/2014/main" xmlns="" id="{5650E5C9-4226-44A7-BB21-F92880A5F9A9}"/>
            </a:ext>
          </a:extLst>
        </xdr:cNvPr>
        <xdr:cNvSpPr/>
      </xdr:nvSpPr>
      <xdr:spPr>
        <a:xfrm>
          <a:off x="5631180" y="1547622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93</xdr:row>
      <xdr:rowOff>121920</xdr:rowOff>
    </xdr:from>
    <xdr:to>
      <xdr:col>21</xdr:col>
      <xdr:colOff>7620</xdr:colOff>
      <xdr:row>96</xdr:row>
      <xdr:rowOff>22860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xmlns="" id="{A434FF4C-4901-43D5-B012-FCDA1DCCC704}"/>
            </a:ext>
          </a:extLst>
        </xdr:cNvPr>
        <xdr:cNvCxnSpPr>
          <a:stCxn id="89" idx="1"/>
        </xdr:cNvCxnSpPr>
      </xdr:nvCxnSpPr>
      <xdr:spPr>
        <a:xfrm flipV="1">
          <a:off x="5783580" y="15232380"/>
          <a:ext cx="815340" cy="42672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198120</xdr:colOff>
      <xdr:row>93</xdr:row>
      <xdr:rowOff>160020</xdr:rowOff>
    </xdr:from>
    <xdr:to>
      <xdr:col>23</xdr:col>
      <xdr:colOff>68580</xdr:colOff>
      <xdr:row>96</xdr:row>
      <xdr:rowOff>0</xdr:rowOff>
    </xdr:to>
    <xdr:sp macro="" textlink="">
      <xdr:nvSpPr>
        <xdr:cNvPr id="91" name="Right Brace 90">
          <a:extLst>
            <a:ext uri="{FF2B5EF4-FFF2-40B4-BE49-F238E27FC236}">
              <a16:creationId xmlns:a16="http://schemas.microsoft.com/office/drawing/2014/main" xmlns="" id="{E8D0FC0D-E320-43CB-B2F8-D29EE08D913E}"/>
            </a:ext>
          </a:extLst>
        </xdr:cNvPr>
        <xdr:cNvSpPr/>
      </xdr:nvSpPr>
      <xdr:spPr>
        <a:xfrm>
          <a:off x="7071360" y="1527048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68580</xdr:colOff>
      <xdr:row>93</xdr:row>
      <xdr:rowOff>91440</xdr:rowOff>
    </xdr:from>
    <xdr:to>
      <xdr:col>26</xdr:col>
      <xdr:colOff>99060</xdr:colOff>
      <xdr:row>94</xdr:row>
      <xdr:rowOff>167640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xmlns="" id="{930A9057-7B69-4B6A-9A96-629782F06319}"/>
            </a:ext>
          </a:extLst>
        </xdr:cNvPr>
        <xdr:cNvCxnSpPr>
          <a:stCxn id="91" idx="1"/>
        </xdr:cNvCxnSpPr>
      </xdr:nvCxnSpPr>
      <xdr:spPr>
        <a:xfrm flipV="1">
          <a:off x="7223760" y="15201900"/>
          <a:ext cx="876300" cy="2514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220980</xdr:colOff>
      <xdr:row>93</xdr:row>
      <xdr:rowOff>60960</xdr:rowOff>
    </xdr:from>
    <xdr:to>
      <xdr:col>26</xdr:col>
      <xdr:colOff>152400</xdr:colOff>
      <xdr:row>94</xdr:row>
      <xdr:rowOff>114300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xmlns="" id="{94AC9478-B5DB-4767-BACA-42D40DFAF731}"/>
            </a:ext>
          </a:extLst>
        </xdr:cNvPr>
        <xdr:cNvCxnSpPr/>
      </xdr:nvCxnSpPr>
      <xdr:spPr>
        <a:xfrm>
          <a:off x="7094220" y="15171420"/>
          <a:ext cx="1059180" cy="2286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236220</xdr:colOff>
      <xdr:row>93</xdr:row>
      <xdr:rowOff>99060</xdr:rowOff>
    </xdr:from>
    <xdr:to>
      <xdr:col>21</xdr:col>
      <xdr:colOff>144780</xdr:colOff>
      <xdr:row>94</xdr:row>
      <xdr:rowOff>106680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xmlns="" id="{060B6DFD-2D08-45B2-8287-A2FC303EB93E}"/>
            </a:ext>
          </a:extLst>
        </xdr:cNvPr>
        <xdr:cNvCxnSpPr/>
      </xdr:nvCxnSpPr>
      <xdr:spPr>
        <a:xfrm>
          <a:off x="5699760" y="15209520"/>
          <a:ext cx="1036320" cy="1828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236220</xdr:colOff>
      <xdr:row>94</xdr:row>
      <xdr:rowOff>76200</xdr:rowOff>
    </xdr:from>
    <xdr:to>
      <xdr:col>21</xdr:col>
      <xdr:colOff>144780</xdr:colOff>
      <xdr:row>95</xdr:row>
      <xdr:rowOff>83820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xmlns="" id="{887E03A0-C254-4395-9762-B786182188A9}"/>
            </a:ext>
          </a:extLst>
        </xdr:cNvPr>
        <xdr:cNvCxnSpPr/>
      </xdr:nvCxnSpPr>
      <xdr:spPr>
        <a:xfrm>
          <a:off x="5699760" y="15361920"/>
          <a:ext cx="1036320" cy="1828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160020</xdr:colOff>
      <xdr:row>95</xdr:row>
      <xdr:rowOff>167640</xdr:rowOff>
    </xdr:from>
    <xdr:to>
      <xdr:col>13</xdr:col>
      <xdr:colOff>30480</xdr:colOff>
      <xdr:row>98</xdr:row>
      <xdr:rowOff>7620</xdr:rowOff>
    </xdr:to>
    <xdr:sp macro="" textlink="">
      <xdr:nvSpPr>
        <xdr:cNvPr id="96" name="Right Brace 95">
          <a:extLst>
            <a:ext uri="{FF2B5EF4-FFF2-40B4-BE49-F238E27FC236}">
              <a16:creationId xmlns:a16="http://schemas.microsoft.com/office/drawing/2014/main" xmlns="" id="{EC95099D-FF32-4AE8-A712-7AC2BBB7E0BA}"/>
            </a:ext>
          </a:extLst>
        </xdr:cNvPr>
        <xdr:cNvSpPr/>
      </xdr:nvSpPr>
      <xdr:spPr>
        <a:xfrm>
          <a:off x="4213860" y="1562862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152400</xdr:colOff>
      <xdr:row>102</xdr:row>
      <xdr:rowOff>167640</xdr:rowOff>
    </xdr:from>
    <xdr:to>
      <xdr:col>13</xdr:col>
      <xdr:colOff>22860</xdr:colOff>
      <xdr:row>105</xdr:row>
      <xdr:rowOff>7620</xdr:rowOff>
    </xdr:to>
    <xdr:sp macro="" textlink="">
      <xdr:nvSpPr>
        <xdr:cNvPr id="97" name="Right Brace 96">
          <a:extLst>
            <a:ext uri="{FF2B5EF4-FFF2-40B4-BE49-F238E27FC236}">
              <a16:creationId xmlns:a16="http://schemas.microsoft.com/office/drawing/2014/main" xmlns="" id="{BE6745ED-F026-49B9-8F70-991F22AE4B7F}"/>
            </a:ext>
          </a:extLst>
        </xdr:cNvPr>
        <xdr:cNvSpPr/>
      </xdr:nvSpPr>
      <xdr:spPr>
        <a:xfrm>
          <a:off x="4206240" y="1685544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22860</xdr:colOff>
      <xdr:row>100</xdr:row>
      <xdr:rowOff>83820</xdr:rowOff>
    </xdr:from>
    <xdr:to>
      <xdr:col>16</xdr:col>
      <xdr:colOff>45720</xdr:colOff>
      <xdr:row>104</xdr:row>
      <xdr:rowOff>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xmlns="" id="{71169EC8-5C03-4CE4-9816-F7FEA6E2FA72}"/>
            </a:ext>
          </a:extLst>
        </xdr:cNvPr>
        <xdr:cNvCxnSpPr>
          <a:stCxn id="97" idx="1"/>
        </xdr:cNvCxnSpPr>
      </xdr:nvCxnSpPr>
      <xdr:spPr>
        <a:xfrm flipV="1">
          <a:off x="4358640" y="16421100"/>
          <a:ext cx="868680" cy="61722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102</xdr:row>
      <xdr:rowOff>68580</xdr:rowOff>
    </xdr:from>
    <xdr:to>
      <xdr:col>16</xdr:col>
      <xdr:colOff>167640</xdr:colOff>
      <xdr:row>103</xdr:row>
      <xdr:rowOff>106680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xmlns="" id="{0E7B9271-E2F9-48E9-8188-319DA3BF4691}"/>
            </a:ext>
          </a:extLst>
        </xdr:cNvPr>
        <xdr:cNvCxnSpPr/>
      </xdr:nvCxnSpPr>
      <xdr:spPr>
        <a:xfrm>
          <a:off x="4229100" y="1675638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101</xdr:row>
      <xdr:rowOff>76200</xdr:rowOff>
    </xdr:from>
    <xdr:to>
      <xdr:col>16</xdr:col>
      <xdr:colOff>182880</xdr:colOff>
      <xdr:row>102</xdr:row>
      <xdr:rowOff>114300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xmlns="" id="{087761BA-BC1A-4D75-A573-0A118F228BC9}"/>
            </a:ext>
          </a:extLst>
        </xdr:cNvPr>
        <xdr:cNvCxnSpPr/>
      </xdr:nvCxnSpPr>
      <xdr:spPr>
        <a:xfrm>
          <a:off x="4244340" y="1658874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100</xdr:row>
      <xdr:rowOff>76200</xdr:rowOff>
    </xdr:from>
    <xdr:to>
      <xdr:col>16</xdr:col>
      <xdr:colOff>167640</xdr:colOff>
      <xdr:row>101</xdr:row>
      <xdr:rowOff>114300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xmlns="" id="{535D1F7A-7DC8-4C25-86D7-A58D0917AE94}"/>
            </a:ext>
          </a:extLst>
        </xdr:cNvPr>
        <xdr:cNvCxnSpPr/>
      </xdr:nvCxnSpPr>
      <xdr:spPr>
        <a:xfrm>
          <a:off x="4229100" y="1641348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167640</xdr:colOff>
      <xdr:row>102</xdr:row>
      <xdr:rowOff>15240</xdr:rowOff>
    </xdr:from>
    <xdr:to>
      <xdr:col>18</xdr:col>
      <xdr:colOff>38100</xdr:colOff>
      <xdr:row>104</xdr:row>
      <xdr:rowOff>30480</xdr:rowOff>
    </xdr:to>
    <xdr:sp macro="" textlink="">
      <xdr:nvSpPr>
        <xdr:cNvPr id="102" name="Right Brace 101">
          <a:extLst>
            <a:ext uri="{FF2B5EF4-FFF2-40B4-BE49-F238E27FC236}">
              <a16:creationId xmlns:a16="http://schemas.microsoft.com/office/drawing/2014/main" xmlns="" id="{876B17AD-3185-44AF-84EE-7B5238632EE9}"/>
            </a:ext>
          </a:extLst>
        </xdr:cNvPr>
        <xdr:cNvSpPr/>
      </xdr:nvSpPr>
      <xdr:spPr>
        <a:xfrm>
          <a:off x="5631180" y="1670304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100</xdr:row>
      <xdr:rowOff>121920</xdr:rowOff>
    </xdr:from>
    <xdr:to>
      <xdr:col>21</xdr:col>
      <xdr:colOff>7620</xdr:colOff>
      <xdr:row>103</xdr:row>
      <xdr:rowOff>22860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xmlns="" id="{CEE3E492-E0B6-4525-8310-EA3487FE0826}"/>
            </a:ext>
          </a:extLst>
        </xdr:cNvPr>
        <xdr:cNvCxnSpPr>
          <a:stCxn id="102" idx="1"/>
        </xdr:cNvCxnSpPr>
      </xdr:nvCxnSpPr>
      <xdr:spPr>
        <a:xfrm flipV="1">
          <a:off x="5783580" y="16459200"/>
          <a:ext cx="815340" cy="42672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198120</xdr:colOff>
      <xdr:row>100</xdr:row>
      <xdr:rowOff>160020</xdr:rowOff>
    </xdr:from>
    <xdr:to>
      <xdr:col>23</xdr:col>
      <xdr:colOff>68580</xdr:colOff>
      <xdr:row>103</xdr:row>
      <xdr:rowOff>0</xdr:rowOff>
    </xdr:to>
    <xdr:sp macro="" textlink="">
      <xdr:nvSpPr>
        <xdr:cNvPr id="104" name="Right Brace 103">
          <a:extLst>
            <a:ext uri="{FF2B5EF4-FFF2-40B4-BE49-F238E27FC236}">
              <a16:creationId xmlns:a16="http://schemas.microsoft.com/office/drawing/2014/main" xmlns="" id="{B3596E37-68FF-4A12-9826-3B868D17AC26}"/>
            </a:ext>
          </a:extLst>
        </xdr:cNvPr>
        <xdr:cNvSpPr/>
      </xdr:nvSpPr>
      <xdr:spPr>
        <a:xfrm>
          <a:off x="7071360" y="1649730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68580</xdr:colOff>
      <xdr:row>100</xdr:row>
      <xdr:rowOff>91440</xdr:rowOff>
    </xdr:from>
    <xdr:to>
      <xdr:col>26</xdr:col>
      <xdr:colOff>99060</xdr:colOff>
      <xdr:row>101</xdr:row>
      <xdr:rowOff>167640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xmlns="" id="{1BC03D36-3A7A-432D-B688-CE4303594213}"/>
            </a:ext>
          </a:extLst>
        </xdr:cNvPr>
        <xdr:cNvCxnSpPr>
          <a:stCxn id="104" idx="1"/>
        </xdr:cNvCxnSpPr>
      </xdr:nvCxnSpPr>
      <xdr:spPr>
        <a:xfrm flipV="1">
          <a:off x="7223760" y="16428720"/>
          <a:ext cx="876300" cy="2514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220980</xdr:colOff>
      <xdr:row>100</xdr:row>
      <xdr:rowOff>60960</xdr:rowOff>
    </xdr:from>
    <xdr:to>
      <xdr:col>26</xdr:col>
      <xdr:colOff>152400</xdr:colOff>
      <xdr:row>101</xdr:row>
      <xdr:rowOff>114300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xmlns="" id="{5CA6E7A3-3FB8-4A4C-8BB1-8DD602619EAF}"/>
            </a:ext>
          </a:extLst>
        </xdr:cNvPr>
        <xdr:cNvCxnSpPr/>
      </xdr:nvCxnSpPr>
      <xdr:spPr>
        <a:xfrm>
          <a:off x="7094220" y="16398240"/>
          <a:ext cx="1059180" cy="2286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236220</xdr:colOff>
      <xdr:row>100</xdr:row>
      <xdr:rowOff>99060</xdr:rowOff>
    </xdr:from>
    <xdr:to>
      <xdr:col>21</xdr:col>
      <xdr:colOff>144780</xdr:colOff>
      <xdr:row>101</xdr:row>
      <xdr:rowOff>106680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xmlns="" id="{B39CD9ED-0CBD-4E34-B540-19004A0AE80C}"/>
            </a:ext>
          </a:extLst>
        </xdr:cNvPr>
        <xdr:cNvCxnSpPr/>
      </xdr:nvCxnSpPr>
      <xdr:spPr>
        <a:xfrm>
          <a:off x="5699760" y="16436340"/>
          <a:ext cx="1036320" cy="1828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236220</xdr:colOff>
      <xdr:row>101</xdr:row>
      <xdr:rowOff>76200</xdr:rowOff>
    </xdr:from>
    <xdr:to>
      <xdr:col>21</xdr:col>
      <xdr:colOff>144780</xdr:colOff>
      <xdr:row>102</xdr:row>
      <xdr:rowOff>83820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xmlns="" id="{0DB59177-07D7-4A99-9E87-181470CBD038}"/>
            </a:ext>
          </a:extLst>
        </xdr:cNvPr>
        <xdr:cNvCxnSpPr/>
      </xdr:nvCxnSpPr>
      <xdr:spPr>
        <a:xfrm>
          <a:off x="5699760" y="16588740"/>
          <a:ext cx="1036320" cy="1828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160020</xdr:colOff>
      <xdr:row>102</xdr:row>
      <xdr:rowOff>167640</xdr:rowOff>
    </xdr:from>
    <xdr:to>
      <xdr:col>13</xdr:col>
      <xdr:colOff>30480</xdr:colOff>
      <xdr:row>105</xdr:row>
      <xdr:rowOff>7620</xdr:rowOff>
    </xdr:to>
    <xdr:sp macro="" textlink="">
      <xdr:nvSpPr>
        <xdr:cNvPr id="109" name="Right Brace 108">
          <a:extLst>
            <a:ext uri="{FF2B5EF4-FFF2-40B4-BE49-F238E27FC236}">
              <a16:creationId xmlns:a16="http://schemas.microsoft.com/office/drawing/2014/main" xmlns="" id="{7B6E95D2-832C-46F4-A057-427DEF00B0EE}"/>
            </a:ext>
          </a:extLst>
        </xdr:cNvPr>
        <xdr:cNvSpPr/>
      </xdr:nvSpPr>
      <xdr:spPr>
        <a:xfrm>
          <a:off x="4213860" y="1685544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152400</xdr:colOff>
      <xdr:row>109</xdr:row>
      <xdr:rowOff>167640</xdr:rowOff>
    </xdr:from>
    <xdr:to>
      <xdr:col>13</xdr:col>
      <xdr:colOff>22860</xdr:colOff>
      <xdr:row>112</xdr:row>
      <xdr:rowOff>7620</xdr:rowOff>
    </xdr:to>
    <xdr:sp macro="" textlink="">
      <xdr:nvSpPr>
        <xdr:cNvPr id="110" name="Right Brace 109">
          <a:extLst>
            <a:ext uri="{FF2B5EF4-FFF2-40B4-BE49-F238E27FC236}">
              <a16:creationId xmlns:a16="http://schemas.microsoft.com/office/drawing/2014/main" xmlns="" id="{8C7FCF7E-FDEC-4FAB-AE77-F929F5B11A42}"/>
            </a:ext>
          </a:extLst>
        </xdr:cNvPr>
        <xdr:cNvSpPr/>
      </xdr:nvSpPr>
      <xdr:spPr>
        <a:xfrm>
          <a:off x="4206240" y="1808226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160020</xdr:colOff>
      <xdr:row>109</xdr:row>
      <xdr:rowOff>167640</xdr:rowOff>
    </xdr:from>
    <xdr:to>
      <xdr:col>13</xdr:col>
      <xdr:colOff>30480</xdr:colOff>
      <xdr:row>112</xdr:row>
      <xdr:rowOff>7620</xdr:rowOff>
    </xdr:to>
    <xdr:sp macro="" textlink="">
      <xdr:nvSpPr>
        <xdr:cNvPr id="111" name="Right Brace 110">
          <a:extLst>
            <a:ext uri="{FF2B5EF4-FFF2-40B4-BE49-F238E27FC236}">
              <a16:creationId xmlns:a16="http://schemas.microsoft.com/office/drawing/2014/main" xmlns="" id="{CAF84BBD-6B92-49E8-A21B-B62AE2E25F8D}"/>
            </a:ext>
          </a:extLst>
        </xdr:cNvPr>
        <xdr:cNvSpPr/>
      </xdr:nvSpPr>
      <xdr:spPr>
        <a:xfrm>
          <a:off x="4213860" y="1808226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30480</xdr:colOff>
      <xdr:row>107</xdr:row>
      <xdr:rowOff>99060</xdr:rowOff>
    </xdr:from>
    <xdr:to>
      <xdr:col>16</xdr:col>
      <xdr:colOff>106680</xdr:colOff>
      <xdr:row>111</xdr:row>
      <xdr:rowOff>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xmlns="" id="{EE84DF59-29BE-4B4D-AFA9-1030B1C1727E}"/>
            </a:ext>
          </a:extLst>
        </xdr:cNvPr>
        <xdr:cNvCxnSpPr>
          <a:stCxn id="111" idx="1"/>
        </xdr:cNvCxnSpPr>
      </xdr:nvCxnSpPr>
      <xdr:spPr>
        <a:xfrm flipV="1">
          <a:off x="4366260" y="18889980"/>
          <a:ext cx="922020" cy="6019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160020</xdr:colOff>
      <xdr:row>109</xdr:row>
      <xdr:rowOff>7620</xdr:rowOff>
    </xdr:from>
    <xdr:to>
      <xdr:col>18</xdr:col>
      <xdr:colOff>30480</xdr:colOff>
      <xdr:row>111</xdr:row>
      <xdr:rowOff>22860</xdr:rowOff>
    </xdr:to>
    <xdr:sp macro="" textlink="">
      <xdr:nvSpPr>
        <xdr:cNvPr id="115" name="Right Brace 114">
          <a:extLst>
            <a:ext uri="{FF2B5EF4-FFF2-40B4-BE49-F238E27FC236}">
              <a16:creationId xmlns:a16="http://schemas.microsoft.com/office/drawing/2014/main" xmlns="" id="{568DAA81-C117-4A6D-964B-4D03BA89F695}"/>
            </a:ext>
          </a:extLst>
        </xdr:cNvPr>
        <xdr:cNvSpPr/>
      </xdr:nvSpPr>
      <xdr:spPr>
        <a:xfrm>
          <a:off x="5623560" y="1914906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30480</xdr:colOff>
      <xdr:row>107</xdr:row>
      <xdr:rowOff>91440</xdr:rowOff>
    </xdr:from>
    <xdr:to>
      <xdr:col>21</xdr:col>
      <xdr:colOff>114300</xdr:colOff>
      <xdr:row>110</xdr:row>
      <xdr:rowOff>15240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xmlns="" id="{7CA5C0E3-5C71-4066-890F-20A1211436ED}"/>
            </a:ext>
          </a:extLst>
        </xdr:cNvPr>
        <xdr:cNvCxnSpPr>
          <a:stCxn id="115" idx="1"/>
        </xdr:cNvCxnSpPr>
      </xdr:nvCxnSpPr>
      <xdr:spPr>
        <a:xfrm flipV="1">
          <a:off x="5775960" y="18882360"/>
          <a:ext cx="929640" cy="4495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</xdr:colOff>
      <xdr:row>107</xdr:row>
      <xdr:rowOff>106680</xdr:rowOff>
    </xdr:from>
    <xdr:to>
      <xdr:col>26</xdr:col>
      <xdr:colOff>106680</xdr:colOff>
      <xdr:row>109</xdr:row>
      <xdr:rowOff>15240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xmlns="" id="{232F7B72-D6A5-4FE7-899F-5B986FF2E41A}"/>
            </a:ext>
          </a:extLst>
        </xdr:cNvPr>
        <xdr:cNvCxnSpPr>
          <a:cxnSpLocks/>
          <a:stCxn id="128" idx="1"/>
        </xdr:cNvCxnSpPr>
      </xdr:nvCxnSpPr>
      <xdr:spPr>
        <a:xfrm flipV="1">
          <a:off x="7170420" y="18897600"/>
          <a:ext cx="937260" cy="2590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220980</xdr:colOff>
      <xdr:row>107</xdr:row>
      <xdr:rowOff>76200</xdr:rowOff>
    </xdr:from>
    <xdr:to>
      <xdr:col>26</xdr:col>
      <xdr:colOff>152400</xdr:colOff>
      <xdr:row>108</xdr:row>
      <xdr:rowOff>129540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xmlns="" id="{3E7E6113-9464-4CDF-AAE7-61EA0DDC8D40}"/>
            </a:ext>
          </a:extLst>
        </xdr:cNvPr>
        <xdr:cNvCxnSpPr/>
      </xdr:nvCxnSpPr>
      <xdr:spPr>
        <a:xfrm>
          <a:off x="7094220" y="18867120"/>
          <a:ext cx="1059180" cy="2286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220980</xdr:colOff>
      <xdr:row>107</xdr:row>
      <xdr:rowOff>91440</xdr:rowOff>
    </xdr:from>
    <xdr:to>
      <xdr:col>21</xdr:col>
      <xdr:colOff>129540</xdr:colOff>
      <xdr:row>108</xdr:row>
      <xdr:rowOff>99060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xmlns="" id="{29EAA65E-1E49-4905-BF4E-3DFB31C08AD3}"/>
            </a:ext>
          </a:extLst>
        </xdr:cNvPr>
        <xdr:cNvCxnSpPr/>
      </xdr:nvCxnSpPr>
      <xdr:spPr>
        <a:xfrm>
          <a:off x="5684520" y="18882360"/>
          <a:ext cx="1036320" cy="1828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220980</xdr:colOff>
      <xdr:row>108</xdr:row>
      <xdr:rowOff>76200</xdr:rowOff>
    </xdr:from>
    <xdr:to>
      <xdr:col>21</xdr:col>
      <xdr:colOff>129540</xdr:colOff>
      <xdr:row>109</xdr:row>
      <xdr:rowOff>83820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xmlns="" id="{D7D0BD29-600B-45B8-8660-9CAA9FF30505}"/>
            </a:ext>
          </a:extLst>
        </xdr:cNvPr>
        <xdr:cNvCxnSpPr/>
      </xdr:nvCxnSpPr>
      <xdr:spPr>
        <a:xfrm>
          <a:off x="5684520" y="19042380"/>
          <a:ext cx="1036320" cy="18288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107</xdr:row>
      <xdr:rowOff>68580</xdr:rowOff>
    </xdr:from>
    <xdr:to>
      <xdr:col>16</xdr:col>
      <xdr:colOff>182880</xdr:colOff>
      <xdr:row>108</xdr:row>
      <xdr:rowOff>106680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xmlns="" id="{AB14845A-EC5B-4E8D-88B4-3246A7FBBCC4}"/>
            </a:ext>
          </a:extLst>
        </xdr:cNvPr>
        <xdr:cNvCxnSpPr/>
      </xdr:nvCxnSpPr>
      <xdr:spPr>
        <a:xfrm>
          <a:off x="4244340" y="1885950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182880</xdr:colOff>
      <xdr:row>108</xdr:row>
      <xdr:rowOff>76200</xdr:rowOff>
    </xdr:from>
    <xdr:to>
      <xdr:col>16</xdr:col>
      <xdr:colOff>175260</xdr:colOff>
      <xdr:row>109</xdr:row>
      <xdr:rowOff>114300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xmlns="" id="{D1C7A00F-4C8C-4190-9F7B-72BB61E96CFE}"/>
            </a:ext>
          </a:extLst>
        </xdr:cNvPr>
        <xdr:cNvCxnSpPr/>
      </xdr:nvCxnSpPr>
      <xdr:spPr>
        <a:xfrm>
          <a:off x="4236720" y="1904238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109</xdr:row>
      <xdr:rowOff>68580</xdr:rowOff>
    </xdr:from>
    <xdr:to>
      <xdr:col>16</xdr:col>
      <xdr:colOff>167640</xdr:colOff>
      <xdr:row>110</xdr:row>
      <xdr:rowOff>106680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xmlns="" id="{20F12398-367E-48EB-A2AB-8D05114CDA8F}"/>
            </a:ext>
          </a:extLst>
        </xdr:cNvPr>
        <xdr:cNvCxnSpPr/>
      </xdr:nvCxnSpPr>
      <xdr:spPr>
        <a:xfrm>
          <a:off x="4229100" y="19210020"/>
          <a:ext cx="1120140" cy="21336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167640</xdr:colOff>
      <xdr:row>109</xdr:row>
      <xdr:rowOff>15240</xdr:rowOff>
    </xdr:from>
    <xdr:to>
      <xdr:col>18</xdr:col>
      <xdr:colOff>38100</xdr:colOff>
      <xdr:row>111</xdr:row>
      <xdr:rowOff>30480</xdr:rowOff>
    </xdr:to>
    <xdr:sp macro="" textlink="">
      <xdr:nvSpPr>
        <xdr:cNvPr id="127" name="Right Brace 126">
          <a:extLst>
            <a:ext uri="{FF2B5EF4-FFF2-40B4-BE49-F238E27FC236}">
              <a16:creationId xmlns:a16="http://schemas.microsoft.com/office/drawing/2014/main" xmlns="" id="{972D25D7-4232-4C76-98AB-4B1325D207A5}"/>
            </a:ext>
          </a:extLst>
        </xdr:cNvPr>
        <xdr:cNvSpPr/>
      </xdr:nvSpPr>
      <xdr:spPr>
        <a:xfrm>
          <a:off x="5631180" y="1792986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144780</xdr:colOff>
      <xdr:row>108</xdr:row>
      <xdr:rowOff>7620</xdr:rowOff>
    </xdr:from>
    <xdr:to>
      <xdr:col>23</xdr:col>
      <xdr:colOff>15240</xdr:colOff>
      <xdr:row>110</xdr:row>
      <xdr:rowOff>22860</xdr:rowOff>
    </xdr:to>
    <xdr:sp macro="" textlink="">
      <xdr:nvSpPr>
        <xdr:cNvPr id="128" name="Right Brace 127">
          <a:extLst>
            <a:ext uri="{FF2B5EF4-FFF2-40B4-BE49-F238E27FC236}">
              <a16:creationId xmlns:a16="http://schemas.microsoft.com/office/drawing/2014/main" xmlns="" id="{7B02BA50-9CC9-4870-8932-B6DDAC2AD5A1}"/>
            </a:ext>
          </a:extLst>
        </xdr:cNvPr>
        <xdr:cNvSpPr/>
      </xdr:nvSpPr>
      <xdr:spPr>
        <a:xfrm>
          <a:off x="7018020" y="1897380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152400</xdr:colOff>
      <xdr:row>109</xdr:row>
      <xdr:rowOff>167640</xdr:rowOff>
    </xdr:from>
    <xdr:to>
      <xdr:col>13</xdr:col>
      <xdr:colOff>22860</xdr:colOff>
      <xdr:row>112</xdr:row>
      <xdr:rowOff>7620</xdr:rowOff>
    </xdr:to>
    <xdr:sp macro="" textlink="">
      <xdr:nvSpPr>
        <xdr:cNvPr id="129" name="Right Brace 128">
          <a:extLst>
            <a:ext uri="{FF2B5EF4-FFF2-40B4-BE49-F238E27FC236}">
              <a16:creationId xmlns:a16="http://schemas.microsoft.com/office/drawing/2014/main" xmlns="" id="{7D11371E-B072-4FE9-ABAA-E82FF99FA834}"/>
            </a:ext>
          </a:extLst>
        </xdr:cNvPr>
        <xdr:cNvSpPr/>
      </xdr:nvSpPr>
      <xdr:spPr>
        <a:xfrm>
          <a:off x="4206240" y="1808226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160020</xdr:colOff>
      <xdr:row>109</xdr:row>
      <xdr:rowOff>167640</xdr:rowOff>
    </xdr:from>
    <xdr:to>
      <xdr:col>13</xdr:col>
      <xdr:colOff>30480</xdr:colOff>
      <xdr:row>112</xdr:row>
      <xdr:rowOff>7620</xdr:rowOff>
    </xdr:to>
    <xdr:sp macro="" textlink="">
      <xdr:nvSpPr>
        <xdr:cNvPr id="130" name="Right Brace 129">
          <a:extLst>
            <a:ext uri="{FF2B5EF4-FFF2-40B4-BE49-F238E27FC236}">
              <a16:creationId xmlns:a16="http://schemas.microsoft.com/office/drawing/2014/main" xmlns="" id="{4448829B-96AE-4B5A-9399-5748FEA65355}"/>
            </a:ext>
          </a:extLst>
        </xdr:cNvPr>
        <xdr:cNvSpPr/>
      </xdr:nvSpPr>
      <xdr:spPr>
        <a:xfrm>
          <a:off x="4213860" y="18082260"/>
          <a:ext cx="152400" cy="365760"/>
        </a:xfrm>
        <a:prstGeom prst="rightBrace">
          <a:avLst/>
        </a:prstGeom>
        <a:ln w="28575"/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39</xdr:col>
      <xdr:colOff>256838</xdr:colOff>
      <xdr:row>104</xdr:row>
      <xdr:rowOff>143167</xdr:rowOff>
    </xdr:from>
    <xdr:to>
      <xdr:col>48</xdr:col>
      <xdr:colOff>640558</xdr:colOff>
      <xdr:row>116</xdr:row>
      <xdr:rowOff>20227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xmlns="" id="{BA277317-CD96-C1B6-2C7D-9E0EE6ED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89614" y="18789755"/>
          <a:ext cx="4068215" cy="2028590"/>
        </a:xfrm>
        <a:prstGeom prst="rect">
          <a:avLst/>
        </a:prstGeom>
      </xdr:spPr>
    </xdr:pic>
    <xdr:clientData/>
  </xdr:twoCellAnchor>
  <xdr:twoCellAnchor editAs="oneCell">
    <xdr:from>
      <xdr:col>39</xdr:col>
      <xdr:colOff>62753</xdr:colOff>
      <xdr:row>181</xdr:row>
      <xdr:rowOff>90590</xdr:rowOff>
    </xdr:from>
    <xdr:to>
      <xdr:col>55</xdr:col>
      <xdr:colOff>464156</xdr:colOff>
      <xdr:row>217</xdr:row>
      <xdr:rowOff>174137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1FCD2AE6-4A2D-79DC-DF2D-DC199820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95529" y="32542825"/>
          <a:ext cx="8792368" cy="6538136"/>
        </a:xfrm>
        <a:prstGeom prst="rect">
          <a:avLst/>
        </a:prstGeom>
      </xdr:spPr>
    </xdr:pic>
    <xdr:clientData/>
  </xdr:twoCellAnchor>
  <xdr:oneCellAnchor>
    <xdr:from>
      <xdr:col>10</xdr:col>
      <xdr:colOff>116540</xdr:colOff>
      <xdr:row>244</xdr:row>
      <xdr:rowOff>49306</xdr:rowOff>
    </xdr:from>
    <xdr:ext cx="580287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xmlns="" id="{A6D6E3E3-42C8-184F-5635-46E60A42E477}"/>
                </a:ext>
              </a:extLst>
            </xdr:cNvPr>
            <xdr:cNvSpPr txBox="1"/>
          </xdr:nvSpPr>
          <xdr:spPr>
            <a:xfrm>
              <a:off x="3012140" y="43259188"/>
              <a:ext cx="580287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>
                        <a:latin typeface="Cambria Math" panose="02040503050406030204" pitchFamily="18" charset="0"/>
                      </a:rPr>
                      <m:t>ⅇ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Δ</m:t>
                        </m:r>
                      </m:num>
                      <m:den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6D6E3E3-42C8-184F-5635-46E60A42E477}"/>
                </a:ext>
              </a:extLst>
            </xdr:cNvPr>
            <xdr:cNvSpPr txBox="1"/>
          </xdr:nvSpPr>
          <xdr:spPr>
            <a:xfrm>
              <a:off x="3012140" y="43259188"/>
              <a:ext cx="580287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ⅇ𝑞=Δ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89646</xdr:colOff>
      <xdr:row>247</xdr:row>
      <xdr:rowOff>62753</xdr:rowOff>
    </xdr:from>
    <xdr:ext cx="15664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xmlns="" id="{F77631C2-907E-494A-972D-9633938B9DED}"/>
                </a:ext>
              </a:extLst>
            </xdr:cNvPr>
            <xdr:cNvSpPr txBox="1"/>
          </xdr:nvSpPr>
          <xdr:spPr>
            <a:xfrm>
              <a:off x="1317811" y="43810518"/>
              <a:ext cx="15664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Δ</m:t>
                        </m:r>
                      </m:num>
                      <m:den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77631C2-907E-494A-972D-9633938B9DED}"/>
                </a:ext>
              </a:extLst>
            </xdr:cNvPr>
            <xdr:cNvSpPr txBox="1"/>
          </xdr:nvSpPr>
          <xdr:spPr>
            <a:xfrm>
              <a:off x="1317811" y="43810518"/>
              <a:ext cx="15664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Δ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2</a:t>
              </a:r>
              <a:endParaRPr lang="en-US" sz="1400"/>
            </a:p>
          </xdr:txBody>
        </xdr:sp>
      </mc:Fallback>
    </mc:AlternateContent>
    <xdr:clientData/>
  </xdr:oneCellAnchor>
  <xdr:twoCellAnchor>
    <xdr:from>
      <xdr:col>8</xdr:col>
      <xdr:colOff>125507</xdr:colOff>
      <xdr:row>247</xdr:row>
      <xdr:rowOff>143435</xdr:rowOff>
    </xdr:from>
    <xdr:to>
      <xdr:col>11</xdr:col>
      <xdr:colOff>197224</xdr:colOff>
      <xdr:row>249</xdr:row>
      <xdr:rowOff>44824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xmlns="" id="{728D0730-DC16-5166-2BEB-C870F2421EDE}"/>
            </a:ext>
          </a:extLst>
        </xdr:cNvPr>
        <xdr:cNvSpPr/>
      </xdr:nvSpPr>
      <xdr:spPr>
        <a:xfrm>
          <a:off x="2465295" y="43891200"/>
          <a:ext cx="905435" cy="27790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188257</xdr:colOff>
      <xdr:row>253</xdr:row>
      <xdr:rowOff>85163</xdr:rowOff>
    </xdr:from>
    <xdr:ext cx="679801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xmlns="" id="{AC406C37-33E2-C0EA-8B44-7BAEB1BA5734}"/>
                </a:ext>
              </a:extLst>
            </xdr:cNvPr>
            <xdr:cNvSpPr txBox="1"/>
          </xdr:nvSpPr>
          <xdr:spPr>
            <a:xfrm>
              <a:off x="1416422" y="44926622"/>
              <a:ext cx="679801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400">
                        <a:latin typeface="Cambria Math" panose="02040503050406030204" pitchFamily="18" charset="0"/>
                      </a:rPr>
                      <m:t>Δ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v</m:t>
                        </m:r>
                      </m:num>
                      <m:den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C406C37-33E2-C0EA-8B44-7BAEB1BA5734}"/>
                </a:ext>
              </a:extLst>
            </xdr:cNvPr>
            <xdr:cNvSpPr txBox="1"/>
          </xdr:nvSpPr>
          <xdr:spPr>
            <a:xfrm>
              <a:off x="1416422" y="44926622"/>
              <a:ext cx="679801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Δ=10</a:t>
              </a:r>
              <a:r>
                <a:rPr lang="en-US" sz="1400" b="0" i="0">
                  <a:latin typeface="Cambria Math" panose="02040503050406030204" pitchFamily="18" charset="0"/>
                </a:rPr>
                <a:t>v</a:t>
              </a:r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𝐿</a:t>
              </a:r>
              <a:endParaRPr lang="en-US" sz="1400"/>
            </a:p>
          </xdr:txBody>
        </xdr:sp>
      </mc:Fallback>
    </mc:AlternateContent>
    <xdr:clientData/>
  </xdr:oneCellAnchor>
  <xdr:twoCellAnchor>
    <xdr:from>
      <xdr:col>8</xdr:col>
      <xdr:colOff>134471</xdr:colOff>
      <xdr:row>253</xdr:row>
      <xdr:rowOff>17928</xdr:rowOff>
    </xdr:from>
    <xdr:to>
      <xdr:col>11</xdr:col>
      <xdr:colOff>224118</xdr:colOff>
      <xdr:row>254</xdr:row>
      <xdr:rowOff>17929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xmlns="" id="{8C4F1B99-3C3B-47DA-AF7E-7D44BE65A965}"/>
            </a:ext>
          </a:extLst>
        </xdr:cNvPr>
        <xdr:cNvSpPr/>
      </xdr:nvSpPr>
      <xdr:spPr>
        <a:xfrm>
          <a:off x="2474259" y="44859387"/>
          <a:ext cx="923365" cy="179295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152401</xdr:colOff>
      <xdr:row>255</xdr:row>
      <xdr:rowOff>0</xdr:rowOff>
    </xdr:from>
    <xdr:to>
      <xdr:col>11</xdr:col>
      <xdr:colOff>242048</xdr:colOff>
      <xdr:row>256</xdr:row>
      <xdr:rowOff>1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xmlns="" id="{B4110204-1010-46B7-BF32-135949FDB2BE}"/>
            </a:ext>
          </a:extLst>
        </xdr:cNvPr>
        <xdr:cNvSpPr/>
      </xdr:nvSpPr>
      <xdr:spPr>
        <a:xfrm>
          <a:off x="2492189" y="45200047"/>
          <a:ext cx="923365" cy="179295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98612</xdr:colOff>
      <xdr:row>259</xdr:row>
      <xdr:rowOff>107577</xdr:rowOff>
    </xdr:from>
    <xdr:ext cx="1147045" cy="3917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xmlns="" id="{BFC6EE0A-C592-4283-9627-82FBBE0D38AE}"/>
                </a:ext>
              </a:extLst>
            </xdr:cNvPr>
            <xdr:cNvSpPr txBox="1"/>
          </xdr:nvSpPr>
          <xdr:spPr>
            <a:xfrm>
              <a:off x="1326777" y="46024801"/>
              <a:ext cx="1147045" cy="391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8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800" i="0">
                          <a:latin typeface="Cambria Math" panose="02040503050406030204" pitchFamily="18" charset="0"/>
                        </a:rPr>
                        <m:t>10</m:t>
                      </m:r>
                      <m:r>
                        <m:rPr>
                          <m:sty m:val="p"/>
                        </m:rPr>
                        <a:rPr lang="en-US" sz="1800" b="0" i="0">
                          <a:latin typeface="Cambria Math" panose="02040503050406030204" pitchFamily="18" charset="0"/>
                        </a:rPr>
                        <m:t>v</m:t>
                      </m:r>
                    </m:num>
                    <m:den>
                      <m:r>
                        <a:rPr lang="en-US" sz="1800" i="1">
                          <a:latin typeface="Cambria Math" panose="02040503050406030204" pitchFamily="18" charset="0"/>
                        </a:rPr>
                        <m:t>𝐿</m:t>
                      </m:r>
                    </m:den>
                  </m:f>
                </m:oMath>
              </a14:m>
              <a:r>
                <a:rPr lang="en-US" sz="1400"/>
                <a:t> &lt; 0.0002v</a:t>
              </a: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FC6EE0A-C592-4283-9627-82FBBE0D38AE}"/>
                </a:ext>
              </a:extLst>
            </xdr:cNvPr>
            <xdr:cNvSpPr txBox="1"/>
          </xdr:nvSpPr>
          <xdr:spPr>
            <a:xfrm>
              <a:off x="1326777" y="46024801"/>
              <a:ext cx="1147045" cy="391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10</a:t>
              </a:r>
              <a:r>
                <a:rPr lang="en-US" sz="1800" b="0" i="0">
                  <a:latin typeface="Cambria Math" panose="02040503050406030204" pitchFamily="18" charset="0"/>
                </a:rPr>
                <a:t>v</a:t>
              </a:r>
              <a:r>
                <a:rPr lang="en-US" sz="18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800" i="0">
                  <a:latin typeface="Cambria Math" panose="02040503050406030204" pitchFamily="18" charset="0"/>
                </a:rPr>
                <a:t>𝐿</a:t>
              </a:r>
              <a:r>
                <a:rPr lang="en-US" sz="1400"/>
                <a:t> &lt; 0.0002v</a:t>
              </a:r>
            </a:p>
          </xdr:txBody>
        </xdr:sp>
      </mc:Fallback>
    </mc:AlternateContent>
    <xdr:clientData/>
  </xdr:oneCellAnchor>
  <xdr:twoCellAnchor>
    <xdr:from>
      <xdr:col>9</xdr:col>
      <xdr:colOff>125507</xdr:colOff>
      <xdr:row>259</xdr:row>
      <xdr:rowOff>134471</xdr:rowOff>
    </xdr:from>
    <xdr:to>
      <xdr:col>12</xdr:col>
      <xdr:colOff>197224</xdr:colOff>
      <xdr:row>261</xdr:row>
      <xdr:rowOff>53789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xmlns="" id="{59C6586D-6F5F-4360-AD12-A819CB40633D}"/>
            </a:ext>
          </a:extLst>
        </xdr:cNvPr>
        <xdr:cNvSpPr/>
      </xdr:nvSpPr>
      <xdr:spPr>
        <a:xfrm>
          <a:off x="2743201" y="46051695"/>
          <a:ext cx="905435" cy="277906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161364</xdr:colOff>
      <xdr:row>265</xdr:row>
      <xdr:rowOff>67235</xdr:rowOff>
    </xdr:from>
    <xdr:ext cx="591700" cy="220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xmlns="" id="{96166E9F-0E3F-1DE0-E92A-AA568F474031}"/>
                </a:ext>
              </a:extLst>
            </xdr:cNvPr>
            <xdr:cNvSpPr txBox="1"/>
          </xdr:nvSpPr>
          <xdr:spPr>
            <a:xfrm>
              <a:off x="1389529" y="47060223"/>
              <a:ext cx="591700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6166E9F-0E3F-1DE0-E92A-AA568F474031}"/>
                </a:ext>
              </a:extLst>
            </xdr:cNvPr>
            <xdr:cNvSpPr txBox="1"/>
          </xdr:nvSpPr>
          <xdr:spPr>
            <a:xfrm>
              <a:off x="1389529" y="47060223"/>
              <a:ext cx="591700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𝐿=2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400" i="0">
                  <a:latin typeface="Cambria Math" panose="02040503050406030204" pitchFamily="18" charset="0"/>
                </a:rPr>
                <a:t>𝑁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13</xdr:col>
      <xdr:colOff>98611</xdr:colOff>
      <xdr:row>259</xdr:row>
      <xdr:rowOff>49306</xdr:rowOff>
    </xdr:from>
    <xdr:ext cx="1019702" cy="4275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xmlns="" id="{B5494C67-5CB6-4923-1712-0D5FC8543CC9}"/>
                </a:ext>
              </a:extLst>
            </xdr:cNvPr>
            <xdr:cNvSpPr txBox="1"/>
          </xdr:nvSpPr>
          <xdr:spPr>
            <a:xfrm>
              <a:off x="3827929" y="45966530"/>
              <a:ext cx="1019702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&gt;</m:t>
                    </m:r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𝑣</m:t>
                        </m:r>
                      </m:num>
                      <m:den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0,0002</m:t>
                        </m:r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𝑣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B5494C67-5CB6-4923-1712-0D5FC8543CC9}"/>
                </a:ext>
              </a:extLst>
            </xdr:cNvPr>
            <xdr:cNvSpPr txBox="1"/>
          </xdr:nvSpPr>
          <xdr:spPr>
            <a:xfrm>
              <a:off x="3827929" y="45966530"/>
              <a:ext cx="1019702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𝐿&gt;10𝑣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0,0002𝑣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116539</xdr:colOff>
      <xdr:row>281</xdr:row>
      <xdr:rowOff>67233</xdr:rowOff>
    </xdr:from>
    <xdr:ext cx="58041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xmlns="" id="{5D52F153-AD1D-4F8A-B5A1-FD0AC0A6F7F4}"/>
                </a:ext>
              </a:extLst>
            </xdr:cNvPr>
            <xdr:cNvSpPr txBox="1"/>
          </xdr:nvSpPr>
          <xdr:spPr>
            <a:xfrm>
              <a:off x="1622610" y="50466809"/>
              <a:ext cx="58041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400">
                        <a:latin typeface="Cambria Math" panose="02040503050406030204" pitchFamily="18" charset="0"/>
                      </a:rPr>
                      <m:t>Δ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v</m:t>
                        </m:r>
                      </m:num>
                      <m:den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5D52F153-AD1D-4F8A-B5A1-FD0AC0A6F7F4}"/>
                </a:ext>
              </a:extLst>
            </xdr:cNvPr>
            <xdr:cNvSpPr txBox="1"/>
          </xdr:nvSpPr>
          <xdr:spPr>
            <a:xfrm>
              <a:off x="1622610" y="50466809"/>
              <a:ext cx="58041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Δ=1</a:t>
              </a:r>
              <a:r>
                <a:rPr lang="en-US" sz="1400" b="0" i="0">
                  <a:latin typeface="Cambria Math" panose="02040503050406030204" pitchFamily="18" charset="0"/>
                </a:rPr>
                <a:t>v</a:t>
              </a:r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98612</xdr:colOff>
      <xdr:row>287</xdr:row>
      <xdr:rowOff>107577</xdr:rowOff>
    </xdr:from>
    <xdr:ext cx="1049518" cy="3911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xmlns="" id="{30DE23EA-D705-4DB2-A093-D954EB304FDB}"/>
                </a:ext>
              </a:extLst>
            </xdr:cNvPr>
            <xdr:cNvSpPr txBox="1"/>
          </xdr:nvSpPr>
          <xdr:spPr>
            <a:xfrm>
              <a:off x="1882588" y="51582918"/>
              <a:ext cx="1049518" cy="3911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8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800" i="0">
                          <a:latin typeface="Cambria Math" panose="02040503050406030204" pitchFamily="18" charset="0"/>
                        </a:rPr>
                        <m:t>1</m:t>
                      </m:r>
                      <m:r>
                        <m:rPr>
                          <m:sty m:val="p"/>
                        </m:rPr>
                        <a:rPr lang="en-US" sz="1800" b="0" i="0">
                          <a:latin typeface="Cambria Math" panose="02040503050406030204" pitchFamily="18" charset="0"/>
                        </a:rPr>
                        <m:t>v</m:t>
                      </m:r>
                    </m:num>
                    <m:den>
                      <m:r>
                        <a:rPr lang="en-US" sz="1800" i="1">
                          <a:latin typeface="Cambria Math" panose="02040503050406030204" pitchFamily="18" charset="0"/>
                        </a:rPr>
                        <m:t>𝐿</m:t>
                      </m:r>
                    </m:den>
                  </m:f>
                </m:oMath>
              </a14:m>
              <a:r>
                <a:rPr lang="en-US" sz="1400"/>
                <a:t> &lt; 0.0002v</a:t>
              </a:r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30DE23EA-D705-4DB2-A093-D954EB304FDB}"/>
                </a:ext>
              </a:extLst>
            </xdr:cNvPr>
            <xdr:cNvSpPr txBox="1"/>
          </xdr:nvSpPr>
          <xdr:spPr>
            <a:xfrm>
              <a:off x="1882588" y="51582918"/>
              <a:ext cx="1049518" cy="3911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1</a:t>
              </a:r>
              <a:r>
                <a:rPr lang="en-US" sz="1800" b="0" i="0">
                  <a:latin typeface="Cambria Math" panose="02040503050406030204" pitchFamily="18" charset="0"/>
                </a:rPr>
                <a:t>v</a:t>
              </a:r>
              <a:r>
                <a:rPr lang="en-US" sz="18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800" i="0">
                  <a:latin typeface="Cambria Math" panose="02040503050406030204" pitchFamily="18" charset="0"/>
                </a:rPr>
                <a:t>𝐿</a:t>
              </a:r>
              <a:r>
                <a:rPr lang="en-US" sz="1400"/>
                <a:t> &lt; 0.0002v</a:t>
              </a:r>
            </a:p>
          </xdr:txBody>
        </xdr:sp>
      </mc:Fallback>
    </mc:AlternateContent>
    <xdr:clientData/>
  </xdr:oneCellAnchor>
  <xdr:twoCellAnchor>
    <xdr:from>
      <xdr:col>10</xdr:col>
      <xdr:colOff>125507</xdr:colOff>
      <xdr:row>287</xdr:row>
      <xdr:rowOff>134471</xdr:rowOff>
    </xdr:from>
    <xdr:to>
      <xdr:col>13</xdr:col>
      <xdr:colOff>197224</xdr:colOff>
      <xdr:row>289</xdr:row>
      <xdr:rowOff>53789</xdr:rowOff>
    </xdr:to>
    <xdr:sp macro="" textlink="">
      <xdr:nvSpPr>
        <xdr:cNvPr id="45" name="Arrow: Right 44">
          <a:extLst>
            <a:ext uri="{FF2B5EF4-FFF2-40B4-BE49-F238E27FC236}">
              <a16:creationId xmlns:a16="http://schemas.microsoft.com/office/drawing/2014/main" xmlns="" id="{5CB1EB3D-809E-4D3C-BD02-5111AE8212EE}"/>
            </a:ext>
          </a:extLst>
        </xdr:cNvPr>
        <xdr:cNvSpPr/>
      </xdr:nvSpPr>
      <xdr:spPr>
        <a:xfrm>
          <a:off x="3021107" y="46589577"/>
          <a:ext cx="905435" cy="277906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14</xdr:col>
      <xdr:colOff>98611</xdr:colOff>
      <xdr:row>287</xdr:row>
      <xdr:rowOff>49306</xdr:rowOff>
    </xdr:from>
    <xdr:ext cx="1019702" cy="4275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xmlns="" id="{6477CB1D-18C7-4C88-A7BA-A4D4FFE10671}"/>
                </a:ext>
              </a:extLst>
            </xdr:cNvPr>
            <xdr:cNvSpPr txBox="1"/>
          </xdr:nvSpPr>
          <xdr:spPr>
            <a:xfrm>
              <a:off x="4105835" y="46504412"/>
              <a:ext cx="1019702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&gt;</m:t>
                    </m:r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𝑣</m:t>
                        </m:r>
                      </m:num>
                      <m:den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0,0002</m:t>
                        </m:r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𝑣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6477CB1D-18C7-4C88-A7BA-A4D4FFE10671}"/>
                </a:ext>
              </a:extLst>
            </xdr:cNvPr>
            <xdr:cNvSpPr txBox="1"/>
          </xdr:nvSpPr>
          <xdr:spPr>
            <a:xfrm>
              <a:off x="4105835" y="46504412"/>
              <a:ext cx="1019702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𝐿&gt;1𝑣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0,0002𝑣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161364</xdr:colOff>
      <xdr:row>293</xdr:row>
      <xdr:rowOff>67235</xdr:rowOff>
    </xdr:from>
    <xdr:ext cx="591700" cy="220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xmlns="" id="{06FF5895-804A-4992-A826-94D80EA4F44E}"/>
                </a:ext>
              </a:extLst>
            </xdr:cNvPr>
            <xdr:cNvSpPr txBox="1"/>
          </xdr:nvSpPr>
          <xdr:spPr>
            <a:xfrm>
              <a:off x="1667435" y="47598106"/>
              <a:ext cx="591700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6FF5895-804A-4992-A826-94D80EA4F44E}"/>
                </a:ext>
              </a:extLst>
            </xdr:cNvPr>
            <xdr:cNvSpPr txBox="1"/>
          </xdr:nvSpPr>
          <xdr:spPr>
            <a:xfrm>
              <a:off x="1667435" y="47598106"/>
              <a:ext cx="591700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𝐿=2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400" i="0">
                  <a:latin typeface="Cambria Math" panose="02040503050406030204" pitchFamily="18" charset="0"/>
                </a:rPr>
                <a:t>𝑁</a:t>
              </a:r>
              <a:endParaRPr lang="en-US" sz="1400"/>
            </a:p>
          </xdr:txBody>
        </xdr:sp>
      </mc:Fallback>
    </mc:AlternateContent>
    <xdr:clientData/>
  </xdr:oneCellAnchor>
  <xdr:twoCellAnchor>
    <xdr:from>
      <xdr:col>7</xdr:col>
      <xdr:colOff>152401</xdr:colOff>
      <xdr:row>293</xdr:row>
      <xdr:rowOff>26894</xdr:rowOff>
    </xdr:from>
    <xdr:to>
      <xdr:col>10</xdr:col>
      <xdr:colOff>224118</xdr:colOff>
      <xdr:row>294</xdr:row>
      <xdr:rowOff>125507</xdr:rowOff>
    </xdr:to>
    <xdr:sp macro="" textlink="">
      <xdr:nvSpPr>
        <xdr:cNvPr id="52" name="Arrow: Right 51">
          <a:extLst>
            <a:ext uri="{FF2B5EF4-FFF2-40B4-BE49-F238E27FC236}">
              <a16:creationId xmlns:a16="http://schemas.microsoft.com/office/drawing/2014/main" xmlns="" id="{5510BE94-2B74-4E4F-A81C-DE4C9F5B82E1}"/>
            </a:ext>
          </a:extLst>
        </xdr:cNvPr>
        <xdr:cNvSpPr/>
      </xdr:nvSpPr>
      <xdr:spPr>
        <a:xfrm>
          <a:off x="2492189" y="52578000"/>
          <a:ext cx="905435" cy="27790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11</xdr:col>
      <xdr:colOff>179294</xdr:colOff>
      <xdr:row>293</xdr:row>
      <xdr:rowOff>80682</xdr:rowOff>
    </xdr:from>
    <xdr:ext cx="864917" cy="220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xmlns="" id="{3843B822-9882-430B-AEFD-C22148BCCC04}"/>
                </a:ext>
              </a:extLst>
            </xdr:cNvPr>
            <xdr:cNvSpPr txBox="1"/>
          </xdr:nvSpPr>
          <xdr:spPr>
            <a:xfrm>
              <a:off x="3630706" y="52631788"/>
              <a:ext cx="864917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4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i="0">
                          <a:latin typeface="Cambria Math" panose="02040503050406030204" pitchFamily="18" charset="0"/>
                        </a:rPr>
                        <m:t>2</m:t>
                      </m:r>
                    </m:e>
                    <m:sup>
                      <m:r>
                        <a:rPr lang="en-US" sz="1400" i="1">
                          <a:latin typeface="Cambria Math" panose="02040503050406030204" pitchFamily="18" charset="0"/>
                        </a:rPr>
                        <m:t>𝑁</m:t>
                      </m:r>
                    </m:sup>
                  </m:sSup>
                </m:oMath>
              </a14:m>
              <a:r>
                <a:rPr lang="en-US" sz="1400"/>
                <a:t> &gt;</a:t>
              </a:r>
              <a:r>
                <a:rPr lang="en-US" sz="1400" baseline="0"/>
                <a:t> 5000</a:t>
              </a:r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3843B822-9882-430B-AEFD-C22148BCCC04}"/>
                </a:ext>
              </a:extLst>
            </xdr:cNvPr>
            <xdr:cNvSpPr txBox="1"/>
          </xdr:nvSpPr>
          <xdr:spPr>
            <a:xfrm>
              <a:off x="3630706" y="52631788"/>
              <a:ext cx="864917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2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400" i="0">
                  <a:latin typeface="Cambria Math" panose="02040503050406030204" pitchFamily="18" charset="0"/>
                </a:rPr>
                <a:t>𝑁</a:t>
              </a:r>
              <a:r>
                <a:rPr lang="en-US" sz="1400"/>
                <a:t> &gt;</a:t>
              </a:r>
              <a:r>
                <a:rPr lang="en-US" sz="1400" baseline="0"/>
                <a:t> 5000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5</xdr:col>
      <xdr:colOff>35859</xdr:colOff>
      <xdr:row>299</xdr:row>
      <xdr:rowOff>53788</xdr:rowOff>
    </xdr:from>
    <xdr:ext cx="791820" cy="220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xmlns="" id="{460D293D-811B-4611-B779-0BBDC0DC7766}"/>
                </a:ext>
              </a:extLst>
            </xdr:cNvPr>
            <xdr:cNvSpPr txBox="1"/>
          </xdr:nvSpPr>
          <xdr:spPr>
            <a:xfrm>
              <a:off x="1819835" y="53680659"/>
              <a:ext cx="791820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0" i="1">
                      <a:solidFill>
                        <a:srgbClr val="836967"/>
                      </a:solidFill>
                      <a:latin typeface="Cambria Math" panose="02040503050406030204" pitchFamily="18" charset="0"/>
                    </a:rPr>
                    <m:t>𝑁</m:t>
                  </m:r>
                </m:oMath>
              </a14:m>
              <a:r>
                <a:rPr lang="en-US" sz="1400"/>
                <a:t> &gt;</a:t>
              </a:r>
              <a:r>
                <a:rPr lang="en-US" sz="1400" baseline="0"/>
                <a:t> 12.29</a:t>
              </a: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460D293D-811B-4611-B779-0BBDC0DC7766}"/>
                </a:ext>
              </a:extLst>
            </xdr:cNvPr>
            <xdr:cNvSpPr txBox="1"/>
          </xdr:nvSpPr>
          <xdr:spPr>
            <a:xfrm>
              <a:off x="1819835" y="53680659"/>
              <a:ext cx="791820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𝑁</a:t>
              </a:r>
              <a:r>
                <a:rPr lang="en-US" sz="1400"/>
                <a:t> &gt;</a:t>
              </a:r>
              <a:r>
                <a:rPr lang="en-US" sz="1400" baseline="0"/>
                <a:t> 12.29</a:t>
              </a:r>
            </a:p>
          </xdr:txBody>
        </xdr:sp>
      </mc:Fallback>
    </mc:AlternateContent>
    <xdr:clientData/>
  </xdr:oneCellAnchor>
  <xdr:twoCellAnchor>
    <xdr:from>
      <xdr:col>24</xdr:col>
      <xdr:colOff>143435</xdr:colOff>
      <xdr:row>18</xdr:row>
      <xdr:rowOff>71718</xdr:rowOff>
    </xdr:from>
    <xdr:to>
      <xdr:col>35</xdr:col>
      <xdr:colOff>188259</xdr:colOff>
      <xdr:row>23</xdr:row>
      <xdr:rowOff>161365</xdr:rowOff>
    </xdr:to>
    <xdr:sp macro="" textlink="">
      <xdr:nvSpPr>
        <xdr:cNvPr id="15" name="Elipse 14"/>
        <xdr:cNvSpPr/>
      </xdr:nvSpPr>
      <xdr:spPr>
        <a:xfrm>
          <a:off x="7207623" y="3299012"/>
          <a:ext cx="3101789" cy="98611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30</xdr:col>
      <xdr:colOff>161364</xdr:colOff>
      <xdr:row>16</xdr:row>
      <xdr:rowOff>53787</xdr:rowOff>
    </xdr:from>
    <xdr:to>
      <xdr:col>38</xdr:col>
      <xdr:colOff>125505</xdr:colOff>
      <xdr:row>18</xdr:row>
      <xdr:rowOff>26894</xdr:rowOff>
    </xdr:to>
    <xdr:sp macro="" textlink="">
      <xdr:nvSpPr>
        <xdr:cNvPr id="17" name="CuadroTexto 16"/>
        <xdr:cNvSpPr txBox="1"/>
      </xdr:nvSpPr>
      <xdr:spPr>
        <a:xfrm>
          <a:off x="8892988" y="2922493"/>
          <a:ext cx="2187388" cy="3316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R=1-(Hs/Hmax) = 0,0085836</a:t>
          </a:r>
        </a:p>
      </xdr:txBody>
    </xdr:sp>
    <xdr:clientData/>
  </xdr:twoCellAnchor>
  <xdr:twoCellAnchor>
    <xdr:from>
      <xdr:col>15</xdr:col>
      <xdr:colOff>161364</xdr:colOff>
      <xdr:row>32</xdr:row>
      <xdr:rowOff>107577</xdr:rowOff>
    </xdr:from>
    <xdr:to>
      <xdr:col>26</xdr:col>
      <xdr:colOff>26893</xdr:colOff>
      <xdr:row>34</xdr:row>
      <xdr:rowOff>89647</xdr:rowOff>
    </xdr:to>
    <xdr:sp macro="" textlink="">
      <xdr:nvSpPr>
        <xdr:cNvPr id="36" name="Elipse 35"/>
        <xdr:cNvSpPr/>
      </xdr:nvSpPr>
      <xdr:spPr>
        <a:xfrm>
          <a:off x="4724399" y="5844989"/>
          <a:ext cx="2922494" cy="3406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23</xdr:col>
      <xdr:colOff>206189</xdr:colOff>
      <xdr:row>37</xdr:row>
      <xdr:rowOff>17930</xdr:rowOff>
    </xdr:from>
    <xdr:to>
      <xdr:col>41</xdr:col>
      <xdr:colOff>89647</xdr:colOff>
      <xdr:row>40</xdr:row>
      <xdr:rowOff>35859</xdr:rowOff>
    </xdr:to>
    <xdr:sp macro="" textlink="">
      <xdr:nvSpPr>
        <xdr:cNvPr id="114" name="CuadroTexto 113"/>
        <xdr:cNvSpPr txBox="1"/>
      </xdr:nvSpPr>
      <xdr:spPr>
        <a:xfrm>
          <a:off x="6992471" y="6651812"/>
          <a:ext cx="4885764" cy="555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EL</a:t>
          </a:r>
          <a:r>
            <a:rPr lang="es-AR" sz="1100" b="1" baseline="0">
              <a:solidFill>
                <a:srgbClr val="FF0000"/>
              </a:solidFill>
            </a:rPr>
            <a:t> QUE MULTIPLICA POR CUATRO ES EL FACTOR DE 1/6 NO EL DE 2/6</a:t>
          </a:r>
        </a:p>
        <a:p>
          <a:r>
            <a:rPr lang="es-AR" sz="1100" b="1" baseline="0">
              <a:solidFill>
                <a:srgbClr val="FF0000"/>
              </a:solidFill>
            </a:rPr>
            <a:t>3*(6/30*(4*(1/6*log2(6)) + 1*(2/6*log2(6/2))))</a:t>
          </a:r>
        </a:p>
        <a:p>
          <a:endParaRPr lang="es-AR" sz="1100" b="1" baseline="0">
            <a:solidFill>
              <a:srgbClr val="FF0000"/>
            </a:solidFill>
          </a:endParaRPr>
        </a:p>
        <a:p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62754</xdr:colOff>
      <xdr:row>40</xdr:row>
      <xdr:rowOff>35858</xdr:rowOff>
    </xdr:from>
    <xdr:to>
      <xdr:col>37</xdr:col>
      <xdr:colOff>224117</xdr:colOff>
      <xdr:row>41</xdr:row>
      <xdr:rowOff>134469</xdr:rowOff>
    </xdr:to>
    <xdr:sp macro="" textlink="">
      <xdr:nvSpPr>
        <xdr:cNvPr id="37" name="CuadroTexto 36"/>
        <xdr:cNvSpPr txBox="1"/>
      </xdr:nvSpPr>
      <xdr:spPr>
        <a:xfrm>
          <a:off x="2402542" y="7207623"/>
          <a:ext cx="8498540" cy="277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EL ERROR ANTES MARCADO, SEGURAMENTE, ES EL CAUSANTE DE QUE LA H(S)Markov NO SEA MENOR O IGUAL QUE H(S)ind</a:t>
          </a:r>
        </a:p>
      </xdr:txBody>
    </xdr:sp>
    <xdr:clientData/>
  </xdr:twoCellAnchor>
  <xdr:twoCellAnchor>
    <xdr:from>
      <xdr:col>27</xdr:col>
      <xdr:colOff>26894</xdr:colOff>
      <xdr:row>47</xdr:row>
      <xdr:rowOff>35858</xdr:rowOff>
    </xdr:from>
    <xdr:to>
      <xdr:col>37</xdr:col>
      <xdr:colOff>44823</xdr:colOff>
      <xdr:row>49</xdr:row>
      <xdr:rowOff>44823</xdr:rowOff>
    </xdr:to>
    <xdr:sp macro="" textlink="">
      <xdr:nvSpPr>
        <xdr:cNvPr id="55" name="CuadroTexto 54"/>
        <xdr:cNvSpPr txBox="1"/>
      </xdr:nvSpPr>
      <xdr:spPr>
        <a:xfrm>
          <a:off x="7924800" y="8462682"/>
          <a:ext cx="2796988" cy="367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NUNCA ES MENOR QUE CERO!!!!</a:t>
          </a:r>
        </a:p>
      </xdr:txBody>
    </xdr:sp>
    <xdr:clientData/>
  </xdr:twoCellAnchor>
  <xdr:twoCellAnchor>
    <xdr:from>
      <xdr:col>24</xdr:col>
      <xdr:colOff>116541</xdr:colOff>
      <xdr:row>290</xdr:row>
      <xdr:rowOff>107576</xdr:rowOff>
    </xdr:from>
    <xdr:to>
      <xdr:col>26</xdr:col>
      <xdr:colOff>206188</xdr:colOff>
      <xdr:row>292</xdr:row>
      <xdr:rowOff>44823</xdr:rowOff>
    </xdr:to>
    <xdr:sp macro="" textlink="">
      <xdr:nvSpPr>
        <xdr:cNvPr id="56" name="CuadroTexto 55"/>
        <xdr:cNvSpPr txBox="1"/>
      </xdr:nvSpPr>
      <xdr:spPr>
        <a:xfrm>
          <a:off x="7180729" y="52120800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24</xdr:col>
      <xdr:colOff>0</xdr:colOff>
      <xdr:row>258</xdr:row>
      <xdr:rowOff>0</xdr:rowOff>
    </xdr:from>
    <xdr:to>
      <xdr:col>26</xdr:col>
      <xdr:colOff>89647</xdr:colOff>
      <xdr:row>259</xdr:row>
      <xdr:rowOff>116541</xdr:rowOff>
    </xdr:to>
    <xdr:sp macro="" textlink="">
      <xdr:nvSpPr>
        <xdr:cNvPr id="118" name="CuadroTexto 117"/>
        <xdr:cNvSpPr txBox="1"/>
      </xdr:nvSpPr>
      <xdr:spPr>
        <a:xfrm>
          <a:off x="7064188" y="46275812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19</xdr:col>
      <xdr:colOff>0</xdr:colOff>
      <xdr:row>220</xdr:row>
      <xdr:rowOff>0</xdr:rowOff>
    </xdr:from>
    <xdr:to>
      <xdr:col>21</xdr:col>
      <xdr:colOff>89647</xdr:colOff>
      <xdr:row>221</xdr:row>
      <xdr:rowOff>116541</xdr:rowOff>
    </xdr:to>
    <xdr:sp macro="" textlink="">
      <xdr:nvSpPr>
        <xdr:cNvPr id="131" name="CuadroTexto 130"/>
        <xdr:cNvSpPr txBox="1"/>
      </xdr:nvSpPr>
      <xdr:spPr>
        <a:xfrm>
          <a:off x="5674659" y="39444706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14</xdr:col>
      <xdr:colOff>0</xdr:colOff>
      <xdr:row>196</xdr:row>
      <xdr:rowOff>0</xdr:rowOff>
    </xdr:from>
    <xdr:to>
      <xdr:col>16</xdr:col>
      <xdr:colOff>89647</xdr:colOff>
      <xdr:row>197</xdr:row>
      <xdr:rowOff>116541</xdr:rowOff>
    </xdr:to>
    <xdr:sp macro="" textlink="">
      <xdr:nvSpPr>
        <xdr:cNvPr id="134" name="CuadroTexto 133"/>
        <xdr:cNvSpPr txBox="1"/>
      </xdr:nvSpPr>
      <xdr:spPr>
        <a:xfrm>
          <a:off x="4285129" y="35141647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33</xdr:col>
      <xdr:colOff>0</xdr:colOff>
      <xdr:row>161</xdr:row>
      <xdr:rowOff>0</xdr:rowOff>
    </xdr:from>
    <xdr:to>
      <xdr:col>35</xdr:col>
      <xdr:colOff>89647</xdr:colOff>
      <xdr:row>162</xdr:row>
      <xdr:rowOff>116541</xdr:rowOff>
    </xdr:to>
    <xdr:sp macro="" textlink="">
      <xdr:nvSpPr>
        <xdr:cNvPr id="136" name="CuadroTexto 135"/>
        <xdr:cNvSpPr txBox="1"/>
      </xdr:nvSpPr>
      <xdr:spPr>
        <a:xfrm>
          <a:off x="9565341" y="28866353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43</xdr:col>
      <xdr:colOff>0</xdr:colOff>
      <xdr:row>169</xdr:row>
      <xdr:rowOff>0</xdr:rowOff>
    </xdr:from>
    <xdr:to>
      <xdr:col>45</xdr:col>
      <xdr:colOff>89647</xdr:colOff>
      <xdr:row>170</xdr:row>
      <xdr:rowOff>116541</xdr:rowOff>
    </xdr:to>
    <xdr:sp macro="" textlink="">
      <xdr:nvSpPr>
        <xdr:cNvPr id="138" name="CuadroTexto 137"/>
        <xdr:cNvSpPr txBox="1"/>
      </xdr:nvSpPr>
      <xdr:spPr>
        <a:xfrm>
          <a:off x="12344400" y="30300706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34</xdr:col>
      <xdr:colOff>0</xdr:colOff>
      <xdr:row>120</xdr:row>
      <xdr:rowOff>0</xdr:rowOff>
    </xdr:from>
    <xdr:to>
      <xdr:col>36</xdr:col>
      <xdr:colOff>89647</xdr:colOff>
      <xdr:row>121</xdr:row>
      <xdr:rowOff>116541</xdr:rowOff>
    </xdr:to>
    <xdr:sp macro="" textlink="">
      <xdr:nvSpPr>
        <xdr:cNvPr id="140" name="CuadroTexto 139"/>
        <xdr:cNvSpPr txBox="1"/>
      </xdr:nvSpPr>
      <xdr:spPr>
        <a:xfrm>
          <a:off x="9843247" y="21515294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33</xdr:col>
      <xdr:colOff>0</xdr:colOff>
      <xdr:row>75</xdr:row>
      <xdr:rowOff>0</xdr:rowOff>
    </xdr:from>
    <xdr:to>
      <xdr:col>35</xdr:col>
      <xdr:colOff>89647</xdr:colOff>
      <xdr:row>76</xdr:row>
      <xdr:rowOff>116541</xdr:rowOff>
    </xdr:to>
    <xdr:sp macro="" textlink="">
      <xdr:nvSpPr>
        <xdr:cNvPr id="142" name="CuadroTexto 141"/>
        <xdr:cNvSpPr txBox="1"/>
      </xdr:nvSpPr>
      <xdr:spPr>
        <a:xfrm>
          <a:off x="9565341" y="13447059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33</xdr:col>
      <xdr:colOff>0</xdr:colOff>
      <xdr:row>57</xdr:row>
      <xdr:rowOff>0</xdr:rowOff>
    </xdr:from>
    <xdr:to>
      <xdr:col>35</xdr:col>
      <xdr:colOff>89647</xdr:colOff>
      <xdr:row>58</xdr:row>
      <xdr:rowOff>116541</xdr:rowOff>
    </xdr:to>
    <xdr:sp macro="" textlink="">
      <xdr:nvSpPr>
        <xdr:cNvPr id="144" name="CuadroTexto 143"/>
        <xdr:cNvSpPr txBox="1"/>
      </xdr:nvSpPr>
      <xdr:spPr>
        <a:xfrm>
          <a:off x="9565341" y="10219765"/>
          <a:ext cx="645459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</xdr:colOff>
      <xdr:row>8</xdr:row>
      <xdr:rowOff>121920</xdr:rowOff>
    </xdr:from>
    <xdr:to>
      <xdr:col>10</xdr:col>
      <xdr:colOff>335280</xdr:colOff>
      <xdr:row>9</xdr:row>
      <xdr:rowOff>148590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xmlns="" id="{DE2AEB93-F8DC-5B2D-8525-1FA1F5F6EC77}"/>
            </a:ext>
          </a:extLst>
        </xdr:cNvPr>
        <xdr:cNvSpPr/>
      </xdr:nvSpPr>
      <xdr:spPr>
        <a:xfrm rot="16200000">
          <a:off x="2712720" y="209550"/>
          <a:ext cx="201930" cy="2830830"/>
        </a:xfrm>
        <a:prstGeom prst="rightBrace">
          <a:avLst/>
        </a:prstGeom>
        <a:ln w="38100">
          <a:solidFill>
            <a:schemeClr val="accent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83820</xdr:colOff>
      <xdr:row>6</xdr:row>
      <xdr:rowOff>152400</xdr:rowOff>
    </xdr:from>
    <xdr:to>
      <xdr:col>8</xdr:col>
      <xdr:colOff>263450</xdr:colOff>
      <xdr:row>8</xdr:row>
      <xdr:rowOff>49980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5B986978-D2E2-4839-9C60-3B2CBE0B4FDF}"/>
            </a:ext>
          </a:extLst>
        </xdr:cNvPr>
        <xdr:cNvSpPr txBox="1"/>
      </xdr:nvSpPr>
      <xdr:spPr>
        <a:xfrm>
          <a:off x="2545080" y="1203960"/>
          <a:ext cx="895910" cy="248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64 bits</a:t>
          </a:r>
        </a:p>
      </xdr:txBody>
    </xdr:sp>
    <xdr:clientData/>
  </xdr:twoCellAnchor>
  <xdr:twoCellAnchor>
    <xdr:from>
      <xdr:col>11</xdr:col>
      <xdr:colOff>30480</xdr:colOff>
      <xdr:row>8</xdr:row>
      <xdr:rowOff>121920</xdr:rowOff>
    </xdr:from>
    <xdr:to>
      <xdr:col>22</xdr:col>
      <xdr:colOff>350520</xdr:colOff>
      <xdr:row>9</xdr:row>
      <xdr:rowOff>160020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59D8EB9B-0D02-4C7E-BC3D-6ADEEB635314}"/>
            </a:ext>
          </a:extLst>
        </xdr:cNvPr>
        <xdr:cNvSpPr/>
      </xdr:nvSpPr>
      <xdr:spPr>
        <a:xfrm rot="16200000">
          <a:off x="6305550" y="-499110"/>
          <a:ext cx="213360" cy="4259580"/>
        </a:xfrm>
        <a:prstGeom prst="rightBrac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106680</xdr:colOff>
      <xdr:row>6</xdr:row>
      <xdr:rowOff>152400</xdr:rowOff>
    </xdr:from>
    <xdr:to>
      <xdr:col>18</xdr:col>
      <xdr:colOff>286310</xdr:colOff>
      <xdr:row>8</xdr:row>
      <xdr:rowOff>49980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B0D7E7A7-2C9D-46E2-BCFF-05FC40837586}"/>
            </a:ext>
          </a:extLst>
        </xdr:cNvPr>
        <xdr:cNvSpPr txBox="1"/>
      </xdr:nvSpPr>
      <xdr:spPr>
        <a:xfrm>
          <a:off x="6149340" y="1203960"/>
          <a:ext cx="895910" cy="248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96 bits</a:t>
          </a:r>
        </a:p>
      </xdr:txBody>
    </xdr:sp>
    <xdr:clientData/>
  </xdr:twoCellAnchor>
  <xdr:twoCellAnchor>
    <xdr:from>
      <xdr:col>6</xdr:col>
      <xdr:colOff>22860</xdr:colOff>
      <xdr:row>11</xdr:row>
      <xdr:rowOff>22860</xdr:rowOff>
    </xdr:from>
    <xdr:to>
      <xdr:col>13</xdr:col>
      <xdr:colOff>346710</xdr:colOff>
      <xdr:row>12</xdr:row>
      <xdr:rowOff>49530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xmlns="" id="{CFA09DFB-971B-4B5B-86C2-4091894581F4}"/>
            </a:ext>
          </a:extLst>
        </xdr:cNvPr>
        <xdr:cNvSpPr/>
      </xdr:nvSpPr>
      <xdr:spPr>
        <a:xfrm rot="5400000">
          <a:off x="3798570" y="636270"/>
          <a:ext cx="201930" cy="2830830"/>
        </a:xfrm>
        <a:prstGeom prst="rightBrac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</xdr:colOff>
      <xdr:row>12</xdr:row>
      <xdr:rowOff>68580</xdr:rowOff>
    </xdr:from>
    <xdr:to>
      <xdr:col>14</xdr:col>
      <xdr:colOff>331470</xdr:colOff>
      <xdr:row>13</xdr:row>
      <xdr:rowOff>95250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xmlns="" id="{1D726376-3E5A-431A-AEC4-E1DE3170E076}"/>
            </a:ext>
          </a:extLst>
        </xdr:cNvPr>
        <xdr:cNvSpPr/>
      </xdr:nvSpPr>
      <xdr:spPr>
        <a:xfrm rot="5400000">
          <a:off x="4141470" y="857250"/>
          <a:ext cx="201930" cy="2830830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15240</xdr:colOff>
      <xdr:row>13</xdr:row>
      <xdr:rowOff>106680</xdr:rowOff>
    </xdr:from>
    <xdr:to>
      <xdr:col>16</xdr:col>
      <xdr:colOff>339090</xdr:colOff>
      <xdr:row>14</xdr:row>
      <xdr:rowOff>133350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xmlns="" id="{352EAC9B-FA50-4535-B740-3765256408A7}"/>
            </a:ext>
          </a:extLst>
        </xdr:cNvPr>
        <xdr:cNvSpPr/>
      </xdr:nvSpPr>
      <xdr:spPr>
        <a:xfrm rot="5400000">
          <a:off x="4865370" y="1070610"/>
          <a:ext cx="201930" cy="2830830"/>
        </a:xfrm>
        <a:prstGeom prst="rightBrac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30480</xdr:colOff>
      <xdr:row>14</xdr:row>
      <xdr:rowOff>152400</xdr:rowOff>
    </xdr:from>
    <xdr:to>
      <xdr:col>17</xdr:col>
      <xdr:colOff>354330</xdr:colOff>
      <xdr:row>16</xdr:row>
      <xdr:rowOff>3810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xmlns="" id="{68382487-4523-4C24-8C2E-E2B09065C6DC}"/>
            </a:ext>
          </a:extLst>
        </xdr:cNvPr>
        <xdr:cNvSpPr/>
      </xdr:nvSpPr>
      <xdr:spPr>
        <a:xfrm rot="5400000">
          <a:off x="5238750" y="1291590"/>
          <a:ext cx="201930" cy="2830830"/>
        </a:xfrm>
        <a:prstGeom prst="rightBrac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</xdr:colOff>
      <xdr:row>16</xdr:row>
      <xdr:rowOff>22860</xdr:rowOff>
    </xdr:from>
    <xdr:to>
      <xdr:col>18</xdr:col>
      <xdr:colOff>339090</xdr:colOff>
      <xdr:row>17</xdr:row>
      <xdr:rowOff>49530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xmlns="" id="{DFB372FE-0195-4FA9-A22B-94DC4F0B1D26}"/>
            </a:ext>
          </a:extLst>
        </xdr:cNvPr>
        <xdr:cNvSpPr/>
      </xdr:nvSpPr>
      <xdr:spPr>
        <a:xfrm rot="5400000">
          <a:off x="5581650" y="1512570"/>
          <a:ext cx="201930" cy="2830830"/>
        </a:xfrm>
        <a:prstGeom prst="rightBrac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22860</xdr:colOff>
      <xdr:row>17</xdr:row>
      <xdr:rowOff>38100</xdr:rowOff>
    </xdr:from>
    <xdr:to>
      <xdr:col>19</xdr:col>
      <xdr:colOff>346710</xdr:colOff>
      <xdr:row>18</xdr:row>
      <xdr:rowOff>64770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xmlns="" id="{51B14FD8-5766-46DB-9523-1503789FEE1A}"/>
            </a:ext>
          </a:extLst>
        </xdr:cNvPr>
        <xdr:cNvSpPr/>
      </xdr:nvSpPr>
      <xdr:spPr>
        <a:xfrm rot="5400000">
          <a:off x="5947410" y="1703070"/>
          <a:ext cx="201930" cy="2830830"/>
        </a:xfrm>
        <a:prstGeom prst="rightBrac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</xdr:colOff>
      <xdr:row>18</xdr:row>
      <xdr:rowOff>91440</xdr:rowOff>
    </xdr:from>
    <xdr:to>
      <xdr:col>20</xdr:col>
      <xdr:colOff>339090</xdr:colOff>
      <xdr:row>19</xdr:row>
      <xdr:rowOff>118110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xmlns="" id="{A1B15751-2547-4E8F-90AC-F88AE04408F3}"/>
            </a:ext>
          </a:extLst>
        </xdr:cNvPr>
        <xdr:cNvSpPr/>
      </xdr:nvSpPr>
      <xdr:spPr>
        <a:xfrm rot="5400000">
          <a:off x="6297930" y="1931670"/>
          <a:ext cx="201930" cy="2830830"/>
        </a:xfrm>
        <a:prstGeom prst="rightBrac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22860</xdr:colOff>
      <xdr:row>19</xdr:row>
      <xdr:rowOff>129540</xdr:rowOff>
    </xdr:from>
    <xdr:to>
      <xdr:col>21</xdr:col>
      <xdr:colOff>346710</xdr:colOff>
      <xdr:row>20</xdr:row>
      <xdr:rowOff>156210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xmlns="" id="{CAAD8A87-2462-4351-AE36-5B137B9FDE51}"/>
            </a:ext>
          </a:extLst>
        </xdr:cNvPr>
        <xdr:cNvSpPr/>
      </xdr:nvSpPr>
      <xdr:spPr>
        <a:xfrm rot="5400000">
          <a:off x="6663690" y="2145030"/>
          <a:ext cx="201930" cy="2830830"/>
        </a:xfrm>
        <a:prstGeom prst="rightBrace">
          <a:avLst/>
        </a:prstGeom>
        <a:ln w="381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21</xdr:col>
      <xdr:colOff>54427</xdr:colOff>
      <xdr:row>49</xdr:row>
      <xdr:rowOff>51361</xdr:rowOff>
    </xdr:from>
    <xdr:to>
      <xdr:col>37</xdr:col>
      <xdr:colOff>130627</xdr:colOff>
      <xdr:row>58</xdr:row>
      <xdr:rowOff>108651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63C0F2A2-F1AE-A0AC-79A6-7382F1DA8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425"/>
        <a:stretch/>
      </xdr:blipFill>
      <xdr:spPr>
        <a:xfrm>
          <a:off x="7913913" y="8585761"/>
          <a:ext cx="5823857" cy="1624833"/>
        </a:xfrm>
        <a:prstGeom prst="rect">
          <a:avLst/>
        </a:prstGeom>
      </xdr:spPr>
    </xdr:pic>
    <xdr:clientData/>
  </xdr:twoCellAnchor>
  <xdr:twoCellAnchor editAs="oneCell">
    <xdr:from>
      <xdr:col>19</xdr:col>
      <xdr:colOff>97971</xdr:colOff>
      <xdr:row>59</xdr:row>
      <xdr:rowOff>17769</xdr:rowOff>
    </xdr:from>
    <xdr:to>
      <xdr:col>37</xdr:col>
      <xdr:colOff>315685</xdr:colOff>
      <xdr:row>74</xdr:row>
      <xdr:rowOff>53547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619C9A5-0837-5921-8779-FAF7A5BE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0" y="10293883"/>
          <a:ext cx="6683828" cy="2648350"/>
        </a:xfrm>
        <a:prstGeom prst="rect">
          <a:avLst/>
        </a:prstGeom>
      </xdr:spPr>
    </xdr:pic>
    <xdr:clientData/>
  </xdr:twoCellAnchor>
  <xdr:twoCellAnchor editAs="oneCell">
    <xdr:from>
      <xdr:col>34</xdr:col>
      <xdr:colOff>136072</xdr:colOff>
      <xdr:row>44</xdr:row>
      <xdr:rowOff>1</xdr:rowOff>
    </xdr:from>
    <xdr:to>
      <xdr:col>56</xdr:col>
      <xdr:colOff>263739</xdr:colOff>
      <xdr:row>48</xdr:row>
      <xdr:rowOff>119857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521BD9E6-1159-9C88-90B9-FF70A4941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47172" y="7543801"/>
          <a:ext cx="8090567" cy="805656"/>
        </a:xfrm>
        <a:prstGeom prst="rect">
          <a:avLst/>
        </a:prstGeom>
      </xdr:spPr>
    </xdr:pic>
    <xdr:clientData/>
  </xdr:twoCellAnchor>
  <xdr:oneCellAnchor>
    <xdr:from>
      <xdr:col>8</xdr:col>
      <xdr:colOff>108857</xdr:colOff>
      <xdr:row>98</xdr:row>
      <xdr:rowOff>163285</xdr:rowOff>
    </xdr:from>
    <xdr:ext cx="931281" cy="220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xmlns="" id="{152368AA-F786-C76F-EACD-9277948771AF}"/>
                </a:ext>
              </a:extLst>
            </xdr:cNvPr>
            <xdr:cNvSpPr txBox="1"/>
          </xdr:nvSpPr>
          <xdr:spPr>
            <a:xfrm>
              <a:off x="3298371" y="17232085"/>
              <a:ext cx="931281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</m:sSup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16</m:t>
                        </m:r>
                      </m:sup>
                    </m:sSup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52368AA-F786-C76F-EACD-9277948771AF}"/>
                </a:ext>
              </a:extLst>
            </xdr:cNvPr>
            <xdr:cNvSpPr txBox="1"/>
          </xdr:nvSpPr>
          <xdr:spPr>
            <a:xfrm>
              <a:off x="3298371" y="17232085"/>
              <a:ext cx="931281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2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400" i="0">
                  <a:latin typeface="Cambria Math" panose="02040503050406030204" pitchFamily="18" charset="0"/>
                </a:rPr>
                <a:t>𝑁=2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400" i="0">
                  <a:latin typeface="Cambria Math" panose="02040503050406030204" pitchFamily="18" charset="0"/>
                </a:rPr>
                <a:t>16=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205740</xdr:colOff>
      <xdr:row>103</xdr:row>
      <xdr:rowOff>121920</xdr:rowOff>
    </xdr:from>
    <xdr:ext cx="1595373" cy="3103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xmlns="" id="{B80EBEA7-49D7-4609-803D-350357B83504}"/>
                </a:ext>
              </a:extLst>
            </xdr:cNvPr>
            <xdr:cNvSpPr txBox="1"/>
          </xdr:nvSpPr>
          <xdr:spPr>
            <a:xfrm>
              <a:off x="1592580" y="18204180"/>
              <a:ext cx="1595373" cy="3103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400">
                      <a:latin typeface="Cambria Math" panose="02040503050406030204" pitchFamily="18" charset="0"/>
                    </a:rPr>
                    <m:t>Δ</m:t>
                  </m:r>
                  <m:r>
                    <a:rPr lang="en-US" sz="1400" i="0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4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en-US" sz="1400" i="0">
                          <a:latin typeface="Cambria Math" panose="02040503050406030204" pitchFamily="18" charset="0"/>
                        </a:rPr>
                        <m:t>R</m:t>
                      </m:r>
                      <m:r>
                        <m:rPr>
                          <m:sty m:val="p"/>
                        </m:rPr>
                        <a:rPr lang="en-US" sz="1400" b="0" i="0">
                          <a:latin typeface="Cambria Math" panose="02040503050406030204" pitchFamily="18" charset="0"/>
                        </a:rPr>
                        <m:t>ango</m:t>
                      </m:r>
                      <m:r>
                        <a:rPr lang="en-US" sz="1400" b="0" i="0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𝑆𝑒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ñ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𝑎𝑙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𝑁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ú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𝑚𝑒𝑟𝑜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𝑁𝑖𝑣𝑒𝑙𝑒𝑠</m:t>
                      </m:r>
                    </m:den>
                  </m:f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80EBEA7-49D7-4609-803D-350357B83504}"/>
                </a:ext>
              </a:extLst>
            </xdr:cNvPr>
            <xdr:cNvSpPr txBox="1"/>
          </xdr:nvSpPr>
          <xdr:spPr>
            <a:xfrm>
              <a:off x="1592580" y="18204180"/>
              <a:ext cx="1595373" cy="3103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Δ=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400" i="0">
                  <a:latin typeface="Cambria Math" panose="02040503050406030204" pitchFamily="18" charset="0"/>
                </a:rPr>
                <a:t>R</a:t>
              </a:r>
              <a:r>
                <a:rPr lang="en-US" sz="1400" b="0" i="0">
                  <a:latin typeface="Cambria Math" panose="02040503050406030204" pitchFamily="18" charset="0"/>
                </a:rPr>
                <a:t>ango 𝑑𝑒 𝑆𝑒ñ𝑎𝑙</a:t>
              </a:r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en-US" sz="1400" b="0" i="0">
                  <a:latin typeface="Cambria Math" panose="02040503050406030204" pitchFamily="18" charset="0"/>
                </a:rPr>
                <a:t>𝑁ú𝑚𝑒𝑟𝑜 𝑑𝑒 𝑁𝑖𝑣𝑒𝑙𝑒𝑠</a:t>
              </a:r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9</xdr:col>
      <xdr:colOff>71847</xdr:colOff>
      <xdr:row>103</xdr:row>
      <xdr:rowOff>114299</xdr:rowOff>
    </xdr:from>
    <xdr:ext cx="612988" cy="3059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xmlns="" id="{5C31384F-CA33-437E-96EB-BF46544F29F0}"/>
                </a:ext>
              </a:extLst>
            </xdr:cNvPr>
            <xdr:cNvSpPr txBox="1"/>
          </xdr:nvSpPr>
          <xdr:spPr>
            <a:xfrm>
              <a:off x="3249387" y="18196559"/>
              <a:ext cx="612988" cy="3059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i="0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4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i="0">
                          <a:latin typeface="Cambria Math" panose="02040503050406030204" pitchFamily="18" charset="0"/>
                        </a:rPr>
                        <m:t>10</m:t>
                      </m:r>
                      <m:r>
                        <m:rPr>
                          <m:sty m:val="p"/>
                        </m:rPr>
                        <a:rPr lang="en-US" sz="1400" b="0" i="0">
                          <a:latin typeface="Cambria Math" panose="02040503050406030204" pitchFamily="18" charset="0"/>
                        </a:rPr>
                        <m:t>v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65536</m:t>
                      </m:r>
                    </m:den>
                  </m:f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C31384F-CA33-437E-96EB-BF46544F29F0}"/>
                </a:ext>
              </a:extLst>
            </xdr:cNvPr>
            <xdr:cNvSpPr txBox="1"/>
          </xdr:nvSpPr>
          <xdr:spPr>
            <a:xfrm>
              <a:off x="3249387" y="18196559"/>
              <a:ext cx="612988" cy="3059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=10</a:t>
              </a:r>
              <a:r>
                <a:rPr lang="en-US" sz="1400" b="0" i="0">
                  <a:latin typeface="Cambria Math" panose="02040503050406030204" pitchFamily="18" charset="0"/>
                </a:rPr>
                <a:t>v</a:t>
              </a:r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65536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4</xdr:col>
      <xdr:colOff>239486</xdr:colOff>
      <xdr:row>107</xdr:row>
      <xdr:rowOff>21771</xdr:rowOff>
    </xdr:from>
    <xdr:ext cx="1175322" cy="4794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xmlns="" id="{3B47C838-2185-24A5-5E7D-8815BDA766D5}"/>
                </a:ext>
              </a:extLst>
            </xdr:cNvPr>
            <xdr:cNvSpPr txBox="1"/>
          </xdr:nvSpPr>
          <xdr:spPr>
            <a:xfrm>
              <a:off x="1632857" y="18690771"/>
              <a:ext cx="1175322" cy="479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>
                        <a:latin typeface="Cambria Math" panose="02040503050406030204" pitchFamily="18" charset="0"/>
                      </a:rPr>
                      <m:t>ⅇ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𝜖</m:t>
                    </m:r>
                    <m:d>
                      <m:dPr>
                        <m:begChr m:val="["/>
                        <m:endChr m:val="]"/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4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m:rPr>
                                <m:sty m:val="p"/>
                              </m:rPr>
                              <a:rPr lang="en-US" sz="1400" i="0">
                                <a:latin typeface="Cambria Math" panose="02040503050406030204" pitchFamily="18" charset="0"/>
                              </a:rPr>
                              <m:t>Δ</m:t>
                            </m:r>
                          </m:num>
                          <m:den>
                            <m:r>
                              <a:rPr lang="en-US" sz="14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;</m:t>
                        </m:r>
                        <m:f>
                          <m:fPr>
                            <m:ctrlPr>
                              <a:rPr lang="en-US" sz="14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en-US" sz="1400" i="0">
                                <a:latin typeface="Cambria Math" panose="02040503050406030204" pitchFamily="18" charset="0"/>
                              </a:rPr>
                              <m:t>Δ</m:t>
                            </m:r>
                          </m:num>
                          <m:den>
                            <m:r>
                              <a:rPr lang="en-US" sz="14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e>
                    </m:d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3B47C838-2185-24A5-5E7D-8815BDA766D5}"/>
                </a:ext>
              </a:extLst>
            </xdr:cNvPr>
            <xdr:cNvSpPr txBox="1"/>
          </xdr:nvSpPr>
          <xdr:spPr>
            <a:xfrm>
              <a:off x="1632857" y="18690771"/>
              <a:ext cx="1175322" cy="479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ⅇ𝑞</a:t>
              </a:r>
              <a:r>
                <a:rPr lang="en-US" sz="1400" b="0" i="0">
                  <a:latin typeface="Cambria Math" panose="02040503050406030204" pitchFamily="18" charset="0"/>
                </a:rPr>
                <a:t> </a:t>
              </a:r>
              <a:r>
                <a:rPr lang="en-US" sz="1400" i="0">
                  <a:latin typeface="Cambria Math" panose="02040503050406030204" pitchFamily="18" charset="0"/>
                </a:rPr>
                <a:t>𝜖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[(</a:t>
              </a:r>
              <a:r>
                <a:rPr lang="en-US" sz="1400" i="0">
                  <a:latin typeface="Cambria Math" panose="02040503050406030204" pitchFamily="18" charset="0"/>
                </a:rPr>
                <a:t>−Δ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US" sz="1400" i="0">
                  <a:latin typeface="Cambria Math" panose="02040503050406030204" pitchFamily="18" charset="0"/>
                </a:rPr>
                <a:t>2;Δ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2]=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54429</xdr:colOff>
      <xdr:row>119</xdr:row>
      <xdr:rowOff>141514</xdr:rowOff>
    </xdr:from>
    <xdr:ext cx="1410194" cy="220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xmlns="" id="{FDFD928F-3FF2-0E97-9461-2D349E7837E5}"/>
                </a:ext>
              </a:extLst>
            </xdr:cNvPr>
            <xdr:cNvSpPr txBox="1"/>
          </xdr:nvSpPr>
          <xdr:spPr>
            <a:xfrm>
              <a:off x="1447800" y="20878800"/>
              <a:ext cx="1410194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400">
                            <a:latin typeface="Cambria Math" panose="02040503050406030204" pitchFamily="18" charset="0"/>
                          </a:rPr>
                          <m:t>Δ</m:t>
                        </m:r>
                      </m:e>
                      <m:sub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𝐴𝐷𝑃</m:t>
                        </m:r>
                      </m:sub>
                    </m:sSub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400" i="0">
                            <a:latin typeface="Cambria Math" panose="02040503050406030204" pitchFamily="18" charset="0"/>
                          </a:rPr>
                          <m:t>Δ</m:t>
                        </m:r>
                      </m:e>
                      <m:sub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𝐴𝐷𝑃𝐶𝑀</m:t>
                        </m:r>
                      </m:sub>
                    </m:sSub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DFD928F-3FF2-0E97-9461-2D349E7837E5}"/>
                </a:ext>
              </a:extLst>
            </xdr:cNvPr>
            <xdr:cNvSpPr txBox="1"/>
          </xdr:nvSpPr>
          <xdr:spPr>
            <a:xfrm>
              <a:off x="1447800" y="20878800"/>
              <a:ext cx="1410194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Δ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400" i="0">
                  <a:latin typeface="Cambria Math" panose="02040503050406030204" pitchFamily="18" charset="0"/>
                </a:rPr>
                <a:t>𝐴𝐷𝑃=Δ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400" i="0">
                  <a:latin typeface="Cambria Math" panose="02040503050406030204" pitchFamily="18" charset="0"/>
                </a:rPr>
                <a:t>𝐴𝐷𝑃𝐶𝑀=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32658</xdr:colOff>
      <xdr:row>124</xdr:row>
      <xdr:rowOff>65315</xdr:rowOff>
    </xdr:from>
    <xdr:ext cx="1371602" cy="4047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xmlns="" id="{14E5A8FD-A556-4AF2-9075-598D9925DD57}"/>
                </a:ext>
              </a:extLst>
            </xdr:cNvPr>
            <xdr:cNvSpPr txBox="1"/>
          </xdr:nvSpPr>
          <xdr:spPr>
            <a:xfrm>
              <a:off x="3581401" y="21673458"/>
              <a:ext cx="1371602" cy="4047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0">
                        <a:latin typeface="Cambria Math" panose="02040503050406030204" pitchFamily="18" charset="0"/>
                      </a:rPr>
                      <m:t>0.00015</m:t>
                    </m:r>
                    <m:r>
                      <m:rPr>
                        <m:sty m:val="p"/>
                      </m:rPr>
                      <a:rPr lang="en-US" sz="1400" b="0" i="0">
                        <a:latin typeface="Cambria Math" panose="02040503050406030204" pitchFamily="18" charset="0"/>
                      </a:rPr>
                      <m:t>v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v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4E5A8FD-A556-4AF2-9075-598D9925DD57}"/>
                </a:ext>
              </a:extLst>
            </xdr:cNvPr>
            <xdr:cNvSpPr txBox="1"/>
          </xdr:nvSpPr>
          <xdr:spPr>
            <a:xfrm>
              <a:off x="3581401" y="21673458"/>
              <a:ext cx="1371602" cy="4047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0.00015v</a:t>
              </a:r>
              <a:r>
                <a:rPr lang="en-US" sz="1400" i="0">
                  <a:latin typeface="Cambria Math" panose="02040503050406030204" pitchFamily="18" charset="0"/>
                </a:rPr>
                <a:t>=1</a:t>
              </a:r>
              <a:r>
                <a:rPr lang="en-US" sz="1400" b="0" i="0">
                  <a:latin typeface="Cambria Math" panose="02040503050406030204" pitchFamily="18" charset="0"/>
                </a:rPr>
                <a:t>v</a:t>
              </a:r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76200</xdr:colOff>
      <xdr:row>124</xdr:row>
      <xdr:rowOff>32657</xdr:rowOff>
    </xdr:from>
    <xdr:ext cx="58041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xmlns="" id="{B19AE262-2BC1-47B7-B169-23AED106E2F2}"/>
                </a:ext>
              </a:extLst>
            </xdr:cNvPr>
            <xdr:cNvSpPr txBox="1"/>
          </xdr:nvSpPr>
          <xdr:spPr>
            <a:xfrm>
              <a:off x="1828800" y="21640800"/>
              <a:ext cx="58041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400">
                        <a:latin typeface="Cambria Math" panose="02040503050406030204" pitchFamily="18" charset="0"/>
                      </a:rPr>
                      <m:t>Δ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v</m:t>
                        </m:r>
                      </m:num>
                      <m:den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B19AE262-2BC1-47B7-B169-23AED106E2F2}"/>
                </a:ext>
              </a:extLst>
            </xdr:cNvPr>
            <xdr:cNvSpPr txBox="1"/>
          </xdr:nvSpPr>
          <xdr:spPr>
            <a:xfrm>
              <a:off x="1828800" y="21640800"/>
              <a:ext cx="58041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Δ=1</a:t>
              </a:r>
              <a:r>
                <a:rPr lang="en-US" sz="1400" b="0" i="0">
                  <a:latin typeface="Cambria Math" panose="02040503050406030204" pitchFamily="18" charset="0"/>
                </a:rPr>
                <a:t>v</a:t>
              </a:r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𝐿</a:t>
              </a:r>
              <a:endParaRPr lang="en-US" sz="1400"/>
            </a:p>
          </xdr:txBody>
        </xdr:sp>
      </mc:Fallback>
    </mc:AlternateContent>
    <xdr:clientData/>
  </xdr:oneCellAnchor>
  <xdr:twoCellAnchor>
    <xdr:from>
      <xdr:col>6</xdr:col>
      <xdr:colOff>87086</xdr:colOff>
      <xdr:row>124</xdr:row>
      <xdr:rowOff>141514</xdr:rowOff>
    </xdr:from>
    <xdr:to>
      <xdr:col>8</xdr:col>
      <xdr:colOff>337457</xdr:colOff>
      <xdr:row>126</xdr:row>
      <xdr:rowOff>87085</xdr:rowOff>
    </xdr:to>
    <xdr:sp macro="" textlink="">
      <xdr:nvSpPr>
        <xdr:cNvPr id="44" name="Arrow: Right 43">
          <a:extLst>
            <a:ext uri="{FF2B5EF4-FFF2-40B4-BE49-F238E27FC236}">
              <a16:creationId xmlns:a16="http://schemas.microsoft.com/office/drawing/2014/main" xmlns="" id="{6D83739A-BFC0-4B5A-A33C-475865279D6E}"/>
            </a:ext>
          </a:extLst>
        </xdr:cNvPr>
        <xdr:cNvSpPr/>
      </xdr:nvSpPr>
      <xdr:spPr>
        <a:xfrm>
          <a:off x="2558143" y="21749657"/>
          <a:ext cx="968828" cy="293914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65315</xdr:colOff>
      <xdr:row>124</xdr:row>
      <xdr:rowOff>119742</xdr:rowOff>
    </xdr:from>
    <xdr:to>
      <xdr:col>15</xdr:col>
      <xdr:colOff>315686</xdr:colOff>
      <xdr:row>126</xdr:row>
      <xdr:rowOff>65313</xdr:rowOff>
    </xdr:to>
    <xdr:sp macro="" textlink="">
      <xdr:nvSpPr>
        <xdr:cNvPr id="45" name="Arrow: Right 44">
          <a:extLst>
            <a:ext uri="{FF2B5EF4-FFF2-40B4-BE49-F238E27FC236}">
              <a16:creationId xmlns:a16="http://schemas.microsoft.com/office/drawing/2014/main" xmlns="" id="{E61F07FA-78FA-43F6-AF60-BA63D9E8BC6C}"/>
            </a:ext>
          </a:extLst>
        </xdr:cNvPr>
        <xdr:cNvSpPr/>
      </xdr:nvSpPr>
      <xdr:spPr>
        <a:xfrm>
          <a:off x="5050972" y="21727885"/>
          <a:ext cx="968828" cy="293914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304800</xdr:colOff>
      <xdr:row>124</xdr:row>
      <xdr:rowOff>32657</xdr:rowOff>
    </xdr:from>
    <xdr:ext cx="1118768" cy="4275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xmlns="" id="{CA2EBDA5-CBBF-4644-B636-5D2BDF118CC6}"/>
                </a:ext>
              </a:extLst>
            </xdr:cNvPr>
            <xdr:cNvSpPr txBox="1"/>
          </xdr:nvSpPr>
          <xdr:spPr>
            <a:xfrm>
              <a:off x="6368143" y="21640800"/>
              <a:ext cx="1118768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4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𝑣</m:t>
                        </m:r>
                      </m:num>
                      <m:den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0,000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15</m:t>
                        </m:r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𝑣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A2EBDA5-CBBF-4644-B636-5D2BDF118CC6}"/>
                </a:ext>
              </a:extLst>
            </xdr:cNvPr>
            <xdr:cNvSpPr txBox="1"/>
          </xdr:nvSpPr>
          <xdr:spPr>
            <a:xfrm>
              <a:off x="6368143" y="21640800"/>
              <a:ext cx="1118768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𝐿</a:t>
              </a:r>
              <a:r>
                <a:rPr lang="en-US" sz="1400" b="0" i="0">
                  <a:latin typeface="Cambria Math" panose="02040503050406030204" pitchFamily="18" charset="0"/>
                </a:rPr>
                <a:t>=</a:t>
              </a:r>
              <a:r>
                <a:rPr lang="en-US" sz="1400" i="0">
                  <a:latin typeface="Cambria Math" panose="02040503050406030204" pitchFamily="18" charset="0"/>
                </a:rPr>
                <a:t>1𝑣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i="0">
                  <a:latin typeface="Cambria Math" panose="02040503050406030204" pitchFamily="18" charset="0"/>
                </a:rPr>
                <a:t>0,000</a:t>
              </a:r>
              <a:r>
                <a:rPr lang="en-US" sz="1400" b="0" i="0">
                  <a:latin typeface="Cambria Math" panose="02040503050406030204" pitchFamily="18" charset="0"/>
                </a:rPr>
                <a:t>15</a:t>
              </a:r>
              <a:r>
                <a:rPr lang="en-US" sz="1400" i="0">
                  <a:latin typeface="Cambria Math" panose="02040503050406030204" pitchFamily="18" charset="0"/>
                </a:rPr>
                <a:t>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161364</xdr:colOff>
      <xdr:row>128</xdr:row>
      <xdr:rowOff>67235</xdr:rowOff>
    </xdr:from>
    <xdr:ext cx="591700" cy="220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xmlns="" id="{84E092AB-EEBC-4B98-8540-CA18FE27EE7D}"/>
                </a:ext>
              </a:extLst>
            </xdr:cNvPr>
            <xdr:cNvSpPr txBox="1"/>
          </xdr:nvSpPr>
          <xdr:spPr>
            <a:xfrm>
              <a:off x="15205421" y="21501206"/>
              <a:ext cx="591700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40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84E092AB-EEBC-4B98-8540-CA18FE27EE7D}"/>
                </a:ext>
              </a:extLst>
            </xdr:cNvPr>
            <xdr:cNvSpPr txBox="1"/>
          </xdr:nvSpPr>
          <xdr:spPr>
            <a:xfrm>
              <a:off x="15205421" y="21501206"/>
              <a:ext cx="591700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𝐿=2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400" i="0">
                  <a:latin typeface="Cambria Math" panose="02040503050406030204" pitchFamily="18" charset="0"/>
                </a:rPr>
                <a:t>𝑁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174171</xdr:colOff>
      <xdr:row>130</xdr:row>
      <xdr:rowOff>54430</xdr:rowOff>
    </xdr:from>
    <xdr:ext cx="1213153" cy="220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xmlns="" id="{CA53183C-08EE-4F52-8FB2-C59A2F1F76D4}"/>
                </a:ext>
              </a:extLst>
            </xdr:cNvPr>
            <xdr:cNvSpPr txBox="1"/>
          </xdr:nvSpPr>
          <xdr:spPr>
            <a:xfrm>
              <a:off x="1926771" y="22707601"/>
              <a:ext cx="1213153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4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i="0">
                          <a:latin typeface="Cambria Math" panose="02040503050406030204" pitchFamily="18" charset="0"/>
                        </a:rPr>
                        <m:t>2</m:t>
                      </m:r>
                    </m:e>
                    <m:sup>
                      <m:r>
                        <a:rPr lang="en-US" sz="1400" i="1">
                          <a:latin typeface="Cambria Math" panose="02040503050406030204" pitchFamily="18" charset="0"/>
                        </a:rPr>
                        <m:t>𝑁</m:t>
                      </m:r>
                    </m:sup>
                  </m:sSup>
                </m:oMath>
              </a14:m>
              <a:r>
                <a:rPr lang="en-US" sz="1400"/>
                <a:t> =</a:t>
              </a:r>
              <a:r>
                <a:rPr lang="en-US" sz="1400" baseline="0"/>
                <a:t> 6666.667</a:t>
              </a:r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CA53183C-08EE-4F52-8FB2-C59A2F1F76D4}"/>
                </a:ext>
              </a:extLst>
            </xdr:cNvPr>
            <xdr:cNvSpPr txBox="1"/>
          </xdr:nvSpPr>
          <xdr:spPr>
            <a:xfrm>
              <a:off x="1926771" y="22707601"/>
              <a:ext cx="1213153" cy="220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2</a:t>
              </a:r>
              <a:r>
                <a:rPr lang="en-US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400" i="0">
                  <a:latin typeface="Cambria Math" panose="02040503050406030204" pitchFamily="18" charset="0"/>
                </a:rPr>
                <a:t>𝑁</a:t>
              </a:r>
              <a:r>
                <a:rPr lang="en-US" sz="1400"/>
                <a:t> =</a:t>
              </a:r>
              <a:r>
                <a:rPr lang="en-US" sz="1400" baseline="0"/>
                <a:t> 6666.667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twoCellAnchor>
    <xdr:from>
      <xdr:col>8</xdr:col>
      <xdr:colOff>65315</xdr:colOff>
      <xdr:row>130</xdr:row>
      <xdr:rowOff>32658</xdr:rowOff>
    </xdr:from>
    <xdr:to>
      <xdr:col>10</xdr:col>
      <xdr:colOff>315686</xdr:colOff>
      <xdr:row>131</xdr:row>
      <xdr:rowOff>152400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xmlns="" id="{FA0D45F3-6CCF-4ECB-9AEE-8633CBB48AD1}"/>
            </a:ext>
          </a:extLst>
        </xdr:cNvPr>
        <xdr:cNvSpPr/>
      </xdr:nvSpPr>
      <xdr:spPr>
        <a:xfrm>
          <a:off x="3254829" y="22685829"/>
          <a:ext cx="968828" cy="293914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152400</xdr:colOff>
      <xdr:row>132</xdr:row>
      <xdr:rowOff>32656</xdr:rowOff>
    </xdr:from>
    <xdr:to>
      <xdr:col>14</xdr:col>
      <xdr:colOff>119742</xdr:colOff>
      <xdr:row>134</xdr:row>
      <xdr:rowOff>174170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xmlns="" id="{7E3D3AF8-BF66-4B4A-802B-EC85879C9FD7}"/>
            </a:ext>
          </a:extLst>
        </xdr:cNvPr>
        <xdr:cNvSpPr/>
      </xdr:nvSpPr>
      <xdr:spPr>
        <a:xfrm rot="5400000">
          <a:off x="5056414" y="23115813"/>
          <a:ext cx="489857" cy="326571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217715</xdr:colOff>
      <xdr:row>13</xdr:row>
      <xdr:rowOff>21771</xdr:rowOff>
    </xdr:from>
    <xdr:to>
      <xdr:col>7</xdr:col>
      <xdr:colOff>261257</xdr:colOff>
      <xdr:row>18</xdr:row>
      <xdr:rowOff>119743</xdr:rowOff>
    </xdr:to>
    <xdr:sp macro="" textlink="">
      <xdr:nvSpPr>
        <xdr:cNvPr id="17" name="CuadroTexto 16"/>
        <xdr:cNvSpPr txBox="1"/>
      </xdr:nvSpPr>
      <xdr:spPr>
        <a:xfrm>
          <a:off x="892629" y="2286000"/>
          <a:ext cx="2198914" cy="9688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COMO EL UNIVERSO DE SIMBOLOS</a:t>
          </a:r>
          <a:r>
            <a:rPr lang="es-AR" sz="1100" b="1" baseline="0">
              <a:solidFill>
                <a:srgbClr val="FF0000"/>
              </a:solidFill>
            </a:rPr>
            <a:t> SON LAS VOCALES q=5 CON TRES BITS ERA SUFICIENTE POR LO QUE LA VENTANA TENDíA 24BITS!!!! 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20</xdr:row>
      <xdr:rowOff>87087</xdr:rowOff>
    </xdr:from>
    <xdr:to>
      <xdr:col>22</xdr:col>
      <xdr:colOff>119743</xdr:colOff>
      <xdr:row>21</xdr:row>
      <xdr:rowOff>130629</xdr:rowOff>
    </xdr:to>
    <xdr:sp macro="" textlink="">
      <xdr:nvSpPr>
        <xdr:cNvPr id="18" name="CuadroTexto 17"/>
        <xdr:cNvSpPr txBox="1"/>
      </xdr:nvSpPr>
      <xdr:spPr>
        <a:xfrm>
          <a:off x="0" y="3570516"/>
          <a:ext cx="8338457" cy="21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LA VENTANA O DICCIONARIO EMPIEZA</a:t>
          </a:r>
          <a:r>
            <a:rPr lang="es-AR" sz="1100" b="1" baseline="0">
              <a:solidFill>
                <a:srgbClr val="FF0000"/>
              </a:solidFill>
            </a:rPr>
            <a:t> CON aeii IGUAL QUE LA CADENA A LEER TRAS LA VENTANA POR ESO EL (0,0,4)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10886</xdr:colOff>
      <xdr:row>25</xdr:row>
      <xdr:rowOff>119743</xdr:rowOff>
    </xdr:from>
    <xdr:to>
      <xdr:col>5</xdr:col>
      <xdr:colOff>32657</xdr:colOff>
      <xdr:row>27</xdr:row>
      <xdr:rowOff>0</xdr:rowOff>
    </xdr:to>
    <xdr:sp macro="" textlink="">
      <xdr:nvSpPr>
        <xdr:cNvPr id="19" name="CuadroTexto 18"/>
        <xdr:cNvSpPr txBox="1"/>
      </xdr:nvSpPr>
      <xdr:spPr>
        <a:xfrm>
          <a:off x="10886" y="4474029"/>
          <a:ext cx="21336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rgbClr val="FF0000"/>
              </a:solidFill>
            </a:rPr>
            <a:t>HAY UNA e EN LA VENTANA!!</a:t>
          </a:r>
        </a:p>
      </xdr:txBody>
    </xdr:sp>
    <xdr:clientData/>
  </xdr:twoCellAnchor>
  <xdr:twoCellAnchor>
    <xdr:from>
      <xdr:col>21</xdr:col>
      <xdr:colOff>10885</xdr:colOff>
      <xdr:row>35</xdr:row>
      <xdr:rowOff>10886</xdr:rowOff>
    </xdr:from>
    <xdr:to>
      <xdr:col>43</xdr:col>
      <xdr:colOff>293914</xdr:colOff>
      <xdr:row>42</xdr:row>
      <xdr:rowOff>152400</xdr:rowOff>
    </xdr:to>
    <xdr:sp macro="" textlink="">
      <xdr:nvSpPr>
        <xdr:cNvPr id="20" name="CuadroTexto 19"/>
        <xdr:cNvSpPr txBox="1"/>
      </xdr:nvSpPr>
      <xdr:spPr>
        <a:xfrm>
          <a:off x="7870371" y="6106886"/>
          <a:ext cx="8186057" cy="1360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EL ANALISIS COMPARATIVO ES VALIDO PERO LA TAREA DEBIO REALIZARLA ATENTO A ESE UNIVERSO DE SIMBOLOS .</a:t>
          </a:r>
        </a:p>
        <a:p>
          <a:r>
            <a:rPr lang="es-AR" sz="1100" b="1">
              <a:solidFill>
                <a:srgbClr val="FF0000"/>
              </a:solidFill>
            </a:rPr>
            <a:t>EN ESTE CASO Y ATENTO A QUE TODO LO CODIFICARIA, INICIALMENTE Y EN PSEUDOASCII,  EN TRES BITS. PUEDE RESULTAR QUE CODIFICAR UNA COINCIDENCIA DE TAN SOLO UN SIMBOLO COMO ES LA LA SEGUNDA e POR FUERA DE LA VENTANA. SI CODIFICO COMO COINCIDENCIA UTILIZARIA</a:t>
          </a:r>
          <a:r>
            <a:rPr lang="es-AR" sz="1100" b="1" baseline="0">
              <a:solidFill>
                <a:srgbClr val="FF0000"/>
              </a:solidFill>
            </a:rPr>
            <a:t> 7 BITS (FLAG, POSICION INICIAL, Y LONGITUD) (0,3,1) Y SI LO CODIFICAS COMO NO COINCIDENCIA DEBERIAS COLOCAR (FLAG ,Y PSEUDOASCII) (1,e) QUE LO ESTARIA CODIFICANDO EN 4 BITS PARA ES UNIVERSO DE SIMBOLOS PERO DEBER[IAS HABERLO ACLARADO EN LA EXPLICACION APORTADA AL EJERCICIO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283029</xdr:colOff>
      <xdr:row>61</xdr:row>
      <xdr:rowOff>152400</xdr:rowOff>
    </xdr:from>
    <xdr:to>
      <xdr:col>20</xdr:col>
      <xdr:colOff>54429</xdr:colOff>
      <xdr:row>66</xdr:row>
      <xdr:rowOff>87086</xdr:rowOff>
    </xdr:to>
    <xdr:sp macro="" textlink="">
      <xdr:nvSpPr>
        <xdr:cNvPr id="21" name="CuadroTexto 20"/>
        <xdr:cNvSpPr txBox="1"/>
      </xdr:nvSpPr>
      <xdr:spPr>
        <a:xfrm>
          <a:off x="3831772" y="10776857"/>
          <a:ext cx="3722914" cy="8055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POR SER UN CANAL UNIFORME (TODAS LAS FILAS SON PERMUTACION DE LA PRIMERA)</a:t>
          </a:r>
          <a:r>
            <a:rPr lang="es-AR" sz="1100" b="1" baseline="0">
              <a:solidFill>
                <a:srgbClr val="FF0000"/>
              </a:solidFill>
            </a:rPr>
            <a:t> EL VALOR DE H(B/A)= (0.8*log2(1/0.8) + 2*0.1*log2(1/0.1) NO VA EL 1/3!!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326572</xdr:colOff>
      <xdr:row>82</xdr:row>
      <xdr:rowOff>10887</xdr:rowOff>
    </xdr:from>
    <xdr:to>
      <xdr:col>29</xdr:col>
      <xdr:colOff>250372</xdr:colOff>
      <xdr:row>83</xdr:row>
      <xdr:rowOff>141515</xdr:rowOff>
    </xdr:to>
    <xdr:sp macro="" textlink="">
      <xdr:nvSpPr>
        <xdr:cNvPr id="22" name="CuadroTexto 21"/>
        <xdr:cNvSpPr txBox="1"/>
      </xdr:nvSpPr>
      <xdr:spPr>
        <a:xfrm>
          <a:off x="10341429" y="14292944"/>
          <a:ext cx="642257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26</xdr:col>
      <xdr:colOff>206828</xdr:colOff>
      <xdr:row>95</xdr:row>
      <xdr:rowOff>32657</xdr:rowOff>
    </xdr:from>
    <xdr:to>
      <xdr:col>34</xdr:col>
      <xdr:colOff>0</xdr:colOff>
      <xdr:row>99</xdr:row>
      <xdr:rowOff>76200</xdr:rowOff>
    </xdr:to>
    <xdr:sp macro="" textlink="">
      <xdr:nvSpPr>
        <xdr:cNvPr id="23" name="CuadroTexto 22"/>
        <xdr:cNvSpPr txBox="1"/>
      </xdr:nvSpPr>
      <xdr:spPr>
        <a:xfrm>
          <a:off x="9862457" y="16578943"/>
          <a:ext cx="2667000" cy="7402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NO REVISO LOS NUMEROS SI LO HICISTE IGUAL QUE EL PRIMER TEMA ESTA BIEN!!!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</xdr:colOff>
      <xdr:row>213</xdr:row>
      <xdr:rowOff>154623</xdr:rowOff>
    </xdr:from>
    <xdr:to>
      <xdr:col>17</xdr:col>
      <xdr:colOff>128106</xdr:colOff>
      <xdr:row>216</xdr:row>
      <xdr:rowOff>91440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74FBB18-1759-4C2E-A71A-EDF1CF3DD4A4}"/>
            </a:ext>
          </a:extLst>
        </xdr:cNvPr>
        <xdr:cNvCxnSpPr>
          <a:stCxn id="226" idx="3"/>
        </xdr:cNvCxnSpPr>
      </xdr:nvCxnSpPr>
      <xdr:spPr>
        <a:xfrm flipH="1">
          <a:off x="6454140" y="37485003"/>
          <a:ext cx="74766" cy="46259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238038</xdr:colOff>
      <xdr:row>31</xdr:row>
      <xdr:rowOff>74268</xdr:rowOff>
    </xdr:from>
    <xdr:to>
      <xdr:col>12</xdr:col>
      <xdr:colOff>121832</xdr:colOff>
      <xdr:row>33</xdr:row>
      <xdr:rowOff>96063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7B465F31-E591-42F4-A94F-CD6A1B32D967}"/>
            </a:ext>
          </a:extLst>
        </xdr:cNvPr>
        <xdr:cNvCxnSpPr>
          <a:stCxn id="12" idx="3"/>
          <a:endCxn id="13" idx="7"/>
        </xdr:cNvCxnSpPr>
      </xdr:nvCxnSpPr>
      <xdr:spPr>
        <a:xfrm flipH="1">
          <a:off x="3895638" y="11786208"/>
          <a:ext cx="630554" cy="37231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247002</xdr:colOff>
      <xdr:row>31</xdr:row>
      <xdr:rowOff>74268</xdr:rowOff>
    </xdr:from>
    <xdr:to>
      <xdr:col>15</xdr:col>
      <xdr:colOff>130798</xdr:colOff>
      <xdr:row>33</xdr:row>
      <xdr:rowOff>122958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B22AA3AD-A23C-41A2-91E8-CBA831A5A8AE}"/>
            </a:ext>
          </a:extLst>
        </xdr:cNvPr>
        <xdr:cNvCxnSpPr>
          <a:stCxn id="12" idx="5"/>
          <a:endCxn id="14" idx="1"/>
        </xdr:cNvCxnSpPr>
      </xdr:nvCxnSpPr>
      <xdr:spPr>
        <a:xfrm>
          <a:off x="5024742" y="11786208"/>
          <a:ext cx="630556" cy="3992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45462</xdr:colOff>
      <xdr:row>18</xdr:row>
      <xdr:rowOff>32017</xdr:rowOff>
    </xdr:from>
    <xdr:to>
      <xdr:col>14</xdr:col>
      <xdr:colOff>1920</xdr:colOff>
      <xdr:row>22</xdr:row>
      <xdr:rowOff>32018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xmlns="" id="{5F03D0A9-0732-43A5-9BF9-4887DDCEA875}"/>
            </a:ext>
          </a:extLst>
        </xdr:cNvPr>
        <xdr:cNvSpPr/>
      </xdr:nvSpPr>
      <xdr:spPr>
        <a:xfrm>
          <a:off x="4449822" y="9457957"/>
          <a:ext cx="703218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11</xdr:col>
      <xdr:colOff>134470</xdr:colOff>
      <xdr:row>21</xdr:row>
      <xdr:rowOff>106284</xdr:rowOff>
    </xdr:from>
    <xdr:to>
      <xdr:col>12</xdr:col>
      <xdr:colOff>149365</xdr:colOff>
      <xdr:row>24</xdr:row>
      <xdr:rowOff>161365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D5E03F70-CAD6-4CB7-B98E-0B8BC31743F7}"/>
            </a:ext>
          </a:extLst>
        </xdr:cNvPr>
        <xdr:cNvCxnSpPr>
          <a:stCxn id="5" idx="3"/>
        </xdr:cNvCxnSpPr>
      </xdr:nvCxnSpPr>
      <xdr:spPr>
        <a:xfrm flipH="1">
          <a:off x="4165450" y="10058004"/>
          <a:ext cx="388275" cy="5808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286871</xdr:colOff>
      <xdr:row>24</xdr:row>
      <xdr:rowOff>161364</xdr:rowOff>
    </xdr:from>
    <xdr:to>
      <xdr:col>11</xdr:col>
      <xdr:colOff>367553</xdr:colOff>
      <xdr:row>24</xdr:row>
      <xdr:rowOff>161364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72835B67-F88D-4279-9AE8-21A5D933F5D4}"/>
            </a:ext>
          </a:extLst>
        </xdr:cNvPr>
        <xdr:cNvCxnSpPr/>
      </xdr:nvCxnSpPr>
      <xdr:spPr>
        <a:xfrm>
          <a:off x="3944471" y="1063886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286871</xdr:colOff>
      <xdr:row>25</xdr:row>
      <xdr:rowOff>44824</xdr:rowOff>
    </xdr:from>
    <xdr:to>
      <xdr:col>11</xdr:col>
      <xdr:colOff>367553</xdr:colOff>
      <xdr:row>25</xdr:row>
      <xdr:rowOff>44824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D729A728-7FB4-40D9-AAF5-1B17B83294AA}"/>
            </a:ext>
          </a:extLst>
        </xdr:cNvPr>
        <xdr:cNvCxnSpPr/>
      </xdr:nvCxnSpPr>
      <xdr:spPr>
        <a:xfrm>
          <a:off x="3944471" y="1069758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274535</xdr:colOff>
      <xdr:row>21</xdr:row>
      <xdr:rowOff>106284</xdr:rowOff>
    </xdr:from>
    <xdr:to>
      <xdr:col>14</xdr:col>
      <xdr:colOff>295835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2D5EE75-A952-4FED-9776-4F7A0C77C1EF}"/>
            </a:ext>
          </a:extLst>
        </xdr:cNvPr>
        <xdr:cNvCxnSpPr>
          <a:stCxn id="5" idx="5"/>
        </xdr:cNvCxnSpPr>
      </xdr:nvCxnSpPr>
      <xdr:spPr>
        <a:xfrm>
          <a:off x="5052275" y="10058004"/>
          <a:ext cx="394680" cy="59475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62753</xdr:colOff>
      <xdr:row>25</xdr:row>
      <xdr:rowOff>0</xdr:rowOff>
    </xdr:from>
    <xdr:to>
      <xdr:col>15</xdr:col>
      <xdr:colOff>143436</xdr:colOff>
      <xdr:row>25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D8B9F55C-39D9-40C3-9F57-841255C2ECF7}"/>
            </a:ext>
          </a:extLst>
        </xdr:cNvPr>
        <xdr:cNvCxnSpPr/>
      </xdr:nvCxnSpPr>
      <xdr:spPr>
        <a:xfrm>
          <a:off x="5213873" y="10652760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62753</xdr:colOff>
      <xdr:row>25</xdr:row>
      <xdr:rowOff>62754</xdr:rowOff>
    </xdr:from>
    <xdr:to>
      <xdr:col>15</xdr:col>
      <xdr:colOff>143436</xdr:colOff>
      <xdr:row>25</xdr:row>
      <xdr:rowOff>62754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CCFE511E-F787-46D6-A0C7-3380EB24550B}"/>
            </a:ext>
          </a:extLst>
        </xdr:cNvPr>
        <xdr:cNvCxnSpPr/>
      </xdr:nvCxnSpPr>
      <xdr:spPr>
        <a:xfrm>
          <a:off x="5213873" y="10715514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17929</xdr:colOff>
      <xdr:row>28</xdr:row>
      <xdr:rowOff>1</xdr:rowOff>
    </xdr:from>
    <xdr:to>
      <xdr:col>13</xdr:col>
      <xdr:colOff>350905</xdr:colOff>
      <xdr:row>32</xdr:row>
      <xdr:rowOff>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xmlns="" id="{8D65997D-6B68-49FE-8151-A110EDC542A8}"/>
            </a:ext>
          </a:extLst>
        </xdr:cNvPr>
        <xdr:cNvSpPr/>
      </xdr:nvSpPr>
      <xdr:spPr>
        <a:xfrm>
          <a:off x="4422289" y="11186161"/>
          <a:ext cx="70635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9</xdr:col>
      <xdr:colOff>8965</xdr:colOff>
      <xdr:row>32</xdr:row>
      <xdr:rowOff>170329</xdr:rowOff>
    </xdr:from>
    <xdr:to>
      <xdr:col>10</xdr:col>
      <xdr:colOff>341941</xdr:colOff>
      <xdr:row>36</xdr:row>
      <xdr:rowOff>170331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xmlns="" id="{15C1B8B1-5DFB-4FF8-B08F-698C3F7C4198}"/>
            </a:ext>
          </a:extLst>
        </xdr:cNvPr>
        <xdr:cNvSpPr/>
      </xdr:nvSpPr>
      <xdr:spPr>
        <a:xfrm>
          <a:off x="3293185" y="12057529"/>
          <a:ext cx="706356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15</xdr:col>
      <xdr:colOff>26895</xdr:colOff>
      <xdr:row>33</xdr:row>
      <xdr:rowOff>17930</xdr:rowOff>
    </xdr:from>
    <xdr:to>
      <xdr:col>16</xdr:col>
      <xdr:colOff>359871</xdr:colOff>
      <xdr:row>37</xdr:row>
      <xdr:rowOff>17932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xmlns="" id="{BCB4CB57-8FB0-486E-BC4D-099F82001CD2}"/>
            </a:ext>
          </a:extLst>
        </xdr:cNvPr>
        <xdr:cNvSpPr/>
      </xdr:nvSpPr>
      <xdr:spPr>
        <a:xfrm>
          <a:off x="5551395" y="12080390"/>
          <a:ext cx="706356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8</xdr:col>
      <xdr:colOff>340659</xdr:colOff>
      <xdr:row>36</xdr:row>
      <xdr:rowOff>65303</xdr:rowOff>
    </xdr:from>
    <xdr:to>
      <xdr:col>9</xdr:col>
      <xdr:colOff>112868</xdr:colOff>
      <xdr:row>38</xdr:row>
      <xdr:rowOff>161364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xmlns="" id="{7FDC0542-6124-4643-A06D-3ABE781C7919}"/>
            </a:ext>
          </a:extLst>
        </xdr:cNvPr>
        <xdr:cNvCxnSpPr>
          <a:stCxn id="13" idx="3"/>
        </xdr:cNvCxnSpPr>
      </xdr:nvCxnSpPr>
      <xdr:spPr>
        <a:xfrm flipH="1">
          <a:off x="3251499" y="12653543"/>
          <a:ext cx="145589" cy="4465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238038</xdr:colOff>
      <xdr:row>36</xdr:row>
      <xdr:rowOff>65303</xdr:rowOff>
    </xdr:from>
    <xdr:to>
      <xdr:col>11</xdr:col>
      <xdr:colOff>8965</xdr:colOff>
      <xdr:row>38</xdr:row>
      <xdr:rowOff>152399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xmlns="" id="{800633CD-7BBB-4291-AF57-A550A0BFB78C}"/>
            </a:ext>
          </a:extLst>
        </xdr:cNvPr>
        <xdr:cNvCxnSpPr>
          <a:stCxn id="13" idx="5"/>
        </xdr:cNvCxnSpPr>
      </xdr:nvCxnSpPr>
      <xdr:spPr>
        <a:xfrm>
          <a:off x="3895638" y="12653543"/>
          <a:ext cx="144307" cy="437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367553</xdr:colOff>
      <xdr:row>36</xdr:row>
      <xdr:rowOff>92198</xdr:rowOff>
    </xdr:from>
    <xdr:to>
      <xdr:col>15</xdr:col>
      <xdr:colOff>130798</xdr:colOff>
      <xdr:row>39</xdr:row>
      <xdr:rowOff>15378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xmlns="" id="{A0DA019C-A384-4EF8-8434-DB240B00732B}"/>
            </a:ext>
          </a:extLst>
        </xdr:cNvPr>
        <xdr:cNvCxnSpPr>
          <a:stCxn id="14" idx="3"/>
        </xdr:cNvCxnSpPr>
      </xdr:nvCxnSpPr>
      <xdr:spPr>
        <a:xfrm flipH="1">
          <a:off x="5518673" y="12680438"/>
          <a:ext cx="136625" cy="44896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255968</xdr:colOff>
      <xdr:row>36</xdr:row>
      <xdr:rowOff>92198</xdr:rowOff>
    </xdr:from>
    <xdr:to>
      <xdr:col>17</xdr:col>
      <xdr:colOff>75727</xdr:colOff>
      <xdr:row>39</xdr:row>
      <xdr:rowOff>6415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xmlns="" id="{091EDA1B-DEAD-44B2-B9C1-2BE7F5B67A23}"/>
            </a:ext>
          </a:extLst>
        </xdr:cNvPr>
        <xdr:cNvCxnSpPr>
          <a:stCxn id="14" idx="5"/>
        </xdr:cNvCxnSpPr>
      </xdr:nvCxnSpPr>
      <xdr:spPr>
        <a:xfrm>
          <a:off x="6153848" y="12680438"/>
          <a:ext cx="193139" cy="43999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98612</xdr:colOff>
      <xdr:row>39</xdr:row>
      <xdr:rowOff>15591</xdr:rowOff>
    </xdr:from>
    <xdr:to>
      <xdr:col>9</xdr:col>
      <xdr:colOff>179294</xdr:colOff>
      <xdr:row>39</xdr:row>
      <xdr:rowOff>15591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xmlns="" id="{C5D85267-44C8-46F9-86B2-DD98C4B2C86C}"/>
            </a:ext>
          </a:extLst>
        </xdr:cNvPr>
        <xdr:cNvCxnSpPr/>
      </xdr:nvCxnSpPr>
      <xdr:spPr>
        <a:xfrm>
          <a:off x="3009452" y="1312961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98612</xdr:colOff>
      <xdr:row>39</xdr:row>
      <xdr:rowOff>78345</xdr:rowOff>
    </xdr:from>
    <xdr:to>
      <xdr:col>9</xdr:col>
      <xdr:colOff>179294</xdr:colOff>
      <xdr:row>39</xdr:row>
      <xdr:rowOff>78345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xmlns="" id="{CA50DA73-DEDE-4284-8B8C-E6B00068065D}"/>
            </a:ext>
          </a:extLst>
        </xdr:cNvPr>
        <xdr:cNvCxnSpPr/>
      </xdr:nvCxnSpPr>
      <xdr:spPr>
        <a:xfrm>
          <a:off x="3009452" y="13192365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126286</xdr:colOff>
      <xdr:row>38</xdr:row>
      <xdr:rowOff>165652</xdr:rowOff>
    </xdr:from>
    <xdr:to>
      <xdr:col>11</xdr:col>
      <xdr:colOff>206968</xdr:colOff>
      <xdr:row>38</xdr:row>
      <xdr:rowOff>165652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xmlns="" id="{AD4DC7F3-064C-4C18-86FF-C28BC84029B3}"/>
            </a:ext>
          </a:extLst>
        </xdr:cNvPr>
        <xdr:cNvCxnSpPr/>
      </xdr:nvCxnSpPr>
      <xdr:spPr>
        <a:xfrm>
          <a:off x="3783886" y="13104412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126286</xdr:colOff>
      <xdr:row>39</xdr:row>
      <xdr:rowOff>56128</xdr:rowOff>
    </xdr:from>
    <xdr:to>
      <xdr:col>11</xdr:col>
      <xdr:colOff>206968</xdr:colOff>
      <xdr:row>39</xdr:row>
      <xdr:rowOff>56128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xmlns="" id="{251FAF75-5AFC-4945-9785-1630252F645A}"/>
            </a:ext>
          </a:extLst>
        </xdr:cNvPr>
        <xdr:cNvCxnSpPr/>
      </xdr:nvCxnSpPr>
      <xdr:spPr>
        <a:xfrm>
          <a:off x="3783886" y="13170148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76785</xdr:colOff>
      <xdr:row>39</xdr:row>
      <xdr:rowOff>15591</xdr:rowOff>
    </xdr:from>
    <xdr:to>
      <xdr:col>15</xdr:col>
      <xdr:colOff>157467</xdr:colOff>
      <xdr:row>39</xdr:row>
      <xdr:rowOff>15591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xmlns="" id="{04F63101-AE42-4726-A307-5470A517D3F8}"/>
            </a:ext>
          </a:extLst>
        </xdr:cNvPr>
        <xdr:cNvCxnSpPr/>
      </xdr:nvCxnSpPr>
      <xdr:spPr>
        <a:xfrm>
          <a:off x="5227905" y="1312961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76785</xdr:colOff>
      <xdr:row>39</xdr:row>
      <xdr:rowOff>78345</xdr:rowOff>
    </xdr:from>
    <xdr:to>
      <xdr:col>15</xdr:col>
      <xdr:colOff>157467</xdr:colOff>
      <xdr:row>39</xdr:row>
      <xdr:rowOff>78345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xmlns="" id="{4D1A57B6-37E1-4C4E-B3B3-183B9EA23865}"/>
            </a:ext>
          </a:extLst>
        </xdr:cNvPr>
        <xdr:cNvCxnSpPr/>
      </xdr:nvCxnSpPr>
      <xdr:spPr>
        <a:xfrm>
          <a:off x="5227905" y="13192365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188649</xdr:colOff>
      <xdr:row>39</xdr:row>
      <xdr:rowOff>12647</xdr:rowOff>
    </xdr:from>
    <xdr:to>
      <xdr:col>17</xdr:col>
      <xdr:colOff>269331</xdr:colOff>
      <xdr:row>39</xdr:row>
      <xdr:rowOff>12647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xmlns="" id="{139F72C7-1163-4429-86EA-0189BFC71876}"/>
            </a:ext>
          </a:extLst>
        </xdr:cNvPr>
        <xdr:cNvCxnSpPr/>
      </xdr:nvCxnSpPr>
      <xdr:spPr>
        <a:xfrm>
          <a:off x="6086529" y="13126667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188649</xdr:colOff>
      <xdr:row>39</xdr:row>
      <xdr:rowOff>76005</xdr:rowOff>
    </xdr:from>
    <xdr:to>
      <xdr:col>17</xdr:col>
      <xdr:colOff>269331</xdr:colOff>
      <xdr:row>39</xdr:row>
      <xdr:rowOff>76005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xmlns="" id="{A4C520F1-FDAE-4B1F-96F0-39F33F6E427B}"/>
            </a:ext>
          </a:extLst>
        </xdr:cNvPr>
        <xdr:cNvCxnSpPr/>
      </xdr:nvCxnSpPr>
      <xdr:spPr>
        <a:xfrm>
          <a:off x="6086529" y="13190025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247003</xdr:colOff>
      <xdr:row>44</xdr:row>
      <xdr:rowOff>92197</xdr:rowOff>
    </xdr:from>
    <xdr:to>
      <xdr:col>12</xdr:col>
      <xdr:colOff>130797</xdr:colOff>
      <xdr:row>46</xdr:row>
      <xdr:rowOff>113991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xmlns="" id="{42BA3A01-A5B9-40DE-939E-3CEBDCBC9489}"/>
            </a:ext>
          </a:extLst>
        </xdr:cNvPr>
        <xdr:cNvCxnSpPr>
          <a:stCxn id="29" idx="3"/>
          <a:endCxn id="30" idx="7"/>
        </xdr:cNvCxnSpPr>
      </xdr:nvCxnSpPr>
      <xdr:spPr>
        <a:xfrm flipH="1">
          <a:off x="3904603" y="14082517"/>
          <a:ext cx="630554" cy="3723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255967</xdr:colOff>
      <xdr:row>44</xdr:row>
      <xdr:rowOff>92197</xdr:rowOff>
    </xdr:from>
    <xdr:to>
      <xdr:col>15</xdr:col>
      <xdr:colOff>139763</xdr:colOff>
      <xdr:row>46</xdr:row>
      <xdr:rowOff>140886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xmlns="" id="{0C7C2534-9C7F-4A7A-B9B9-1CE7272A2FD8}"/>
            </a:ext>
          </a:extLst>
        </xdr:cNvPr>
        <xdr:cNvCxnSpPr>
          <a:stCxn id="29" idx="5"/>
          <a:endCxn id="31" idx="1"/>
        </xdr:cNvCxnSpPr>
      </xdr:nvCxnSpPr>
      <xdr:spPr>
        <a:xfrm>
          <a:off x="5033707" y="14082517"/>
          <a:ext cx="630556" cy="3992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26894</xdr:colOff>
      <xdr:row>41</xdr:row>
      <xdr:rowOff>17929</xdr:rowOff>
    </xdr:from>
    <xdr:to>
      <xdr:col>13</xdr:col>
      <xdr:colOff>359870</xdr:colOff>
      <xdr:row>45</xdr:row>
      <xdr:rowOff>17931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xmlns="" id="{0E4580F5-4FBE-419B-89FD-120A88231198}"/>
            </a:ext>
          </a:extLst>
        </xdr:cNvPr>
        <xdr:cNvSpPr/>
      </xdr:nvSpPr>
      <xdr:spPr>
        <a:xfrm>
          <a:off x="4431254" y="13482469"/>
          <a:ext cx="706356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17930</xdr:colOff>
      <xdr:row>46</xdr:row>
      <xdr:rowOff>8963</xdr:rowOff>
    </xdr:from>
    <xdr:to>
      <xdr:col>10</xdr:col>
      <xdr:colOff>350906</xdr:colOff>
      <xdr:row>50</xdr:row>
      <xdr:rowOff>8965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xmlns="" id="{8449F7E5-A860-4382-8DD6-78AFFDCAAC9E}"/>
            </a:ext>
          </a:extLst>
        </xdr:cNvPr>
        <xdr:cNvSpPr/>
      </xdr:nvSpPr>
      <xdr:spPr>
        <a:xfrm>
          <a:off x="3302150" y="14349803"/>
          <a:ext cx="706356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15</xdr:col>
      <xdr:colOff>35860</xdr:colOff>
      <xdr:row>46</xdr:row>
      <xdr:rowOff>35858</xdr:rowOff>
    </xdr:from>
    <xdr:to>
      <xdr:col>16</xdr:col>
      <xdr:colOff>368836</xdr:colOff>
      <xdr:row>50</xdr:row>
      <xdr:rowOff>35860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xmlns="" id="{AC9FA83A-67C3-410D-9C8B-F744CAD9BE54}"/>
            </a:ext>
          </a:extLst>
        </xdr:cNvPr>
        <xdr:cNvSpPr/>
      </xdr:nvSpPr>
      <xdr:spPr>
        <a:xfrm>
          <a:off x="5560360" y="14376698"/>
          <a:ext cx="706356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8</xdr:col>
      <xdr:colOff>349624</xdr:colOff>
      <xdr:row>49</xdr:row>
      <xdr:rowOff>83231</xdr:rowOff>
    </xdr:from>
    <xdr:to>
      <xdr:col>9</xdr:col>
      <xdr:colOff>121833</xdr:colOff>
      <xdr:row>51</xdr:row>
      <xdr:rowOff>179293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xmlns="" id="{459DF480-04FC-4145-BE54-A888B023880F}"/>
            </a:ext>
          </a:extLst>
        </xdr:cNvPr>
        <xdr:cNvCxnSpPr>
          <a:stCxn id="30" idx="3"/>
        </xdr:cNvCxnSpPr>
      </xdr:nvCxnSpPr>
      <xdr:spPr>
        <a:xfrm flipH="1">
          <a:off x="3260464" y="14949851"/>
          <a:ext cx="145589" cy="43896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247003</xdr:colOff>
      <xdr:row>49</xdr:row>
      <xdr:rowOff>83231</xdr:rowOff>
    </xdr:from>
    <xdr:to>
      <xdr:col>11</xdr:col>
      <xdr:colOff>17930</xdr:colOff>
      <xdr:row>51</xdr:row>
      <xdr:rowOff>170328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xmlns="" id="{F887ABEF-DF8E-4683-95E7-AFCB7AE68205}"/>
            </a:ext>
          </a:extLst>
        </xdr:cNvPr>
        <xdr:cNvCxnSpPr>
          <a:stCxn id="30" idx="5"/>
        </xdr:cNvCxnSpPr>
      </xdr:nvCxnSpPr>
      <xdr:spPr>
        <a:xfrm>
          <a:off x="3904603" y="14949851"/>
          <a:ext cx="144307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</xdr:colOff>
      <xdr:row>49</xdr:row>
      <xdr:rowOff>110126</xdr:rowOff>
    </xdr:from>
    <xdr:to>
      <xdr:col>15</xdr:col>
      <xdr:colOff>139763</xdr:colOff>
      <xdr:row>52</xdr:row>
      <xdr:rowOff>33307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xmlns="" id="{09CB6352-D0A8-4948-9CA0-01E59B5BB9FF}"/>
            </a:ext>
          </a:extLst>
        </xdr:cNvPr>
        <xdr:cNvCxnSpPr>
          <a:stCxn id="31" idx="3"/>
        </xdr:cNvCxnSpPr>
      </xdr:nvCxnSpPr>
      <xdr:spPr>
        <a:xfrm flipH="1">
          <a:off x="5524501" y="14976746"/>
          <a:ext cx="139762" cy="4489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264933</xdr:colOff>
      <xdr:row>49</xdr:row>
      <xdr:rowOff>110126</xdr:rowOff>
    </xdr:from>
    <xdr:to>
      <xdr:col>17</xdr:col>
      <xdr:colOff>84692</xdr:colOff>
      <xdr:row>52</xdr:row>
      <xdr:rowOff>24344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xmlns="" id="{A559DAF7-D60E-4D9F-82A9-9762D45F76FD}"/>
            </a:ext>
          </a:extLst>
        </xdr:cNvPr>
        <xdr:cNvCxnSpPr>
          <a:stCxn id="31" idx="5"/>
        </xdr:cNvCxnSpPr>
      </xdr:nvCxnSpPr>
      <xdr:spPr>
        <a:xfrm>
          <a:off x="6162813" y="14976746"/>
          <a:ext cx="193139" cy="43999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224118</xdr:colOff>
      <xdr:row>51</xdr:row>
      <xdr:rowOff>134471</xdr:rowOff>
    </xdr:from>
    <xdr:to>
      <xdr:col>9</xdr:col>
      <xdr:colOff>180577</xdr:colOff>
      <xdr:row>55</xdr:row>
      <xdr:rowOff>134472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xmlns="" id="{1BA797C3-1B2C-4EA9-9B09-CEBC65BB633C}"/>
            </a:ext>
          </a:extLst>
        </xdr:cNvPr>
        <xdr:cNvSpPr/>
      </xdr:nvSpPr>
      <xdr:spPr>
        <a:xfrm>
          <a:off x="2761578" y="15351611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10</xdr:col>
      <xdr:colOff>197225</xdr:colOff>
      <xdr:row>51</xdr:row>
      <xdr:rowOff>134471</xdr:rowOff>
    </xdr:from>
    <xdr:to>
      <xdr:col>12</xdr:col>
      <xdr:colOff>153684</xdr:colOff>
      <xdr:row>55</xdr:row>
      <xdr:rowOff>134472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xmlns="" id="{3896B644-8325-41F8-97DD-2369F2278D20}"/>
            </a:ext>
          </a:extLst>
        </xdr:cNvPr>
        <xdr:cNvSpPr/>
      </xdr:nvSpPr>
      <xdr:spPr>
        <a:xfrm>
          <a:off x="3854825" y="15351611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7</xdr:col>
      <xdr:colOff>161365</xdr:colOff>
      <xdr:row>55</xdr:row>
      <xdr:rowOff>26894</xdr:rowOff>
    </xdr:from>
    <xdr:to>
      <xdr:col>7</xdr:col>
      <xdr:colOff>310091</xdr:colOff>
      <xdr:row>57</xdr:row>
      <xdr:rowOff>122956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xmlns="" id="{22E98267-38C9-486C-B8B8-6F3397B69271}"/>
            </a:ext>
          </a:extLst>
        </xdr:cNvPr>
        <xdr:cNvCxnSpPr/>
      </xdr:nvCxnSpPr>
      <xdr:spPr>
        <a:xfrm flipH="1">
          <a:off x="2698825" y="15945074"/>
          <a:ext cx="148726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58744</xdr:colOff>
      <xdr:row>55</xdr:row>
      <xdr:rowOff>26894</xdr:rowOff>
    </xdr:from>
    <xdr:to>
      <xdr:col>9</xdr:col>
      <xdr:colOff>206189</xdr:colOff>
      <xdr:row>57</xdr:row>
      <xdr:rowOff>113991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xmlns="" id="{1C1C71B3-03B2-4DB1-9259-A71216991ECB}"/>
            </a:ext>
          </a:extLst>
        </xdr:cNvPr>
        <xdr:cNvCxnSpPr/>
      </xdr:nvCxnSpPr>
      <xdr:spPr>
        <a:xfrm>
          <a:off x="3342964" y="15945074"/>
          <a:ext cx="147445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143435</xdr:colOff>
      <xdr:row>55</xdr:row>
      <xdr:rowOff>26894</xdr:rowOff>
    </xdr:from>
    <xdr:to>
      <xdr:col>10</xdr:col>
      <xdr:colOff>292161</xdr:colOff>
      <xdr:row>57</xdr:row>
      <xdr:rowOff>122956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xmlns="" id="{F9FC4F4B-958D-4E1E-AA4E-9488A2D8E8A0}"/>
            </a:ext>
          </a:extLst>
        </xdr:cNvPr>
        <xdr:cNvCxnSpPr/>
      </xdr:nvCxnSpPr>
      <xdr:spPr>
        <a:xfrm flipH="1">
          <a:off x="3801035" y="15945074"/>
          <a:ext cx="148726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40814</xdr:colOff>
      <xdr:row>55</xdr:row>
      <xdr:rowOff>26894</xdr:rowOff>
    </xdr:from>
    <xdr:to>
      <xdr:col>12</xdr:col>
      <xdr:colOff>188259</xdr:colOff>
      <xdr:row>57</xdr:row>
      <xdr:rowOff>113991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xmlns="" id="{C4AA26CB-AC9D-432D-90A5-68C336B3432B}"/>
            </a:ext>
          </a:extLst>
        </xdr:cNvPr>
        <xdr:cNvCxnSpPr/>
      </xdr:nvCxnSpPr>
      <xdr:spPr>
        <a:xfrm>
          <a:off x="4445174" y="15945074"/>
          <a:ext cx="147445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238038</xdr:colOff>
      <xdr:row>63</xdr:row>
      <xdr:rowOff>83232</xdr:rowOff>
    </xdr:from>
    <xdr:to>
      <xdr:col>12</xdr:col>
      <xdr:colOff>121832</xdr:colOff>
      <xdr:row>65</xdr:row>
      <xdr:rowOff>105027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xmlns="" id="{EB345A1F-58D0-44CA-AED3-2731C4A75674}"/>
            </a:ext>
          </a:extLst>
        </xdr:cNvPr>
        <xdr:cNvCxnSpPr>
          <a:stCxn id="44" idx="3"/>
          <a:endCxn id="45" idx="7"/>
        </xdr:cNvCxnSpPr>
      </xdr:nvCxnSpPr>
      <xdr:spPr>
        <a:xfrm flipH="1">
          <a:off x="3895638" y="17403492"/>
          <a:ext cx="630554" cy="37231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247002</xdr:colOff>
      <xdr:row>63</xdr:row>
      <xdr:rowOff>83232</xdr:rowOff>
    </xdr:from>
    <xdr:to>
      <xdr:col>15</xdr:col>
      <xdr:colOff>130798</xdr:colOff>
      <xdr:row>65</xdr:row>
      <xdr:rowOff>131922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xmlns="" id="{C653D6C3-9630-49D4-9A01-2E26F51EA9F7}"/>
            </a:ext>
          </a:extLst>
        </xdr:cNvPr>
        <xdr:cNvCxnSpPr>
          <a:stCxn id="44" idx="5"/>
          <a:endCxn id="46" idx="1"/>
        </xdr:cNvCxnSpPr>
      </xdr:nvCxnSpPr>
      <xdr:spPr>
        <a:xfrm>
          <a:off x="5024742" y="17403492"/>
          <a:ext cx="630556" cy="3992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17929</xdr:colOff>
      <xdr:row>60</xdr:row>
      <xdr:rowOff>8965</xdr:rowOff>
    </xdr:from>
    <xdr:to>
      <xdr:col>13</xdr:col>
      <xdr:colOff>350905</xdr:colOff>
      <xdr:row>64</xdr:row>
      <xdr:rowOff>8966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xmlns="" id="{1A835CB5-9CE3-4190-8016-B005B696B60E}"/>
            </a:ext>
          </a:extLst>
        </xdr:cNvPr>
        <xdr:cNvSpPr/>
      </xdr:nvSpPr>
      <xdr:spPr>
        <a:xfrm>
          <a:off x="4422289" y="16803445"/>
          <a:ext cx="70635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9</xdr:col>
      <xdr:colOff>8965</xdr:colOff>
      <xdr:row>64</xdr:row>
      <xdr:rowOff>179293</xdr:rowOff>
    </xdr:from>
    <xdr:to>
      <xdr:col>10</xdr:col>
      <xdr:colOff>341941</xdr:colOff>
      <xdr:row>69</xdr:row>
      <xdr:rowOff>1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xmlns="" id="{7D7079A8-35D0-46FC-938F-279E97C5F3AD}"/>
            </a:ext>
          </a:extLst>
        </xdr:cNvPr>
        <xdr:cNvSpPr/>
      </xdr:nvSpPr>
      <xdr:spPr>
        <a:xfrm>
          <a:off x="3293185" y="17667193"/>
          <a:ext cx="706356" cy="70462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15</xdr:col>
      <xdr:colOff>26895</xdr:colOff>
      <xdr:row>65</xdr:row>
      <xdr:rowOff>26894</xdr:rowOff>
    </xdr:from>
    <xdr:to>
      <xdr:col>16</xdr:col>
      <xdr:colOff>359871</xdr:colOff>
      <xdr:row>69</xdr:row>
      <xdr:rowOff>26896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xmlns="" id="{7115CD99-FD6A-4872-934C-7C131C28485E}"/>
            </a:ext>
          </a:extLst>
        </xdr:cNvPr>
        <xdr:cNvSpPr/>
      </xdr:nvSpPr>
      <xdr:spPr>
        <a:xfrm>
          <a:off x="5551395" y="17697674"/>
          <a:ext cx="706356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8</xdr:col>
      <xdr:colOff>238037</xdr:colOff>
      <xdr:row>68</xdr:row>
      <xdr:rowOff>73151</xdr:rowOff>
    </xdr:from>
    <xdr:to>
      <xdr:col>9</xdr:col>
      <xdr:colOff>112868</xdr:colOff>
      <xdr:row>71</xdr:row>
      <xdr:rowOff>51241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xmlns="" id="{16CB11B4-EEFE-427A-95DE-23EE0D47F8C0}"/>
            </a:ext>
          </a:extLst>
        </xdr:cNvPr>
        <xdr:cNvCxnSpPr>
          <a:stCxn id="45" idx="3"/>
          <a:endCxn id="51" idx="7"/>
        </xdr:cNvCxnSpPr>
      </xdr:nvCxnSpPr>
      <xdr:spPr>
        <a:xfrm flipH="1">
          <a:off x="3148877" y="18269711"/>
          <a:ext cx="248211" cy="5038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238038</xdr:colOff>
      <xdr:row>68</xdr:row>
      <xdr:rowOff>73151</xdr:rowOff>
    </xdr:from>
    <xdr:to>
      <xdr:col>11</xdr:col>
      <xdr:colOff>148727</xdr:colOff>
      <xdr:row>71</xdr:row>
      <xdr:rowOff>51241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xmlns="" id="{28EC7C3F-6454-421D-A63A-C1575B697E70}"/>
            </a:ext>
          </a:extLst>
        </xdr:cNvPr>
        <xdr:cNvCxnSpPr>
          <a:stCxn id="45" idx="5"/>
          <a:endCxn id="52" idx="1"/>
        </xdr:cNvCxnSpPr>
      </xdr:nvCxnSpPr>
      <xdr:spPr>
        <a:xfrm>
          <a:off x="3895638" y="18269711"/>
          <a:ext cx="284069" cy="5038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367553</xdr:colOff>
      <xdr:row>68</xdr:row>
      <xdr:rowOff>101162</xdr:rowOff>
    </xdr:from>
    <xdr:to>
      <xdr:col>15</xdr:col>
      <xdr:colOff>130798</xdr:colOff>
      <xdr:row>71</xdr:row>
      <xdr:rowOff>24343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xmlns="" id="{1C2D5FE8-F90C-4BF1-A127-61A3D1B8C6BB}"/>
            </a:ext>
          </a:extLst>
        </xdr:cNvPr>
        <xdr:cNvCxnSpPr>
          <a:stCxn id="46" idx="3"/>
        </xdr:cNvCxnSpPr>
      </xdr:nvCxnSpPr>
      <xdr:spPr>
        <a:xfrm flipH="1">
          <a:off x="5518673" y="18297722"/>
          <a:ext cx="136625" cy="4489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255968</xdr:colOff>
      <xdr:row>68</xdr:row>
      <xdr:rowOff>101162</xdr:rowOff>
    </xdr:from>
    <xdr:to>
      <xdr:col>17</xdr:col>
      <xdr:colOff>75727</xdr:colOff>
      <xdr:row>71</xdr:row>
      <xdr:rowOff>15380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xmlns="" id="{C98DB043-1248-4E3F-BDA2-FD16B90896FB}"/>
            </a:ext>
          </a:extLst>
        </xdr:cNvPr>
        <xdr:cNvCxnSpPr>
          <a:stCxn id="46" idx="5"/>
        </xdr:cNvCxnSpPr>
      </xdr:nvCxnSpPr>
      <xdr:spPr>
        <a:xfrm>
          <a:off x="6153848" y="18297722"/>
          <a:ext cx="193139" cy="43999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8964</xdr:colOff>
      <xdr:row>70</xdr:row>
      <xdr:rowOff>125507</xdr:rowOff>
    </xdr:from>
    <xdr:to>
      <xdr:col>8</xdr:col>
      <xdr:colOff>341940</xdr:colOff>
      <xdr:row>74</xdr:row>
      <xdr:rowOff>125508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xmlns="" id="{2D671FE0-3710-4917-A189-6D03D23E2D42}"/>
            </a:ext>
          </a:extLst>
        </xdr:cNvPr>
        <xdr:cNvSpPr/>
      </xdr:nvSpPr>
      <xdr:spPr>
        <a:xfrm>
          <a:off x="2546424" y="18672587"/>
          <a:ext cx="70635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11</xdr:col>
      <xdr:colOff>44824</xdr:colOff>
      <xdr:row>70</xdr:row>
      <xdr:rowOff>125507</xdr:rowOff>
    </xdr:from>
    <xdr:to>
      <xdr:col>13</xdr:col>
      <xdr:colOff>1283</xdr:colOff>
      <xdr:row>74</xdr:row>
      <xdr:rowOff>125508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xmlns="" id="{67D4E1F0-10FA-4502-B1D2-56897DA9DB39}"/>
            </a:ext>
          </a:extLst>
        </xdr:cNvPr>
        <xdr:cNvSpPr/>
      </xdr:nvSpPr>
      <xdr:spPr>
        <a:xfrm>
          <a:off x="4075804" y="18672587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6</xdr:col>
      <xdr:colOff>340658</xdr:colOff>
      <xdr:row>74</xdr:row>
      <xdr:rowOff>17930</xdr:rowOff>
    </xdr:from>
    <xdr:to>
      <xdr:col>7</xdr:col>
      <xdr:colOff>112867</xdr:colOff>
      <xdr:row>76</xdr:row>
      <xdr:rowOff>113992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xmlns="" id="{5A907A92-6909-47E5-B2AA-2F30DF4543B0}"/>
            </a:ext>
          </a:extLst>
        </xdr:cNvPr>
        <xdr:cNvCxnSpPr/>
      </xdr:nvCxnSpPr>
      <xdr:spPr>
        <a:xfrm flipH="1">
          <a:off x="2504738" y="19266050"/>
          <a:ext cx="145589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238037</xdr:colOff>
      <xdr:row>74</xdr:row>
      <xdr:rowOff>17930</xdr:rowOff>
    </xdr:from>
    <xdr:to>
      <xdr:col>9</xdr:col>
      <xdr:colOff>8965</xdr:colOff>
      <xdr:row>76</xdr:row>
      <xdr:rowOff>105027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xmlns="" id="{59B27031-FBF6-4BAF-B63E-CF45CB4EE34A}"/>
            </a:ext>
          </a:extLst>
        </xdr:cNvPr>
        <xdr:cNvCxnSpPr/>
      </xdr:nvCxnSpPr>
      <xdr:spPr>
        <a:xfrm>
          <a:off x="3148877" y="19266050"/>
          <a:ext cx="144308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376517</xdr:colOff>
      <xdr:row>74</xdr:row>
      <xdr:rowOff>26895</xdr:rowOff>
    </xdr:from>
    <xdr:to>
      <xdr:col>11</xdr:col>
      <xdr:colOff>148725</xdr:colOff>
      <xdr:row>76</xdr:row>
      <xdr:rowOff>122957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xmlns="" id="{0F78857C-B8AD-41FA-8DE2-C250E006F7B3}"/>
            </a:ext>
          </a:extLst>
        </xdr:cNvPr>
        <xdr:cNvCxnSpPr/>
      </xdr:nvCxnSpPr>
      <xdr:spPr>
        <a:xfrm flipH="1">
          <a:off x="4034117" y="19275015"/>
          <a:ext cx="145588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273896</xdr:colOff>
      <xdr:row>74</xdr:row>
      <xdr:rowOff>26895</xdr:rowOff>
    </xdr:from>
    <xdr:to>
      <xdr:col>13</xdr:col>
      <xdr:colOff>44823</xdr:colOff>
      <xdr:row>76</xdr:row>
      <xdr:rowOff>113992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xmlns="" id="{CCE4FD9C-9E1C-4A5E-8899-6FF208BA86EB}"/>
            </a:ext>
          </a:extLst>
        </xdr:cNvPr>
        <xdr:cNvCxnSpPr/>
      </xdr:nvCxnSpPr>
      <xdr:spPr>
        <a:xfrm>
          <a:off x="4678256" y="19275015"/>
          <a:ext cx="144307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206188</xdr:colOff>
      <xdr:row>76</xdr:row>
      <xdr:rowOff>53789</xdr:rowOff>
    </xdr:from>
    <xdr:to>
      <xdr:col>7</xdr:col>
      <xdr:colOff>162647</xdr:colOff>
      <xdr:row>80</xdr:row>
      <xdr:rowOff>53790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xmlns="" id="{1DD498F9-4452-431D-8F18-3E15C5D2CCF1}"/>
            </a:ext>
          </a:extLst>
        </xdr:cNvPr>
        <xdr:cNvSpPr/>
      </xdr:nvSpPr>
      <xdr:spPr>
        <a:xfrm>
          <a:off x="1996888" y="19652429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8</xdr:col>
      <xdr:colOff>188259</xdr:colOff>
      <xdr:row>76</xdr:row>
      <xdr:rowOff>62753</xdr:rowOff>
    </xdr:from>
    <xdr:to>
      <xdr:col>10</xdr:col>
      <xdr:colOff>144718</xdr:colOff>
      <xdr:row>80</xdr:row>
      <xdr:rowOff>62754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xmlns="" id="{C54B1FB8-229F-4025-8AAC-849109ADB65F}"/>
            </a:ext>
          </a:extLst>
        </xdr:cNvPr>
        <xdr:cNvSpPr/>
      </xdr:nvSpPr>
      <xdr:spPr>
        <a:xfrm>
          <a:off x="3099099" y="19661393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28</xdr:col>
      <xdr:colOff>44824</xdr:colOff>
      <xdr:row>57</xdr:row>
      <xdr:rowOff>71718</xdr:rowOff>
    </xdr:from>
    <xdr:to>
      <xdr:col>29</xdr:col>
      <xdr:colOff>358589</xdr:colOff>
      <xdr:row>62</xdr:row>
      <xdr:rowOff>1</xdr:rowOff>
    </xdr:to>
    <xdr:sp macro="" textlink="">
      <xdr:nvSpPr>
        <xdr:cNvPr id="59" name="Arrow: Circular 58">
          <a:extLst>
            <a:ext uri="{FF2B5EF4-FFF2-40B4-BE49-F238E27FC236}">
              <a16:creationId xmlns:a16="http://schemas.microsoft.com/office/drawing/2014/main" xmlns="" id="{3BA8B167-9DA2-4F0A-A63C-0F040FEFDB38}"/>
            </a:ext>
          </a:extLst>
        </xdr:cNvPr>
        <xdr:cNvSpPr/>
      </xdr:nvSpPr>
      <xdr:spPr>
        <a:xfrm>
          <a:off x="10423264" y="16340418"/>
          <a:ext cx="687145" cy="804583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53789</xdr:colOff>
      <xdr:row>59</xdr:row>
      <xdr:rowOff>1</xdr:rowOff>
    </xdr:from>
    <xdr:to>
      <xdr:col>29</xdr:col>
      <xdr:colOff>367554</xdr:colOff>
      <xdr:row>63</xdr:row>
      <xdr:rowOff>107577</xdr:rowOff>
    </xdr:to>
    <xdr:sp macro="" textlink="">
      <xdr:nvSpPr>
        <xdr:cNvPr id="60" name="Arrow: Circular 59">
          <a:extLst>
            <a:ext uri="{FF2B5EF4-FFF2-40B4-BE49-F238E27FC236}">
              <a16:creationId xmlns:a16="http://schemas.microsoft.com/office/drawing/2014/main" xmlns="" id="{1556953C-B01F-4042-A0C3-4189DB4B63F5}"/>
            </a:ext>
          </a:extLst>
        </xdr:cNvPr>
        <xdr:cNvSpPr/>
      </xdr:nvSpPr>
      <xdr:spPr>
        <a:xfrm rot="10800000">
          <a:off x="10432229" y="16619221"/>
          <a:ext cx="687145" cy="808616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255968</xdr:colOff>
      <xdr:row>87</xdr:row>
      <xdr:rowOff>92198</xdr:rowOff>
    </xdr:from>
    <xdr:to>
      <xdr:col>11</xdr:col>
      <xdr:colOff>328020</xdr:colOff>
      <xdr:row>89</xdr:row>
      <xdr:rowOff>105028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xmlns="" id="{99694DFB-39A6-4C70-A1F2-498FA0BADC09}"/>
            </a:ext>
          </a:extLst>
        </xdr:cNvPr>
        <xdr:cNvCxnSpPr>
          <a:stCxn id="63" idx="3"/>
          <a:endCxn id="65" idx="7"/>
        </xdr:cNvCxnSpPr>
      </xdr:nvCxnSpPr>
      <xdr:spPr>
        <a:xfrm flipH="1">
          <a:off x="3540188" y="21618698"/>
          <a:ext cx="818812" cy="36335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76673</xdr:colOff>
      <xdr:row>87</xdr:row>
      <xdr:rowOff>92198</xdr:rowOff>
    </xdr:from>
    <xdr:to>
      <xdr:col>15</xdr:col>
      <xdr:colOff>121833</xdr:colOff>
      <xdr:row>89</xdr:row>
      <xdr:rowOff>98524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xmlns="" id="{0E5ACCE2-975E-461B-8BB3-7EE8C3E84DCE}"/>
            </a:ext>
          </a:extLst>
        </xdr:cNvPr>
        <xdr:cNvCxnSpPr>
          <a:stCxn id="63" idx="5"/>
          <a:endCxn id="64" idx="1"/>
        </xdr:cNvCxnSpPr>
      </xdr:nvCxnSpPr>
      <xdr:spPr>
        <a:xfrm>
          <a:off x="4854413" y="21618698"/>
          <a:ext cx="791920" cy="35684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224117</xdr:colOff>
      <xdr:row>84</xdr:row>
      <xdr:rowOff>17930</xdr:rowOff>
    </xdr:from>
    <xdr:to>
      <xdr:col>13</xdr:col>
      <xdr:colOff>180576</xdr:colOff>
      <xdr:row>88</xdr:row>
      <xdr:rowOff>17932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xmlns="" id="{784D6442-522E-457C-88A1-D8058C4B260C}"/>
            </a:ext>
          </a:extLst>
        </xdr:cNvPr>
        <xdr:cNvSpPr/>
      </xdr:nvSpPr>
      <xdr:spPr>
        <a:xfrm>
          <a:off x="4255097" y="21018650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15</xdr:col>
      <xdr:colOff>17930</xdr:colOff>
      <xdr:row>88</xdr:row>
      <xdr:rowOff>171675</xdr:rowOff>
    </xdr:from>
    <xdr:to>
      <xdr:col>16</xdr:col>
      <xdr:colOff>350906</xdr:colOff>
      <xdr:row>93</xdr:row>
      <xdr:rowOff>2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xmlns="" id="{9944E5E5-FC11-4767-BFFD-F391413AB847}"/>
            </a:ext>
          </a:extLst>
        </xdr:cNvPr>
        <xdr:cNvSpPr/>
      </xdr:nvSpPr>
      <xdr:spPr>
        <a:xfrm>
          <a:off x="5542430" y="21873435"/>
          <a:ext cx="706356" cy="70462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8</xdr:col>
      <xdr:colOff>26894</xdr:colOff>
      <xdr:row>89</xdr:row>
      <xdr:rowOff>0</xdr:rowOff>
    </xdr:from>
    <xdr:to>
      <xdr:col>9</xdr:col>
      <xdr:colOff>359871</xdr:colOff>
      <xdr:row>93</xdr:row>
      <xdr:rowOff>2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xmlns="" id="{9C13FA11-4FD3-457F-8A81-46D065DE10D0}"/>
            </a:ext>
          </a:extLst>
        </xdr:cNvPr>
        <xdr:cNvSpPr/>
      </xdr:nvSpPr>
      <xdr:spPr>
        <a:xfrm>
          <a:off x="2937734" y="21877020"/>
          <a:ext cx="70635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14</xdr:col>
      <xdr:colOff>247002</xdr:colOff>
      <xdr:row>92</xdr:row>
      <xdr:rowOff>73152</xdr:rowOff>
    </xdr:from>
    <xdr:to>
      <xdr:col>15</xdr:col>
      <xdr:colOff>121833</xdr:colOff>
      <xdr:row>95</xdr:row>
      <xdr:rowOff>51242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xmlns="" id="{1579A203-DD32-4880-A81E-E50E7E54C777}"/>
            </a:ext>
          </a:extLst>
        </xdr:cNvPr>
        <xdr:cNvCxnSpPr>
          <a:stCxn id="64" idx="3"/>
          <a:endCxn id="70" idx="7"/>
        </xdr:cNvCxnSpPr>
      </xdr:nvCxnSpPr>
      <xdr:spPr>
        <a:xfrm flipH="1">
          <a:off x="5398122" y="22475952"/>
          <a:ext cx="248211" cy="5038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247003</xdr:colOff>
      <xdr:row>92</xdr:row>
      <xdr:rowOff>73152</xdr:rowOff>
    </xdr:from>
    <xdr:to>
      <xdr:col>17</xdr:col>
      <xdr:colOff>157692</xdr:colOff>
      <xdr:row>95</xdr:row>
      <xdr:rowOff>51242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xmlns="" id="{BCA16B5B-2328-4091-9554-6AEE1B0E4709}"/>
            </a:ext>
          </a:extLst>
        </xdr:cNvPr>
        <xdr:cNvCxnSpPr>
          <a:stCxn id="64" idx="5"/>
          <a:endCxn id="71" idx="1"/>
        </xdr:cNvCxnSpPr>
      </xdr:nvCxnSpPr>
      <xdr:spPr>
        <a:xfrm>
          <a:off x="6144883" y="22475952"/>
          <a:ext cx="284069" cy="5038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367553</xdr:colOff>
      <xdr:row>92</xdr:row>
      <xdr:rowOff>74268</xdr:rowOff>
    </xdr:from>
    <xdr:to>
      <xdr:col>8</xdr:col>
      <xdr:colOff>130797</xdr:colOff>
      <xdr:row>94</xdr:row>
      <xdr:rowOff>176743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xmlns="" id="{2E86258E-9B1E-43FE-866E-62A51DE045C9}"/>
            </a:ext>
          </a:extLst>
        </xdr:cNvPr>
        <xdr:cNvCxnSpPr>
          <a:stCxn id="65" idx="3"/>
        </xdr:cNvCxnSpPr>
      </xdr:nvCxnSpPr>
      <xdr:spPr>
        <a:xfrm flipH="1">
          <a:off x="2905013" y="22477068"/>
          <a:ext cx="136624" cy="45299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255968</xdr:colOff>
      <xdr:row>92</xdr:row>
      <xdr:rowOff>74268</xdr:rowOff>
    </xdr:from>
    <xdr:to>
      <xdr:col>10</xdr:col>
      <xdr:colOff>75727</xdr:colOff>
      <xdr:row>94</xdr:row>
      <xdr:rowOff>167780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xmlns="" id="{0893388C-F83B-488F-9F62-B9DCEA18D3E3}"/>
            </a:ext>
          </a:extLst>
        </xdr:cNvPr>
        <xdr:cNvCxnSpPr>
          <a:stCxn id="65" idx="5"/>
        </xdr:cNvCxnSpPr>
      </xdr:nvCxnSpPr>
      <xdr:spPr>
        <a:xfrm>
          <a:off x="3540188" y="22477068"/>
          <a:ext cx="193139" cy="4440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94</xdr:row>
      <xdr:rowOff>125508</xdr:rowOff>
    </xdr:from>
    <xdr:to>
      <xdr:col>14</xdr:col>
      <xdr:colOff>350905</xdr:colOff>
      <xdr:row>98</xdr:row>
      <xdr:rowOff>125509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xmlns="" id="{8127F16C-053E-4098-A9A8-E84EBA03FBD2}"/>
            </a:ext>
          </a:extLst>
        </xdr:cNvPr>
        <xdr:cNvSpPr/>
      </xdr:nvSpPr>
      <xdr:spPr>
        <a:xfrm>
          <a:off x="4795669" y="22878828"/>
          <a:ext cx="70635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17</xdr:col>
      <xdr:colOff>53789</xdr:colOff>
      <xdr:row>94</xdr:row>
      <xdr:rowOff>125508</xdr:rowOff>
    </xdr:from>
    <xdr:to>
      <xdr:col>19</xdr:col>
      <xdr:colOff>10248</xdr:colOff>
      <xdr:row>98</xdr:row>
      <xdr:rowOff>125509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xmlns="" id="{C79D75A7-9F80-4E60-AFF4-B95FB94AEC72}"/>
            </a:ext>
          </a:extLst>
        </xdr:cNvPr>
        <xdr:cNvSpPr/>
      </xdr:nvSpPr>
      <xdr:spPr>
        <a:xfrm>
          <a:off x="6325049" y="22878828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12</xdr:col>
      <xdr:colOff>349624</xdr:colOff>
      <xdr:row>98</xdr:row>
      <xdr:rowOff>17931</xdr:rowOff>
    </xdr:from>
    <xdr:to>
      <xdr:col>13</xdr:col>
      <xdr:colOff>121832</xdr:colOff>
      <xdr:row>100</xdr:row>
      <xdr:rowOff>113993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xmlns="" id="{08DBFF41-8B94-4F4B-AAB9-AC34BFF59CD9}"/>
            </a:ext>
          </a:extLst>
        </xdr:cNvPr>
        <xdr:cNvCxnSpPr/>
      </xdr:nvCxnSpPr>
      <xdr:spPr>
        <a:xfrm flipH="1">
          <a:off x="4753984" y="23472291"/>
          <a:ext cx="145588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247002</xdr:colOff>
      <xdr:row>98</xdr:row>
      <xdr:rowOff>17931</xdr:rowOff>
    </xdr:from>
    <xdr:to>
      <xdr:col>15</xdr:col>
      <xdr:colOff>17930</xdr:colOff>
      <xdr:row>100</xdr:row>
      <xdr:rowOff>105028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xmlns="" id="{E9DBF5B3-B79C-47A7-9A93-9134880B0C5D}"/>
            </a:ext>
          </a:extLst>
        </xdr:cNvPr>
        <xdr:cNvCxnSpPr/>
      </xdr:nvCxnSpPr>
      <xdr:spPr>
        <a:xfrm>
          <a:off x="5398122" y="23472291"/>
          <a:ext cx="144308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8964</xdr:colOff>
      <xdr:row>98</xdr:row>
      <xdr:rowOff>26896</xdr:rowOff>
    </xdr:from>
    <xdr:to>
      <xdr:col>17</xdr:col>
      <xdr:colOff>157690</xdr:colOff>
      <xdr:row>100</xdr:row>
      <xdr:rowOff>122958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xmlns="" id="{670B64E4-7E4E-4FA7-91FE-FA8637D1BDA5}"/>
            </a:ext>
          </a:extLst>
        </xdr:cNvPr>
        <xdr:cNvCxnSpPr/>
      </xdr:nvCxnSpPr>
      <xdr:spPr>
        <a:xfrm flipH="1">
          <a:off x="6280224" y="23481256"/>
          <a:ext cx="148726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282861</xdr:colOff>
      <xdr:row>98</xdr:row>
      <xdr:rowOff>26896</xdr:rowOff>
    </xdr:from>
    <xdr:to>
      <xdr:col>19</xdr:col>
      <xdr:colOff>53788</xdr:colOff>
      <xdr:row>100</xdr:row>
      <xdr:rowOff>113993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xmlns="" id="{1843D761-3AD7-48F7-A1A9-535E985E5763}"/>
            </a:ext>
          </a:extLst>
        </xdr:cNvPr>
        <xdr:cNvCxnSpPr/>
      </xdr:nvCxnSpPr>
      <xdr:spPr>
        <a:xfrm>
          <a:off x="6927501" y="23481256"/>
          <a:ext cx="144307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215153</xdr:colOff>
      <xdr:row>100</xdr:row>
      <xdr:rowOff>53790</xdr:rowOff>
    </xdr:from>
    <xdr:to>
      <xdr:col>13</xdr:col>
      <xdr:colOff>171612</xdr:colOff>
      <xdr:row>104</xdr:row>
      <xdr:rowOff>53792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xmlns="" id="{9D699A5C-DD21-42E4-8E0B-0A04B28EC2F4}"/>
            </a:ext>
          </a:extLst>
        </xdr:cNvPr>
        <xdr:cNvSpPr/>
      </xdr:nvSpPr>
      <xdr:spPr>
        <a:xfrm>
          <a:off x="4246133" y="23858670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14</xdr:col>
      <xdr:colOff>197224</xdr:colOff>
      <xdr:row>100</xdr:row>
      <xdr:rowOff>62754</xdr:rowOff>
    </xdr:from>
    <xdr:to>
      <xdr:col>16</xdr:col>
      <xdr:colOff>153683</xdr:colOff>
      <xdr:row>104</xdr:row>
      <xdr:rowOff>62756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xmlns="" id="{F25556C2-B3AD-41E0-A8E8-71651A372F92}"/>
            </a:ext>
          </a:extLst>
        </xdr:cNvPr>
        <xdr:cNvSpPr/>
      </xdr:nvSpPr>
      <xdr:spPr>
        <a:xfrm>
          <a:off x="5348344" y="23867634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9</xdr:col>
      <xdr:colOff>238038</xdr:colOff>
      <xdr:row>111</xdr:row>
      <xdr:rowOff>83233</xdr:rowOff>
    </xdr:from>
    <xdr:to>
      <xdr:col>11</xdr:col>
      <xdr:colOff>310090</xdr:colOff>
      <xdr:row>113</xdr:row>
      <xdr:rowOff>96064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xmlns="" id="{4E7C5521-EBF4-4635-8CC4-F04DFDCBF502}"/>
            </a:ext>
          </a:extLst>
        </xdr:cNvPr>
        <xdr:cNvCxnSpPr>
          <a:stCxn id="80" idx="3"/>
          <a:endCxn id="82" idx="7"/>
        </xdr:cNvCxnSpPr>
      </xdr:nvCxnSpPr>
      <xdr:spPr>
        <a:xfrm flipH="1">
          <a:off x="3522258" y="25815973"/>
          <a:ext cx="818812" cy="3633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58743</xdr:colOff>
      <xdr:row>111</xdr:row>
      <xdr:rowOff>83233</xdr:rowOff>
    </xdr:from>
    <xdr:to>
      <xdr:col>15</xdr:col>
      <xdr:colOff>103903</xdr:colOff>
      <xdr:row>113</xdr:row>
      <xdr:rowOff>89560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xmlns="" id="{27743C1A-46EF-4534-9992-C3E1FCE88001}"/>
            </a:ext>
          </a:extLst>
        </xdr:cNvPr>
        <xdr:cNvCxnSpPr>
          <a:stCxn id="80" idx="5"/>
          <a:endCxn id="81" idx="1"/>
        </xdr:cNvCxnSpPr>
      </xdr:nvCxnSpPr>
      <xdr:spPr>
        <a:xfrm>
          <a:off x="4836483" y="25815973"/>
          <a:ext cx="791920" cy="35684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206187</xdr:colOff>
      <xdr:row>108</xdr:row>
      <xdr:rowOff>8965</xdr:rowOff>
    </xdr:from>
    <xdr:to>
      <xdr:col>13</xdr:col>
      <xdr:colOff>162646</xdr:colOff>
      <xdr:row>112</xdr:row>
      <xdr:rowOff>8967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xmlns="" id="{A388C2EA-97B7-488D-A668-FA615BEFB98A}"/>
            </a:ext>
          </a:extLst>
        </xdr:cNvPr>
        <xdr:cNvSpPr/>
      </xdr:nvSpPr>
      <xdr:spPr>
        <a:xfrm>
          <a:off x="4237167" y="25215925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15</xdr:col>
      <xdr:colOff>0</xdr:colOff>
      <xdr:row>112</xdr:row>
      <xdr:rowOff>162710</xdr:rowOff>
    </xdr:from>
    <xdr:to>
      <xdr:col>16</xdr:col>
      <xdr:colOff>332976</xdr:colOff>
      <xdr:row>116</xdr:row>
      <xdr:rowOff>170331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xmlns="" id="{C832241A-DA96-4268-AEB6-072F47A506C0}"/>
            </a:ext>
          </a:extLst>
        </xdr:cNvPr>
        <xdr:cNvSpPr/>
      </xdr:nvSpPr>
      <xdr:spPr>
        <a:xfrm>
          <a:off x="5524500" y="26070710"/>
          <a:ext cx="706356" cy="70866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8</xdr:col>
      <xdr:colOff>8964</xdr:colOff>
      <xdr:row>112</xdr:row>
      <xdr:rowOff>170330</xdr:rowOff>
    </xdr:from>
    <xdr:to>
      <xdr:col>9</xdr:col>
      <xdr:colOff>341941</xdr:colOff>
      <xdr:row>116</xdr:row>
      <xdr:rowOff>170331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xmlns="" id="{1715CB8B-0E59-410C-A679-0EAF1DAD68F2}"/>
            </a:ext>
          </a:extLst>
        </xdr:cNvPr>
        <xdr:cNvSpPr/>
      </xdr:nvSpPr>
      <xdr:spPr>
        <a:xfrm>
          <a:off x="2919804" y="26078330"/>
          <a:ext cx="706357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14</xdr:col>
      <xdr:colOff>229072</xdr:colOff>
      <xdr:row>116</xdr:row>
      <xdr:rowOff>64187</xdr:rowOff>
    </xdr:from>
    <xdr:to>
      <xdr:col>15</xdr:col>
      <xdr:colOff>103903</xdr:colOff>
      <xdr:row>119</xdr:row>
      <xdr:rowOff>42277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xmlns="" id="{92943A77-7E6E-49B9-A8FD-B1EE24264D71}"/>
            </a:ext>
          </a:extLst>
        </xdr:cNvPr>
        <xdr:cNvCxnSpPr>
          <a:stCxn id="81" idx="3"/>
          <a:endCxn id="87" idx="7"/>
        </xdr:cNvCxnSpPr>
      </xdr:nvCxnSpPr>
      <xdr:spPr>
        <a:xfrm flipH="1">
          <a:off x="5380192" y="26673227"/>
          <a:ext cx="248211" cy="5038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229073</xdr:colOff>
      <xdr:row>116</xdr:row>
      <xdr:rowOff>64187</xdr:rowOff>
    </xdr:from>
    <xdr:to>
      <xdr:col>17</xdr:col>
      <xdr:colOff>139762</xdr:colOff>
      <xdr:row>119</xdr:row>
      <xdr:rowOff>42277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xmlns="" id="{3A0886A5-30AC-4E2D-A78A-BE0F1E3ACB06}"/>
            </a:ext>
          </a:extLst>
        </xdr:cNvPr>
        <xdr:cNvCxnSpPr>
          <a:stCxn id="81" idx="5"/>
          <a:endCxn id="88" idx="1"/>
        </xdr:cNvCxnSpPr>
      </xdr:nvCxnSpPr>
      <xdr:spPr>
        <a:xfrm>
          <a:off x="6126953" y="26673227"/>
          <a:ext cx="284069" cy="5038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349623</xdr:colOff>
      <xdr:row>116</xdr:row>
      <xdr:rowOff>65303</xdr:rowOff>
    </xdr:from>
    <xdr:to>
      <xdr:col>8</xdr:col>
      <xdr:colOff>112867</xdr:colOff>
      <xdr:row>118</xdr:row>
      <xdr:rowOff>167778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xmlns="" id="{A50E9E23-61AB-4A32-9F96-9D0186F1F515}"/>
            </a:ext>
          </a:extLst>
        </xdr:cNvPr>
        <xdr:cNvCxnSpPr>
          <a:stCxn id="82" idx="3"/>
        </xdr:cNvCxnSpPr>
      </xdr:nvCxnSpPr>
      <xdr:spPr>
        <a:xfrm flipH="1">
          <a:off x="2887083" y="26674343"/>
          <a:ext cx="136624" cy="45299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238038</xdr:colOff>
      <xdr:row>116</xdr:row>
      <xdr:rowOff>65303</xdr:rowOff>
    </xdr:from>
    <xdr:to>
      <xdr:col>10</xdr:col>
      <xdr:colOff>57797</xdr:colOff>
      <xdr:row>118</xdr:row>
      <xdr:rowOff>158815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xmlns="" id="{AA70F7FB-6BDD-4177-817F-375BCA4BC397}"/>
            </a:ext>
          </a:extLst>
        </xdr:cNvPr>
        <xdr:cNvCxnSpPr>
          <a:stCxn id="82" idx="5"/>
        </xdr:cNvCxnSpPr>
      </xdr:nvCxnSpPr>
      <xdr:spPr>
        <a:xfrm>
          <a:off x="3522258" y="26674343"/>
          <a:ext cx="193139" cy="4440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376517</xdr:colOff>
      <xdr:row>118</xdr:row>
      <xdr:rowOff>116543</xdr:rowOff>
    </xdr:from>
    <xdr:to>
      <xdr:col>14</xdr:col>
      <xdr:colOff>332975</xdr:colOff>
      <xdr:row>122</xdr:row>
      <xdr:rowOff>116545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xmlns="" id="{779A40A2-4E8A-4DFB-BC27-0FF9FF86AC6A}"/>
            </a:ext>
          </a:extLst>
        </xdr:cNvPr>
        <xdr:cNvSpPr/>
      </xdr:nvSpPr>
      <xdr:spPr>
        <a:xfrm>
          <a:off x="4780877" y="27076103"/>
          <a:ext cx="70321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17</xdr:col>
      <xdr:colOff>35859</xdr:colOff>
      <xdr:row>118</xdr:row>
      <xdr:rowOff>116543</xdr:rowOff>
    </xdr:from>
    <xdr:to>
      <xdr:col>18</xdr:col>
      <xdr:colOff>368836</xdr:colOff>
      <xdr:row>122</xdr:row>
      <xdr:rowOff>116545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xmlns="" id="{0B9AF42B-E9C1-42BD-81C2-573B599FB559}"/>
            </a:ext>
          </a:extLst>
        </xdr:cNvPr>
        <xdr:cNvSpPr/>
      </xdr:nvSpPr>
      <xdr:spPr>
        <a:xfrm>
          <a:off x="6307119" y="27076103"/>
          <a:ext cx="70635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12</xdr:col>
      <xdr:colOff>331694</xdr:colOff>
      <xdr:row>122</xdr:row>
      <xdr:rowOff>8967</xdr:rowOff>
    </xdr:from>
    <xdr:to>
      <xdr:col>13</xdr:col>
      <xdr:colOff>103902</xdr:colOff>
      <xdr:row>124</xdr:row>
      <xdr:rowOff>105028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xmlns="" id="{3CAB45F7-5C01-4871-8CFE-8139D5D8ED80}"/>
            </a:ext>
          </a:extLst>
        </xdr:cNvPr>
        <xdr:cNvCxnSpPr/>
      </xdr:nvCxnSpPr>
      <xdr:spPr>
        <a:xfrm flipH="1">
          <a:off x="4736054" y="27669567"/>
          <a:ext cx="145588" cy="4465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229072</xdr:colOff>
      <xdr:row>122</xdr:row>
      <xdr:rowOff>8967</xdr:rowOff>
    </xdr:from>
    <xdr:to>
      <xdr:col>15</xdr:col>
      <xdr:colOff>0</xdr:colOff>
      <xdr:row>124</xdr:row>
      <xdr:rowOff>96063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xmlns="" id="{CA84FBB2-7ED0-4803-9328-A11DEBDF82D3}"/>
            </a:ext>
          </a:extLst>
        </xdr:cNvPr>
        <xdr:cNvCxnSpPr/>
      </xdr:nvCxnSpPr>
      <xdr:spPr>
        <a:xfrm>
          <a:off x="5380192" y="27669567"/>
          <a:ext cx="144308" cy="437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367552</xdr:colOff>
      <xdr:row>122</xdr:row>
      <xdr:rowOff>17932</xdr:rowOff>
    </xdr:from>
    <xdr:to>
      <xdr:col>17</xdr:col>
      <xdr:colOff>139760</xdr:colOff>
      <xdr:row>124</xdr:row>
      <xdr:rowOff>113993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xmlns="" id="{DFFE92A4-6FE6-4532-AEC7-ED99C5716D64}"/>
            </a:ext>
          </a:extLst>
        </xdr:cNvPr>
        <xdr:cNvCxnSpPr/>
      </xdr:nvCxnSpPr>
      <xdr:spPr>
        <a:xfrm flipH="1">
          <a:off x="6265432" y="27678532"/>
          <a:ext cx="145588" cy="4465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264931</xdr:colOff>
      <xdr:row>122</xdr:row>
      <xdr:rowOff>17932</xdr:rowOff>
    </xdr:from>
    <xdr:to>
      <xdr:col>19</xdr:col>
      <xdr:colOff>35858</xdr:colOff>
      <xdr:row>124</xdr:row>
      <xdr:rowOff>105028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xmlns="" id="{546D8117-2823-468E-BCE3-EDED5B348636}"/>
            </a:ext>
          </a:extLst>
        </xdr:cNvPr>
        <xdr:cNvCxnSpPr/>
      </xdr:nvCxnSpPr>
      <xdr:spPr>
        <a:xfrm>
          <a:off x="6909571" y="27678532"/>
          <a:ext cx="144307" cy="437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197223</xdr:colOff>
      <xdr:row>124</xdr:row>
      <xdr:rowOff>44825</xdr:rowOff>
    </xdr:from>
    <xdr:to>
      <xdr:col>13</xdr:col>
      <xdr:colOff>153682</xdr:colOff>
      <xdr:row>128</xdr:row>
      <xdr:rowOff>44827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xmlns="" id="{DC8E860B-F926-4138-819B-76AE36AE3014}"/>
            </a:ext>
          </a:extLst>
        </xdr:cNvPr>
        <xdr:cNvSpPr/>
      </xdr:nvSpPr>
      <xdr:spPr>
        <a:xfrm>
          <a:off x="4228203" y="28055945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14</xdr:col>
      <xdr:colOff>179294</xdr:colOff>
      <xdr:row>124</xdr:row>
      <xdr:rowOff>53789</xdr:rowOff>
    </xdr:from>
    <xdr:to>
      <xdr:col>16</xdr:col>
      <xdr:colOff>135753</xdr:colOff>
      <xdr:row>128</xdr:row>
      <xdr:rowOff>53791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xmlns="" id="{A05E6E4E-9874-45EA-ACA8-64879DE73EEB}"/>
            </a:ext>
          </a:extLst>
        </xdr:cNvPr>
        <xdr:cNvSpPr/>
      </xdr:nvSpPr>
      <xdr:spPr>
        <a:xfrm>
          <a:off x="5330414" y="28064909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24</xdr:col>
      <xdr:colOff>182880</xdr:colOff>
      <xdr:row>105</xdr:row>
      <xdr:rowOff>80682</xdr:rowOff>
    </xdr:from>
    <xdr:to>
      <xdr:col>28</xdr:col>
      <xdr:colOff>202153</xdr:colOff>
      <xdr:row>110</xdr:row>
      <xdr:rowOff>38099</xdr:rowOff>
    </xdr:to>
    <xdr:sp macro="" textlink="">
      <xdr:nvSpPr>
        <xdr:cNvPr id="95" name="Arrow: Circular 94">
          <a:extLst>
            <a:ext uri="{FF2B5EF4-FFF2-40B4-BE49-F238E27FC236}">
              <a16:creationId xmlns:a16="http://schemas.microsoft.com/office/drawing/2014/main" xmlns="" id="{6CD9CD5D-9D2B-4489-A983-DC98691148B4}"/>
            </a:ext>
          </a:extLst>
        </xdr:cNvPr>
        <xdr:cNvSpPr/>
      </xdr:nvSpPr>
      <xdr:spPr>
        <a:xfrm>
          <a:off x="8938260" y="18482982"/>
          <a:ext cx="842233" cy="833717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0</xdr:colOff>
      <xdr:row>107</xdr:row>
      <xdr:rowOff>8964</xdr:rowOff>
    </xdr:from>
    <xdr:to>
      <xdr:col>28</xdr:col>
      <xdr:colOff>203498</xdr:colOff>
      <xdr:row>111</xdr:row>
      <xdr:rowOff>129539</xdr:rowOff>
    </xdr:to>
    <xdr:sp macro="" textlink="">
      <xdr:nvSpPr>
        <xdr:cNvPr id="96" name="Arrow: Circular 95">
          <a:extLst>
            <a:ext uri="{FF2B5EF4-FFF2-40B4-BE49-F238E27FC236}">
              <a16:creationId xmlns:a16="http://schemas.microsoft.com/office/drawing/2014/main" xmlns="" id="{6C7F34DD-C8EF-40C1-8D19-DC42F36F17D4}"/>
            </a:ext>
          </a:extLst>
        </xdr:cNvPr>
        <xdr:cNvSpPr/>
      </xdr:nvSpPr>
      <xdr:spPr>
        <a:xfrm rot="10800000">
          <a:off x="8961120" y="18761784"/>
          <a:ext cx="820718" cy="821615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273898</xdr:colOff>
      <xdr:row>136</xdr:row>
      <xdr:rowOff>65303</xdr:rowOff>
    </xdr:from>
    <xdr:to>
      <xdr:col>11</xdr:col>
      <xdr:colOff>305134</xdr:colOff>
      <xdr:row>138</xdr:row>
      <xdr:rowOff>113993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xmlns="" id="{0C04B193-41B0-4201-9BEE-544340C53D60}"/>
            </a:ext>
          </a:extLst>
        </xdr:cNvPr>
        <xdr:cNvCxnSpPr>
          <a:stCxn id="99" idx="3"/>
          <a:endCxn id="100" idx="7"/>
        </xdr:cNvCxnSpPr>
      </xdr:nvCxnSpPr>
      <xdr:spPr>
        <a:xfrm flipH="1">
          <a:off x="3558118" y="30179543"/>
          <a:ext cx="777996" cy="3992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53787</xdr:colOff>
      <xdr:row>136</xdr:row>
      <xdr:rowOff>65303</xdr:rowOff>
    </xdr:from>
    <xdr:to>
      <xdr:col>15</xdr:col>
      <xdr:colOff>112868</xdr:colOff>
      <xdr:row>138</xdr:row>
      <xdr:rowOff>88215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xmlns="" id="{AD345E21-58D5-4595-9065-3836CACDF45C}"/>
            </a:ext>
          </a:extLst>
        </xdr:cNvPr>
        <xdr:cNvCxnSpPr>
          <a:stCxn id="99" idx="5"/>
          <a:endCxn id="103" idx="1"/>
        </xdr:cNvCxnSpPr>
      </xdr:nvCxnSpPr>
      <xdr:spPr>
        <a:xfrm>
          <a:off x="4831527" y="30179543"/>
          <a:ext cx="80584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201231</xdr:colOff>
      <xdr:row>132</xdr:row>
      <xdr:rowOff>170329</xdr:rowOff>
    </xdr:from>
    <xdr:to>
      <xdr:col>13</xdr:col>
      <xdr:colOff>157690</xdr:colOff>
      <xdr:row>136</xdr:row>
      <xdr:rowOff>170331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xmlns="" id="{B605EB12-C8BB-462C-8074-79E8A86EC0DB}"/>
            </a:ext>
          </a:extLst>
        </xdr:cNvPr>
        <xdr:cNvSpPr/>
      </xdr:nvSpPr>
      <xdr:spPr>
        <a:xfrm>
          <a:off x="4232211" y="29583529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8</xdr:col>
      <xdr:colOff>44824</xdr:colOff>
      <xdr:row>138</xdr:row>
      <xdr:rowOff>8965</xdr:rowOff>
    </xdr:from>
    <xdr:to>
      <xdr:col>10</xdr:col>
      <xdr:colOff>1283</xdr:colOff>
      <xdr:row>142</xdr:row>
      <xdr:rowOff>8966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xmlns="" id="{87A01B07-AAD7-42E2-87DD-E49B9B573562}"/>
            </a:ext>
          </a:extLst>
        </xdr:cNvPr>
        <xdr:cNvSpPr/>
      </xdr:nvSpPr>
      <xdr:spPr>
        <a:xfrm>
          <a:off x="2955664" y="30473725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7</xdr:col>
      <xdr:colOff>376517</xdr:colOff>
      <xdr:row>141</xdr:row>
      <xdr:rowOff>89647</xdr:rowOff>
    </xdr:from>
    <xdr:to>
      <xdr:col>8</xdr:col>
      <xdr:colOff>148725</xdr:colOff>
      <xdr:row>144</xdr:row>
      <xdr:rowOff>6415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xmlns="" id="{FDFF3B79-1B67-4931-BC40-709F3B152945}"/>
            </a:ext>
          </a:extLst>
        </xdr:cNvPr>
        <xdr:cNvCxnSpPr/>
      </xdr:nvCxnSpPr>
      <xdr:spPr>
        <a:xfrm flipH="1">
          <a:off x="2913977" y="31080187"/>
          <a:ext cx="145588" cy="44254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273896</xdr:colOff>
      <xdr:row>141</xdr:row>
      <xdr:rowOff>89647</xdr:rowOff>
    </xdr:from>
    <xdr:to>
      <xdr:col>10</xdr:col>
      <xdr:colOff>44823</xdr:colOff>
      <xdr:row>143</xdr:row>
      <xdr:rowOff>176744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xmlns="" id="{BDF1E3CD-D754-4B9C-A560-3F909B33F39D}"/>
            </a:ext>
          </a:extLst>
        </xdr:cNvPr>
        <xdr:cNvCxnSpPr/>
      </xdr:nvCxnSpPr>
      <xdr:spPr>
        <a:xfrm>
          <a:off x="3558116" y="31080187"/>
          <a:ext cx="144307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8965</xdr:colOff>
      <xdr:row>137</xdr:row>
      <xdr:rowOff>161365</xdr:rowOff>
    </xdr:from>
    <xdr:to>
      <xdr:col>16</xdr:col>
      <xdr:colOff>341941</xdr:colOff>
      <xdr:row>141</xdr:row>
      <xdr:rowOff>168986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xmlns="" id="{58FA13C3-85E9-4AEA-AB59-FA05354E79F1}"/>
            </a:ext>
          </a:extLst>
        </xdr:cNvPr>
        <xdr:cNvSpPr/>
      </xdr:nvSpPr>
      <xdr:spPr>
        <a:xfrm>
          <a:off x="5533465" y="30450865"/>
          <a:ext cx="706356" cy="70866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14</xdr:col>
      <xdr:colOff>238037</xdr:colOff>
      <xdr:row>141</xdr:row>
      <xdr:rowOff>62842</xdr:rowOff>
    </xdr:from>
    <xdr:to>
      <xdr:col>15</xdr:col>
      <xdr:colOff>112868</xdr:colOff>
      <xdr:row>144</xdr:row>
      <xdr:rowOff>40932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xmlns="" id="{C4E0900D-AF4F-43D2-B249-B723AD9B9DCF}"/>
            </a:ext>
          </a:extLst>
        </xdr:cNvPr>
        <xdr:cNvCxnSpPr>
          <a:stCxn id="103" idx="3"/>
          <a:endCxn id="106" idx="7"/>
        </xdr:cNvCxnSpPr>
      </xdr:nvCxnSpPr>
      <xdr:spPr>
        <a:xfrm flipH="1">
          <a:off x="5389157" y="31053382"/>
          <a:ext cx="248211" cy="5038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238038</xdr:colOff>
      <xdr:row>141</xdr:row>
      <xdr:rowOff>62842</xdr:rowOff>
    </xdr:from>
    <xdr:to>
      <xdr:col>17</xdr:col>
      <xdr:colOff>157692</xdr:colOff>
      <xdr:row>144</xdr:row>
      <xdr:rowOff>78134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xmlns="" id="{AD3624AC-2CFB-414E-892B-057D3A09A87C}"/>
            </a:ext>
          </a:extLst>
        </xdr:cNvPr>
        <xdr:cNvCxnSpPr>
          <a:stCxn id="103" idx="5"/>
          <a:endCxn id="111" idx="1"/>
        </xdr:cNvCxnSpPr>
      </xdr:nvCxnSpPr>
      <xdr:spPr>
        <a:xfrm>
          <a:off x="6135918" y="31053382"/>
          <a:ext cx="293034" cy="54107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8964</xdr:colOff>
      <xdr:row>143</xdr:row>
      <xdr:rowOff>115198</xdr:rowOff>
    </xdr:from>
    <xdr:to>
      <xdr:col>14</xdr:col>
      <xdr:colOff>341940</xdr:colOff>
      <xdr:row>147</xdr:row>
      <xdr:rowOff>115200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xmlns="" id="{9383E583-79AF-45C6-8AD2-069CD4272F1D}"/>
            </a:ext>
          </a:extLst>
        </xdr:cNvPr>
        <xdr:cNvSpPr/>
      </xdr:nvSpPr>
      <xdr:spPr>
        <a:xfrm>
          <a:off x="4786704" y="31456258"/>
          <a:ext cx="706356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12</xdr:col>
      <xdr:colOff>340659</xdr:colOff>
      <xdr:row>147</xdr:row>
      <xdr:rowOff>7622</xdr:rowOff>
    </xdr:from>
    <xdr:to>
      <xdr:col>13</xdr:col>
      <xdr:colOff>112867</xdr:colOff>
      <xdr:row>149</xdr:row>
      <xdr:rowOff>103683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xmlns="" id="{AFA68672-F75D-44D1-9F5D-3197AD448B91}"/>
            </a:ext>
          </a:extLst>
        </xdr:cNvPr>
        <xdr:cNvCxnSpPr/>
      </xdr:nvCxnSpPr>
      <xdr:spPr>
        <a:xfrm flipH="1">
          <a:off x="4745019" y="32049722"/>
          <a:ext cx="145588" cy="4465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238037</xdr:colOff>
      <xdr:row>147</xdr:row>
      <xdr:rowOff>7622</xdr:rowOff>
    </xdr:from>
    <xdr:to>
      <xdr:col>15</xdr:col>
      <xdr:colOff>8965</xdr:colOff>
      <xdr:row>149</xdr:row>
      <xdr:rowOff>94718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xmlns="" id="{0E87B698-A00A-4203-9120-BBE5F501B5C2}"/>
            </a:ext>
          </a:extLst>
        </xdr:cNvPr>
        <xdr:cNvCxnSpPr/>
      </xdr:nvCxnSpPr>
      <xdr:spPr>
        <a:xfrm>
          <a:off x="5389157" y="32049722"/>
          <a:ext cx="144308" cy="437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206188</xdr:colOff>
      <xdr:row>149</xdr:row>
      <xdr:rowOff>43480</xdr:rowOff>
    </xdr:from>
    <xdr:to>
      <xdr:col>13</xdr:col>
      <xdr:colOff>162647</xdr:colOff>
      <xdr:row>153</xdr:row>
      <xdr:rowOff>43482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xmlns="" id="{F11D3131-E495-42AB-A18A-DADF77C46D64}"/>
            </a:ext>
          </a:extLst>
        </xdr:cNvPr>
        <xdr:cNvSpPr/>
      </xdr:nvSpPr>
      <xdr:spPr>
        <a:xfrm>
          <a:off x="4237168" y="32436100"/>
          <a:ext cx="703219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14</xdr:col>
      <xdr:colOff>188259</xdr:colOff>
      <xdr:row>149</xdr:row>
      <xdr:rowOff>52444</xdr:rowOff>
    </xdr:from>
    <xdr:to>
      <xdr:col>16</xdr:col>
      <xdr:colOff>144718</xdr:colOff>
      <xdr:row>153</xdr:row>
      <xdr:rowOff>52446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xmlns="" id="{A2E3266C-385F-4F53-8A21-AADD312AAC38}"/>
            </a:ext>
          </a:extLst>
        </xdr:cNvPr>
        <xdr:cNvSpPr/>
      </xdr:nvSpPr>
      <xdr:spPr>
        <a:xfrm>
          <a:off x="5339379" y="32445064"/>
          <a:ext cx="703219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17</xdr:col>
      <xdr:colOff>53789</xdr:colOff>
      <xdr:row>143</xdr:row>
      <xdr:rowOff>152400</xdr:rowOff>
    </xdr:from>
    <xdr:to>
      <xdr:col>19</xdr:col>
      <xdr:colOff>10248</xdr:colOff>
      <xdr:row>147</xdr:row>
      <xdr:rowOff>152402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xmlns="" id="{328034A6-7CEC-4DE1-9B86-45DCE84304C2}"/>
            </a:ext>
          </a:extLst>
        </xdr:cNvPr>
        <xdr:cNvSpPr/>
      </xdr:nvSpPr>
      <xdr:spPr>
        <a:xfrm>
          <a:off x="6325049" y="31493460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17</xdr:col>
      <xdr:colOff>17930</xdr:colOff>
      <xdr:row>147</xdr:row>
      <xdr:rowOff>47374</xdr:rowOff>
    </xdr:from>
    <xdr:to>
      <xdr:col>17</xdr:col>
      <xdr:colOff>157692</xdr:colOff>
      <xdr:row>149</xdr:row>
      <xdr:rowOff>149848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xmlns="" id="{7895833D-7C66-4493-9BC5-7D4C32ED2DAB}"/>
            </a:ext>
          </a:extLst>
        </xdr:cNvPr>
        <xdr:cNvCxnSpPr>
          <a:stCxn id="111" idx="3"/>
        </xdr:cNvCxnSpPr>
      </xdr:nvCxnSpPr>
      <xdr:spPr>
        <a:xfrm flipH="1">
          <a:off x="6289190" y="32089474"/>
          <a:ext cx="139762" cy="4529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282863</xdr:colOff>
      <xdr:row>147</xdr:row>
      <xdr:rowOff>47374</xdr:rowOff>
    </xdr:from>
    <xdr:to>
      <xdr:col>19</xdr:col>
      <xdr:colOff>102622</xdr:colOff>
      <xdr:row>149</xdr:row>
      <xdr:rowOff>140885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xmlns="" id="{171EF62E-4C65-4BB4-A02E-627FD8C67AB6}"/>
            </a:ext>
          </a:extLst>
        </xdr:cNvPr>
        <xdr:cNvCxnSpPr>
          <a:stCxn id="111" idx="5"/>
        </xdr:cNvCxnSpPr>
      </xdr:nvCxnSpPr>
      <xdr:spPr>
        <a:xfrm>
          <a:off x="6927503" y="32089474"/>
          <a:ext cx="193139" cy="44403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143436</xdr:colOff>
      <xdr:row>79</xdr:row>
      <xdr:rowOff>125507</xdr:rowOff>
    </xdr:from>
    <xdr:to>
      <xdr:col>5</xdr:col>
      <xdr:colOff>292162</xdr:colOff>
      <xdr:row>82</xdr:row>
      <xdr:rowOff>42274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xmlns="" id="{E33C2E21-2F22-4A99-B245-62A32F174B88}"/>
            </a:ext>
          </a:extLst>
        </xdr:cNvPr>
        <xdr:cNvCxnSpPr/>
      </xdr:nvCxnSpPr>
      <xdr:spPr>
        <a:xfrm flipH="1">
          <a:off x="1934136" y="20249927"/>
          <a:ext cx="148726" cy="44254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40815</xdr:colOff>
      <xdr:row>79</xdr:row>
      <xdr:rowOff>125507</xdr:rowOff>
    </xdr:from>
    <xdr:to>
      <xdr:col>7</xdr:col>
      <xdr:colOff>188260</xdr:colOff>
      <xdr:row>82</xdr:row>
      <xdr:rowOff>33309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xmlns="" id="{847A6188-75A8-4D38-A92A-82C68A913FF7}"/>
            </a:ext>
          </a:extLst>
        </xdr:cNvPr>
        <xdr:cNvCxnSpPr/>
      </xdr:nvCxnSpPr>
      <xdr:spPr>
        <a:xfrm>
          <a:off x="2578275" y="20249927"/>
          <a:ext cx="147445" cy="433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143435</xdr:colOff>
      <xdr:row>79</xdr:row>
      <xdr:rowOff>143436</xdr:rowOff>
    </xdr:from>
    <xdr:to>
      <xdr:col>8</xdr:col>
      <xdr:colOff>292161</xdr:colOff>
      <xdr:row>82</xdr:row>
      <xdr:rowOff>60203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xmlns="" id="{BE766554-7C8F-4C4E-AC4A-CE26CF4E3381}"/>
            </a:ext>
          </a:extLst>
        </xdr:cNvPr>
        <xdr:cNvCxnSpPr/>
      </xdr:nvCxnSpPr>
      <xdr:spPr>
        <a:xfrm flipH="1">
          <a:off x="3054275" y="20267856"/>
          <a:ext cx="148726" cy="44254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40814</xdr:colOff>
      <xdr:row>79</xdr:row>
      <xdr:rowOff>143436</xdr:rowOff>
    </xdr:from>
    <xdr:to>
      <xdr:col>10</xdr:col>
      <xdr:colOff>188259</xdr:colOff>
      <xdr:row>82</xdr:row>
      <xdr:rowOff>51238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xmlns="" id="{ED6AD3A7-919E-48B6-927B-9BA074CCB379}"/>
            </a:ext>
          </a:extLst>
        </xdr:cNvPr>
        <xdr:cNvCxnSpPr/>
      </xdr:nvCxnSpPr>
      <xdr:spPr>
        <a:xfrm>
          <a:off x="3698414" y="20267856"/>
          <a:ext cx="147445" cy="433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143434</xdr:colOff>
      <xdr:row>103</xdr:row>
      <xdr:rowOff>128058</xdr:rowOff>
    </xdr:from>
    <xdr:to>
      <xdr:col>11</xdr:col>
      <xdr:colOff>319056</xdr:colOff>
      <xdr:row>106</xdr:row>
      <xdr:rowOff>24344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xmlns="" id="{67945685-BA12-4125-9F5D-91603DBA7A5F}"/>
            </a:ext>
          </a:extLst>
        </xdr:cNvPr>
        <xdr:cNvCxnSpPr>
          <a:stCxn id="76" idx="3"/>
        </xdr:cNvCxnSpPr>
      </xdr:nvCxnSpPr>
      <xdr:spPr>
        <a:xfrm flipH="1">
          <a:off x="4174414" y="24458718"/>
          <a:ext cx="175622" cy="42206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67709</xdr:colOff>
      <xdr:row>103</xdr:row>
      <xdr:rowOff>128058</xdr:rowOff>
    </xdr:from>
    <xdr:to>
      <xdr:col>13</xdr:col>
      <xdr:colOff>197223</xdr:colOff>
      <xdr:row>106</xdr:row>
      <xdr:rowOff>24344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xmlns="" id="{7186B136-B916-4921-A86D-3035F2D46D57}"/>
            </a:ext>
          </a:extLst>
        </xdr:cNvPr>
        <xdr:cNvCxnSpPr>
          <a:stCxn id="76" idx="5"/>
        </xdr:cNvCxnSpPr>
      </xdr:nvCxnSpPr>
      <xdr:spPr>
        <a:xfrm>
          <a:off x="4845449" y="24458718"/>
          <a:ext cx="129514" cy="42206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103</xdr:row>
      <xdr:rowOff>137022</xdr:rowOff>
    </xdr:from>
    <xdr:to>
      <xdr:col>14</xdr:col>
      <xdr:colOff>301127</xdr:colOff>
      <xdr:row>106</xdr:row>
      <xdr:rowOff>60202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xmlns="" id="{792AF7EC-72BD-4E15-8F4B-37CEAF97BE8F}"/>
            </a:ext>
          </a:extLst>
        </xdr:cNvPr>
        <xdr:cNvCxnSpPr>
          <a:stCxn id="77" idx="3"/>
        </xdr:cNvCxnSpPr>
      </xdr:nvCxnSpPr>
      <xdr:spPr>
        <a:xfrm flipH="1">
          <a:off x="5303520" y="24467682"/>
          <a:ext cx="148727" cy="44896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49780</xdr:colOff>
      <xdr:row>103</xdr:row>
      <xdr:rowOff>137022</xdr:rowOff>
    </xdr:from>
    <xdr:to>
      <xdr:col>16</xdr:col>
      <xdr:colOff>197224</xdr:colOff>
      <xdr:row>106</xdr:row>
      <xdr:rowOff>51237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xmlns="" id="{8C8B4C63-09F3-4716-A58A-C96A8800AD10}"/>
            </a:ext>
          </a:extLst>
        </xdr:cNvPr>
        <xdr:cNvCxnSpPr>
          <a:stCxn id="77" idx="5"/>
        </xdr:cNvCxnSpPr>
      </xdr:nvCxnSpPr>
      <xdr:spPr>
        <a:xfrm>
          <a:off x="5947660" y="24467682"/>
          <a:ext cx="147444" cy="43999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125506</xdr:colOff>
      <xdr:row>52</xdr:row>
      <xdr:rowOff>53789</xdr:rowOff>
    </xdr:from>
    <xdr:to>
      <xdr:col>15</xdr:col>
      <xdr:colOff>206189</xdr:colOff>
      <xdr:row>52</xdr:row>
      <xdr:rowOff>53789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xmlns="" id="{493139B3-0E61-482B-B4DD-15C52D4060EA}"/>
            </a:ext>
          </a:extLst>
        </xdr:cNvPr>
        <xdr:cNvCxnSpPr/>
      </xdr:nvCxnSpPr>
      <xdr:spPr>
        <a:xfrm>
          <a:off x="5276626" y="15446189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125506</xdr:colOff>
      <xdr:row>52</xdr:row>
      <xdr:rowOff>123559</xdr:rowOff>
    </xdr:from>
    <xdr:to>
      <xdr:col>15</xdr:col>
      <xdr:colOff>206189</xdr:colOff>
      <xdr:row>52</xdr:row>
      <xdr:rowOff>123559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xmlns="" id="{36324BB1-2BD6-4381-A600-69FE59B05A35}"/>
            </a:ext>
          </a:extLst>
        </xdr:cNvPr>
        <xdr:cNvCxnSpPr/>
      </xdr:nvCxnSpPr>
      <xdr:spPr>
        <a:xfrm>
          <a:off x="5276626" y="15515959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259977</xdr:colOff>
      <xdr:row>52</xdr:row>
      <xdr:rowOff>53788</xdr:rowOff>
    </xdr:from>
    <xdr:to>
      <xdr:col>17</xdr:col>
      <xdr:colOff>340659</xdr:colOff>
      <xdr:row>52</xdr:row>
      <xdr:rowOff>53788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xmlns="" id="{9B31327B-AB5F-4A6F-A495-F8A84780B8C6}"/>
            </a:ext>
          </a:extLst>
        </xdr:cNvPr>
        <xdr:cNvCxnSpPr/>
      </xdr:nvCxnSpPr>
      <xdr:spPr>
        <a:xfrm>
          <a:off x="6157857" y="15446188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259977</xdr:colOff>
      <xdr:row>52</xdr:row>
      <xdr:rowOff>123558</xdr:rowOff>
    </xdr:from>
    <xdr:to>
      <xdr:col>17</xdr:col>
      <xdr:colOff>340659</xdr:colOff>
      <xdr:row>52</xdr:row>
      <xdr:rowOff>123558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xmlns="" id="{17A4B97D-73B5-44AF-8AA1-63CDBB490B64}"/>
            </a:ext>
          </a:extLst>
        </xdr:cNvPr>
        <xdr:cNvCxnSpPr/>
      </xdr:nvCxnSpPr>
      <xdr:spPr>
        <a:xfrm>
          <a:off x="6157857" y="15515958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304799</xdr:colOff>
      <xdr:row>57</xdr:row>
      <xdr:rowOff>134471</xdr:rowOff>
    </xdr:from>
    <xdr:to>
      <xdr:col>8</xdr:col>
      <xdr:colOff>8964</xdr:colOff>
      <xdr:row>57</xdr:row>
      <xdr:rowOff>134471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xmlns="" id="{08B63709-AB59-407A-B3A9-1EF1D9C5D5A1}"/>
            </a:ext>
          </a:extLst>
        </xdr:cNvPr>
        <xdr:cNvCxnSpPr/>
      </xdr:nvCxnSpPr>
      <xdr:spPr>
        <a:xfrm>
          <a:off x="2468879" y="16403171"/>
          <a:ext cx="4509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304799</xdr:colOff>
      <xdr:row>58</xdr:row>
      <xdr:rowOff>24947</xdr:rowOff>
    </xdr:from>
    <xdr:to>
      <xdr:col>8</xdr:col>
      <xdr:colOff>8964</xdr:colOff>
      <xdr:row>58</xdr:row>
      <xdr:rowOff>24947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xmlns="" id="{54627CE0-2FFE-4E76-B6BD-D3E67F1E2619}"/>
            </a:ext>
          </a:extLst>
        </xdr:cNvPr>
        <xdr:cNvCxnSpPr/>
      </xdr:nvCxnSpPr>
      <xdr:spPr>
        <a:xfrm>
          <a:off x="2468879" y="16468907"/>
          <a:ext cx="4509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340659</xdr:colOff>
      <xdr:row>57</xdr:row>
      <xdr:rowOff>134470</xdr:rowOff>
    </xdr:from>
    <xdr:to>
      <xdr:col>10</xdr:col>
      <xdr:colOff>44824</xdr:colOff>
      <xdr:row>57</xdr:row>
      <xdr:rowOff>134470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xmlns="" id="{230F1EB9-6DF3-4CC2-B799-E0439CB0B082}"/>
            </a:ext>
          </a:extLst>
        </xdr:cNvPr>
        <xdr:cNvCxnSpPr/>
      </xdr:nvCxnSpPr>
      <xdr:spPr>
        <a:xfrm>
          <a:off x="3251499" y="16403170"/>
          <a:ext cx="4509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340659</xdr:colOff>
      <xdr:row>58</xdr:row>
      <xdr:rowOff>24946</xdr:rowOff>
    </xdr:from>
    <xdr:to>
      <xdr:col>10</xdr:col>
      <xdr:colOff>44824</xdr:colOff>
      <xdr:row>58</xdr:row>
      <xdr:rowOff>24946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xmlns="" id="{F24FF207-52DE-4865-9A5C-F3E5F3954F1B}"/>
            </a:ext>
          </a:extLst>
        </xdr:cNvPr>
        <xdr:cNvCxnSpPr/>
      </xdr:nvCxnSpPr>
      <xdr:spPr>
        <a:xfrm>
          <a:off x="3251499" y="16468906"/>
          <a:ext cx="4509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98612</xdr:colOff>
      <xdr:row>57</xdr:row>
      <xdr:rowOff>125506</xdr:rowOff>
    </xdr:from>
    <xdr:to>
      <xdr:col>11</xdr:col>
      <xdr:colOff>179294</xdr:colOff>
      <xdr:row>57</xdr:row>
      <xdr:rowOff>125506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xmlns="" id="{8FC6345A-0951-4250-B8C4-EDFF07641D8F}"/>
            </a:ext>
          </a:extLst>
        </xdr:cNvPr>
        <xdr:cNvCxnSpPr/>
      </xdr:nvCxnSpPr>
      <xdr:spPr>
        <a:xfrm>
          <a:off x="3756212" y="16394206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98612</xdr:colOff>
      <xdr:row>58</xdr:row>
      <xdr:rowOff>15982</xdr:rowOff>
    </xdr:from>
    <xdr:to>
      <xdr:col>11</xdr:col>
      <xdr:colOff>179294</xdr:colOff>
      <xdr:row>58</xdr:row>
      <xdr:rowOff>15982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xmlns="" id="{AF6EBCDB-ABB2-42DE-8C36-B78723128C51}"/>
            </a:ext>
          </a:extLst>
        </xdr:cNvPr>
        <xdr:cNvCxnSpPr/>
      </xdr:nvCxnSpPr>
      <xdr:spPr>
        <a:xfrm>
          <a:off x="3756212" y="16459942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340658</xdr:colOff>
      <xdr:row>57</xdr:row>
      <xdr:rowOff>116541</xdr:rowOff>
    </xdr:from>
    <xdr:to>
      <xdr:col>13</xdr:col>
      <xdr:colOff>44823</xdr:colOff>
      <xdr:row>57</xdr:row>
      <xdr:rowOff>116541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xmlns="" id="{71430DD1-ACA6-4C1D-987C-195B287A6BFC}"/>
            </a:ext>
          </a:extLst>
        </xdr:cNvPr>
        <xdr:cNvCxnSpPr/>
      </xdr:nvCxnSpPr>
      <xdr:spPr>
        <a:xfrm>
          <a:off x="4371638" y="16385241"/>
          <a:ext cx="4509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340658</xdr:colOff>
      <xdr:row>58</xdr:row>
      <xdr:rowOff>7017</xdr:rowOff>
    </xdr:from>
    <xdr:to>
      <xdr:col>13</xdr:col>
      <xdr:colOff>44823</xdr:colOff>
      <xdr:row>58</xdr:row>
      <xdr:rowOff>7017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xmlns="" id="{DDA09D6B-BBF3-4B9F-BDAD-75ED33843CF6}"/>
            </a:ext>
          </a:extLst>
        </xdr:cNvPr>
        <xdr:cNvCxnSpPr/>
      </xdr:nvCxnSpPr>
      <xdr:spPr>
        <a:xfrm>
          <a:off x="4371638" y="16450977"/>
          <a:ext cx="4509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98611</xdr:colOff>
      <xdr:row>71</xdr:row>
      <xdr:rowOff>26895</xdr:rowOff>
    </xdr:from>
    <xdr:to>
      <xdr:col>15</xdr:col>
      <xdr:colOff>179294</xdr:colOff>
      <xdr:row>71</xdr:row>
      <xdr:rowOff>26895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xmlns="" id="{EBFC190B-0186-4470-B143-D0655DD3396A}"/>
            </a:ext>
          </a:extLst>
        </xdr:cNvPr>
        <xdr:cNvCxnSpPr/>
      </xdr:nvCxnSpPr>
      <xdr:spPr>
        <a:xfrm>
          <a:off x="5249731" y="18749235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98611</xdr:colOff>
      <xdr:row>71</xdr:row>
      <xdr:rowOff>96665</xdr:rowOff>
    </xdr:from>
    <xdr:to>
      <xdr:col>15</xdr:col>
      <xdr:colOff>179294</xdr:colOff>
      <xdr:row>71</xdr:row>
      <xdr:rowOff>96665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xmlns="" id="{9848C800-F3D9-4315-8CCD-B5D7810DE901}"/>
            </a:ext>
          </a:extLst>
        </xdr:cNvPr>
        <xdr:cNvCxnSpPr/>
      </xdr:nvCxnSpPr>
      <xdr:spPr>
        <a:xfrm>
          <a:off x="5249731" y="18819005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233082</xdr:colOff>
      <xdr:row>71</xdr:row>
      <xdr:rowOff>26894</xdr:rowOff>
    </xdr:from>
    <xdr:to>
      <xdr:col>17</xdr:col>
      <xdr:colOff>313764</xdr:colOff>
      <xdr:row>71</xdr:row>
      <xdr:rowOff>26894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xmlns="" id="{8C48E5A7-8718-4163-9DA0-A7C4B20B586B}"/>
            </a:ext>
          </a:extLst>
        </xdr:cNvPr>
        <xdr:cNvCxnSpPr/>
      </xdr:nvCxnSpPr>
      <xdr:spPr>
        <a:xfrm>
          <a:off x="6130962" y="1874923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233082</xdr:colOff>
      <xdr:row>71</xdr:row>
      <xdr:rowOff>96664</xdr:rowOff>
    </xdr:from>
    <xdr:to>
      <xdr:col>17</xdr:col>
      <xdr:colOff>313764</xdr:colOff>
      <xdr:row>71</xdr:row>
      <xdr:rowOff>96664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xmlns="" id="{FBD8BC8A-9AE3-4820-B855-4DD93F1CF823}"/>
            </a:ext>
          </a:extLst>
        </xdr:cNvPr>
        <xdr:cNvCxnSpPr/>
      </xdr:nvCxnSpPr>
      <xdr:spPr>
        <a:xfrm>
          <a:off x="6130962" y="1881900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116541</xdr:colOff>
      <xdr:row>76</xdr:row>
      <xdr:rowOff>125507</xdr:rowOff>
    </xdr:from>
    <xdr:to>
      <xdr:col>11</xdr:col>
      <xdr:colOff>197223</xdr:colOff>
      <xdr:row>76</xdr:row>
      <xdr:rowOff>125507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xmlns="" id="{7458CA20-0FD6-4182-A964-FF39B8099499}"/>
            </a:ext>
          </a:extLst>
        </xdr:cNvPr>
        <xdr:cNvCxnSpPr/>
      </xdr:nvCxnSpPr>
      <xdr:spPr>
        <a:xfrm>
          <a:off x="3774141" y="19724147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116541</xdr:colOff>
      <xdr:row>77</xdr:row>
      <xdr:rowOff>15983</xdr:rowOff>
    </xdr:from>
    <xdr:to>
      <xdr:col>11</xdr:col>
      <xdr:colOff>197223</xdr:colOff>
      <xdr:row>77</xdr:row>
      <xdr:rowOff>15983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xmlns="" id="{2173DFDF-86F5-4F6E-9794-7EA39537A99D}"/>
            </a:ext>
          </a:extLst>
        </xdr:cNvPr>
        <xdr:cNvCxnSpPr/>
      </xdr:nvCxnSpPr>
      <xdr:spPr>
        <a:xfrm>
          <a:off x="3774141" y="1978988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251012</xdr:colOff>
      <xdr:row>76</xdr:row>
      <xdr:rowOff>125506</xdr:rowOff>
    </xdr:from>
    <xdr:to>
      <xdr:col>13</xdr:col>
      <xdr:colOff>331694</xdr:colOff>
      <xdr:row>76</xdr:row>
      <xdr:rowOff>125506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xmlns="" id="{6ED727E6-6F11-40F9-8846-5D6FC88DA11D}"/>
            </a:ext>
          </a:extLst>
        </xdr:cNvPr>
        <xdr:cNvCxnSpPr/>
      </xdr:nvCxnSpPr>
      <xdr:spPr>
        <a:xfrm>
          <a:off x="4655372" y="19724146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251012</xdr:colOff>
      <xdr:row>77</xdr:row>
      <xdr:rowOff>15982</xdr:rowOff>
    </xdr:from>
    <xdr:to>
      <xdr:col>13</xdr:col>
      <xdr:colOff>331694</xdr:colOff>
      <xdr:row>77</xdr:row>
      <xdr:rowOff>15982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xmlns="" id="{45DAB1B4-9DAE-4178-AF12-3B55B7B9E00E}"/>
            </a:ext>
          </a:extLst>
        </xdr:cNvPr>
        <xdr:cNvCxnSpPr/>
      </xdr:nvCxnSpPr>
      <xdr:spPr>
        <a:xfrm>
          <a:off x="4655372" y="19789882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313764</xdr:colOff>
      <xdr:row>82</xdr:row>
      <xdr:rowOff>26896</xdr:rowOff>
    </xdr:from>
    <xdr:to>
      <xdr:col>9</xdr:col>
      <xdr:colOff>17929</xdr:colOff>
      <xdr:row>82</xdr:row>
      <xdr:rowOff>26896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xmlns="" id="{C66C6915-4112-41E1-9FD1-514977687F5D}"/>
            </a:ext>
          </a:extLst>
        </xdr:cNvPr>
        <xdr:cNvCxnSpPr/>
      </xdr:nvCxnSpPr>
      <xdr:spPr>
        <a:xfrm>
          <a:off x="2851224" y="20677096"/>
          <a:ext cx="4509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313764</xdr:colOff>
      <xdr:row>82</xdr:row>
      <xdr:rowOff>96666</xdr:rowOff>
    </xdr:from>
    <xdr:to>
      <xdr:col>9</xdr:col>
      <xdr:colOff>17929</xdr:colOff>
      <xdr:row>82</xdr:row>
      <xdr:rowOff>96666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xmlns="" id="{6BD7E9C0-4CBF-4D4D-A0A5-2914894756FF}"/>
            </a:ext>
          </a:extLst>
        </xdr:cNvPr>
        <xdr:cNvCxnSpPr/>
      </xdr:nvCxnSpPr>
      <xdr:spPr>
        <a:xfrm>
          <a:off x="2851224" y="20746866"/>
          <a:ext cx="4509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71717</xdr:colOff>
      <xdr:row>82</xdr:row>
      <xdr:rowOff>26895</xdr:rowOff>
    </xdr:from>
    <xdr:to>
      <xdr:col>11</xdr:col>
      <xdr:colOff>152399</xdr:colOff>
      <xdr:row>82</xdr:row>
      <xdr:rowOff>26895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xmlns="" id="{87FF1285-FAF1-4F15-9DD5-58C412A6DE12}"/>
            </a:ext>
          </a:extLst>
        </xdr:cNvPr>
        <xdr:cNvCxnSpPr/>
      </xdr:nvCxnSpPr>
      <xdr:spPr>
        <a:xfrm>
          <a:off x="3729317" y="20677095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71717</xdr:colOff>
      <xdr:row>82</xdr:row>
      <xdr:rowOff>96665</xdr:rowOff>
    </xdr:from>
    <xdr:to>
      <xdr:col>11</xdr:col>
      <xdr:colOff>152399</xdr:colOff>
      <xdr:row>82</xdr:row>
      <xdr:rowOff>96665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xmlns="" id="{57829030-45FC-4B74-9C2B-7A5DCCF84061}"/>
            </a:ext>
          </a:extLst>
        </xdr:cNvPr>
        <xdr:cNvCxnSpPr/>
      </xdr:nvCxnSpPr>
      <xdr:spPr>
        <a:xfrm>
          <a:off x="3729317" y="20746865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242047</xdr:colOff>
      <xdr:row>82</xdr:row>
      <xdr:rowOff>26894</xdr:rowOff>
    </xdr:from>
    <xdr:to>
      <xdr:col>5</xdr:col>
      <xdr:colOff>322729</xdr:colOff>
      <xdr:row>82</xdr:row>
      <xdr:rowOff>26894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xmlns="" id="{486F9A12-8262-403A-BE8E-80FB74B1B25C}"/>
            </a:ext>
          </a:extLst>
        </xdr:cNvPr>
        <xdr:cNvCxnSpPr/>
      </xdr:nvCxnSpPr>
      <xdr:spPr>
        <a:xfrm>
          <a:off x="1659367" y="2067709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242047</xdr:colOff>
      <xdr:row>82</xdr:row>
      <xdr:rowOff>96664</xdr:rowOff>
    </xdr:from>
    <xdr:to>
      <xdr:col>5</xdr:col>
      <xdr:colOff>322729</xdr:colOff>
      <xdr:row>82</xdr:row>
      <xdr:rowOff>96664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xmlns="" id="{78CC6F43-AA32-4DC6-A08A-96138B05CDF2}"/>
            </a:ext>
          </a:extLst>
        </xdr:cNvPr>
        <xdr:cNvCxnSpPr/>
      </xdr:nvCxnSpPr>
      <xdr:spPr>
        <a:xfrm>
          <a:off x="1659367" y="2074686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82</xdr:row>
      <xdr:rowOff>26893</xdr:rowOff>
    </xdr:from>
    <xdr:to>
      <xdr:col>8</xdr:col>
      <xdr:colOff>80682</xdr:colOff>
      <xdr:row>82</xdr:row>
      <xdr:rowOff>26893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xmlns="" id="{D94B4335-4F0C-4C50-A0FB-C93AC709315D}"/>
            </a:ext>
          </a:extLst>
        </xdr:cNvPr>
        <xdr:cNvCxnSpPr/>
      </xdr:nvCxnSpPr>
      <xdr:spPr>
        <a:xfrm>
          <a:off x="2537460" y="2067709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82</xdr:row>
      <xdr:rowOff>96663</xdr:rowOff>
    </xdr:from>
    <xdr:to>
      <xdr:col>8</xdr:col>
      <xdr:colOff>80682</xdr:colOff>
      <xdr:row>82</xdr:row>
      <xdr:rowOff>96663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xmlns="" id="{A26C3EE3-12F2-4B0C-A8F6-2164E7F2A256}"/>
            </a:ext>
          </a:extLst>
        </xdr:cNvPr>
        <xdr:cNvCxnSpPr/>
      </xdr:nvCxnSpPr>
      <xdr:spPr>
        <a:xfrm>
          <a:off x="2537460" y="2074686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107576</xdr:colOff>
      <xdr:row>95</xdr:row>
      <xdr:rowOff>8966</xdr:rowOff>
    </xdr:from>
    <xdr:to>
      <xdr:col>8</xdr:col>
      <xdr:colOff>188258</xdr:colOff>
      <xdr:row>95</xdr:row>
      <xdr:rowOff>8966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xmlns="" id="{01718299-6FCB-4A8A-BB15-68E778E87239}"/>
            </a:ext>
          </a:extLst>
        </xdr:cNvPr>
        <xdr:cNvCxnSpPr/>
      </xdr:nvCxnSpPr>
      <xdr:spPr>
        <a:xfrm>
          <a:off x="2645036" y="22937546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107576</xdr:colOff>
      <xdr:row>95</xdr:row>
      <xdr:rowOff>78736</xdr:rowOff>
    </xdr:from>
    <xdr:to>
      <xdr:col>8</xdr:col>
      <xdr:colOff>188258</xdr:colOff>
      <xdr:row>95</xdr:row>
      <xdr:rowOff>78736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xmlns="" id="{2B85951C-DCF5-4A60-A00E-76EAFBBBF2EC}"/>
            </a:ext>
          </a:extLst>
        </xdr:cNvPr>
        <xdr:cNvCxnSpPr/>
      </xdr:nvCxnSpPr>
      <xdr:spPr>
        <a:xfrm>
          <a:off x="2645036" y="23007316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242047</xdr:colOff>
      <xdr:row>95</xdr:row>
      <xdr:rowOff>8965</xdr:rowOff>
    </xdr:from>
    <xdr:to>
      <xdr:col>10</xdr:col>
      <xdr:colOff>322729</xdr:colOff>
      <xdr:row>95</xdr:row>
      <xdr:rowOff>8965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xmlns="" id="{E87E5116-1009-4FDF-82A1-8580C997F077}"/>
            </a:ext>
          </a:extLst>
        </xdr:cNvPr>
        <xdr:cNvCxnSpPr/>
      </xdr:nvCxnSpPr>
      <xdr:spPr>
        <a:xfrm>
          <a:off x="3526267" y="22937545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242047</xdr:colOff>
      <xdr:row>95</xdr:row>
      <xdr:rowOff>78735</xdr:rowOff>
    </xdr:from>
    <xdr:to>
      <xdr:col>10</xdr:col>
      <xdr:colOff>322729</xdr:colOff>
      <xdr:row>95</xdr:row>
      <xdr:rowOff>78735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xmlns="" id="{12346FFA-444B-4715-910D-D920D10A15FB}"/>
            </a:ext>
          </a:extLst>
        </xdr:cNvPr>
        <xdr:cNvCxnSpPr/>
      </xdr:nvCxnSpPr>
      <xdr:spPr>
        <a:xfrm>
          <a:off x="3526267" y="23007315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125506</xdr:colOff>
      <xdr:row>100</xdr:row>
      <xdr:rowOff>125506</xdr:rowOff>
    </xdr:from>
    <xdr:to>
      <xdr:col>17</xdr:col>
      <xdr:colOff>206188</xdr:colOff>
      <xdr:row>100</xdr:row>
      <xdr:rowOff>125506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xmlns="" id="{3857A9E7-FBBA-4D82-940D-17964A023633}"/>
            </a:ext>
          </a:extLst>
        </xdr:cNvPr>
        <xdr:cNvCxnSpPr/>
      </xdr:nvCxnSpPr>
      <xdr:spPr>
        <a:xfrm>
          <a:off x="6023386" y="23930386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125506</xdr:colOff>
      <xdr:row>101</xdr:row>
      <xdr:rowOff>15982</xdr:rowOff>
    </xdr:from>
    <xdr:to>
      <xdr:col>17</xdr:col>
      <xdr:colOff>206188</xdr:colOff>
      <xdr:row>101</xdr:row>
      <xdr:rowOff>15982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xmlns="" id="{A674CA97-8F18-47ED-ADAD-61E3985426F4}"/>
            </a:ext>
          </a:extLst>
        </xdr:cNvPr>
        <xdr:cNvCxnSpPr/>
      </xdr:nvCxnSpPr>
      <xdr:spPr>
        <a:xfrm>
          <a:off x="6023386" y="23996122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259977</xdr:colOff>
      <xdr:row>100</xdr:row>
      <xdr:rowOff>125505</xdr:rowOff>
    </xdr:from>
    <xdr:to>
      <xdr:col>19</xdr:col>
      <xdr:colOff>340659</xdr:colOff>
      <xdr:row>100</xdr:row>
      <xdr:rowOff>125505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xmlns="" id="{5185DD14-1B2A-4BED-9A6E-13180E91E677}"/>
            </a:ext>
          </a:extLst>
        </xdr:cNvPr>
        <xdr:cNvCxnSpPr/>
      </xdr:nvCxnSpPr>
      <xdr:spPr>
        <a:xfrm>
          <a:off x="6904617" y="23930385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259977</xdr:colOff>
      <xdr:row>101</xdr:row>
      <xdr:rowOff>15981</xdr:rowOff>
    </xdr:from>
    <xdr:to>
      <xdr:col>19</xdr:col>
      <xdr:colOff>340659</xdr:colOff>
      <xdr:row>101</xdr:row>
      <xdr:rowOff>15981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xmlns="" id="{16D8B0E2-9F9E-4073-B62F-D7C36E45B333}"/>
            </a:ext>
          </a:extLst>
        </xdr:cNvPr>
        <xdr:cNvCxnSpPr/>
      </xdr:nvCxnSpPr>
      <xdr:spPr>
        <a:xfrm>
          <a:off x="6904617" y="2399612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107577</xdr:colOff>
      <xdr:row>144</xdr:row>
      <xdr:rowOff>17930</xdr:rowOff>
    </xdr:from>
    <xdr:to>
      <xdr:col>8</xdr:col>
      <xdr:colOff>188259</xdr:colOff>
      <xdr:row>144</xdr:row>
      <xdr:rowOff>17930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xmlns="" id="{6F739833-17FC-4524-A32F-539CF5345D37}"/>
            </a:ext>
          </a:extLst>
        </xdr:cNvPr>
        <xdr:cNvCxnSpPr/>
      </xdr:nvCxnSpPr>
      <xdr:spPr>
        <a:xfrm>
          <a:off x="2645037" y="31534250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107577</xdr:colOff>
      <xdr:row>144</xdr:row>
      <xdr:rowOff>87700</xdr:rowOff>
    </xdr:from>
    <xdr:to>
      <xdr:col>8</xdr:col>
      <xdr:colOff>188259</xdr:colOff>
      <xdr:row>144</xdr:row>
      <xdr:rowOff>87700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xmlns="" id="{613AD564-A0B1-4ADB-9EAB-58151DF79D8F}"/>
            </a:ext>
          </a:extLst>
        </xdr:cNvPr>
        <xdr:cNvCxnSpPr/>
      </xdr:nvCxnSpPr>
      <xdr:spPr>
        <a:xfrm>
          <a:off x="2645037" y="31604020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242048</xdr:colOff>
      <xdr:row>144</xdr:row>
      <xdr:rowOff>17929</xdr:rowOff>
    </xdr:from>
    <xdr:to>
      <xdr:col>10</xdr:col>
      <xdr:colOff>322730</xdr:colOff>
      <xdr:row>144</xdr:row>
      <xdr:rowOff>17929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xmlns="" id="{C0D0A963-E878-455E-A2A6-F8E1CDA71514}"/>
            </a:ext>
          </a:extLst>
        </xdr:cNvPr>
        <xdr:cNvCxnSpPr/>
      </xdr:nvCxnSpPr>
      <xdr:spPr>
        <a:xfrm>
          <a:off x="3526268" y="31534249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242048</xdr:colOff>
      <xdr:row>144</xdr:row>
      <xdr:rowOff>87699</xdr:rowOff>
    </xdr:from>
    <xdr:to>
      <xdr:col>10</xdr:col>
      <xdr:colOff>322730</xdr:colOff>
      <xdr:row>144</xdr:row>
      <xdr:rowOff>87699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xmlns="" id="{B2D64574-7BBA-4B09-AF02-3A3D79E4FB70}"/>
            </a:ext>
          </a:extLst>
        </xdr:cNvPr>
        <xdr:cNvCxnSpPr/>
      </xdr:nvCxnSpPr>
      <xdr:spPr>
        <a:xfrm>
          <a:off x="3526268" y="31604019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179294</xdr:colOff>
      <xdr:row>149</xdr:row>
      <xdr:rowOff>152401</xdr:rowOff>
    </xdr:from>
    <xdr:to>
      <xdr:col>17</xdr:col>
      <xdr:colOff>259976</xdr:colOff>
      <xdr:row>149</xdr:row>
      <xdr:rowOff>152401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xmlns="" id="{D50D52A2-31B5-4064-8772-07EA83F58B21}"/>
            </a:ext>
          </a:extLst>
        </xdr:cNvPr>
        <xdr:cNvCxnSpPr/>
      </xdr:nvCxnSpPr>
      <xdr:spPr>
        <a:xfrm>
          <a:off x="6077174" y="3254502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179294</xdr:colOff>
      <xdr:row>150</xdr:row>
      <xdr:rowOff>42877</xdr:rowOff>
    </xdr:from>
    <xdr:to>
      <xdr:col>17</xdr:col>
      <xdr:colOff>259976</xdr:colOff>
      <xdr:row>150</xdr:row>
      <xdr:rowOff>42877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xmlns="" id="{263069E8-87A0-4562-9863-8ECBBB77DC12}"/>
            </a:ext>
          </a:extLst>
        </xdr:cNvPr>
        <xdr:cNvCxnSpPr/>
      </xdr:nvCxnSpPr>
      <xdr:spPr>
        <a:xfrm>
          <a:off x="6077174" y="32610757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313765</xdr:colOff>
      <xdr:row>149</xdr:row>
      <xdr:rowOff>152400</xdr:rowOff>
    </xdr:from>
    <xdr:to>
      <xdr:col>20</xdr:col>
      <xdr:colOff>17929</xdr:colOff>
      <xdr:row>149</xdr:row>
      <xdr:rowOff>152400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xmlns="" id="{0D872B81-7ED5-4621-A2B6-85776A40F2D7}"/>
            </a:ext>
          </a:extLst>
        </xdr:cNvPr>
        <xdr:cNvCxnSpPr/>
      </xdr:nvCxnSpPr>
      <xdr:spPr>
        <a:xfrm>
          <a:off x="6958405" y="32545020"/>
          <a:ext cx="450924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313765</xdr:colOff>
      <xdr:row>150</xdr:row>
      <xdr:rowOff>42876</xdr:rowOff>
    </xdr:from>
    <xdr:to>
      <xdr:col>20</xdr:col>
      <xdr:colOff>17929</xdr:colOff>
      <xdr:row>150</xdr:row>
      <xdr:rowOff>42876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xmlns="" id="{54E78CDC-EBB2-419D-B1CD-DEF4D1B1732F}"/>
            </a:ext>
          </a:extLst>
        </xdr:cNvPr>
        <xdr:cNvCxnSpPr/>
      </xdr:nvCxnSpPr>
      <xdr:spPr>
        <a:xfrm>
          <a:off x="6958405" y="32610756"/>
          <a:ext cx="450924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309756</xdr:colOff>
      <xdr:row>161</xdr:row>
      <xdr:rowOff>92197</xdr:rowOff>
    </xdr:from>
    <xdr:to>
      <xdr:col>11</xdr:col>
      <xdr:colOff>340992</xdr:colOff>
      <xdr:row>163</xdr:row>
      <xdr:rowOff>140887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xmlns="" id="{18B6D7AA-12E2-43C4-AFF6-FAC9AA2C000D}"/>
            </a:ext>
          </a:extLst>
        </xdr:cNvPr>
        <xdr:cNvCxnSpPr>
          <a:stCxn id="172" idx="3"/>
          <a:endCxn id="173" idx="7"/>
        </xdr:cNvCxnSpPr>
      </xdr:nvCxnSpPr>
      <xdr:spPr>
        <a:xfrm flipH="1">
          <a:off x="3593976" y="34595557"/>
          <a:ext cx="777996" cy="3992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89645</xdr:colOff>
      <xdr:row>161</xdr:row>
      <xdr:rowOff>92197</xdr:rowOff>
    </xdr:from>
    <xdr:to>
      <xdr:col>15</xdr:col>
      <xdr:colOff>148726</xdr:colOff>
      <xdr:row>163</xdr:row>
      <xdr:rowOff>115109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xmlns="" id="{36FA4247-BAA3-4583-955B-AC1537D3BAE0}"/>
            </a:ext>
          </a:extLst>
        </xdr:cNvPr>
        <xdr:cNvCxnSpPr>
          <a:stCxn id="172" idx="5"/>
          <a:endCxn id="176" idx="1"/>
        </xdr:cNvCxnSpPr>
      </xdr:nvCxnSpPr>
      <xdr:spPr>
        <a:xfrm>
          <a:off x="4867385" y="34595557"/>
          <a:ext cx="80584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237089</xdr:colOff>
      <xdr:row>158</xdr:row>
      <xdr:rowOff>17929</xdr:rowOff>
    </xdr:from>
    <xdr:to>
      <xdr:col>13</xdr:col>
      <xdr:colOff>193548</xdr:colOff>
      <xdr:row>162</xdr:row>
      <xdr:rowOff>17931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xmlns="" id="{4E78FA17-1426-4028-A663-1050E852EE95}"/>
            </a:ext>
          </a:extLst>
        </xdr:cNvPr>
        <xdr:cNvSpPr/>
      </xdr:nvSpPr>
      <xdr:spPr>
        <a:xfrm>
          <a:off x="4268069" y="33995509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5</a:t>
          </a:r>
        </a:p>
      </xdr:txBody>
    </xdr:sp>
    <xdr:clientData/>
  </xdr:twoCellAnchor>
  <xdr:twoCellAnchor>
    <xdr:from>
      <xdr:col>8</xdr:col>
      <xdr:colOff>80682</xdr:colOff>
      <xdr:row>163</xdr:row>
      <xdr:rowOff>35859</xdr:rowOff>
    </xdr:from>
    <xdr:to>
      <xdr:col>10</xdr:col>
      <xdr:colOff>37141</xdr:colOff>
      <xdr:row>167</xdr:row>
      <xdr:rowOff>35860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xmlns="" id="{E0E12C2D-ADE3-4A12-9C79-1C0534F7DB6B}"/>
            </a:ext>
          </a:extLst>
        </xdr:cNvPr>
        <xdr:cNvSpPr/>
      </xdr:nvSpPr>
      <xdr:spPr>
        <a:xfrm>
          <a:off x="2991522" y="34889739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8</xdr:col>
      <xdr:colOff>35857</xdr:colOff>
      <xdr:row>166</xdr:row>
      <xdr:rowOff>116541</xdr:rowOff>
    </xdr:from>
    <xdr:to>
      <xdr:col>8</xdr:col>
      <xdr:colOff>184583</xdr:colOff>
      <xdr:row>169</xdr:row>
      <xdr:rowOff>33309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xmlns="" id="{E4A5FA36-C4F2-49B0-9AF3-4384A4EA47D7}"/>
            </a:ext>
          </a:extLst>
        </xdr:cNvPr>
        <xdr:cNvCxnSpPr/>
      </xdr:nvCxnSpPr>
      <xdr:spPr>
        <a:xfrm flipH="1">
          <a:off x="2946697" y="35496201"/>
          <a:ext cx="148726" cy="44254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309754</xdr:colOff>
      <xdr:row>166</xdr:row>
      <xdr:rowOff>116541</xdr:rowOff>
    </xdr:from>
    <xdr:to>
      <xdr:col>10</xdr:col>
      <xdr:colOff>80681</xdr:colOff>
      <xdr:row>169</xdr:row>
      <xdr:rowOff>24344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xmlns="" id="{3FE1FF06-2524-4B6D-BF56-7A86C2A51542}"/>
            </a:ext>
          </a:extLst>
        </xdr:cNvPr>
        <xdr:cNvCxnSpPr/>
      </xdr:nvCxnSpPr>
      <xdr:spPr>
        <a:xfrm>
          <a:off x="3593974" y="35496201"/>
          <a:ext cx="144307" cy="4335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273895</xdr:colOff>
      <xdr:row>166</xdr:row>
      <xdr:rowOff>89736</xdr:rowOff>
    </xdr:from>
    <xdr:to>
      <xdr:col>15</xdr:col>
      <xdr:colOff>148726</xdr:colOff>
      <xdr:row>169</xdr:row>
      <xdr:rowOff>67826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xmlns="" id="{FFBF2784-2AB4-48EA-B324-B006A5A636E2}"/>
            </a:ext>
          </a:extLst>
        </xdr:cNvPr>
        <xdr:cNvCxnSpPr>
          <a:stCxn id="176" idx="3"/>
          <a:endCxn id="179" idx="7"/>
        </xdr:cNvCxnSpPr>
      </xdr:nvCxnSpPr>
      <xdr:spPr>
        <a:xfrm flipH="1">
          <a:off x="5425015" y="35469396"/>
          <a:ext cx="248211" cy="5038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273896</xdr:colOff>
      <xdr:row>166</xdr:row>
      <xdr:rowOff>89736</xdr:rowOff>
    </xdr:from>
    <xdr:to>
      <xdr:col>17</xdr:col>
      <xdr:colOff>193550</xdr:colOff>
      <xdr:row>169</xdr:row>
      <xdr:rowOff>105028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xmlns="" id="{A6166F4C-F716-414B-9788-28AB28BAAB41}"/>
            </a:ext>
          </a:extLst>
        </xdr:cNvPr>
        <xdr:cNvCxnSpPr>
          <a:stCxn id="176" idx="5"/>
          <a:endCxn id="183" idx="1"/>
        </xdr:cNvCxnSpPr>
      </xdr:nvCxnSpPr>
      <xdr:spPr>
        <a:xfrm>
          <a:off x="6171776" y="35469396"/>
          <a:ext cx="293034" cy="54107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376517</xdr:colOff>
      <xdr:row>172</xdr:row>
      <xdr:rowOff>34516</xdr:rowOff>
    </xdr:from>
    <xdr:to>
      <xdr:col>13</xdr:col>
      <xdr:colOff>148725</xdr:colOff>
      <xdr:row>174</xdr:row>
      <xdr:rowOff>130577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xmlns="" id="{2E120A5F-D86C-4535-9E3D-A654177BBDD5}"/>
            </a:ext>
          </a:extLst>
        </xdr:cNvPr>
        <xdr:cNvCxnSpPr/>
      </xdr:nvCxnSpPr>
      <xdr:spPr>
        <a:xfrm flipH="1">
          <a:off x="4780877" y="36465736"/>
          <a:ext cx="145588" cy="4465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273895</xdr:colOff>
      <xdr:row>172</xdr:row>
      <xdr:rowOff>34516</xdr:rowOff>
    </xdr:from>
    <xdr:to>
      <xdr:col>15</xdr:col>
      <xdr:colOff>44823</xdr:colOff>
      <xdr:row>174</xdr:row>
      <xdr:rowOff>121612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xmlns="" id="{84754329-4FE0-4E51-A68B-F15316F06589}"/>
            </a:ext>
          </a:extLst>
        </xdr:cNvPr>
        <xdr:cNvCxnSpPr/>
      </xdr:nvCxnSpPr>
      <xdr:spPr>
        <a:xfrm>
          <a:off x="5425015" y="36465736"/>
          <a:ext cx="144308" cy="437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53788</xdr:colOff>
      <xdr:row>172</xdr:row>
      <xdr:rowOff>74268</xdr:rowOff>
    </xdr:from>
    <xdr:to>
      <xdr:col>17</xdr:col>
      <xdr:colOff>193550</xdr:colOff>
      <xdr:row>174</xdr:row>
      <xdr:rowOff>176742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xmlns="" id="{B526EEB8-5954-459A-A660-95AA24F29A57}"/>
            </a:ext>
          </a:extLst>
        </xdr:cNvPr>
        <xdr:cNvCxnSpPr>
          <a:stCxn id="183" idx="3"/>
        </xdr:cNvCxnSpPr>
      </xdr:nvCxnSpPr>
      <xdr:spPr>
        <a:xfrm flipH="1">
          <a:off x="6325048" y="36505488"/>
          <a:ext cx="139762" cy="4529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318721</xdr:colOff>
      <xdr:row>172</xdr:row>
      <xdr:rowOff>74268</xdr:rowOff>
    </xdr:from>
    <xdr:to>
      <xdr:col>19</xdr:col>
      <xdr:colOff>138480</xdr:colOff>
      <xdr:row>174</xdr:row>
      <xdr:rowOff>167779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xmlns="" id="{78A51C26-75CA-45BA-891B-67B96481979F}"/>
            </a:ext>
          </a:extLst>
        </xdr:cNvPr>
        <xdr:cNvCxnSpPr>
          <a:stCxn id="183" idx="5"/>
        </xdr:cNvCxnSpPr>
      </xdr:nvCxnSpPr>
      <xdr:spPr>
        <a:xfrm>
          <a:off x="6963361" y="36505488"/>
          <a:ext cx="193139" cy="44403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143435</xdr:colOff>
      <xdr:row>169</xdr:row>
      <xdr:rowOff>44824</xdr:rowOff>
    </xdr:from>
    <xdr:to>
      <xdr:col>8</xdr:col>
      <xdr:colOff>224117</xdr:colOff>
      <xdr:row>169</xdr:row>
      <xdr:rowOff>44824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xmlns="" id="{26C07B9A-01DE-44A3-9D47-F4AFD185DD8D}"/>
            </a:ext>
          </a:extLst>
        </xdr:cNvPr>
        <xdr:cNvCxnSpPr/>
      </xdr:nvCxnSpPr>
      <xdr:spPr>
        <a:xfrm>
          <a:off x="2680895" y="3595026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143435</xdr:colOff>
      <xdr:row>169</xdr:row>
      <xdr:rowOff>114594</xdr:rowOff>
    </xdr:from>
    <xdr:to>
      <xdr:col>8</xdr:col>
      <xdr:colOff>224117</xdr:colOff>
      <xdr:row>169</xdr:row>
      <xdr:rowOff>114594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xmlns="" id="{07F6C25E-D0D7-47E6-9C66-F71D6B27100F}"/>
            </a:ext>
          </a:extLst>
        </xdr:cNvPr>
        <xdr:cNvCxnSpPr/>
      </xdr:nvCxnSpPr>
      <xdr:spPr>
        <a:xfrm>
          <a:off x="2680895" y="3602003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277906</xdr:colOff>
      <xdr:row>169</xdr:row>
      <xdr:rowOff>44823</xdr:rowOff>
    </xdr:from>
    <xdr:to>
      <xdr:col>10</xdr:col>
      <xdr:colOff>358588</xdr:colOff>
      <xdr:row>169</xdr:row>
      <xdr:rowOff>44823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xmlns="" id="{0E01245F-631B-4FB1-8D77-8CA2CFB52B1C}"/>
            </a:ext>
          </a:extLst>
        </xdr:cNvPr>
        <xdr:cNvCxnSpPr/>
      </xdr:nvCxnSpPr>
      <xdr:spPr>
        <a:xfrm>
          <a:off x="3562126" y="3595026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277906</xdr:colOff>
      <xdr:row>169</xdr:row>
      <xdr:rowOff>114593</xdr:rowOff>
    </xdr:from>
    <xdr:to>
      <xdr:col>10</xdr:col>
      <xdr:colOff>358588</xdr:colOff>
      <xdr:row>169</xdr:row>
      <xdr:rowOff>114593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xmlns="" id="{EF2D1C97-F2F6-4D67-9E23-A147A6AA8105}"/>
            </a:ext>
          </a:extLst>
        </xdr:cNvPr>
        <xdr:cNvCxnSpPr/>
      </xdr:nvCxnSpPr>
      <xdr:spPr>
        <a:xfrm>
          <a:off x="3562126" y="3602003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215152</xdr:colOff>
      <xdr:row>175</xdr:row>
      <xdr:rowOff>1</xdr:rowOff>
    </xdr:from>
    <xdr:to>
      <xdr:col>17</xdr:col>
      <xdr:colOff>295834</xdr:colOff>
      <xdr:row>175</xdr:row>
      <xdr:rowOff>1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xmlns="" id="{514D7826-8816-4877-B0BF-E815C521E1FB}"/>
            </a:ext>
          </a:extLst>
        </xdr:cNvPr>
        <xdr:cNvCxnSpPr/>
      </xdr:nvCxnSpPr>
      <xdr:spPr>
        <a:xfrm>
          <a:off x="6113032" y="3695700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215152</xdr:colOff>
      <xdr:row>175</xdr:row>
      <xdr:rowOff>69771</xdr:rowOff>
    </xdr:from>
    <xdr:to>
      <xdr:col>17</xdr:col>
      <xdr:colOff>295834</xdr:colOff>
      <xdr:row>175</xdr:row>
      <xdr:rowOff>69771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xmlns="" id="{0593DD9B-A2C8-487B-A4EE-73464A033635}"/>
            </a:ext>
          </a:extLst>
        </xdr:cNvPr>
        <xdr:cNvCxnSpPr/>
      </xdr:nvCxnSpPr>
      <xdr:spPr>
        <a:xfrm>
          <a:off x="6113032" y="3702677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349623</xdr:colOff>
      <xdr:row>175</xdr:row>
      <xdr:rowOff>0</xdr:rowOff>
    </xdr:from>
    <xdr:to>
      <xdr:col>20</xdr:col>
      <xdr:colOff>53787</xdr:colOff>
      <xdr:row>175</xdr:row>
      <xdr:rowOff>0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xmlns="" id="{6607E771-DD17-4AAE-82C2-69AF80346369}"/>
            </a:ext>
          </a:extLst>
        </xdr:cNvPr>
        <xdr:cNvCxnSpPr/>
      </xdr:nvCxnSpPr>
      <xdr:spPr>
        <a:xfrm>
          <a:off x="6994263" y="36957000"/>
          <a:ext cx="450924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349623</xdr:colOff>
      <xdr:row>175</xdr:row>
      <xdr:rowOff>69770</xdr:rowOff>
    </xdr:from>
    <xdr:to>
      <xdr:col>20</xdr:col>
      <xdr:colOff>53787</xdr:colOff>
      <xdr:row>175</xdr:row>
      <xdr:rowOff>69770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xmlns="" id="{33BE0918-415F-41A8-95E0-FD3C670A058B}"/>
            </a:ext>
          </a:extLst>
        </xdr:cNvPr>
        <xdr:cNvCxnSpPr/>
      </xdr:nvCxnSpPr>
      <xdr:spPr>
        <a:xfrm>
          <a:off x="6994263" y="37026770"/>
          <a:ext cx="450924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98611</xdr:colOff>
      <xdr:row>179</xdr:row>
      <xdr:rowOff>98611</xdr:rowOff>
    </xdr:from>
    <xdr:to>
      <xdr:col>17</xdr:col>
      <xdr:colOff>179293</xdr:colOff>
      <xdr:row>179</xdr:row>
      <xdr:rowOff>98611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xmlns="" id="{19443ECF-D725-4FE3-A4C3-3633606EC55A}"/>
            </a:ext>
          </a:extLst>
        </xdr:cNvPr>
        <xdr:cNvCxnSpPr/>
      </xdr:nvCxnSpPr>
      <xdr:spPr>
        <a:xfrm>
          <a:off x="5996491" y="3775665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98611</xdr:colOff>
      <xdr:row>179</xdr:row>
      <xdr:rowOff>168381</xdr:rowOff>
    </xdr:from>
    <xdr:to>
      <xdr:col>17</xdr:col>
      <xdr:colOff>179293</xdr:colOff>
      <xdr:row>179</xdr:row>
      <xdr:rowOff>168381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xmlns="" id="{B6560F39-2334-45F7-B0EB-903B615F56ED}"/>
            </a:ext>
          </a:extLst>
        </xdr:cNvPr>
        <xdr:cNvCxnSpPr/>
      </xdr:nvCxnSpPr>
      <xdr:spPr>
        <a:xfrm>
          <a:off x="5996491" y="3782642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30927</xdr:colOff>
      <xdr:row>155</xdr:row>
      <xdr:rowOff>102198</xdr:rowOff>
    </xdr:from>
    <xdr:to>
      <xdr:col>29</xdr:col>
      <xdr:colOff>184672</xdr:colOff>
      <xdr:row>160</xdr:row>
      <xdr:rowOff>30480</xdr:rowOff>
    </xdr:to>
    <xdr:sp macro="" textlink="">
      <xdr:nvSpPr>
        <xdr:cNvPr id="197" name="Arrow: Circular 196">
          <a:extLst>
            <a:ext uri="{FF2B5EF4-FFF2-40B4-BE49-F238E27FC236}">
              <a16:creationId xmlns:a16="http://schemas.microsoft.com/office/drawing/2014/main" xmlns="" id="{50176E23-5125-4BFC-9942-B86020709B08}"/>
            </a:ext>
          </a:extLst>
        </xdr:cNvPr>
        <xdr:cNvSpPr/>
      </xdr:nvSpPr>
      <xdr:spPr>
        <a:xfrm>
          <a:off x="9609267" y="27267498"/>
          <a:ext cx="359485" cy="804582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1792</xdr:colOff>
      <xdr:row>157</xdr:row>
      <xdr:rowOff>0</xdr:rowOff>
    </xdr:from>
    <xdr:to>
      <xdr:col>29</xdr:col>
      <xdr:colOff>147917</xdr:colOff>
      <xdr:row>161</xdr:row>
      <xdr:rowOff>107577</xdr:rowOff>
    </xdr:to>
    <xdr:sp macro="" textlink="">
      <xdr:nvSpPr>
        <xdr:cNvPr id="198" name="Arrow: Circular 197">
          <a:extLst>
            <a:ext uri="{FF2B5EF4-FFF2-40B4-BE49-F238E27FC236}">
              <a16:creationId xmlns:a16="http://schemas.microsoft.com/office/drawing/2014/main" xmlns="" id="{899EC040-8ED7-4545-9218-9979CD6C24DA}"/>
            </a:ext>
          </a:extLst>
        </xdr:cNvPr>
        <xdr:cNvSpPr/>
      </xdr:nvSpPr>
      <xdr:spPr>
        <a:xfrm rot="10800000">
          <a:off x="9580132" y="27515820"/>
          <a:ext cx="351865" cy="808617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8965</xdr:colOff>
      <xdr:row>179</xdr:row>
      <xdr:rowOff>71718</xdr:rowOff>
    </xdr:from>
    <xdr:to>
      <xdr:col>15</xdr:col>
      <xdr:colOff>89648</xdr:colOff>
      <xdr:row>179</xdr:row>
      <xdr:rowOff>71718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xmlns="" id="{77F28D76-AA6F-4CD0-A8F3-AF9C3EF1ABC2}"/>
            </a:ext>
          </a:extLst>
        </xdr:cNvPr>
        <xdr:cNvCxnSpPr/>
      </xdr:nvCxnSpPr>
      <xdr:spPr>
        <a:xfrm>
          <a:off x="5160085" y="37729758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8965</xdr:colOff>
      <xdr:row>179</xdr:row>
      <xdr:rowOff>141488</xdr:rowOff>
    </xdr:from>
    <xdr:to>
      <xdr:col>15</xdr:col>
      <xdr:colOff>89648</xdr:colOff>
      <xdr:row>179</xdr:row>
      <xdr:rowOff>141488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xmlns="" id="{56DD4322-F181-4E7F-883D-5A75DDAF63AD}"/>
            </a:ext>
          </a:extLst>
        </xdr:cNvPr>
        <xdr:cNvCxnSpPr/>
      </xdr:nvCxnSpPr>
      <xdr:spPr>
        <a:xfrm>
          <a:off x="5160085" y="37799528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224117</xdr:colOff>
      <xdr:row>177</xdr:row>
      <xdr:rowOff>153606</xdr:rowOff>
    </xdr:from>
    <xdr:to>
      <xdr:col>14</xdr:col>
      <xdr:colOff>328020</xdr:colOff>
      <xdr:row>179</xdr:row>
      <xdr:rowOff>71718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xmlns="" id="{E9E41C77-A5B3-46F5-A635-AB1B5AA699B0}"/>
            </a:ext>
          </a:extLst>
        </xdr:cNvPr>
        <xdr:cNvCxnSpPr>
          <a:stCxn id="182" idx="3"/>
        </xdr:cNvCxnSpPr>
      </xdr:nvCxnSpPr>
      <xdr:spPr>
        <a:xfrm flipH="1">
          <a:off x="5375237" y="37461126"/>
          <a:ext cx="103903" cy="2686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76673</xdr:colOff>
      <xdr:row>177</xdr:row>
      <xdr:rowOff>153606</xdr:rowOff>
    </xdr:from>
    <xdr:to>
      <xdr:col>16</xdr:col>
      <xdr:colOff>304800</xdr:colOff>
      <xdr:row>179</xdr:row>
      <xdr:rowOff>89647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xmlns="" id="{11A8892A-CA26-44A1-983E-A1C2FEE64908}"/>
            </a:ext>
          </a:extLst>
        </xdr:cNvPr>
        <xdr:cNvCxnSpPr>
          <a:stCxn id="182" idx="5"/>
        </xdr:cNvCxnSpPr>
      </xdr:nvCxnSpPr>
      <xdr:spPr>
        <a:xfrm>
          <a:off x="5974553" y="37461126"/>
          <a:ext cx="228127" cy="2865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291827</xdr:colOff>
      <xdr:row>191</xdr:row>
      <xdr:rowOff>92196</xdr:rowOff>
    </xdr:from>
    <xdr:to>
      <xdr:col>11</xdr:col>
      <xdr:colOff>323063</xdr:colOff>
      <xdr:row>193</xdr:row>
      <xdr:rowOff>140886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xmlns="" id="{5E6F4309-0DAE-4C79-BC75-114FD01C3290}"/>
            </a:ext>
          </a:extLst>
        </xdr:cNvPr>
        <xdr:cNvCxnSpPr>
          <a:stCxn id="205" idx="3"/>
          <a:endCxn id="206" idx="7"/>
        </xdr:cNvCxnSpPr>
      </xdr:nvCxnSpPr>
      <xdr:spPr>
        <a:xfrm flipH="1">
          <a:off x="3576047" y="39853356"/>
          <a:ext cx="777996" cy="3992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191</xdr:row>
      <xdr:rowOff>92196</xdr:rowOff>
    </xdr:from>
    <xdr:to>
      <xdr:col>15</xdr:col>
      <xdr:colOff>130797</xdr:colOff>
      <xdr:row>193</xdr:row>
      <xdr:rowOff>115108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xmlns="" id="{7EC3362C-EA0D-443F-BF08-32BC941E0649}"/>
            </a:ext>
          </a:extLst>
        </xdr:cNvPr>
        <xdr:cNvCxnSpPr>
          <a:stCxn id="205" idx="5"/>
          <a:endCxn id="209" idx="1"/>
        </xdr:cNvCxnSpPr>
      </xdr:nvCxnSpPr>
      <xdr:spPr>
        <a:xfrm>
          <a:off x="4849456" y="39853356"/>
          <a:ext cx="80584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188</xdr:row>
      <xdr:rowOff>17929</xdr:rowOff>
    </xdr:from>
    <xdr:to>
      <xdr:col>13</xdr:col>
      <xdr:colOff>175619</xdr:colOff>
      <xdr:row>192</xdr:row>
      <xdr:rowOff>17930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xmlns="" id="{D4BDAF79-723B-4A02-AF98-F70D83B69692}"/>
            </a:ext>
          </a:extLst>
        </xdr:cNvPr>
        <xdr:cNvSpPr/>
      </xdr:nvSpPr>
      <xdr:spPr>
        <a:xfrm>
          <a:off x="4250140" y="39253309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5</a:t>
          </a:r>
        </a:p>
      </xdr:txBody>
    </xdr:sp>
    <xdr:clientData/>
  </xdr:twoCellAnchor>
  <xdr:twoCellAnchor>
    <xdr:from>
      <xdr:col>8</xdr:col>
      <xdr:colOff>62753</xdr:colOff>
      <xdr:row>193</xdr:row>
      <xdr:rowOff>35858</xdr:rowOff>
    </xdr:from>
    <xdr:to>
      <xdr:col>10</xdr:col>
      <xdr:colOff>19212</xdr:colOff>
      <xdr:row>197</xdr:row>
      <xdr:rowOff>35860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xmlns="" id="{738B9B0C-B5B9-49DF-9E1C-9FF9CA49E341}"/>
            </a:ext>
          </a:extLst>
        </xdr:cNvPr>
        <xdr:cNvSpPr/>
      </xdr:nvSpPr>
      <xdr:spPr>
        <a:xfrm>
          <a:off x="2973593" y="40147538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8</xdr:col>
      <xdr:colOff>17928</xdr:colOff>
      <xdr:row>196</xdr:row>
      <xdr:rowOff>116541</xdr:rowOff>
    </xdr:from>
    <xdr:to>
      <xdr:col>8</xdr:col>
      <xdr:colOff>166654</xdr:colOff>
      <xdr:row>199</xdr:row>
      <xdr:rowOff>33308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xmlns="" id="{5718A781-5212-4A3D-9E47-4388CEF86A29}"/>
            </a:ext>
          </a:extLst>
        </xdr:cNvPr>
        <xdr:cNvCxnSpPr/>
      </xdr:nvCxnSpPr>
      <xdr:spPr>
        <a:xfrm flipH="1">
          <a:off x="2928768" y="40754001"/>
          <a:ext cx="148726" cy="44254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291825</xdr:colOff>
      <xdr:row>196</xdr:row>
      <xdr:rowOff>116541</xdr:rowOff>
    </xdr:from>
    <xdr:to>
      <xdr:col>10</xdr:col>
      <xdr:colOff>62752</xdr:colOff>
      <xdr:row>199</xdr:row>
      <xdr:rowOff>24343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xmlns="" id="{4DCC6307-B0FF-4296-9D54-ABB01AE6270F}"/>
            </a:ext>
          </a:extLst>
        </xdr:cNvPr>
        <xdr:cNvCxnSpPr/>
      </xdr:nvCxnSpPr>
      <xdr:spPr>
        <a:xfrm>
          <a:off x="3576045" y="40754001"/>
          <a:ext cx="144307" cy="433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26894</xdr:colOff>
      <xdr:row>193</xdr:row>
      <xdr:rowOff>8964</xdr:rowOff>
    </xdr:from>
    <xdr:to>
      <xdr:col>16</xdr:col>
      <xdr:colOff>359870</xdr:colOff>
      <xdr:row>197</xdr:row>
      <xdr:rowOff>16586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xmlns="" id="{001BBB6E-108D-4BC7-8146-45CA6376B25F}"/>
            </a:ext>
          </a:extLst>
        </xdr:cNvPr>
        <xdr:cNvSpPr/>
      </xdr:nvSpPr>
      <xdr:spPr>
        <a:xfrm>
          <a:off x="5551394" y="40120644"/>
          <a:ext cx="70635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14</xdr:col>
      <xdr:colOff>247002</xdr:colOff>
      <xdr:row>196</xdr:row>
      <xdr:rowOff>89736</xdr:rowOff>
    </xdr:from>
    <xdr:to>
      <xdr:col>15</xdr:col>
      <xdr:colOff>130797</xdr:colOff>
      <xdr:row>199</xdr:row>
      <xdr:rowOff>87098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xmlns="" id="{353BB462-F06B-43D3-9C19-5682DFD7FBA1}"/>
            </a:ext>
          </a:extLst>
        </xdr:cNvPr>
        <xdr:cNvCxnSpPr>
          <a:stCxn id="209" idx="3"/>
          <a:endCxn id="242" idx="7"/>
        </xdr:cNvCxnSpPr>
      </xdr:nvCxnSpPr>
      <xdr:spPr>
        <a:xfrm flipH="1">
          <a:off x="5398122" y="40727196"/>
          <a:ext cx="25717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255967</xdr:colOff>
      <xdr:row>196</xdr:row>
      <xdr:rowOff>89736</xdr:rowOff>
    </xdr:from>
    <xdr:to>
      <xdr:col>17</xdr:col>
      <xdr:colOff>139760</xdr:colOff>
      <xdr:row>199</xdr:row>
      <xdr:rowOff>149852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xmlns="" id="{8FEED4B7-474B-40AA-AC4F-9A74C7FAE4D1}"/>
            </a:ext>
          </a:extLst>
        </xdr:cNvPr>
        <xdr:cNvCxnSpPr>
          <a:stCxn id="209" idx="5"/>
          <a:endCxn id="216" idx="1"/>
        </xdr:cNvCxnSpPr>
      </xdr:nvCxnSpPr>
      <xdr:spPr>
        <a:xfrm>
          <a:off x="6153847" y="40727196"/>
          <a:ext cx="257173" cy="58589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199</xdr:row>
      <xdr:rowOff>44823</xdr:rowOff>
    </xdr:from>
    <xdr:to>
      <xdr:col>8</xdr:col>
      <xdr:colOff>206188</xdr:colOff>
      <xdr:row>199</xdr:row>
      <xdr:rowOff>44823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xmlns="" id="{80E4E5D1-6CEB-4942-A837-E9D5D09D2229}"/>
            </a:ext>
          </a:extLst>
        </xdr:cNvPr>
        <xdr:cNvCxnSpPr/>
      </xdr:nvCxnSpPr>
      <xdr:spPr>
        <a:xfrm>
          <a:off x="2662966" y="4120806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199</xdr:row>
      <xdr:rowOff>114593</xdr:rowOff>
    </xdr:from>
    <xdr:to>
      <xdr:col>8</xdr:col>
      <xdr:colOff>206188</xdr:colOff>
      <xdr:row>199</xdr:row>
      <xdr:rowOff>114593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xmlns="" id="{B01F9156-8A23-4F41-94EE-D6E806A542DD}"/>
            </a:ext>
          </a:extLst>
        </xdr:cNvPr>
        <xdr:cNvCxnSpPr/>
      </xdr:nvCxnSpPr>
      <xdr:spPr>
        <a:xfrm>
          <a:off x="2662966" y="4127783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259977</xdr:colOff>
      <xdr:row>199</xdr:row>
      <xdr:rowOff>44822</xdr:rowOff>
    </xdr:from>
    <xdr:to>
      <xdr:col>10</xdr:col>
      <xdr:colOff>340659</xdr:colOff>
      <xdr:row>199</xdr:row>
      <xdr:rowOff>44822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xmlns="" id="{DE76FF08-C9E8-4CA8-9A41-9ADA3AFE83E0}"/>
            </a:ext>
          </a:extLst>
        </xdr:cNvPr>
        <xdr:cNvCxnSpPr/>
      </xdr:nvCxnSpPr>
      <xdr:spPr>
        <a:xfrm>
          <a:off x="3544197" y="41208062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259977</xdr:colOff>
      <xdr:row>199</xdr:row>
      <xdr:rowOff>114592</xdr:rowOff>
    </xdr:from>
    <xdr:to>
      <xdr:col>10</xdr:col>
      <xdr:colOff>340659</xdr:colOff>
      <xdr:row>199</xdr:row>
      <xdr:rowOff>114592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xmlns="" id="{0FB73C88-7751-49B2-BB22-7F32A54F22F7}"/>
            </a:ext>
          </a:extLst>
        </xdr:cNvPr>
        <xdr:cNvCxnSpPr/>
      </xdr:nvCxnSpPr>
      <xdr:spPr>
        <a:xfrm>
          <a:off x="3544197" y="41277832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35857</xdr:colOff>
      <xdr:row>199</xdr:row>
      <xdr:rowOff>44824</xdr:rowOff>
    </xdr:from>
    <xdr:to>
      <xdr:col>18</xdr:col>
      <xdr:colOff>368834</xdr:colOff>
      <xdr:row>203</xdr:row>
      <xdr:rowOff>44826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xmlns="" id="{DEB8D7A0-1219-43CC-A1E7-A0C9D6E1DFC1}"/>
            </a:ext>
          </a:extLst>
        </xdr:cNvPr>
        <xdr:cNvSpPr/>
      </xdr:nvSpPr>
      <xdr:spPr>
        <a:xfrm>
          <a:off x="6307117" y="41208064"/>
          <a:ext cx="70635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16</xdr:col>
      <xdr:colOff>367552</xdr:colOff>
      <xdr:row>202</xdr:row>
      <xdr:rowOff>116542</xdr:rowOff>
    </xdr:from>
    <xdr:to>
      <xdr:col>17</xdr:col>
      <xdr:colOff>139760</xdr:colOff>
      <xdr:row>205</xdr:row>
      <xdr:rowOff>33310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xmlns="" id="{90728688-04D1-47D5-BA16-DD966A2FF537}"/>
            </a:ext>
          </a:extLst>
        </xdr:cNvPr>
        <xdr:cNvCxnSpPr/>
      </xdr:nvCxnSpPr>
      <xdr:spPr>
        <a:xfrm flipH="1">
          <a:off x="6265432" y="41805562"/>
          <a:ext cx="145588" cy="44254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264931</xdr:colOff>
      <xdr:row>202</xdr:row>
      <xdr:rowOff>116542</xdr:rowOff>
    </xdr:from>
    <xdr:to>
      <xdr:col>19</xdr:col>
      <xdr:colOff>35858</xdr:colOff>
      <xdr:row>205</xdr:row>
      <xdr:rowOff>24345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xmlns="" id="{75952208-A54A-4B10-9E7E-437909905946}"/>
            </a:ext>
          </a:extLst>
        </xdr:cNvPr>
        <xdr:cNvCxnSpPr/>
      </xdr:nvCxnSpPr>
      <xdr:spPr>
        <a:xfrm>
          <a:off x="6909571" y="41805562"/>
          <a:ext cx="144307" cy="4335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233082</xdr:colOff>
      <xdr:row>204</xdr:row>
      <xdr:rowOff>152401</xdr:rowOff>
    </xdr:from>
    <xdr:to>
      <xdr:col>17</xdr:col>
      <xdr:colOff>189540</xdr:colOff>
      <xdr:row>208</xdr:row>
      <xdr:rowOff>152402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xmlns="" id="{5F55A80C-5CBC-4202-997F-D3C64436C21A}"/>
            </a:ext>
          </a:extLst>
        </xdr:cNvPr>
        <xdr:cNvSpPr/>
      </xdr:nvSpPr>
      <xdr:spPr>
        <a:xfrm>
          <a:off x="5757582" y="42191941"/>
          <a:ext cx="703218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18</xdr:col>
      <xdr:colOff>215153</xdr:colOff>
      <xdr:row>204</xdr:row>
      <xdr:rowOff>161365</xdr:rowOff>
    </xdr:from>
    <xdr:to>
      <xdr:col>20</xdr:col>
      <xdr:colOff>171611</xdr:colOff>
      <xdr:row>208</xdr:row>
      <xdr:rowOff>161366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xmlns="" id="{620B3005-1B2E-4CC3-B69E-BFB6F5EA5FD8}"/>
            </a:ext>
          </a:extLst>
        </xdr:cNvPr>
        <xdr:cNvSpPr/>
      </xdr:nvSpPr>
      <xdr:spPr>
        <a:xfrm>
          <a:off x="6859793" y="42200905"/>
          <a:ext cx="703218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20</xdr:col>
      <xdr:colOff>89646</xdr:colOff>
      <xdr:row>210</xdr:row>
      <xdr:rowOff>1343</xdr:rowOff>
    </xdr:from>
    <xdr:to>
      <xdr:col>21</xdr:col>
      <xdr:colOff>170329</xdr:colOff>
      <xdr:row>210</xdr:row>
      <xdr:rowOff>1343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xmlns="" id="{6A72729D-E83A-4AD3-B694-68CB395C2530}"/>
            </a:ext>
          </a:extLst>
        </xdr:cNvPr>
        <xdr:cNvCxnSpPr/>
      </xdr:nvCxnSpPr>
      <xdr:spPr>
        <a:xfrm>
          <a:off x="7481046" y="43092443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89646</xdr:colOff>
      <xdr:row>210</xdr:row>
      <xdr:rowOff>71113</xdr:rowOff>
    </xdr:from>
    <xdr:to>
      <xdr:col>21</xdr:col>
      <xdr:colOff>170329</xdr:colOff>
      <xdr:row>210</xdr:row>
      <xdr:rowOff>71113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xmlns="" id="{3DC60F33-EFFC-4287-A9C9-93BE38B4E25B}"/>
            </a:ext>
          </a:extLst>
        </xdr:cNvPr>
        <xdr:cNvCxnSpPr/>
      </xdr:nvCxnSpPr>
      <xdr:spPr>
        <a:xfrm>
          <a:off x="7481046" y="43162213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179294</xdr:colOff>
      <xdr:row>208</xdr:row>
      <xdr:rowOff>37203</xdr:rowOff>
    </xdr:from>
    <xdr:to>
      <xdr:col>15</xdr:col>
      <xdr:colOff>328020</xdr:colOff>
      <xdr:row>210</xdr:row>
      <xdr:rowOff>133265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xmlns="" id="{A4A1FFB4-724A-4C37-AAE2-ADED591C4005}"/>
            </a:ext>
          </a:extLst>
        </xdr:cNvPr>
        <xdr:cNvCxnSpPr/>
      </xdr:nvCxnSpPr>
      <xdr:spPr>
        <a:xfrm flipH="1">
          <a:off x="5703794" y="42777783"/>
          <a:ext cx="148726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76672</xdr:colOff>
      <xdr:row>208</xdr:row>
      <xdr:rowOff>37203</xdr:rowOff>
    </xdr:from>
    <xdr:to>
      <xdr:col>17</xdr:col>
      <xdr:colOff>224117</xdr:colOff>
      <xdr:row>210</xdr:row>
      <xdr:rowOff>124300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xmlns="" id="{5343FC4E-6969-4D47-8D35-6D6FC682A916}"/>
            </a:ext>
          </a:extLst>
        </xdr:cNvPr>
        <xdr:cNvCxnSpPr/>
      </xdr:nvCxnSpPr>
      <xdr:spPr>
        <a:xfrm>
          <a:off x="6347932" y="42777783"/>
          <a:ext cx="147445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44823</xdr:colOff>
      <xdr:row>210</xdr:row>
      <xdr:rowOff>73062</xdr:rowOff>
    </xdr:from>
    <xdr:to>
      <xdr:col>16</xdr:col>
      <xdr:colOff>1282</xdr:colOff>
      <xdr:row>214</xdr:row>
      <xdr:rowOff>73064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xmlns="" id="{EF28753F-ED80-4918-B7E4-25455B8600AF}"/>
            </a:ext>
          </a:extLst>
        </xdr:cNvPr>
        <xdr:cNvSpPr/>
      </xdr:nvSpPr>
      <xdr:spPr>
        <a:xfrm>
          <a:off x="5195943" y="43164162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17</xdr:col>
      <xdr:colOff>26894</xdr:colOff>
      <xdr:row>210</xdr:row>
      <xdr:rowOff>82026</xdr:rowOff>
    </xdr:from>
    <xdr:to>
      <xdr:col>18</xdr:col>
      <xdr:colOff>359871</xdr:colOff>
      <xdr:row>214</xdr:row>
      <xdr:rowOff>82028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xmlns="" id="{CECEBD1E-9BD1-443C-98C3-7B158E53CD25}"/>
            </a:ext>
          </a:extLst>
        </xdr:cNvPr>
        <xdr:cNvSpPr/>
      </xdr:nvSpPr>
      <xdr:spPr>
        <a:xfrm>
          <a:off x="6298154" y="43173126"/>
          <a:ext cx="70635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18</xdr:col>
      <xdr:colOff>1</xdr:colOff>
      <xdr:row>209</xdr:row>
      <xdr:rowOff>153744</xdr:rowOff>
    </xdr:from>
    <xdr:to>
      <xdr:col>19</xdr:col>
      <xdr:colOff>80683</xdr:colOff>
      <xdr:row>209</xdr:row>
      <xdr:rowOff>153744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xmlns="" id="{7F4628CA-C592-4C77-B341-A08784EB18B9}"/>
            </a:ext>
          </a:extLst>
        </xdr:cNvPr>
        <xdr:cNvCxnSpPr/>
      </xdr:nvCxnSpPr>
      <xdr:spPr>
        <a:xfrm>
          <a:off x="6644641" y="4306958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210</xdr:row>
      <xdr:rowOff>44220</xdr:rowOff>
    </xdr:from>
    <xdr:to>
      <xdr:col>19</xdr:col>
      <xdr:colOff>80683</xdr:colOff>
      <xdr:row>210</xdr:row>
      <xdr:rowOff>44220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xmlns="" id="{26C32C1C-2B5E-45FD-891A-63AA54A34258}"/>
            </a:ext>
          </a:extLst>
        </xdr:cNvPr>
        <xdr:cNvCxnSpPr/>
      </xdr:nvCxnSpPr>
      <xdr:spPr>
        <a:xfrm>
          <a:off x="6644641" y="43135320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215153</xdr:colOff>
      <xdr:row>208</xdr:row>
      <xdr:rowOff>56338</xdr:rowOff>
    </xdr:from>
    <xdr:to>
      <xdr:col>18</xdr:col>
      <xdr:colOff>319056</xdr:colOff>
      <xdr:row>209</xdr:row>
      <xdr:rowOff>153744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xmlns="" id="{C3E5BE07-AC2D-4E1A-BBE5-F8724184CCCB}"/>
            </a:ext>
          </a:extLst>
        </xdr:cNvPr>
        <xdr:cNvCxnSpPr>
          <a:stCxn id="220" idx="3"/>
        </xdr:cNvCxnSpPr>
      </xdr:nvCxnSpPr>
      <xdr:spPr>
        <a:xfrm flipH="1">
          <a:off x="6859793" y="42796918"/>
          <a:ext cx="103903" cy="27266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67708</xdr:colOff>
      <xdr:row>208</xdr:row>
      <xdr:rowOff>56338</xdr:rowOff>
    </xdr:from>
    <xdr:to>
      <xdr:col>20</xdr:col>
      <xdr:colOff>295835</xdr:colOff>
      <xdr:row>209</xdr:row>
      <xdr:rowOff>171673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xmlns="" id="{7AF377B8-4172-4243-B755-F79AF4E53B81}"/>
            </a:ext>
          </a:extLst>
        </xdr:cNvPr>
        <xdr:cNvCxnSpPr>
          <a:stCxn id="220" idx="5"/>
        </xdr:cNvCxnSpPr>
      </xdr:nvCxnSpPr>
      <xdr:spPr>
        <a:xfrm>
          <a:off x="7459108" y="42796918"/>
          <a:ext cx="228127" cy="29059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358587</xdr:colOff>
      <xdr:row>213</xdr:row>
      <xdr:rowOff>147330</xdr:rowOff>
    </xdr:from>
    <xdr:to>
      <xdr:col>14</xdr:col>
      <xdr:colOff>148726</xdr:colOff>
      <xdr:row>216</xdr:row>
      <xdr:rowOff>78132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xmlns="" id="{2BEFC063-76D6-418B-A541-D70A5A2242CB}"/>
            </a:ext>
          </a:extLst>
        </xdr:cNvPr>
        <xdr:cNvCxnSpPr>
          <a:stCxn id="225" idx="3"/>
        </xdr:cNvCxnSpPr>
      </xdr:nvCxnSpPr>
      <xdr:spPr>
        <a:xfrm flipH="1">
          <a:off x="5136327" y="43764210"/>
          <a:ext cx="163519" cy="45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255966</xdr:colOff>
      <xdr:row>213</xdr:row>
      <xdr:rowOff>161365</xdr:rowOff>
    </xdr:from>
    <xdr:to>
      <xdr:col>15</xdr:col>
      <xdr:colOff>322730</xdr:colOff>
      <xdr:row>216</xdr:row>
      <xdr:rowOff>89647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xmlns="" id="{DB73F44B-0257-4A15-9B3C-E70EE1C3BC2F}"/>
            </a:ext>
          </a:extLst>
        </xdr:cNvPr>
        <xdr:cNvCxnSpPr/>
      </xdr:nvCxnSpPr>
      <xdr:spPr>
        <a:xfrm>
          <a:off x="5780466" y="43778245"/>
          <a:ext cx="66764" cy="45406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89647</xdr:colOff>
      <xdr:row>216</xdr:row>
      <xdr:rowOff>89647</xdr:rowOff>
    </xdr:from>
    <xdr:to>
      <xdr:col>14</xdr:col>
      <xdr:colOff>170329</xdr:colOff>
      <xdr:row>216</xdr:row>
      <xdr:rowOff>89647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xmlns="" id="{81D3E697-4307-4ACC-AE0B-C75727A08DDE}"/>
            </a:ext>
          </a:extLst>
        </xdr:cNvPr>
        <xdr:cNvCxnSpPr/>
      </xdr:nvCxnSpPr>
      <xdr:spPr>
        <a:xfrm>
          <a:off x="4867387" y="44232307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89647</xdr:colOff>
      <xdr:row>216</xdr:row>
      <xdr:rowOff>159417</xdr:rowOff>
    </xdr:from>
    <xdr:to>
      <xdr:col>14</xdr:col>
      <xdr:colOff>170329</xdr:colOff>
      <xdr:row>216</xdr:row>
      <xdr:rowOff>159417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xmlns="" id="{0491F5EC-0993-4885-8A81-13B206FB46AF}"/>
            </a:ext>
          </a:extLst>
        </xdr:cNvPr>
        <xdr:cNvCxnSpPr/>
      </xdr:nvCxnSpPr>
      <xdr:spPr>
        <a:xfrm>
          <a:off x="4867387" y="44302077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53788</xdr:colOff>
      <xdr:row>216</xdr:row>
      <xdr:rowOff>98610</xdr:rowOff>
    </xdr:from>
    <xdr:to>
      <xdr:col>16</xdr:col>
      <xdr:colOff>134470</xdr:colOff>
      <xdr:row>216</xdr:row>
      <xdr:rowOff>98610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xmlns="" id="{828A4F99-C5C8-4583-A96F-AD63CABD4A97}"/>
            </a:ext>
          </a:extLst>
        </xdr:cNvPr>
        <xdr:cNvCxnSpPr/>
      </xdr:nvCxnSpPr>
      <xdr:spPr>
        <a:xfrm>
          <a:off x="5578288" y="44241270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53788</xdr:colOff>
      <xdr:row>216</xdr:row>
      <xdr:rowOff>168380</xdr:rowOff>
    </xdr:from>
    <xdr:to>
      <xdr:col>16</xdr:col>
      <xdr:colOff>134470</xdr:colOff>
      <xdr:row>216</xdr:row>
      <xdr:rowOff>168380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xmlns="" id="{33A85FC5-1008-488F-8C7D-C72E4343DB00}"/>
            </a:ext>
          </a:extLst>
        </xdr:cNvPr>
        <xdr:cNvCxnSpPr/>
      </xdr:nvCxnSpPr>
      <xdr:spPr>
        <a:xfrm>
          <a:off x="5578288" y="44311040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258659</xdr:colOff>
      <xdr:row>213</xdr:row>
      <xdr:rowOff>154623</xdr:rowOff>
    </xdr:from>
    <xdr:to>
      <xdr:col>19</xdr:col>
      <xdr:colOff>98612</xdr:colOff>
      <xdr:row>216</xdr:row>
      <xdr:rowOff>116541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xmlns="" id="{4541F132-B6B3-47B0-8728-645EE3BE4BCD}"/>
            </a:ext>
          </a:extLst>
        </xdr:cNvPr>
        <xdr:cNvCxnSpPr>
          <a:stCxn id="226" idx="5"/>
        </xdr:cNvCxnSpPr>
      </xdr:nvCxnSpPr>
      <xdr:spPr>
        <a:xfrm>
          <a:off x="7017599" y="37485003"/>
          <a:ext cx="198093" cy="48769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242047</xdr:colOff>
      <xdr:row>216</xdr:row>
      <xdr:rowOff>116541</xdr:rowOff>
    </xdr:from>
    <xdr:to>
      <xdr:col>17</xdr:col>
      <xdr:colOff>322729</xdr:colOff>
      <xdr:row>216</xdr:row>
      <xdr:rowOff>116541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xmlns="" id="{FB5C374D-CC44-477F-9FB8-AC59473F47F7}"/>
            </a:ext>
          </a:extLst>
        </xdr:cNvPr>
        <xdr:cNvCxnSpPr/>
      </xdr:nvCxnSpPr>
      <xdr:spPr>
        <a:xfrm>
          <a:off x="6139927" y="44259201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242047</xdr:colOff>
      <xdr:row>217</xdr:row>
      <xdr:rowOff>7017</xdr:rowOff>
    </xdr:from>
    <xdr:to>
      <xdr:col>17</xdr:col>
      <xdr:colOff>322729</xdr:colOff>
      <xdr:row>217</xdr:row>
      <xdr:rowOff>7017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xmlns="" id="{9EE15CAF-8C51-48EB-872B-66CCBB82D78A}"/>
            </a:ext>
          </a:extLst>
        </xdr:cNvPr>
        <xdr:cNvCxnSpPr/>
      </xdr:nvCxnSpPr>
      <xdr:spPr>
        <a:xfrm>
          <a:off x="6139927" y="44324937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206188</xdr:colOff>
      <xdr:row>216</xdr:row>
      <xdr:rowOff>125504</xdr:rowOff>
    </xdr:from>
    <xdr:to>
      <xdr:col>19</xdr:col>
      <xdr:colOff>286870</xdr:colOff>
      <xdr:row>216</xdr:row>
      <xdr:rowOff>125504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xmlns="" id="{C29FD6E0-DA50-47E0-8EB7-8CEF469F850C}"/>
            </a:ext>
          </a:extLst>
        </xdr:cNvPr>
        <xdr:cNvCxnSpPr/>
      </xdr:nvCxnSpPr>
      <xdr:spPr>
        <a:xfrm>
          <a:off x="6850828" y="4426816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206188</xdr:colOff>
      <xdr:row>217</xdr:row>
      <xdr:rowOff>15980</xdr:rowOff>
    </xdr:from>
    <xdr:to>
      <xdr:col>19</xdr:col>
      <xdr:colOff>286870</xdr:colOff>
      <xdr:row>217</xdr:row>
      <xdr:rowOff>15980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xmlns="" id="{D9EF50DE-7F5D-4FC8-B757-912D1E77247D}"/>
            </a:ext>
          </a:extLst>
        </xdr:cNvPr>
        <xdr:cNvCxnSpPr/>
      </xdr:nvCxnSpPr>
      <xdr:spPr>
        <a:xfrm>
          <a:off x="6850828" y="44333900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198</xdr:row>
      <xdr:rowOff>161365</xdr:rowOff>
    </xdr:from>
    <xdr:to>
      <xdr:col>14</xdr:col>
      <xdr:colOff>350905</xdr:colOff>
      <xdr:row>202</xdr:row>
      <xdr:rowOff>161366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xmlns="" id="{DE487530-74FE-4BF0-936D-FFD9E6C5433B}"/>
            </a:ext>
          </a:extLst>
        </xdr:cNvPr>
        <xdr:cNvSpPr/>
      </xdr:nvSpPr>
      <xdr:spPr>
        <a:xfrm>
          <a:off x="4795669" y="41149345"/>
          <a:ext cx="70635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12</xdr:col>
      <xdr:colOff>349624</xdr:colOff>
      <xdr:row>202</xdr:row>
      <xdr:rowOff>56338</xdr:rowOff>
    </xdr:from>
    <xdr:to>
      <xdr:col>13</xdr:col>
      <xdr:colOff>121832</xdr:colOff>
      <xdr:row>203</xdr:row>
      <xdr:rowOff>143435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xmlns="" id="{668CD9AB-9A02-4246-91FE-A5AEA283056B}"/>
            </a:ext>
          </a:extLst>
        </xdr:cNvPr>
        <xdr:cNvCxnSpPr>
          <a:stCxn id="242" idx="3"/>
        </xdr:cNvCxnSpPr>
      </xdr:nvCxnSpPr>
      <xdr:spPr>
        <a:xfrm flipH="1">
          <a:off x="4753984" y="41745358"/>
          <a:ext cx="145588" cy="26235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247002</xdr:colOff>
      <xdr:row>202</xdr:row>
      <xdr:rowOff>56338</xdr:rowOff>
    </xdr:from>
    <xdr:to>
      <xdr:col>15</xdr:col>
      <xdr:colOff>8965</xdr:colOff>
      <xdr:row>203</xdr:row>
      <xdr:rowOff>170329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xmlns="" id="{F795DF08-8068-45B5-9749-EE4063E7ED38}"/>
            </a:ext>
          </a:extLst>
        </xdr:cNvPr>
        <xdr:cNvCxnSpPr>
          <a:stCxn id="242" idx="5"/>
        </xdr:cNvCxnSpPr>
      </xdr:nvCxnSpPr>
      <xdr:spPr>
        <a:xfrm>
          <a:off x="5398122" y="41745358"/>
          <a:ext cx="135343" cy="2892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98612</xdr:colOff>
      <xdr:row>203</xdr:row>
      <xdr:rowOff>161364</xdr:rowOff>
    </xdr:from>
    <xdr:to>
      <xdr:col>13</xdr:col>
      <xdr:colOff>179294</xdr:colOff>
      <xdr:row>203</xdr:row>
      <xdr:rowOff>161364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xmlns="" id="{0E7A6976-536A-49A2-8844-1FB42C87A8E5}"/>
            </a:ext>
          </a:extLst>
        </xdr:cNvPr>
        <xdr:cNvCxnSpPr/>
      </xdr:nvCxnSpPr>
      <xdr:spPr>
        <a:xfrm>
          <a:off x="4502972" y="4202564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98612</xdr:colOff>
      <xdr:row>204</xdr:row>
      <xdr:rowOff>51840</xdr:rowOff>
    </xdr:from>
    <xdr:to>
      <xdr:col>13</xdr:col>
      <xdr:colOff>179294</xdr:colOff>
      <xdr:row>204</xdr:row>
      <xdr:rowOff>51840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xmlns="" id="{33F70EEC-21C4-4FF7-A0C7-C28A0BA37270}"/>
            </a:ext>
          </a:extLst>
        </xdr:cNvPr>
        <xdr:cNvCxnSpPr/>
      </xdr:nvCxnSpPr>
      <xdr:spPr>
        <a:xfrm>
          <a:off x="4502972" y="42091380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204</xdr:row>
      <xdr:rowOff>0</xdr:rowOff>
    </xdr:from>
    <xdr:to>
      <xdr:col>15</xdr:col>
      <xdr:colOff>233083</xdr:colOff>
      <xdr:row>204</xdr:row>
      <xdr:rowOff>0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xmlns="" id="{1BB66B64-4CE3-4457-8705-66CB72A022E9}"/>
            </a:ext>
          </a:extLst>
        </xdr:cNvPr>
        <xdr:cNvCxnSpPr/>
      </xdr:nvCxnSpPr>
      <xdr:spPr>
        <a:xfrm>
          <a:off x="5303520" y="42039540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204</xdr:row>
      <xdr:rowOff>69770</xdr:rowOff>
    </xdr:from>
    <xdr:to>
      <xdr:col>15</xdr:col>
      <xdr:colOff>233083</xdr:colOff>
      <xdr:row>204</xdr:row>
      <xdr:rowOff>69770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xmlns="" id="{3E12FCA9-8DEA-4702-A03B-463A5C97C888}"/>
            </a:ext>
          </a:extLst>
        </xdr:cNvPr>
        <xdr:cNvCxnSpPr/>
      </xdr:nvCxnSpPr>
      <xdr:spPr>
        <a:xfrm>
          <a:off x="5303520" y="42109310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174649</xdr:colOff>
      <xdr:row>236</xdr:row>
      <xdr:rowOff>74596</xdr:rowOff>
    </xdr:from>
    <xdr:to>
      <xdr:col>46</xdr:col>
      <xdr:colOff>96882</xdr:colOff>
      <xdr:row>243</xdr:row>
      <xdr:rowOff>118633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xmlns="" id="{3546318D-DA8D-40DE-8C21-55C9CDA6F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189" y="47722456"/>
          <a:ext cx="4654253" cy="1270857"/>
        </a:xfrm>
        <a:prstGeom prst="rect">
          <a:avLst/>
        </a:prstGeom>
      </xdr:spPr>
    </xdr:pic>
    <xdr:clientData/>
  </xdr:twoCellAnchor>
  <xdr:twoCellAnchor>
    <xdr:from>
      <xdr:col>15</xdr:col>
      <xdr:colOff>143436</xdr:colOff>
      <xdr:row>239</xdr:row>
      <xdr:rowOff>21824</xdr:rowOff>
    </xdr:from>
    <xdr:to>
      <xdr:col>15</xdr:col>
      <xdr:colOff>265268</xdr:colOff>
      <xdr:row>241</xdr:row>
      <xdr:rowOff>116542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xmlns="" id="{31C2D21E-087B-4EC0-9233-D035E3556DEA}"/>
            </a:ext>
          </a:extLst>
        </xdr:cNvPr>
        <xdr:cNvCxnSpPr>
          <a:stCxn id="270" idx="3"/>
        </xdr:cNvCxnSpPr>
      </xdr:nvCxnSpPr>
      <xdr:spPr>
        <a:xfrm flipH="1">
          <a:off x="5667936" y="48195464"/>
          <a:ext cx="121832" cy="4452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291827</xdr:colOff>
      <xdr:row>222</xdr:row>
      <xdr:rowOff>92196</xdr:rowOff>
    </xdr:from>
    <xdr:to>
      <xdr:col>11</xdr:col>
      <xdr:colOff>323063</xdr:colOff>
      <xdr:row>224</xdr:row>
      <xdr:rowOff>140886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xmlns="" id="{3FFB0B7D-0856-43C7-B512-3C1A392483F0}"/>
            </a:ext>
          </a:extLst>
        </xdr:cNvPr>
        <xdr:cNvCxnSpPr>
          <a:stCxn id="253" idx="3"/>
          <a:endCxn id="254" idx="7"/>
        </xdr:cNvCxnSpPr>
      </xdr:nvCxnSpPr>
      <xdr:spPr>
        <a:xfrm flipH="1">
          <a:off x="3576047" y="45286416"/>
          <a:ext cx="777996" cy="3992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222</xdr:row>
      <xdr:rowOff>92196</xdr:rowOff>
    </xdr:from>
    <xdr:to>
      <xdr:col>15</xdr:col>
      <xdr:colOff>130797</xdr:colOff>
      <xdr:row>224</xdr:row>
      <xdr:rowOff>115108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xmlns="" id="{F0299D42-4B98-45ED-B4FE-87A8449CF8E0}"/>
            </a:ext>
          </a:extLst>
        </xdr:cNvPr>
        <xdr:cNvCxnSpPr>
          <a:stCxn id="253" idx="5"/>
          <a:endCxn id="257" idx="1"/>
        </xdr:cNvCxnSpPr>
      </xdr:nvCxnSpPr>
      <xdr:spPr>
        <a:xfrm>
          <a:off x="4849456" y="45286416"/>
          <a:ext cx="80584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219</xdr:row>
      <xdr:rowOff>17929</xdr:rowOff>
    </xdr:from>
    <xdr:to>
      <xdr:col>13</xdr:col>
      <xdr:colOff>175619</xdr:colOff>
      <xdr:row>223</xdr:row>
      <xdr:rowOff>17930</xdr:rowOff>
    </xdr:to>
    <xdr:sp macro="" textlink="">
      <xdr:nvSpPr>
        <xdr:cNvPr id="253" name="Oval 252">
          <a:extLst>
            <a:ext uri="{FF2B5EF4-FFF2-40B4-BE49-F238E27FC236}">
              <a16:creationId xmlns:a16="http://schemas.microsoft.com/office/drawing/2014/main" xmlns="" id="{1F0DD739-4429-412F-AB27-CD7DEC5B0EE6}"/>
            </a:ext>
          </a:extLst>
        </xdr:cNvPr>
        <xdr:cNvSpPr/>
      </xdr:nvSpPr>
      <xdr:spPr>
        <a:xfrm>
          <a:off x="4250140" y="44686369"/>
          <a:ext cx="70321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6</a:t>
          </a:r>
        </a:p>
      </xdr:txBody>
    </xdr:sp>
    <xdr:clientData/>
  </xdr:twoCellAnchor>
  <xdr:twoCellAnchor>
    <xdr:from>
      <xdr:col>8</xdr:col>
      <xdr:colOff>62753</xdr:colOff>
      <xdr:row>224</xdr:row>
      <xdr:rowOff>35858</xdr:rowOff>
    </xdr:from>
    <xdr:to>
      <xdr:col>10</xdr:col>
      <xdr:colOff>19212</xdr:colOff>
      <xdr:row>228</xdr:row>
      <xdr:rowOff>35860</xdr:rowOff>
    </xdr:to>
    <xdr:sp macro="" textlink="">
      <xdr:nvSpPr>
        <xdr:cNvPr id="254" name="Oval 253">
          <a:extLst>
            <a:ext uri="{FF2B5EF4-FFF2-40B4-BE49-F238E27FC236}">
              <a16:creationId xmlns:a16="http://schemas.microsoft.com/office/drawing/2014/main" xmlns="" id="{4C7DC33C-2FBF-4809-9C61-4B12A277C142}"/>
            </a:ext>
          </a:extLst>
        </xdr:cNvPr>
        <xdr:cNvSpPr/>
      </xdr:nvSpPr>
      <xdr:spPr>
        <a:xfrm>
          <a:off x="2973593" y="45580598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8</xdr:col>
      <xdr:colOff>17928</xdr:colOff>
      <xdr:row>227</xdr:row>
      <xdr:rowOff>116541</xdr:rowOff>
    </xdr:from>
    <xdr:to>
      <xdr:col>8</xdr:col>
      <xdr:colOff>166654</xdr:colOff>
      <xdr:row>230</xdr:row>
      <xdr:rowOff>33308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xmlns="" id="{A8C88EAB-C142-48DB-A701-EC1C8B30186E}"/>
            </a:ext>
          </a:extLst>
        </xdr:cNvPr>
        <xdr:cNvCxnSpPr/>
      </xdr:nvCxnSpPr>
      <xdr:spPr>
        <a:xfrm flipH="1">
          <a:off x="2928768" y="46187061"/>
          <a:ext cx="148726" cy="44254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291825</xdr:colOff>
      <xdr:row>227</xdr:row>
      <xdr:rowOff>116541</xdr:rowOff>
    </xdr:from>
    <xdr:to>
      <xdr:col>10</xdr:col>
      <xdr:colOff>62752</xdr:colOff>
      <xdr:row>230</xdr:row>
      <xdr:rowOff>24343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xmlns="" id="{4C8BB085-C784-465B-9530-4EB5A5BDB707}"/>
            </a:ext>
          </a:extLst>
        </xdr:cNvPr>
        <xdr:cNvCxnSpPr/>
      </xdr:nvCxnSpPr>
      <xdr:spPr>
        <a:xfrm>
          <a:off x="3576045" y="46187061"/>
          <a:ext cx="144307" cy="433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26894</xdr:colOff>
      <xdr:row>224</xdr:row>
      <xdr:rowOff>8964</xdr:rowOff>
    </xdr:from>
    <xdr:to>
      <xdr:col>16</xdr:col>
      <xdr:colOff>359870</xdr:colOff>
      <xdr:row>228</xdr:row>
      <xdr:rowOff>16586</xdr:rowOff>
    </xdr:to>
    <xdr:sp macro="" textlink="">
      <xdr:nvSpPr>
        <xdr:cNvPr id="257" name="Oval 256">
          <a:extLst>
            <a:ext uri="{FF2B5EF4-FFF2-40B4-BE49-F238E27FC236}">
              <a16:creationId xmlns:a16="http://schemas.microsoft.com/office/drawing/2014/main" xmlns="" id="{179194E0-EBC9-4499-8C67-11A3F273C938}"/>
            </a:ext>
          </a:extLst>
        </xdr:cNvPr>
        <xdr:cNvSpPr/>
      </xdr:nvSpPr>
      <xdr:spPr>
        <a:xfrm>
          <a:off x="5551394" y="45553704"/>
          <a:ext cx="70635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14</xdr:col>
      <xdr:colOff>247002</xdr:colOff>
      <xdr:row>227</xdr:row>
      <xdr:rowOff>89736</xdr:rowOff>
    </xdr:from>
    <xdr:to>
      <xdr:col>15</xdr:col>
      <xdr:colOff>130797</xdr:colOff>
      <xdr:row>230</xdr:row>
      <xdr:rowOff>87098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xmlns="" id="{57E23EC2-068A-48EA-9CDD-58DA47E39D67}"/>
            </a:ext>
          </a:extLst>
        </xdr:cNvPr>
        <xdr:cNvCxnSpPr>
          <a:stCxn id="257" idx="3"/>
          <a:endCxn id="280" idx="7"/>
        </xdr:cNvCxnSpPr>
      </xdr:nvCxnSpPr>
      <xdr:spPr>
        <a:xfrm flipH="1">
          <a:off x="5398122" y="46160256"/>
          <a:ext cx="25717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255967</xdr:colOff>
      <xdr:row>227</xdr:row>
      <xdr:rowOff>89736</xdr:rowOff>
    </xdr:from>
    <xdr:to>
      <xdr:col>17</xdr:col>
      <xdr:colOff>139760</xdr:colOff>
      <xdr:row>230</xdr:row>
      <xdr:rowOff>149852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xmlns="" id="{9E2BE438-877D-40D8-8BBC-0D7414E482DF}"/>
            </a:ext>
          </a:extLst>
        </xdr:cNvPr>
        <xdr:cNvCxnSpPr>
          <a:stCxn id="257" idx="5"/>
          <a:endCxn id="264" idx="1"/>
        </xdr:cNvCxnSpPr>
      </xdr:nvCxnSpPr>
      <xdr:spPr>
        <a:xfrm>
          <a:off x="6153847" y="46160256"/>
          <a:ext cx="257173" cy="58589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230</xdr:row>
      <xdr:rowOff>44823</xdr:rowOff>
    </xdr:from>
    <xdr:to>
      <xdr:col>8</xdr:col>
      <xdr:colOff>206188</xdr:colOff>
      <xdr:row>230</xdr:row>
      <xdr:rowOff>44823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xmlns="" id="{A1DC48F2-6268-44F7-9B87-957E77D05A15}"/>
            </a:ext>
          </a:extLst>
        </xdr:cNvPr>
        <xdr:cNvCxnSpPr/>
      </xdr:nvCxnSpPr>
      <xdr:spPr>
        <a:xfrm>
          <a:off x="2662966" y="4664112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230</xdr:row>
      <xdr:rowOff>114593</xdr:rowOff>
    </xdr:from>
    <xdr:to>
      <xdr:col>8</xdr:col>
      <xdr:colOff>206188</xdr:colOff>
      <xdr:row>230</xdr:row>
      <xdr:rowOff>114593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xmlns="" id="{5426B4ED-E807-4353-8FB6-C6250063B242}"/>
            </a:ext>
          </a:extLst>
        </xdr:cNvPr>
        <xdr:cNvCxnSpPr/>
      </xdr:nvCxnSpPr>
      <xdr:spPr>
        <a:xfrm>
          <a:off x="2662966" y="46710893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259977</xdr:colOff>
      <xdr:row>230</xdr:row>
      <xdr:rowOff>44822</xdr:rowOff>
    </xdr:from>
    <xdr:to>
      <xdr:col>10</xdr:col>
      <xdr:colOff>340659</xdr:colOff>
      <xdr:row>230</xdr:row>
      <xdr:rowOff>44822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xmlns="" id="{AE28D9D8-E890-48B1-94BC-FB7EEF5131B6}"/>
            </a:ext>
          </a:extLst>
        </xdr:cNvPr>
        <xdr:cNvCxnSpPr/>
      </xdr:nvCxnSpPr>
      <xdr:spPr>
        <a:xfrm>
          <a:off x="3544197" y="46641122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259977</xdr:colOff>
      <xdr:row>230</xdr:row>
      <xdr:rowOff>114592</xdr:rowOff>
    </xdr:from>
    <xdr:to>
      <xdr:col>10</xdr:col>
      <xdr:colOff>340659</xdr:colOff>
      <xdr:row>230</xdr:row>
      <xdr:rowOff>114592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xmlns="" id="{C86B3FCB-8669-434F-83B0-8589C42877F2}"/>
            </a:ext>
          </a:extLst>
        </xdr:cNvPr>
        <xdr:cNvCxnSpPr/>
      </xdr:nvCxnSpPr>
      <xdr:spPr>
        <a:xfrm>
          <a:off x="3544197" y="46710892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35857</xdr:colOff>
      <xdr:row>230</xdr:row>
      <xdr:rowOff>44824</xdr:rowOff>
    </xdr:from>
    <xdr:to>
      <xdr:col>18</xdr:col>
      <xdr:colOff>368834</xdr:colOff>
      <xdr:row>234</xdr:row>
      <xdr:rowOff>44826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xmlns="" id="{7BC8314A-A026-4DA8-9523-44C5A5F8BF0E}"/>
            </a:ext>
          </a:extLst>
        </xdr:cNvPr>
        <xdr:cNvSpPr/>
      </xdr:nvSpPr>
      <xdr:spPr>
        <a:xfrm>
          <a:off x="6307117" y="46641124"/>
          <a:ext cx="70635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17</xdr:col>
      <xdr:colOff>13920</xdr:colOff>
      <xdr:row>233</xdr:row>
      <xdr:rowOff>116542</xdr:rowOff>
    </xdr:from>
    <xdr:to>
      <xdr:col>17</xdr:col>
      <xdr:colOff>139760</xdr:colOff>
      <xdr:row>236</xdr:row>
      <xdr:rowOff>52583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xmlns="" id="{99671E3D-4183-4434-8DCC-577DBB78A688}"/>
            </a:ext>
          </a:extLst>
        </xdr:cNvPr>
        <xdr:cNvCxnSpPr>
          <a:endCxn id="270" idx="7"/>
        </xdr:cNvCxnSpPr>
      </xdr:nvCxnSpPr>
      <xdr:spPr>
        <a:xfrm flipH="1">
          <a:off x="6285180" y="47238622"/>
          <a:ext cx="125840" cy="46182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264931</xdr:colOff>
      <xdr:row>233</xdr:row>
      <xdr:rowOff>116542</xdr:rowOff>
    </xdr:from>
    <xdr:to>
      <xdr:col>19</xdr:col>
      <xdr:colOff>35858</xdr:colOff>
      <xdr:row>236</xdr:row>
      <xdr:rowOff>24345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xmlns="" id="{B3FD093B-BE20-4B58-AEFE-828A62DE83B2}"/>
            </a:ext>
          </a:extLst>
        </xdr:cNvPr>
        <xdr:cNvCxnSpPr/>
      </xdr:nvCxnSpPr>
      <xdr:spPr>
        <a:xfrm>
          <a:off x="6909571" y="47238622"/>
          <a:ext cx="144307" cy="4335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215153</xdr:colOff>
      <xdr:row>235</xdr:row>
      <xdr:rowOff>161365</xdr:rowOff>
    </xdr:from>
    <xdr:to>
      <xdr:col>20</xdr:col>
      <xdr:colOff>171611</xdr:colOff>
      <xdr:row>239</xdr:row>
      <xdr:rowOff>161366</xdr:rowOff>
    </xdr:to>
    <xdr:sp macro="" textlink="">
      <xdr:nvSpPr>
        <xdr:cNvPr id="267" name="Oval 266">
          <a:extLst>
            <a:ext uri="{FF2B5EF4-FFF2-40B4-BE49-F238E27FC236}">
              <a16:creationId xmlns:a16="http://schemas.microsoft.com/office/drawing/2014/main" xmlns="" id="{FBBEA04F-D4AF-4012-A366-1DB41AC07BC3}"/>
            </a:ext>
          </a:extLst>
        </xdr:cNvPr>
        <xdr:cNvSpPr/>
      </xdr:nvSpPr>
      <xdr:spPr>
        <a:xfrm>
          <a:off x="6859793" y="47633965"/>
          <a:ext cx="703218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20</xdr:col>
      <xdr:colOff>53788</xdr:colOff>
      <xdr:row>242</xdr:row>
      <xdr:rowOff>19272</xdr:rowOff>
    </xdr:from>
    <xdr:to>
      <xdr:col>21</xdr:col>
      <xdr:colOff>134471</xdr:colOff>
      <xdr:row>242</xdr:row>
      <xdr:rowOff>19272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xmlns="" id="{BB0B7482-39BD-4C3B-A084-2D0AF7BA1A13}"/>
            </a:ext>
          </a:extLst>
        </xdr:cNvPr>
        <xdr:cNvCxnSpPr/>
      </xdr:nvCxnSpPr>
      <xdr:spPr>
        <a:xfrm>
          <a:off x="7445188" y="48718692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53788</xdr:colOff>
      <xdr:row>242</xdr:row>
      <xdr:rowOff>89042</xdr:rowOff>
    </xdr:from>
    <xdr:to>
      <xdr:col>21</xdr:col>
      <xdr:colOff>134471</xdr:colOff>
      <xdr:row>242</xdr:row>
      <xdr:rowOff>89042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xmlns="" id="{30E03B9E-2436-450B-BD44-9620AE31BA31}"/>
            </a:ext>
          </a:extLst>
        </xdr:cNvPr>
        <xdr:cNvCxnSpPr/>
      </xdr:nvCxnSpPr>
      <xdr:spPr>
        <a:xfrm>
          <a:off x="7445188" y="48788462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161365</xdr:colOff>
      <xdr:row>235</xdr:row>
      <xdr:rowOff>126849</xdr:rowOff>
    </xdr:from>
    <xdr:to>
      <xdr:col>17</xdr:col>
      <xdr:colOff>117823</xdr:colOff>
      <xdr:row>239</xdr:row>
      <xdr:rowOff>126852</xdr:rowOff>
    </xdr:to>
    <xdr:sp macro="" textlink="">
      <xdr:nvSpPr>
        <xdr:cNvPr id="270" name="Oval 269">
          <a:extLst>
            <a:ext uri="{FF2B5EF4-FFF2-40B4-BE49-F238E27FC236}">
              <a16:creationId xmlns:a16="http://schemas.microsoft.com/office/drawing/2014/main" xmlns="" id="{0710F5B2-E903-41A9-ACD9-E6AC94E28B44}"/>
            </a:ext>
          </a:extLst>
        </xdr:cNvPr>
        <xdr:cNvSpPr/>
      </xdr:nvSpPr>
      <xdr:spPr>
        <a:xfrm>
          <a:off x="5685865" y="47599449"/>
          <a:ext cx="703218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18</xdr:col>
      <xdr:colOff>35860</xdr:colOff>
      <xdr:row>242</xdr:row>
      <xdr:rowOff>10308</xdr:rowOff>
    </xdr:from>
    <xdr:to>
      <xdr:col>19</xdr:col>
      <xdr:colOff>116542</xdr:colOff>
      <xdr:row>242</xdr:row>
      <xdr:rowOff>10308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xmlns="" id="{3764D01F-4B31-4D9A-B02D-E008E1525433}"/>
            </a:ext>
          </a:extLst>
        </xdr:cNvPr>
        <xdr:cNvCxnSpPr/>
      </xdr:nvCxnSpPr>
      <xdr:spPr>
        <a:xfrm>
          <a:off x="6680500" y="48709728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35860</xdr:colOff>
      <xdr:row>242</xdr:row>
      <xdr:rowOff>80078</xdr:rowOff>
    </xdr:from>
    <xdr:to>
      <xdr:col>19</xdr:col>
      <xdr:colOff>116542</xdr:colOff>
      <xdr:row>242</xdr:row>
      <xdr:rowOff>80078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xmlns="" id="{0E2CA7CC-23C1-4258-BDEE-B202F0CB8176}"/>
            </a:ext>
          </a:extLst>
        </xdr:cNvPr>
        <xdr:cNvCxnSpPr/>
      </xdr:nvCxnSpPr>
      <xdr:spPr>
        <a:xfrm>
          <a:off x="6680500" y="48779498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251012</xdr:colOff>
      <xdr:row>239</xdr:row>
      <xdr:rowOff>56338</xdr:rowOff>
    </xdr:from>
    <xdr:to>
      <xdr:col>18</xdr:col>
      <xdr:colOff>319056</xdr:colOff>
      <xdr:row>242</xdr:row>
      <xdr:rowOff>10308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xmlns="" id="{A457C180-659D-4017-88AB-827B7DABCF23}"/>
            </a:ext>
          </a:extLst>
        </xdr:cNvPr>
        <xdr:cNvCxnSpPr>
          <a:stCxn id="267" idx="3"/>
        </xdr:cNvCxnSpPr>
      </xdr:nvCxnSpPr>
      <xdr:spPr>
        <a:xfrm flipH="1">
          <a:off x="6895652" y="48229978"/>
          <a:ext cx="68044" cy="47975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67708</xdr:colOff>
      <xdr:row>239</xdr:row>
      <xdr:rowOff>56338</xdr:rowOff>
    </xdr:from>
    <xdr:to>
      <xdr:col>20</xdr:col>
      <xdr:colOff>295835</xdr:colOff>
      <xdr:row>242</xdr:row>
      <xdr:rowOff>26894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xmlns="" id="{49CC6109-8328-46CE-B75C-C31A281229ED}"/>
            </a:ext>
          </a:extLst>
        </xdr:cNvPr>
        <xdr:cNvCxnSpPr>
          <a:stCxn id="267" idx="5"/>
        </xdr:cNvCxnSpPr>
      </xdr:nvCxnSpPr>
      <xdr:spPr>
        <a:xfrm>
          <a:off x="7459108" y="48229978"/>
          <a:ext cx="228127" cy="4963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13920</xdr:colOff>
      <xdr:row>239</xdr:row>
      <xdr:rowOff>21824</xdr:rowOff>
    </xdr:from>
    <xdr:to>
      <xdr:col>17</xdr:col>
      <xdr:colOff>107576</xdr:colOff>
      <xdr:row>241</xdr:row>
      <xdr:rowOff>161365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xmlns="" id="{000EAE8A-E5D8-4F19-B0F4-57806229D604}"/>
            </a:ext>
          </a:extLst>
        </xdr:cNvPr>
        <xdr:cNvCxnSpPr>
          <a:stCxn id="270" idx="5"/>
        </xdr:cNvCxnSpPr>
      </xdr:nvCxnSpPr>
      <xdr:spPr>
        <a:xfrm>
          <a:off x="6285180" y="48195464"/>
          <a:ext cx="93656" cy="4900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229</xdr:row>
      <xdr:rowOff>161365</xdr:rowOff>
    </xdr:from>
    <xdr:to>
      <xdr:col>14</xdr:col>
      <xdr:colOff>350905</xdr:colOff>
      <xdr:row>233</xdr:row>
      <xdr:rowOff>161366</xdr:rowOff>
    </xdr:to>
    <xdr:sp macro="" textlink="">
      <xdr:nvSpPr>
        <xdr:cNvPr id="280" name="Oval 279">
          <a:extLst>
            <a:ext uri="{FF2B5EF4-FFF2-40B4-BE49-F238E27FC236}">
              <a16:creationId xmlns:a16="http://schemas.microsoft.com/office/drawing/2014/main" xmlns="" id="{19CC0A6E-F866-4C88-AEEA-DC14D6A7C3BC}"/>
            </a:ext>
          </a:extLst>
        </xdr:cNvPr>
        <xdr:cNvSpPr/>
      </xdr:nvSpPr>
      <xdr:spPr>
        <a:xfrm>
          <a:off x="4795669" y="46582405"/>
          <a:ext cx="70635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12</xdr:col>
      <xdr:colOff>349624</xdr:colOff>
      <xdr:row>233</xdr:row>
      <xdr:rowOff>56338</xdr:rowOff>
    </xdr:from>
    <xdr:to>
      <xdr:col>13</xdr:col>
      <xdr:colOff>121832</xdr:colOff>
      <xdr:row>234</xdr:row>
      <xdr:rowOff>143435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xmlns="" id="{FF2DF9B6-0B21-4D98-96B0-2B8740DFF0F6}"/>
            </a:ext>
          </a:extLst>
        </xdr:cNvPr>
        <xdr:cNvCxnSpPr>
          <a:stCxn id="280" idx="3"/>
        </xdr:cNvCxnSpPr>
      </xdr:nvCxnSpPr>
      <xdr:spPr>
        <a:xfrm flipH="1">
          <a:off x="4753984" y="47178418"/>
          <a:ext cx="145588" cy="26235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247002</xdr:colOff>
      <xdr:row>233</xdr:row>
      <xdr:rowOff>56338</xdr:rowOff>
    </xdr:from>
    <xdr:to>
      <xdr:col>15</xdr:col>
      <xdr:colOff>8965</xdr:colOff>
      <xdr:row>234</xdr:row>
      <xdr:rowOff>170329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xmlns="" id="{DFA49847-1C51-4616-A682-08D0A97DAD91}"/>
            </a:ext>
          </a:extLst>
        </xdr:cNvPr>
        <xdr:cNvCxnSpPr>
          <a:stCxn id="280" idx="5"/>
        </xdr:cNvCxnSpPr>
      </xdr:nvCxnSpPr>
      <xdr:spPr>
        <a:xfrm>
          <a:off x="5398122" y="47178418"/>
          <a:ext cx="135343" cy="2892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98612</xdr:colOff>
      <xdr:row>234</xdr:row>
      <xdr:rowOff>161364</xdr:rowOff>
    </xdr:from>
    <xdr:to>
      <xdr:col>13</xdr:col>
      <xdr:colOff>179294</xdr:colOff>
      <xdr:row>234</xdr:row>
      <xdr:rowOff>161364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xmlns="" id="{466EC067-5804-41DF-A044-A9592E6571D1}"/>
            </a:ext>
          </a:extLst>
        </xdr:cNvPr>
        <xdr:cNvCxnSpPr/>
      </xdr:nvCxnSpPr>
      <xdr:spPr>
        <a:xfrm>
          <a:off x="4502972" y="47458704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98612</xdr:colOff>
      <xdr:row>235</xdr:row>
      <xdr:rowOff>51840</xdr:rowOff>
    </xdr:from>
    <xdr:to>
      <xdr:col>13</xdr:col>
      <xdr:colOff>179294</xdr:colOff>
      <xdr:row>235</xdr:row>
      <xdr:rowOff>51840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xmlns="" id="{7CAA48C9-0A2C-4109-B445-7FC11F9ED596}"/>
            </a:ext>
          </a:extLst>
        </xdr:cNvPr>
        <xdr:cNvCxnSpPr/>
      </xdr:nvCxnSpPr>
      <xdr:spPr>
        <a:xfrm>
          <a:off x="4502972" y="47524440"/>
          <a:ext cx="45406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235</xdr:row>
      <xdr:rowOff>0</xdr:rowOff>
    </xdr:from>
    <xdr:to>
      <xdr:col>15</xdr:col>
      <xdr:colOff>233083</xdr:colOff>
      <xdr:row>235</xdr:row>
      <xdr:rowOff>0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xmlns="" id="{AF1295A1-08E1-4D52-83BE-7D3E0B2A1E74}"/>
            </a:ext>
          </a:extLst>
        </xdr:cNvPr>
        <xdr:cNvCxnSpPr/>
      </xdr:nvCxnSpPr>
      <xdr:spPr>
        <a:xfrm>
          <a:off x="5303520" y="47472600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235</xdr:row>
      <xdr:rowOff>69770</xdr:rowOff>
    </xdr:from>
    <xdr:to>
      <xdr:col>15</xdr:col>
      <xdr:colOff>233083</xdr:colOff>
      <xdr:row>235</xdr:row>
      <xdr:rowOff>69770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xmlns="" id="{EF127DCB-A131-4D7A-84D7-D780B5A8099A}"/>
            </a:ext>
          </a:extLst>
        </xdr:cNvPr>
        <xdr:cNvCxnSpPr/>
      </xdr:nvCxnSpPr>
      <xdr:spPr>
        <a:xfrm>
          <a:off x="5303520" y="47542370"/>
          <a:ext cx="45406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211118</xdr:colOff>
      <xdr:row>178</xdr:row>
      <xdr:rowOff>22860</xdr:rowOff>
    </xdr:from>
    <xdr:to>
      <xdr:col>11</xdr:col>
      <xdr:colOff>356706</xdr:colOff>
      <xdr:row>180</xdr:row>
      <xdr:rowOff>118921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xmlns="" id="{285F612C-3BFC-4E04-B373-4FD8A791DC74}"/>
            </a:ext>
          </a:extLst>
        </xdr:cNvPr>
        <xdr:cNvCxnSpPr/>
      </xdr:nvCxnSpPr>
      <xdr:spPr>
        <a:xfrm flipH="1">
          <a:off x="4463078" y="31219140"/>
          <a:ext cx="145588" cy="4465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123736</xdr:colOff>
      <xdr:row>178</xdr:row>
      <xdr:rowOff>22860</xdr:rowOff>
    </xdr:from>
    <xdr:to>
      <xdr:col>13</xdr:col>
      <xdr:colOff>252804</xdr:colOff>
      <xdr:row>180</xdr:row>
      <xdr:rowOff>109956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xmlns="" id="{98935AFA-D114-4A34-9B80-7F14BAE814EF}"/>
            </a:ext>
          </a:extLst>
        </xdr:cNvPr>
        <xdr:cNvCxnSpPr/>
      </xdr:nvCxnSpPr>
      <xdr:spPr>
        <a:xfrm>
          <a:off x="5091976" y="31219140"/>
          <a:ext cx="129068" cy="437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45720</xdr:colOff>
      <xdr:row>216</xdr:row>
      <xdr:rowOff>130628</xdr:rowOff>
    </xdr:from>
    <xdr:to>
      <xdr:col>29</xdr:col>
      <xdr:colOff>21772</xdr:colOff>
      <xdr:row>220</xdr:row>
      <xdr:rowOff>106680</xdr:rowOff>
    </xdr:to>
    <xdr:sp macro="" textlink="">
      <xdr:nvSpPr>
        <xdr:cNvPr id="291" name="Arrow: Circular 290">
          <a:extLst>
            <a:ext uri="{FF2B5EF4-FFF2-40B4-BE49-F238E27FC236}">
              <a16:creationId xmlns:a16="http://schemas.microsoft.com/office/drawing/2014/main" xmlns="" id="{69EC793D-ED93-4015-82E0-102BC77E8206}"/>
            </a:ext>
          </a:extLst>
        </xdr:cNvPr>
        <xdr:cNvSpPr/>
      </xdr:nvSpPr>
      <xdr:spPr>
        <a:xfrm>
          <a:off x="9037320" y="37751657"/>
          <a:ext cx="803366" cy="672737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30477</xdr:colOff>
      <xdr:row>218</xdr:row>
      <xdr:rowOff>15238</xdr:rowOff>
    </xdr:from>
    <xdr:to>
      <xdr:col>29</xdr:col>
      <xdr:colOff>54428</xdr:colOff>
      <xdr:row>222</xdr:row>
      <xdr:rowOff>83820</xdr:rowOff>
    </xdr:to>
    <xdr:sp macro="" textlink="">
      <xdr:nvSpPr>
        <xdr:cNvPr id="292" name="Arrow: Circular 291">
          <a:extLst>
            <a:ext uri="{FF2B5EF4-FFF2-40B4-BE49-F238E27FC236}">
              <a16:creationId xmlns:a16="http://schemas.microsoft.com/office/drawing/2014/main" xmlns="" id="{5465C21F-5E9B-44F3-88C2-A98A1E1C9DE5}"/>
            </a:ext>
          </a:extLst>
        </xdr:cNvPr>
        <xdr:cNvSpPr/>
      </xdr:nvSpPr>
      <xdr:spPr>
        <a:xfrm rot="10800000">
          <a:off x="9022077" y="37984609"/>
          <a:ext cx="851265" cy="765268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304800</xdr:colOff>
      <xdr:row>241</xdr:row>
      <xdr:rowOff>60960</xdr:rowOff>
    </xdr:from>
    <xdr:to>
      <xdr:col>15</xdr:col>
      <xdr:colOff>261259</xdr:colOff>
      <xdr:row>245</xdr:row>
      <xdr:rowOff>60962</xdr:rowOff>
    </xdr:to>
    <xdr:sp macro="" textlink="">
      <xdr:nvSpPr>
        <xdr:cNvPr id="293" name="Oval 292">
          <a:extLst>
            <a:ext uri="{FF2B5EF4-FFF2-40B4-BE49-F238E27FC236}">
              <a16:creationId xmlns:a16="http://schemas.microsoft.com/office/drawing/2014/main" xmlns="" id="{DE1BF8E9-3146-4195-81AB-22EC3D674E91}"/>
            </a:ext>
          </a:extLst>
        </xdr:cNvPr>
        <xdr:cNvSpPr/>
      </xdr:nvSpPr>
      <xdr:spPr>
        <a:xfrm>
          <a:off x="5273040" y="42298620"/>
          <a:ext cx="67273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16</xdr:col>
      <xdr:colOff>286871</xdr:colOff>
      <xdr:row>241</xdr:row>
      <xdr:rowOff>69924</xdr:rowOff>
    </xdr:from>
    <xdr:to>
      <xdr:col>18</xdr:col>
      <xdr:colOff>261708</xdr:colOff>
      <xdr:row>245</xdr:row>
      <xdr:rowOff>69926</xdr:rowOff>
    </xdr:to>
    <xdr:sp macro="" textlink="">
      <xdr:nvSpPr>
        <xdr:cNvPr id="294" name="Oval 293">
          <a:extLst>
            <a:ext uri="{FF2B5EF4-FFF2-40B4-BE49-F238E27FC236}">
              <a16:creationId xmlns:a16="http://schemas.microsoft.com/office/drawing/2014/main" xmlns="" id="{94A51F74-EB15-4F5F-B48C-77C5DFC740FB}"/>
            </a:ext>
          </a:extLst>
        </xdr:cNvPr>
        <xdr:cNvSpPr/>
      </xdr:nvSpPr>
      <xdr:spPr>
        <a:xfrm>
          <a:off x="6329531" y="42307584"/>
          <a:ext cx="69111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15</xdr:col>
      <xdr:colOff>143436</xdr:colOff>
      <xdr:row>270</xdr:row>
      <xdr:rowOff>21824</xdr:rowOff>
    </xdr:from>
    <xdr:to>
      <xdr:col>15</xdr:col>
      <xdr:colOff>265268</xdr:colOff>
      <xdr:row>272</xdr:row>
      <xdr:rowOff>116542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xmlns="" id="{C2F5CA48-9A0D-4007-A8F9-613712308793}"/>
            </a:ext>
          </a:extLst>
        </xdr:cNvPr>
        <xdr:cNvCxnSpPr>
          <a:stCxn id="327" idx="3"/>
        </xdr:cNvCxnSpPr>
      </xdr:nvCxnSpPr>
      <xdr:spPr>
        <a:xfrm flipH="1">
          <a:off x="5827956" y="41908964"/>
          <a:ext cx="121832" cy="4452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291827</xdr:colOff>
      <xdr:row>253</xdr:row>
      <xdr:rowOff>92196</xdr:rowOff>
    </xdr:from>
    <xdr:to>
      <xdr:col>11</xdr:col>
      <xdr:colOff>323063</xdr:colOff>
      <xdr:row>255</xdr:row>
      <xdr:rowOff>140886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xmlns="" id="{BF36912D-B5FD-4B7F-BE29-978B08F96E21}"/>
            </a:ext>
          </a:extLst>
        </xdr:cNvPr>
        <xdr:cNvCxnSpPr>
          <a:stCxn id="310" idx="3"/>
          <a:endCxn id="311" idx="7"/>
        </xdr:cNvCxnSpPr>
      </xdr:nvCxnSpPr>
      <xdr:spPr>
        <a:xfrm flipH="1">
          <a:off x="3827507" y="38999916"/>
          <a:ext cx="747516" cy="3992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253</xdr:row>
      <xdr:rowOff>92196</xdr:rowOff>
    </xdr:from>
    <xdr:to>
      <xdr:col>15</xdr:col>
      <xdr:colOff>130797</xdr:colOff>
      <xdr:row>255</xdr:row>
      <xdr:rowOff>115108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xmlns="" id="{D3B78DED-4EDA-4A1C-A77A-FA8CC2E1FF9E}"/>
            </a:ext>
          </a:extLst>
        </xdr:cNvPr>
        <xdr:cNvCxnSpPr>
          <a:stCxn id="310" idx="5"/>
          <a:endCxn id="314" idx="1"/>
        </xdr:cNvCxnSpPr>
      </xdr:nvCxnSpPr>
      <xdr:spPr>
        <a:xfrm>
          <a:off x="5039956" y="3899991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250</xdr:row>
      <xdr:rowOff>17929</xdr:rowOff>
    </xdr:from>
    <xdr:to>
      <xdr:col>13</xdr:col>
      <xdr:colOff>175619</xdr:colOff>
      <xdr:row>254</xdr:row>
      <xdr:rowOff>17930</xdr:rowOff>
    </xdr:to>
    <xdr:sp macro="" textlink="">
      <xdr:nvSpPr>
        <xdr:cNvPr id="310" name="Oval 309">
          <a:extLst>
            <a:ext uri="{FF2B5EF4-FFF2-40B4-BE49-F238E27FC236}">
              <a16:creationId xmlns:a16="http://schemas.microsoft.com/office/drawing/2014/main" xmlns="" id="{98C0C36E-4DFA-4855-A6DB-4180854E56DA}"/>
            </a:ext>
          </a:extLst>
        </xdr:cNvPr>
        <xdr:cNvSpPr/>
      </xdr:nvSpPr>
      <xdr:spPr>
        <a:xfrm>
          <a:off x="4471120" y="3839986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6</a:t>
          </a:r>
        </a:p>
      </xdr:txBody>
    </xdr:sp>
    <xdr:clientData/>
  </xdr:twoCellAnchor>
  <xdr:twoCellAnchor>
    <xdr:from>
      <xdr:col>8</xdr:col>
      <xdr:colOff>62753</xdr:colOff>
      <xdr:row>255</xdr:row>
      <xdr:rowOff>35858</xdr:rowOff>
    </xdr:from>
    <xdr:to>
      <xdr:col>10</xdr:col>
      <xdr:colOff>19212</xdr:colOff>
      <xdr:row>259</xdr:row>
      <xdr:rowOff>35860</xdr:rowOff>
    </xdr:to>
    <xdr:sp macro="" textlink="">
      <xdr:nvSpPr>
        <xdr:cNvPr id="311" name="Oval 310">
          <a:extLst>
            <a:ext uri="{FF2B5EF4-FFF2-40B4-BE49-F238E27FC236}">
              <a16:creationId xmlns:a16="http://schemas.microsoft.com/office/drawing/2014/main" xmlns="" id="{3647385D-B695-4571-9C63-27BC5792777F}"/>
            </a:ext>
          </a:extLst>
        </xdr:cNvPr>
        <xdr:cNvSpPr/>
      </xdr:nvSpPr>
      <xdr:spPr>
        <a:xfrm>
          <a:off x="3240293" y="39294098"/>
          <a:ext cx="67273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8</xdr:col>
      <xdr:colOff>17928</xdr:colOff>
      <xdr:row>258</xdr:row>
      <xdr:rowOff>116541</xdr:rowOff>
    </xdr:from>
    <xdr:to>
      <xdr:col>8</xdr:col>
      <xdr:colOff>166654</xdr:colOff>
      <xdr:row>261</xdr:row>
      <xdr:rowOff>33308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xmlns="" id="{12CEFE30-23CF-4131-9AF8-C1B13B9346E1}"/>
            </a:ext>
          </a:extLst>
        </xdr:cNvPr>
        <xdr:cNvCxnSpPr/>
      </xdr:nvCxnSpPr>
      <xdr:spPr>
        <a:xfrm flipH="1">
          <a:off x="3195468" y="39900561"/>
          <a:ext cx="148726" cy="44254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291825</xdr:colOff>
      <xdr:row>258</xdr:row>
      <xdr:rowOff>116541</xdr:rowOff>
    </xdr:from>
    <xdr:to>
      <xdr:col>10</xdr:col>
      <xdr:colOff>62752</xdr:colOff>
      <xdr:row>261</xdr:row>
      <xdr:rowOff>24343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xmlns="" id="{816E5049-85DF-450F-ADED-CB8F7AF78285}"/>
            </a:ext>
          </a:extLst>
        </xdr:cNvPr>
        <xdr:cNvCxnSpPr/>
      </xdr:nvCxnSpPr>
      <xdr:spPr>
        <a:xfrm>
          <a:off x="3827505" y="39900561"/>
          <a:ext cx="129067" cy="433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26894</xdr:colOff>
      <xdr:row>255</xdr:row>
      <xdr:rowOff>8964</xdr:rowOff>
    </xdr:from>
    <xdr:to>
      <xdr:col>16</xdr:col>
      <xdr:colOff>359870</xdr:colOff>
      <xdr:row>259</xdr:row>
      <xdr:rowOff>16586</xdr:rowOff>
    </xdr:to>
    <xdr:sp macro="" textlink="">
      <xdr:nvSpPr>
        <xdr:cNvPr id="314" name="Oval 313">
          <a:extLst>
            <a:ext uri="{FF2B5EF4-FFF2-40B4-BE49-F238E27FC236}">
              <a16:creationId xmlns:a16="http://schemas.microsoft.com/office/drawing/2014/main" xmlns="" id="{E8AB642C-E6C0-4FF8-A92F-B1AFFE4DDF8D}"/>
            </a:ext>
          </a:extLst>
        </xdr:cNvPr>
        <xdr:cNvSpPr/>
      </xdr:nvSpPr>
      <xdr:spPr>
        <a:xfrm>
          <a:off x="5711414" y="3926720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14</xdr:col>
      <xdr:colOff>247002</xdr:colOff>
      <xdr:row>258</xdr:row>
      <xdr:rowOff>89736</xdr:rowOff>
    </xdr:from>
    <xdr:to>
      <xdr:col>15</xdr:col>
      <xdr:colOff>130797</xdr:colOff>
      <xdr:row>261</xdr:row>
      <xdr:rowOff>87098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xmlns="" id="{85EE007C-65E5-401A-B4C2-FD1285A02B14}"/>
            </a:ext>
          </a:extLst>
        </xdr:cNvPr>
        <xdr:cNvCxnSpPr>
          <a:stCxn id="314" idx="3"/>
          <a:endCxn id="333" idx="7"/>
        </xdr:cNvCxnSpPr>
      </xdr:nvCxnSpPr>
      <xdr:spPr>
        <a:xfrm flipH="1">
          <a:off x="5573382" y="3987375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255967</xdr:colOff>
      <xdr:row>258</xdr:row>
      <xdr:rowOff>89736</xdr:rowOff>
    </xdr:from>
    <xdr:to>
      <xdr:col>17</xdr:col>
      <xdr:colOff>139760</xdr:colOff>
      <xdr:row>261</xdr:row>
      <xdr:rowOff>149852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xmlns="" id="{CA0AC4D1-8987-474C-B8C8-24D5F2E182C5}"/>
            </a:ext>
          </a:extLst>
        </xdr:cNvPr>
        <xdr:cNvCxnSpPr>
          <a:stCxn id="314" idx="5"/>
          <a:endCxn id="321" idx="1"/>
        </xdr:cNvCxnSpPr>
      </xdr:nvCxnSpPr>
      <xdr:spPr>
        <a:xfrm>
          <a:off x="6298627" y="39873756"/>
          <a:ext cx="241933" cy="58589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261</xdr:row>
      <xdr:rowOff>44823</xdr:rowOff>
    </xdr:from>
    <xdr:to>
      <xdr:col>8</xdr:col>
      <xdr:colOff>206188</xdr:colOff>
      <xdr:row>261</xdr:row>
      <xdr:rowOff>44823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xmlns="" id="{1F5E5FC2-5369-4871-BD6F-7436934F4B99}"/>
            </a:ext>
          </a:extLst>
        </xdr:cNvPr>
        <xdr:cNvCxnSpPr/>
      </xdr:nvCxnSpPr>
      <xdr:spPr>
        <a:xfrm>
          <a:off x="2944906" y="40354623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261</xdr:row>
      <xdr:rowOff>114593</xdr:rowOff>
    </xdr:from>
    <xdr:to>
      <xdr:col>8</xdr:col>
      <xdr:colOff>206188</xdr:colOff>
      <xdr:row>261</xdr:row>
      <xdr:rowOff>114593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xmlns="" id="{3AE83C62-A874-48F9-A9FD-D4DDFD6CA8F9}"/>
            </a:ext>
          </a:extLst>
        </xdr:cNvPr>
        <xdr:cNvCxnSpPr/>
      </xdr:nvCxnSpPr>
      <xdr:spPr>
        <a:xfrm>
          <a:off x="2944906" y="40424393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259977</xdr:colOff>
      <xdr:row>261</xdr:row>
      <xdr:rowOff>44822</xdr:rowOff>
    </xdr:from>
    <xdr:to>
      <xdr:col>10</xdr:col>
      <xdr:colOff>340659</xdr:colOff>
      <xdr:row>261</xdr:row>
      <xdr:rowOff>44822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xmlns="" id="{84B79694-37E7-4EDC-8814-8DA491EF728F}"/>
            </a:ext>
          </a:extLst>
        </xdr:cNvPr>
        <xdr:cNvCxnSpPr/>
      </xdr:nvCxnSpPr>
      <xdr:spPr>
        <a:xfrm>
          <a:off x="3795657" y="40354622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259977</xdr:colOff>
      <xdr:row>261</xdr:row>
      <xdr:rowOff>114592</xdr:rowOff>
    </xdr:from>
    <xdr:to>
      <xdr:col>10</xdr:col>
      <xdr:colOff>340659</xdr:colOff>
      <xdr:row>261</xdr:row>
      <xdr:rowOff>114592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xmlns="" id="{5399B788-9FBD-49BB-AD23-806127AD9293}"/>
            </a:ext>
          </a:extLst>
        </xdr:cNvPr>
        <xdr:cNvCxnSpPr/>
      </xdr:nvCxnSpPr>
      <xdr:spPr>
        <a:xfrm>
          <a:off x="3795657" y="40424392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35857</xdr:colOff>
      <xdr:row>261</xdr:row>
      <xdr:rowOff>44824</xdr:rowOff>
    </xdr:from>
    <xdr:to>
      <xdr:col>18</xdr:col>
      <xdr:colOff>368834</xdr:colOff>
      <xdr:row>265</xdr:row>
      <xdr:rowOff>44826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xmlns="" id="{FDA574ED-DF47-4F16-8732-F18B0B84A01E}"/>
            </a:ext>
          </a:extLst>
        </xdr:cNvPr>
        <xdr:cNvSpPr/>
      </xdr:nvSpPr>
      <xdr:spPr>
        <a:xfrm>
          <a:off x="6436657" y="40354624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17</xdr:col>
      <xdr:colOff>13920</xdr:colOff>
      <xdr:row>264</xdr:row>
      <xdr:rowOff>116542</xdr:rowOff>
    </xdr:from>
    <xdr:to>
      <xdr:col>17</xdr:col>
      <xdr:colOff>139760</xdr:colOff>
      <xdr:row>267</xdr:row>
      <xdr:rowOff>52583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xmlns="" id="{0FEB1B17-1C7C-4161-BC35-7354F3F2356F}"/>
            </a:ext>
          </a:extLst>
        </xdr:cNvPr>
        <xdr:cNvCxnSpPr>
          <a:endCxn id="327" idx="7"/>
        </xdr:cNvCxnSpPr>
      </xdr:nvCxnSpPr>
      <xdr:spPr>
        <a:xfrm flipH="1">
          <a:off x="6414720" y="40952122"/>
          <a:ext cx="125840" cy="46182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264931</xdr:colOff>
      <xdr:row>264</xdr:row>
      <xdr:rowOff>116542</xdr:rowOff>
    </xdr:from>
    <xdr:to>
      <xdr:col>19</xdr:col>
      <xdr:colOff>35858</xdr:colOff>
      <xdr:row>267</xdr:row>
      <xdr:rowOff>24345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xmlns="" id="{A5A7FCBC-4610-4973-BF03-8CA8A72F51BA}"/>
            </a:ext>
          </a:extLst>
        </xdr:cNvPr>
        <xdr:cNvCxnSpPr/>
      </xdr:nvCxnSpPr>
      <xdr:spPr>
        <a:xfrm>
          <a:off x="7023871" y="40952122"/>
          <a:ext cx="129067" cy="4335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215153</xdr:colOff>
      <xdr:row>266</xdr:row>
      <xdr:rowOff>161365</xdr:rowOff>
    </xdr:from>
    <xdr:to>
      <xdr:col>20</xdr:col>
      <xdr:colOff>171611</xdr:colOff>
      <xdr:row>270</xdr:row>
      <xdr:rowOff>161366</xdr:rowOff>
    </xdr:to>
    <xdr:sp macro="" textlink="">
      <xdr:nvSpPr>
        <xdr:cNvPr id="324" name="Oval 323">
          <a:extLst>
            <a:ext uri="{FF2B5EF4-FFF2-40B4-BE49-F238E27FC236}">
              <a16:creationId xmlns:a16="http://schemas.microsoft.com/office/drawing/2014/main" xmlns="" id="{E76E2F9A-999E-4CC5-917A-DB673E9FE489}"/>
            </a:ext>
          </a:extLst>
        </xdr:cNvPr>
        <xdr:cNvSpPr/>
      </xdr:nvSpPr>
      <xdr:spPr>
        <a:xfrm>
          <a:off x="6974093" y="41347465"/>
          <a:ext cx="672738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20</xdr:col>
      <xdr:colOff>53788</xdr:colOff>
      <xdr:row>273</xdr:row>
      <xdr:rowOff>19272</xdr:rowOff>
    </xdr:from>
    <xdr:to>
      <xdr:col>21</xdr:col>
      <xdr:colOff>134471</xdr:colOff>
      <xdr:row>273</xdr:row>
      <xdr:rowOff>19272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xmlns="" id="{BF559588-600B-4EA6-8129-16B1AA97AD6E}"/>
            </a:ext>
          </a:extLst>
        </xdr:cNvPr>
        <xdr:cNvCxnSpPr/>
      </xdr:nvCxnSpPr>
      <xdr:spPr>
        <a:xfrm>
          <a:off x="7529008" y="42432192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53788</xdr:colOff>
      <xdr:row>273</xdr:row>
      <xdr:rowOff>89042</xdr:rowOff>
    </xdr:from>
    <xdr:to>
      <xdr:col>21</xdr:col>
      <xdr:colOff>134471</xdr:colOff>
      <xdr:row>273</xdr:row>
      <xdr:rowOff>89042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xmlns="" id="{707B7CA0-FD84-43A6-9A39-A9920C76A695}"/>
            </a:ext>
          </a:extLst>
        </xdr:cNvPr>
        <xdr:cNvCxnSpPr/>
      </xdr:nvCxnSpPr>
      <xdr:spPr>
        <a:xfrm>
          <a:off x="7529008" y="42501962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161365</xdr:colOff>
      <xdr:row>266</xdr:row>
      <xdr:rowOff>126849</xdr:rowOff>
    </xdr:from>
    <xdr:to>
      <xdr:col>17</xdr:col>
      <xdr:colOff>117823</xdr:colOff>
      <xdr:row>270</xdr:row>
      <xdr:rowOff>126852</xdr:rowOff>
    </xdr:to>
    <xdr:sp macro="" textlink="">
      <xdr:nvSpPr>
        <xdr:cNvPr id="327" name="Oval 326">
          <a:extLst>
            <a:ext uri="{FF2B5EF4-FFF2-40B4-BE49-F238E27FC236}">
              <a16:creationId xmlns:a16="http://schemas.microsoft.com/office/drawing/2014/main" xmlns="" id="{54D14EBE-8D68-4C97-AB5B-1228C1FB3A6B}"/>
            </a:ext>
          </a:extLst>
        </xdr:cNvPr>
        <xdr:cNvSpPr/>
      </xdr:nvSpPr>
      <xdr:spPr>
        <a:xfrm>
          <a:off x="5845885" y="41312949"/>
          <a:ext cx="672738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18</xdr:col>
      <xdr:colOff>35860</xdr:colOff>
      <xdr:row>273</xdr:row>
      <xdr:rowOff>10308</xdr:rowOff>
    </xdr:from>
    <xdr:to>
      <xdr:col>19</xdr:col>
      <xdr:colOff>116542</xdr:colOff>
      <xdr:row>273</xdr:row>
      <xdr:rowOff>10308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xmlns="" id="{702741D9-B95D-4E26-84D5-BFA84EA19B78}"/>
            </a:ext>
          </a:extLst>
        </xdr:cNvPr>
        <xdr:cNvCxnSpPr/>
      </xdr:nvCxnSpPr>
      <xdr:spPr>
        <a:xfrm>
          <a:off x="6794800" y="42423228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35860</xdr:colOff>
      <xdr:row>273</xdr:row>
      <xdr:rowOff>80078</xdr:rowOff>
    </xdr:from>
    <xdr:to>
      <xdr:col>19</xdr:col>
      <xdr:colOff>116542</xdr:colOff>
      <xdr:row>273</xdr:row>
      <xdr:rowOff>80078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xmlns="" id="{EBBB18AA-1FB2-44CC-858C-D8659EF1C749}"/>
            </a:ext>
          </a:extLst>
        </xdr:cNvPr>
        <xdr:cNvCxnSpPr/>
      </xdr:nvCxnSpPr>
      <xdr:spPr>
        <a:xfrm>
          <a:off x="6794800" y="42492998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251012</xdr:colOff>
      <xdr:row>270</xdr:row>
      <xdr:rowOff>56338</xdr:rowOff>
    </xdr:from>
    <xdr:to>
      <xdr:col>18</xdr:col>
      <xdr:colOff>319056</xdr:colOff>
      <xdr:row>273</xdr:row>
      <xdr:rowOff>10308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xmlns="" id="{A00269D4-BCA4-408F-8C87-2C28B33F7D17}"/>
            </a:ext>
          </a:extLst>
        </xdr:cNvPr>
        <xdr:cNvCxnSpPr>
          <a:stCxn id="324" idx="3"/>
        </xdr:cNvCxnSpPr>
      </xdr:nvCxnSpPr>
      <xdr:spPr>
        <a:xfrm flipH="1">
          <a:off x="7009952" y="41943478"/>
          <a:ext cx="68044" cy="47975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67708</xdr:colOff>
      <xdr:row>270</xdr:row>
      <xdr:rowOff>56338</xdr:rowOff>
    </xdr:from>
    <xdr:to>
      <xdr:col>20</xdr:col>
      <xdr:colOff>295835</xdr:colOff>
      <xdr:row>273</xdr:row>
      <xdr:rowOff>26894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xmlns="" id="{D27130EA-5DBE-42B6-B571-91EE2358493B}"/>
            </a:ext>
          </a:extLst>
        </xdr:cNvPr>
        <xdr:cNvCxnSpPr>
          <a:stCxn id="324" idx="5"/>
        </xdr:cNvCxnSpPr>
      </xdr:nvCxnSpPr>
      <xdr:spPr>
        <a:xfrm>
          <a:off x="7542928" y="41943478"/>
          <a:ext cx="228127" cy="4963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13920</xdr:colOff>
      <xdr:row>270</xdr:row>
      <xdr:rowOff>21824</xdr:rowOff>
    </xdr:from>
    <xdr:to>
      <xdr:col>17</xdr:col>
      <xdr:colOff>107576</xdr:colOff>
      <xdr:row>272</xdr:row>
      <xdr:rowOff>161365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xmlns="" id="{7C2C34C9-D8A1-4626-BD62-4C76522A1E98}"/>
            </a:ext>
          </a:extLst>
        </xdr:cNvPr>
        <xdr:cNvCxnSpPr>
          <a:stCxn id="327" idx="5"/>
        </xdr:cNvCxnSpPr>
      </xdr:nvCxnSpPr>
      <xdr:spPr>
        <a:xfrm>
          <a:off x="6414720" y="41908964"/>
          <a:ext cx="93656" cy="4900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260</xdr:row>
      <xdr:rowOff>161365</xdr:rowOff>
    </xdr:from>
    <xdr:to>
      <xdr:col>14</xdr:col>
      <xdr:colOff>350905</xdr:colOff>
      <xdr:row>264</xdr:row>
      <xdr:rowOff>161366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xmlns="" id="{87809B12-48B7-466E-8BF3-EA69CCED6058}"/>
            </a:ext>
          </a:extLst>
        </xdr:cNvPr>
        <xdr:cNvSpPr/>
      </xdr:nvSpPr>
      <xdr:spPr>
        <a:xfrm>
          <a:off x="4986169" y="4029590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349624</xdr:colOff>
      <xdr:row>264</xdr:row>
      <xdr:rowOff>56338</xdr:rowOff>
    </xdr:from>
    <xdr:to>
      <xdr:col>13</xdr:col>
      <xdr:colOff>121832</xdr:colOff>
      <xdr:row>265</xdr:row>
      <xdr:rowOff>143435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xmlns="" id="{735B664C-F1C9-472A-B72C-BD2356D01E37}"/>
            </a:ext>
          </a:extLst>
        </xdr:cNvPr>
        <xdr:cNvCxnSpPr>
          <a:stCxn id="333" idx="3"/>
        </xdr:cNvCxnSpPr>
      </xdr:nvCxnSpPr>
      <xdr:spPr>
        <a:xfrm flipH="1">
          <a:off x="4959724" y="40891918"/>
          <a:ext cx="130348" cy="26235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247002</xdr:colOff>
      <xdr:row>264</xdr:row>
      <xdr:rowOff>56338</xdr:rowOff>
    </xdr:from>
    <xdr:to>
      <xdr:col>15</xdr:col>
      <xdr:colOff>8965</xdr:colOff>
      <xdr:row>265</xdr:row>
      <xdr:rowOff>170329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xmlns="" id="{0935BCED-85FD-41BB-AED5-DFBEF36972AD}"/>
            </a:ext>
          </a:extLst>
        </xdr:cNvPr>
        <xdr:cNvCxnSpPr>
          <a:stCxn id="333" idx="5"/>
        </xdr:cNvCxnSpPr>
      </xdr:nvCxnSpPr>
      <xdr:spPr>
        <a:xfrm>
          <a:off x="5573382" y="40891918"/>
          <a:ext cx="120103" cy="2892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98612</xdr:colOff>
      <xdr:row>265</xdr:row>
      <xdr:rowOff>161364</xdr:rowOff>
    </xdr:from>
    <xdr:to>
      <xdr:col>13</xdr:col>
      <xdr:colOff>179294</xdr:colOff>
      <xdr:row>265</xdr:row>
      <xdr:rowOff>161364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xmlns="" id="{DCFCF4F6-0E82-45F7-87FF-7F0D0D4DB7D8}"/>
            </a:ext>
          </a:extLst>
        </xdr:cNvPr>
        <xdr:cNvCxnSpPr/>
      </xdr:nvCxnSpPr>
      <xdr:spPr>
        <a:xfrm>
          <a:off x="4708712" y="41172204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98612</xdr:colOff>
      <xdr:row>266</xdr:row>
      <xdr:rowOff>51840</xdr:rowOff>
    </xdr:from>
    <xdr:to>
      <xdr:col>13</xdr:col>
      <xdr:colOff>179294</xdr:colOff>
      <xdr:row>266</xdr:row>
      <xdr:rowOff>51840</xdr:rowOff>
    </xdr:to>
    <xdr:cxnSp macro="">
      <xdr:nvCxnSpPr>
        <xdr:cNvPr id="337" name="Straight Connector 336">
          <a:extLst>
            <a:ext uri="{FF2B5EF4-FFF2-40B4-BE49-F238E27FC236}">
              <a16:creationId xmlns:a16="http://schemas.microsoft.com/office/drawing/2014/main" xmlns="" id="{4A22C0CC-ACFF-4866-BFD9-8CDBE617CAE7}"/>
            </a:ext>
          </a:extLst>
        </xdr:cNvPr>
        <xdr:cNvCxnSpPr/>
      </xdr:nvCxnSpPr>
      <xdr:spPr>
        <a:xfrm>
          <a:off x="4708712" y="4123794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266</xdr:row>
      <xdr:rowOff>0</xdr:rowOff>
    </xdr:from>
    <xdr:to>
      <xdr:col>15</xdr:col>
      <xdr:colOff>233083</xdr:colOff>
      <xdr:row>266</xdr:row>
      <xdr:rowOff>0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xmlns="" id="{F7B8C1FA-27A9-4C7C-9ACC-F428C4676A47}"/>
            </a:ext>
          </a:extLst>
        </xdr:cNvPr>
        <xdr:cNvCxnSpPr/>
      </xdr:nvCxnSpPr>
      <xdr:spPr>
        <a:xfrm>
          <a:off x="5478780" y="4118610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266</xdr:row>
      <xdr:rowOff>69770</xdr:rowOff>
    </xdr:from>
    <xdr:to>
      <xdr:col>15</xdr:col>
      <xdr:colOff>233083</xdr:colOff>
      <xdr:row>266</xdr:row>
      <xdr:rowOff>69770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xmlns="" id="{B680FE11-FB8E-4942-B645-E74FE88045E6}"/>
            </a:ext>
          </a:extLst>
        </xdr:cNvPr>
        <xdr:cNvCxnSpPr/>
      </xdr:nvCxnSpPr>
      <xdr:spPr>
        <a:xfrm>
          <a:off x="5478780" y="4125587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272</xdr:row>
      <xdr:rowOff>60960</xdr:rowOff>
    </xdr:from>
    <xdr:to>
      <xdr:col>15</xdr:col>
      <xdr:colOff>261259</xdr:colOff>
      <xdr:row>276</xdr:row>
      <xdr:rowOff>60962</xdr:rowOff>
    </xdr:to>
    <xdr:sp macro="" textlink="">
      <xdr:nvSpPr>
        <xdr:cNvPr id="340" name="Oval 339">
          <a:extLst>
            <a:ext uri="{FF2B5EF4-FFF2-40B4-BE49-F238E27FC236}">
              <a16:creationId xmlns:a16="http://schemas.microsoft.com/office/drawing/2014/main" xmlns="" id="{0A67E055-7F91-4133-BA00-677835184454}"/>
            </a:ext>
          </a:extLst>
        </xdr:cNvPr>
        <xdr:cNvSpPr/>
      </xdr:nvSpPr>
      <xdr:spPr>
        <a:xfrm>
          <a:off x="5273040" y="42298620"/>
          <a:ext cx="67273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16</xdr:col>
      <xdr:colOff>286871</xdr:colOff>
      <xdr:row>272</xdr:row>
      <xdr:rowOff>69924</xdr:rowOff>
    </xdr:from>
    <xdr:to>
      <xdr:col>18</xdr:col>
      <xdr:colOff>261708</xdr:colOff>
      <xdr:row>276</xdr:row>
      <xdr:rowOff>69926</xdr:rowOff>
    </xdr:to>
    <xdr:sp macro="" textlink="">
      <xdr:nvSpPr>
        <xdr:cNvPr id="341" name="Oval 340">
          <a:extLst>
            <a:ext uri="{FF2B5EF4-FFF2-40B4-BE49-F238E27FC236}">
              <a16:creationId xmlns:a16="http://schemas.microsoft.com/office/drawing/2014/main" xmlns="" id="{6676B2E3-1658-4E65-BF68-7F3C94357313}"/>
            </a:ext>
          </a:extLst>
        </xdr:cNvPr>
        <xdr:cNvSpPr/>
      </xdr:nvSpPr>
      <xdr:spPr>
        <a:xfrm>
          <a:off x="6329531" y="42307584"/>
          <a:ext cx="69111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11</xdr:col>
      <xdr:colOff>142538</xdr:colOff>
      <xdr:row>127</xdr:row>
      <xdr:rowOff>114300</xdr:rowOff>
    </xdr:from>
    <xdr:to>
      <xdr:col>11</xdr:col>
      <xdr:colOff>291264</xdr:colOff>
      <xdr:row>130</xdr:row>
      <xdr:rowOff>35102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xmlns="" id="{7F17E0F4-EEAF-4A51-BB41-1246F880033B}"/>
            </a:ext>
          </a:extLst>
        </xdr:cNvPr>
        <xdr:cNvCxnSpPr/>
      </xdr:nvCxnSpPr>
      <xdr:spPr>
        <a:xfrm flipH="1">
          <a:off x="4394498" y="22372320"/>
          <a:ext cx="148726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58295</xdr:colOff>
      <xdr:row>127</xdr:row>
      <xdr:rowOff>114300</xdr:rowOff>
    </xdr:from>
    <xdr:to>
      <xdr:col>13</xdr:col>
      <xdr:colOff>187362</xdr:colOff>
      <xdr:row>130</xdr:row>
      <xdr:rowOff>26137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xmlns="" id="{2DF446BA-BBCD-420E-BDF3-182564B61439}"/>
            </a:ext>
          </a:extLst>
        </xdr:cNvPr>
        <xdr:cNvCxnSpPr/>
      </xdr:nvCxnSpPr>
      <xdr:spPr>
        <a:xfrm>
          <a:off x="5026535" y="22372320"/>
          <a:ext cx="129067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259080</xdr:colOff>
      <xdr:row>130</xdr:row>
      <xdr:rowOff>37650</xdr:rowOff>
    </xdr:from>
    <xdr:to>
      <xdr:col>11</xdr:col>
      <xdr:colOff>339762</xdr:colOff>
      <xdr:row>130</xdr:row>
      <xdr:rowOff>37650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xmlns="" id="{506BA45F-F692-40FA-860C-8BF3B0C50D45}"/>
            </a:ext>
          </a:extLst>
        </xdr:cNvPr>
        <xdr:cNvCxnSpPr/>
      </xdr:nvCxnSpPr>
      <xdr:spPr>
        <a:xfrm>
          <a:off x="4152900" y="2282145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259080</xdr:colOff>
      <xdr:row>130</xdr:row>
      <xdr:rowOff>103386</xdr:rowOff>
    </xdr:from>
    <xdr:to>
      <xdr:col>11</xdr:col>
      <xdr:colOff>339762</xdr:colOff>
      <xdr:row>130</xdr:row>
      <xdr:rowOff>103386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xmlns="" id="{59C11C82-60F8-43F6-8F63-C044810FD182}"/>
            </a:ext>
          </a:extLst>
        </xdr:cNvPr>
        <xdr:cNvCxnSpPr/>
      </xdr:nvCxnSpPr>
      <xdr:spPr>
        <a:xfrm>
          <a:off x="4152900" y="22887186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35411</xdr:colOff>
      <xdr:row>130</xdr:row>
      <xdr:rowOff>37649</xdr:rowOff>
    </xdr:from>
    <xdr:to>
      <xdr:col>14</xdr:col>
      <xdr:colOff>116093</xdr:colOff>
      <xdr:row>130</xdr:row>
      <xdr:rowOff>37649</xdr:rowOff>
    </xdr:to>
    <xdr:cxnSp macro="">
      <xdr:nvCxnSpPr>
        <xdr:cNvPr id="354" name="Straight Connector 353">
          <a:extLst>
            <a:ext uri="{FF2B5EF4-FFF2-40B4-BE49-F238E27FC236}">
              <a16:creationId xmlns:a16="http://schemas.microsoft.com/office/drawing/2014/main" xmlns="" id="{F1D1D5B0-D2FF-43C5-AE99-3B9F0FE2E58F}"/>
            </a:ext>
          </a:extLst>
        </xdr:cNvPr>
        <xdr:cNvCxnSpPr/>
      </xdr:nvCxnSpPr>
      <xdr:spPr>
        <a:xfrm>
          <a:off x="5003651" y="22821449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35411</xdr:colOff>
      <xdr:row>130</xdr:row>
      <xdr:rowOff>103385</xdr:rowOff>
    </xdr:from>
    <xdr:to>
      <xdr:col>14</xdr:col>
      <xdr:colOff>116093</xdr:colOff>
      <xdr:row>130</xdr:row>
      <xdr:rowOff>103385</xdr:rowOff>
    </xdr:to>
    <xdr:cxnSp macro="">
      <xdr:nvCxnSpPr>
        <xdr:cNvPr id="355" name="Straight Connector 354">
          <a:extLst>
            <a:ext uri="{FF2B5EF4-FFF2-40B4-BE49-F238E27FC236}">
              <a16:creationId xmlns:a16="http://schemas.microsoft.com/office/drawing/2014/main" xmlns="" id="{C6386415-E201-4C0E-A9D5-4D1D275BA6A9}"/>
            </a:ext>
          </a:extLst>
        </xdr:cNvPr>
        <xdr:cNvCxnSpPr/>
      </xdr:nvCxnSpPr>
      <xdr:spPr>
        <a:xfrm>
          <a:off x="5003651" y="22887185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150158</xdr:colOff>
      <xdr:row>127</xdr:row>
      <xdr:rowOff>114300</xdr:rowOff>
    </xdr:from>
    <xdr:to>
      <xdr:col>14</xdr:col>
      <xdr:colOff>298884</xdr:colOff>
      <xdr:row>130</xdr:row>
      <xdr:rowOff>35102</xdr:rowOff>
    </xdr:to>
    <xdr:cxnSp macro="">
      <xdr:nvCxnSpPr>
        <xdr:cNvPr id="356" name="Straight Connector 355">
          <a:extLst>
            <a:ext uri="{FF2B5EF4-FFF2-40B4-BE49-F238E27FC236}">
              <a16:creationId xmlns:a16="http://schemas.microsoft.com/office/drawing/2014/main" xmlns="" id="{B1E74E70-BEC6-47B6-8133-67C189B38B77}"/>
            </a:ext>
          </a:extLst>
        </xdr:cNvPr>
        <xdr:cNvCxnSpPr/>
      </xdr:nvCxnSpPr>
      <xdr:spPr>
        <a:xfrm flipH="1">
          <a:off x="5476538" y="22372320"/>
          <a:ext cx="148726" cy="4465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65915</xdr:colOff>
      <xdr:row>127</xdr:row>
      <xdr:rowOff>114300</xdr:rowOff>
    </xdr:from>
    <xdr:to>
      <xdr:col>16</xdr:col>
      <xdr:colOff>194982</xdr:colOff>
      <xdr:row>130</xdr:row>
      <xdr:rowOff>26137</xdr:rowOff>
    </xdr:to>
    <xdr:cxnSp macro="">
      <xdr:nvCxnSpPr>
        <xdr:cNvPr id="357" name="Straight Connector 356">
          <a:extLst>
            <a:ext uri="{FF2B5EF4-FFF2-40B4-BE49-F238E27FC236}">
              <a16:creationId xmlns:a16="http://schemas.microsoft.com/office/drawing/2014/main" xmlns="" id="{84C38FB3-8D8F-4374-B473-25E96B1B62AF}"/>
            </a:ext>
          </a:extLst>
        </xdr:cNvPr>
        <xdr:cNvCxnSpPr/>
      </xdr:nvCxnSpPr>
      <xdr:spPr>
        <a:xfrm>
          <a:off x="6108575" y="22372320"/>
          <a:ext cx="129067" cy="4376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266700</xdr:colOff>
      <xdr:row>130</xdr:row>
      <xdr:rowOff>37650</xdr:rowOff>
    </xdr:from>
    <xdr:to>
      <xdr:col>14</xdr:col>
      <xdr:colOff>347382</xdr:colOff>
      <xdr:row>130</xdr:row>
      <xdr:rowOff>37650</xdr:rowOff>
    </xdr:to>
    <xdr:cxnSp macro="">
      <xdr:nvCxnSpPr>
        <xdr:cNvPr id="358" name="Straight Connector 357">
          <a:extLst>
            <a:ext uri="{FF2B5EF4-FFF2-40B4-BE49-F238E27FC236}">
              <a16:creationId xmlns:a16="http://schemas.microsoft.com/office/drawing/2014/main" xmlns="" id="{88307D93-9855-4C56-95B3-5AC728F72A2A}"/>
            </a:ext>
          </a:extLst>
        </xdr:cNvPr>
        <xdr:cNvCxnSpPr/>
      </xdr:nvCxnSpPr>
      <xdr:spPr>
        <a:xfrm>
          <a:off x="5234940" y="2282145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266700</xdr:colOff>
      <xdr:row>130</xdr:row>
      <xdr:rowOff>103386</xdr:rowOff>
    </xdr:from>
    <xdr:to>
      <xdr:col>14</xdr:col>
      <xdr:colOff>347382</xdr:colOff>
      <xdr:row>130</xdr:row>
      <xdr:rowOff>103386</xdr:rowOff>
    </xdr:to>
    <xdr:cxnSp macro="">
      <xdr:nvCxnSpPr>
        <xdr:cNvPr id="359" name="Straight Connector 358">
          <a:extLst>
            <a:ext uri="{FF2B5EF4-FFF2-40B4-BE49-F238E27FC236}">
              <a16:creationId xmlns:a16="http://schemas.microsoft.com/office/drawing/2014/main" xmlns="" id="{4784C0C0-094C-4AD6-AEA9-36AE2ACF9165}"/>
            </a:ext>
          </a:extLst>
        </xdr:cNvPr>
        <xdr:cNvCxnSpPr/>
      </xdr:nvCxnSpPr>
      <xdr:spPr>
        <a:xfrm>
          <a:off x="5234940" y="22887186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43031</xdr:colOff>
      <xdr:row>130</xdr:row>
      <xdr:rowOff>37649</xdr:rowOff>
    </xdr:from>
    <xdr:to>
      <xdr:col>17</xdr:col>
      <xdr:colOff>123713</xdr:colOff>
      <xdr:row>130</xdr:row>
      <xdr:rowOff>37649</xdr:rowOff>
    </xdr:to>
    <xdr:cxnSp macro="">
      <xdr:nvCxnSpPr>
        <xdr:cNvPr id="360" name="Straight Connector 359">
          <a:extLst>
            <a:ext uri="{FF2B5EF4-FFF2-40B4-BE49-F238E27FC236}">
              <a16:creationId xmlns:a16="http://schemas.microsoft.com/office/drawing/2014/main" xmlns="" id="{8D913678-A0FD-4B83-A24B-CBC26BDAB560}"/>
            </a:ext>
          </a:extLst>
        </xdr:cNvPr>
        <xdr:cNvCxnSpPr/>
      </xdr:nvCxnSpPr>
      <xdr:spPr>
        <a:xfrm>
          <a:off x="6085691" y="22821449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43031</xdr:colOff>
      <xdr:row>130</xdr:row>
      <xdr:rowOff>103385</xdr:rowOff>
    </xdr:from>
    <xdr:to>
      <xdr:col>17</xdr:col>
      <xdr:colOff>123713</xdr:colOff>
      <xdr:row>130</xdr:row>
      <xdr:rowOff>103385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xmlns="" id="{583DAC6B-2994-41D2-AFFB-6379609CC6DE}"/>
            </a:ext>
          </a:extLst>
        </xdr:cNvPr>
        <xdr:cNvCxnSpPr/>
      </xdr:nvCxnSpPr>
      <xdr:spPr>
        <a:xfrm>
          <a:off x="6085691" y="22887185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119</xdr:row>
      <xdr:rowOff>7621</xdr:rowOff>
    </xdr:from>
    <xdr:to>
      <xdr:col>8</xdr:col>
      <xdr:colOff>194982</xdr:colOff>
      <xdr:row>119</xdr:row>
      <xdr:rowOff>7621</xdr:rowOff>
    </xdr:to>
    <xdr:cxnSp macro="">
      <xdr:nvCxnSpPr>
        <xdr:cNvPr id="362" name="Straight Connector 361">
          <a:extLst>
            <a:ext uri="{FF2B5EF4-FFF2-40B4-BE49-F238E27FC236}">
              <a16:creationId xmlns:a16="http://schemas.microsoft.com/office/drawing/2014/main" xmlns="" id="{285BABEA-C136-409C-A58B-C5F2DE3FF61F}"/>
            </a:ext>
          </a:extLst>
        </xdr:cNvPr>
        <xdr:cNvCxnSpPr/>
      </xdr:nvCxnSpPr>
      <xdr:spPr>
        <a:xfrm>
          <a:off x="2933700" y="2086356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119</xdr:row>
      <xdr:rowOff>77391</xdr:rowOff>
    </xdr:from>
    <xdr:to>
      <xdr:col>8</xdr:col>
      <xdr:colOff>194982</xdr:colOff>
      <xdr:row>119</xdr:row>
      <xdr:rowOff>77391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xmlns="" id="{1E9EFB85-72E3-4EC7-9ECB-ECCED0F1A54C}"/>
            </a:ext>
          </a:extLst>
        </xdr:cNvPr>
        <xdr:cNvCxnSpPr/>
      </xdr:nvCxnSpPr>
      <xdr:spPr>
        <a:xfrm>
          <a:off x="2933700" y="2093333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248771</xdr:colOff>
      <xdr:row>119</xdr:row>
      <xdr:rowOff>7620</xdr:rowOff>
    </xdr:from>
    <xdr:to>
      <xdr:col>10</xdr:col>
      <xdr:colOff>329453</xdr:colOff>
      <xdr:row>119</xdr:row>
      <xdr:rowOff>7620</xdr:rowOff>
    </xdr:to>
    <xdr:cxnSp macro="">
      <xdr:nvCxnSpPr>
        <xdr:cNvPr id="364" name="Straight Connector 363">
          <a:extLst>
            <a:ext uri="{FF2B5EF4-FFF2-40B4-BE49-F238E27FC236}">
              <a16:creationId xmlns:a16="http://schemas.microsoft.com/office/drawing/2014/main" xmlns="" id="{51EB993A-E70D-49C7-AB71-ECF0C8B6BB14}"/>
            </a:ext>
          </a:extLst>
        </xdr:cNvPr>
        <xdr:cNvCxnSpPr/>
      </xdr:nvCxnSpPr>
      <xdr:spPr>
        <a:xfrm>
          <a:off x="3784451" y="2086356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248771</xdr:colOff>
      <xdr:row>119</xdr:row>
      <xdr:rowOff>77390</xdr:rowOff>
    </xdr:from>
    <xdr:to>
      <xdr:col>10</xdr:col>
      <xdr:colOff>329453</xdr:colOff>
      <xdr:row>119</xdr:row>
      <xdr:rowOff>77390</xdr:rowOff>
    </xdr:to>
    <xdr:cxnSp macro="">
      <xdr:nvCxnSpPr>
        <xdr:cNvPr id="365" name="Straight Connector 364">
          <a:extLst>
            <a:ext uri="{FF2B5EF4-FFF2-40B4-BE49-F238E27FC236}">
              <a16:creationId xmlns:a16="http://schemas.microsoft.com/office/drawing/2014/main" xmlns="" id="{42A8A78A-8B6F-49F6-906B-76A93FCE1E8D}"/>
            </a:ext>
          </a:extLst>
        </xdr:cNvPr>
        <xdr:cNvCxnSpPr/>
      </xdr:nvCxnSpPr>
      <xdr:spPr>
        <a:xfrm>
          <a:off x="3784451" y="2093333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144780</xdr:colOff>
      <xdr:row>124</xdr:row>
      <xdr:rowOff>129541</xdr:rowOff>
    </xdr:from>
    <xdr:to>
      <xdr:col>17</xdr:col>
      <xdr:colOff>225462</xdr:colOff>
      <xdr:row>124</xdr:row>
      <xdr:rowOff>129541</xdr:rowOff>
    </xdr:to>
    <xdr:cxnSp macro="">
      <xdr:nvCxnSpPr>
        <xdr:cNvPr id="366" name="Straight Connector 365">
          <a:extLst>
            <a:ext uri="{FF2B5EF4-FFF2-40B4-BE49-F238E27FC236}">
              <a16:creationId xmlns:a16="http://schemas.microsoft.com/office/drawing/2014/main" xmlns="" id="{7F51A3A9-2884-4D96-B554-818FBA16372F}"/>
            </a:ext>
          </a:extLst>
        </xdr:cNvPr>
        <xdr:cNvCxnSpPr/>
      </xdr:nvCxnSpPr>
      <xdr:spPr>
        <a:xfrm>
          <a:off x="6187440" y="2186178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144780</xdr:colOff>
      <xdr:row>125</xdr:row>
      <xdr:rowOff>24051</xdr:rowOff>
    </xdr:from>
    <xdr:to>
      <xdr:col>17</xdr:col>
      <xdr:colOff>225462</xdr:colOff>
      <xdr:row>125</xdr:row>
      <xdr:rowOff>24051</xdr:rowOff>
    </xdr:to>
    <xdr:cxnSp macro="">
      <xdr:nvCxnSpPr>
        <xdr:cNvPr id="367" name="Straight Connector 366">
          <a:extLst>
            <a:ext uri="{FF2B5EF4-FFF2-40B4-BE49-F238E27FC236}">
              <a16:creationId xmlns:a16="http://schemas.microsoft.com/office/drawing/2014/main" xmlns="" id="{60043CBE-C27F-4BE2-A5AF-E372DC42A9EC}"/>
            </a:ext>
          </a:extLst>
        </xdr:cNvPr>
        <xdr:cNvCxnSpPr/>
      </xdr:nvCxnSpPr>
      <xdr:spPr>
        <a:xfrm>
          <a:off x="6187440" y="2193155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279251</xdr:colOff>
      <xdr:row>124</xdr:row>
      <xdr:rowOff>129540</xdr:rowOff>
    </xdr:from>
    <xdr:to>
      <xdr:col>20</xdr:col>
      <xdr:colOff>1793</xdr:colOff>
      <xdr:row>124</xdr:row>
      <xdr:rowOff>129540</xdr:rowOff>
    </xdr:to>
    <xdr:cxnSp macro="">
      <xdr:nvCxnSpPr>
        <xdr:cNvPr id="368" name="Straight Connector 367">
          <a:extLst>
            <a:ext uri="{FF2B5EF4-FFF2-40B4-BE49-F238E27FC236}">
              <a16:creationId xmlns:a16="http://schemas.microsoft.com/office/drawing/2014/main" xmlns="" id="{48E0DFC0-65B6-49BE-BD79-3DA70C6A14FE}"/>
            </a:ext>
          </a:extLst>
        </xdr:cNvPr>
        <xdr:cNvCxnSpPr/>
      </xdr:nvCxnSpPr>
      <xdr:spPr>
        <a:xfrm>
          <a:off x="7038191" y="2186178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279251</xdr:colOff>
      <xdr:row>125</xdr:row>
      <xdr:rowOff>24050</xdr:rowOff>
    </xdr:from>
    <xdr:to>
      <xdr:col>20</xdr:col>
      <xdr:colOff>1793</xdr:colOff>
      <xdr:row>125</xdr:row>
      <xdr:rowOff>24050</xdr:rowOff>
    </xdr:to>
    <xdr:cxnSp macro="">
      <xdr:nvCxnSpPr>
        <xdr:cNvPr id="369" name="Straight Connector 368">
          <a:extLst>
            <a:ext uri="{FF2B5EF4-FFF2-40B4-BE49-F238E27FC236}">
              <a16:creationId xmlns:a16="http://schemas.microsoft.com/office/drawing/2014/main" xmlns="" id="{D525F254-30FE-47A2-A44B-77E06084F599}"/>
            </a:ext>
          </a:extLst>
        </xdr:cNvPr>
        <xdr:cNvCxnSpPr/>
      </xdr:nvCxnSpPr>
      <xdr:spPr>
        <a:xfrm>
          <a:off x="7038191" y="2193155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243840</xdr:colOff>
      <xdr:row>106</xdr:row>
      <xdr:rowOff>38101</xdr:rowOff>
    </xdr:from>
    <xdr:to>
      <xdr:col>11</xdr:col>
      <xdr:colOff>324522</xdr:colOff>
      <xdr:row>106</xdr:row>
      <xdr:rowOff>38101</xdr:rowOff>
    </xdr:to>
    <xdr:cxnSp macro="">
      <xdr:nvCxnSpPr>
        <xdr:cNvPr id="370" name="Straight Connector 369">
          <a:extLst>
            <a:ext uri="{FF2B5EF4-FFF2-40B4-BE49-F238E27FC236}">
              <a16:creationId xmlns:a16="http://schemas.microsoft.com/office/drawing/2014/main" xmlns="" id="{B2B985F1-3A6C-4D7C-99A2-7DA860C5E159}"/>
            </a:ext>
          </a:extLst>
        </xdr:cNvPr>
        <xdr:cNvCxnSpPr/>
      </xdr:nvCxnSpPr>
      <xdr:spPr>
        <a:xfrm>
          <a:off x="4137660" y="1861566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243840</xdr:colOff>
      <xdr:row>106</xdr:row>
      <xdr:rowOff>107871</xdr:rowOff>
    </xdr:from>
    <xdr:to>
      <xdr:col>11</xdr:col>
      <xdr:colOff>324522</xdr:colOff>
      <xdr:row>106</xdr:row>
      <xdr:rowOff>107871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xmlns="" id="{D4442BFC-8BA6-495B-8F5C-26A66454C234}"/>
            </a:ext>
          </a:extLst>
        </xdr:cNvPr>
        <xdr:cNvCxnSpPr/>
      </xdr:nvCxnSpPr>
      <xdr:spPr>
        <a:xfrm>
          <a:off x="4137660" y="1868543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20171</xdr:colOff>
      <xdr:row>106</xdr:row>
      <xdr:rowOff>38100</xdr:rowOff>
    </xdr:from>
    <xdr:to>
      <xdr:col>14</xdr:col>
      <xdr:colOff>100853</xdr:colOff>
      <xdr:row>106</xdr:row>
      <xdr:rowOff>38100</xdr:rowOff>
    </xdr:to>
    <xdr:cxnSp macro="">
      <xdr:nvCxnSpPr>
        <xdr:cNvPr id="372" name="Straight Connector 371">
          <a:extLst>
            <a:ext uri="{FF2B5EF4-FFF2-40B4-BE49-F238E27FC236}">
              <a16:creationId xmlns:a16="http://schemas.microsoft.com/office/drawing/2014/main" xmlns="" id="{DE5740CD-B5FF-4820-85DE-EB271BE5F88F}"/>
            </a:ext>
          </a:extLst>
        </xdr:cNvPr>
        <xdr:cNvCxnSpPr/>
      </xdr:nvCxnSpPr>
      <xdr:spPr>
        <a:xfrm>
          <a:off x="4988411" y="1861566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20171</xdr:colOff>
      <xdr:row>106</xdr:row>
      <xdr:rowOff>107870</xdr:rowOff>
    </xdr:from>
    <xdr:to>
      <xdr:col>14</xdr:col>
      <xdr:colOff>100853</xdr:colOff>
      <xdr:row>106</xdr:row>
      <xdr:rowOff>107870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xmlns="" id="{0E89612C-E95B-4336-8EB5-E31CD4A16CF3}"/>
            </a:ext>
          </a:extLst>
        </xdr:cNvPr>
        <xdr:cNvCxnSpPr/>
      </xdr:nvCxnSpPr>
      <xdr:spPr>
        <a:xfrm>
          <a:off x="4988411" y="1868543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320040</xdr:colOff>
      <xdr:row>106</xdr:row>
      <xdr:rowOff>38101</xdr:rowOff>
    </xdr:from>
    <xdr:to>
      <xdr:col>15</xdr:col>
      <xdr:colOff>42582</xdr:colOff>
      <xdr:row>106</xdr:row>
      <xdr:rowOff>38101</xdr:rowOff>
    </xdr:to>
    <xdr:cxnSp macro="">
      <xdr:nvCxnSpPr>
        <xdr:cNvPr id="374" name="Straight Connector 373">
          <a:extLst>
            <a:ext uri="{FF2B5EF4-FFF2-40B4-BE49-F238E27FC236}">
              <a16:creationId xmlns:a16="http://schemas.microsoft.com/office/drawing/2014/main" xmlns="" id="{360F540F-B159-494E-ACCD-B4690D0A446A}"/>
            </a:ext>
          </a:extLst>
        </xdr:cNvPr>
        <xdr:cNvCxnSpPr/>
      </xdr:nvCxnSpPr>
      <xdr:spPr>
        <a:xfrm>
          <a:off x="5288280" y="1861566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320040</xdr:colOff>
      <xdr:row>106</xdr:row>
      <xdr:rowOff>107871</xdr:rowOff>
    </xdr:from>
    <xdr:to>
      <xdr:col>15</xdr:col>
      <xdr:colOff>42582</xdr:colOff>
      <xdr:row>106</xdr:row>
      <xdr:rowOff>107871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xmlns="" id="{0A0B78FD-4849-41A6-B002-90D713AF2231}"/>
            </a:ext>
          </a:extLst>
        </xdr:cNvPr>
        <xdr:cNvCxnSpPr/>
      </xdr:nvCxnSpPr>
      <xdr:spPr>
        <a:xfrm>
          <a:off x="5288280" y="1868543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96371</xdr:colOff>
      <xdr:row>106</xdr:row>
      <xdr:rowOff>38100</xdr:rowOff>
    </xdr:from>
    <xdr:to>
      <xdr:col>17</xdr:col>
      <xdr:colOff>177053</xdr:colOff>
      <xdr:row>106</xdr:row>
      <xdr:rowOff>38100</xdr:rowOff>
    </xdr:to>
    <xdr:cxnSp macro="">
      <xdr:nvCxnSpPr>
        <xdr:cNvPr id="376" name="Straight Connector 375">
          <a:extLst>
            <a:ext uri="{FF2B5EF4-FFF2-40B4-BE49-F238E27FC236}">
              <a16:creationId xmlns:a16="http://schemas.microsoft.com/office/drawing/2014/main" xmlns="" id="{66795DB5-1409-4A79-A2AD-3E0CBB4BED8E}"/>
            </a:ext>
          </a:extLst>
        </xdr:cNvPr>
        <xdr:cNvCxnSpPr/>
      </xdr:nvCxnSpPr>
      <xdr:spPr>
        <a:xfrm>
          <a:off x="6139031" y="1861566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96371</xdr:colOff>
      <xdr:row>106</xdr:row>
      <xdr:rowOff>107870</xdr:rowOff>
    </xdr:from>
    <xdr:to>
      <xdr:col>17</xdr:col>
      <xdr:colOff>177053</xdr:colOff>
      <xdr:row>106</xdr:row>
      <xdr:rowOff>107870</xdr:rowOff>
    </xdr:to>
    <xdr:cxnSp macro="">
      <xdr:nvCxnSpPr>
        <xdr:cNvPr id="377" name="Straight Connector 376">
          <a:extLst>
            <a:ext uri="{FF2B5EF4-FFF2-40B4-BE49-F238E27FC236}">
              <a16:creationId xmlns:a16="http://schemas.microsoft.com/office/drawing/2014/main" xmlns="" id="{31A893FA-9382-4524-BF42-795DEEE692E1}"/>
            </a:ext>
          </a:extLst>
        </xdr:cNvPr>
        <xdr:cNvCxnSpPr/>
      </xdr:nvCxnSpPr>
      <xdr:spPr>
        <a:xfrm>
          <a:off x="6139031" y="1868543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312420</xdr:colOff>
      <xdr:row>154</xdr:row>
      <xdr:rowOff>160021</xdr:rowOff>
    </xdr:from>
    <xdr:to>
      <xdr:col>12</xdr:col>
      <xdr:colOff>34962</xdr:colOff>
      <xdr:row>154</xdr:row>
      <xdr:rowOff>160021</xdr:rowOff>
    </xdr:to>
    <xdr:cxnSp macro="">
      <xdr:nvCxnSpPr>
        <xdr:cNvPr id="378" name="Straight Connector 377">
          <a:extLst>
            <a:ext uri="{FF2B5EF4-FFF2-40B4-BE49-F238E27FC236}">
              <a16:creationId xmlns:a16="http://schemas.microsoft.com/office/drawing/2014/main" xmlns="" id="{4B38EC4B-7305-4B38-9EB3-BEDB81B1718F}"/>
            </a:ext>
          </a:extLst>
        </xdr:cNvPr>
        <xdr:cNvCxnSpPr/>
      </xdr:nvCxnSpPr>
      <xdr:spPr>
        <a:xfrm>
          <a:off x="4206240" y="2715006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312420</xdr:colOff>
      <xdr:row>155</xdr:row>
      <xdr:rowOff>50497</xdr:rowOff>
    </xdr:from>
    <xdr:to>
      <xdr:col>12</xdr:col>
      <xdr:colOff>34962</xdr:colOff>
      <xdr:row>155</xdr:row>
      <xdr:rowOff>50497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xmlns="" id="{B234CF1D-B2A1-400C-975C-746727883FA8}"/>
            </a:ext>
          </a:extLst>
        </xdr:cNvPr>
        <xdr:cNvCxnSpPr/>
      </xdr:nvCxnSpPr>
      <xdr:spPr>
        <a:xfrm>
          <a:off x="4206240" y="27215797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271631</xdr:colOff>
      <xdr:row>154</xdr:row>
      <xdr:rowOff>167640</xdr:rowOff>
    </xdr:from>
    <xdr:to>
      <xdr:col>13</xdr:col>
      <xdr:colOff>352313</xdr:colOff>
      <xdr:row>154</xdr:row>
      <xdr:rowOff>167640</xdr:rowOff>
    </xdr:to>
    <xdr:cxnSp macro="">
      <xdr:nvCxnSpPr>
        <xdr:cNvPr id="380" name="Straight Connector 379">
          <a:extLst>
            <a:ext uri="{FF2B5EF4-FFF2-40B4-BE49-F238E27FC236}">
              <a16:creationId xmlns:a16="http://schemas.microsoft.com/office/drawing/2014/main" xmlns="" id="{EAFB4858-D344-4604-A296-FCDC18B7CDDF}"/>
            </a:ext>
          </a:extLst>
        </xdr:cNvPr>
        <xdr:cNvCxnSpPr/>
      </xdr:nvCxnSpPr>
      <xdr:spPr>
        <a:xfrm>
          <a:off x="4881731" y="2715768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271631</xdr:colOff>
      <xdr:row>155</xdr:row>
      <xdr:rowOff>58116</xdr:rowOff>
    </xdr:from>
    <xdr:to>
      <xdr:col>13</xdr:col>
      <xdr:colOff>352313</xdr:colOff>
      <xdr:row>155</xdr:row>
      <xdr:rowOff>58116</xdr:rowOff>
    </xdr:to>
    <xdr:cxnSp macro="">
      <xdr:nvCxnSpPr>
        <xdr:cNvPr id="381" name="Straight Connector 380">
          <a:extLst>
            <a:ext uri="{FF2B5EF4-FFF2-40B4-BE49-F238E27FC236}">
              <a16:creationId xmlns:a16="http://schemas.microsoft.com/office/drawing/2014/main" xmlns="" id="{39F56281-48CE-4508-B8DC-0AC5DCF1C54A}"/>
            </a:ext>
          </a:extLst>
        </xdr:cNvPr>
        <xdr:cNvCxnSpPr/>
      </xdr:nvCxnSpPr>
      <xdr:spPr>
        <a:xfrm>
          <a:off x="4881731" y="27223416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152</xdr:row>
      <xdr:rowOff>114300</xdr:rowOff>
    </xdr:from>
    <xdr:to>
      <xdr:col>11</xdr:col>
      <xdr:colOff>301126</xdr:colOff>
      <xdr:row>154</xdr:row>
      <xdr:rowOff>144780</xdr:rowOff>
    </xdr:to>
    <xdr:cxnSp macro="">
      <xdr:nvCxnSpPr>
        <xdr:cNvPr id="382" name="Straight Connector 381">
          <a:extLst>
            <a:ext uri="{FF2B5EF4-FFF2-40B4-BE49-F238E27FC236}">
              <a16:creationId xmlns:a16="http://schemas.microsoft.com/office/drawing/2014/main" xmlns="" id="{B8CB039E-9D56-45E1-8E75-E7C3E5111F65}"/>
            </a:ext>
          </a:extLst>
        </xdr:cNvPr>
        <xdr:cNvCxnSpPr/>
      </xdr:nvCxnSpPr>
      <xdr:spPr>
        <a:xfrm flipH="1">
          <a:off x="4457700" y="26753820"/>
          <a:ext cx="95386" cy="3810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68157</xdr:colOff>
      <xdr:row>152</xdr:row>
      <xdr:rowOff>114300</xdr:rowOff>
    </xdr:from>
    <xdr:to>
      <xdr:col>13</xdr:col>
      <xdr:colOff>152400</xdr:colOff>
      <xdr:row>154</xdr:row>
      <xdr:rowOff>167640</xdr:rowOff>
    </xdr:to>
    <xdr:cxnSp macro="">
      <xdr:nvCxnSpPr>
        <xdr:cNvPr id="383" name="Straight Connector 382">
          <a:extLst>
            <a:ext uri="{FF2B5EF4-FFF2-40B4-BE49-F238E27FC236}">
              <a16:creationId xmlns:a16="http://schemas.microsoft.com/office/drawing/2014/main" xmlns="" id="{076549F6-137E-44AF-89CE-6F085228E6D5}"/>
            </a:ext>
          </a:extLst>
        </xdr:cNvPr>
        <xdr:cNvCxnSpPr/>
      </xdr:nvCxnSpPr>
      <xdr:spPr>
        <a:xfrm>
          <a:off x="5036397" y="26753820"/>
          <a:ext cx="84243" cy="40386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</xdr:colOff>
      <xdr:row>155</xdr:row>
      <xdr:rowOff>15241</xdr:rowOff>
    </xdr:from>
    <xdr:to>
      <xdr:col>15</xdr:col>
      <xdr:colOff>126402</xdr:colOff>
      <xdr:row>155</xdr:row>
      <xdr:rowOff>15241</xdr:rowOff>
    </xdr:to>
    <xdr:cxnSp macro="">
      <xdr:nvCxnSpPr>
        <xdr:cNvPr id="389" name="Straight Connector 388">
          <a:extLst>
            <a:ext uri="{FF2B5EF4-FFF2-40B4-BE49-F238E27FC236}">
              <a16:creationId xmlns:a16="http://schemas.microsoft.com/office/drawing/2014/main" xmlns="" id="{3D508D54-6A4B-4EEA-BF57-92763B64BF0D}"/>
            </a:ext>
          </a:extLst>
        </xdr:cNvPr>
        <xdr:cNvCxnSpPr/>
      </xdr:nvCxnSpPr>
      <xdr:spPr>
        <a:xfrm>
          <a:off x="5372100" y="2718054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</xdr:colOff>
      <xdr:row>155</xdr:row>
      <xdr:rowOff>80977</xdr:rowOff>
    </xdr:from>
    <xdr:to>
      <xdr:col>15</xdr:col>
      <xdr:colOff>126402</xdr:colOff>
      <xdr:row>155</xdr:row>
      <xdr:rowOff>80977</xdr:rowOff>
    </xdr:to>
    <xdr:cxnSp macro="">
      <xdr:nvCxnSpPr>
        <xdr:cNvPr id="390" name="Straight Connector 389">
          <a:extLst>
            <a:ext uri="{FF2B5EF4-FFF2-40B4-BE49-F238E27FC236}">
              <a16:creationId xmlns:a16="http://schemas.microsoft.com/office/drawing/2014/main" xmlns="" id="{1141855B-7518-472E-BFDF-807998EC65C6}"/>
            </a:ext>
          </a:extLst>
        </xdr:cNvPr>
        <xdr:cNvCxnSpPr/>
      </xdr:nvCxnSpPr>
      <xdr:spPr>
        <a:xfrm>
          <a:off x="5372100" y="27246277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264011</xdr:colOff>
      <xdr:row>155</xdr:row>
      <xdr:rowOff>22860</xdr:rowOff>
    </xdr:from>
    <xdr:to>
      <xdr:col>16</xdr:col>
      <xdr:colOff>344693</xdr:colOff>
      <xdr:row>155</xdr:row>
      <xdr:rowOff>22860</xdr:rowOff>
    </xdr:to>
    <xdr:cxnSp macro="">
      <xdr:nvCxnSpPr>
        <xdr:cNvPr id="391" name="Straight Connector 390">
          <a:extLst>
            <a:ext uri="{FF2B5EF4-FFF2-40B4-BE49-F238E27FC236}">
              <a16:creationId xmlns:a16="http://schemas.microsoft.com/office/drawing/2014/main" xmlns="" id="{4373B7F6-398B-43CB-9407-C5E484C0D293}"/>
            </a:ext>
          </a:extLst>
        </xdr:cNvPr>
        <xdr:cNvCxnSpPr/>
      </xdr:nvCxnSpPr>
      <xdr:spPr>
        <a:xfrm>
          <a:off x="5948531" y="2718816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264011</xdr:colOff>
      <xdr:row>155</xdr:row>
      <xdr:rowOff>88596</xdr:rowOff>
    </xdr:from>
    <xdr:to>
      <xdr:col>16</xdr:col>
      <xdr:colOff>344693</xdr:colOff>
      <xdr:row>155</xdr:row>
      <xdr:rowOff>88596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xmlns="" id="{9F66F6C5-F23C-47A3-A41C-DEE32C0EF5CD}"/>
            </a:ext>
          </a:extLst>
        </xdr:cNvPr>
        <xdr:cNvCxnSpPr/>
      </xdr:nvCxnSpPr>
      <xdr:spPr>
        <a:xfrm>
          <a:off x="5948531" y="27253896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236220</xdr:colOff>
      <xdr:row>152</xdr:row>
      <xdr:rowOff>144780</xdr:rowOff>
    </xdr:from>
    <xdr:to>
      <xdr:col>14</xdr:col>
      <xdr:colOff>293506</xdr:colOff>
      <xdr:row>155</xdr:row>
      <xdr:rowOff>22860</xdr:rowOff>
    </xdr:to>
    <xdr:cxnSp macro="">
      <xdr:nvCxnSpPr>
        <xdr:cNvPr id="393" name="Straight Connector 392">
          <a:extLst>
            <a:ext uri="{FF2B5EF4-FFF2-40B4-BE49-F238E27FC236}">
              <a16:creationId xmlns:a16="http://schemas.microsoft.com/office/drawing/2014/main" xmlns="" id="{5BE3A40D-35AF-4E36-BAF6-4B627D24B516}"/>
            </a:ext>
          </a:extLst>
        </xdr:cNvPr>
        <xdr:cNvCxnSpPr/>
      </xdr:nvCxnSpPr>
      <xdr:spPr>
        <a:xfrm flipH="1">
          <a:off x="5562600" y="26784300"/>
          <a:ext cx="57286" cy="40386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60537</xdr:colOff>
      <xdr:row>152</xdr:row>
      <xdr:rowOff>144780</xdr:rowOff>
    </xdr:from>
    <xdr:to>
      <xdr:col>16</xdr:col>
      <xdr:colOff>144780</xdr:colOff>
      <xdr:row>155</xdr:row>
      <xdr:rowOff>22860</xdr:rowOff>
    </xdr:to>
    <xdr:cxnSp macro="">
      <xdr:nvCxnSpPr>
        <xdr:cNvPr id="394" name="Straight Connector 393">
          <a:extLst>
            <a:ext uri="{FF2B5EF4-FFF2-40B4-BE49-F238E27FC236}">
              <a16:creationId xmlns:a16="http://schemas.microsoft.com/office/drawing/2014/main" xmlns="" id="{13EF1308-B925-40F5-9BD5-1B6E5E276A6D}"/>
            </a:ext>
          </a:extLst>
        </xdr:cNvPr>
        <xdr:cNvCxnSpPr/>
      </xdr:nvCxnSpPr>
      <xdr:spPr>
        <a:xfrm>
          <a:off x="6103197" y="26784300"/>
          <a:ext cx="84243" cy="40386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213360</xdr:colOff>
      <xdr:row>186</xdr:row>
      <xdr:rowOff>15241</xdr:rowOff>
    </xdr:from>
    <xdr:to>
      <xdr:col>10</xdr:col>
      <xdr:colOff>294042</xdr:colOff>
      <xdr:row>186</xdr:row>
      <xdr:rowOff>15241</xdr:rowOff>
    </xdr:to>
    <xdr:cxnSp macro="">
      <xdr:nvCxnSpPr>
        <xdr:cNvPr id="397" name="Straight Connector 396">
          <a:extLst>
            <a:ext uri="{FF2B5EF4-FFF2-40B4-BE49-F238E27FC236}">
              <a16:creationId xmlns:a16="http://schemas.microsoft.com/office/drawing/2014/main" xmlns="" id="{E9A19D51-145E-4A15-AF34-51B8F0E1D08F}"/>
            </a:ext>
          </a:extLst>
        </xdr:cNvPr>
        <xdr:cNvCxnSpPr/>
      </xdr:nvCxnSpPr>
      <xdr:spPr>
        <a:xfrm>
          <a:off x="3749040" y="3261360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213360</xdr:colOff>
      <xdr:row>186</xdr:row>
      <xdr:rowOff>80977</xdr:rowOff>
    </xdr:from>
    <xdr:to>
      <xdr:col>10</xdr:col>
      <xdr:colOff>294042</xdr:colOff>
      <xdr:row>186</xdr:row>
      <xdr:rowOff>80977</xdr:rowOff>
    </xdr:to>
    <xdr:cxnSp macro="">
      <xdr:nvCxnSpPr>
        <xdr:cNvPr id="398" name="Straight Connector 397">
          <a:extLst>
            <a:ext uri="{FF2B5EF4-FFF2-40B4-BE49-F238E27FC236}">
              <a16:creationId xmlns:a16="http://schemas.microsoft.com/office/drawing/2014/main" xmlns="" id="{4D8AC358-CAB3-4A9A-A9A3-4A8AD730E39C}"/>
            </a:ext>
          </a:extLst>
        </xdr:cNvPr>
        <xdr:cNvCxnSpPr/>
      </xdr:nvCxnSpPr>
      <xdr:spPr>
        <a:xfrm>
          <a:off x="3749040" y="32679337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172571</xdr:colOff>
      <xdr:row>186</xdr:row>
      <xdr:rowOff>22860</xdr:rowOff>
    </xdr:from>
    <xdr:to>
      <xdr:col>12</xdr:col>
      <xdr:colOff>253253</xdr:colOff>
      <xdr:row>186</xdr:row>
      <xdr:rowOff>22860</xdr:rowOff>
    </xdr:to>
    <xdr:cxnSp macro="">
      <xdr:nvCxnSpPr>
        <xdr:cNvPr id="399" name="Straight Connector 398">
          <a:extLst>
            <a:ext uri="{FF2B5EF4-FFF2-40B4-BE49-F238E27FC236}">
              <a16:creationId xmlns:a16="http://schemas.microsoft.com/office/drawing/2014/main" xmlns="" id="{C3432627-A092-4BF3-B1F6-7E050D84A5EC}"/>
            </a:ext>
          </a:extLst>
        </xdr:cNvPr>
        <xdr:cNvCxnSpPr/>
      </xdr:nvCxnSpPr>
      <xdr:spPr>
        <a:xfrm>
          <a:off x="4424531" y="3262122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172571</xdr:colOff>
      <xdr:row>186</xdr:row>
      <xdr:rowOff>88596</xdr:rowOff>
    </xdr:from>
    <xdr:to>
      <xdr:col>12</xdr:col>
      <xdr:colOff>253253</xdr:colOff>
      <xdr:row>186</xdr:row>
      <xdr:rowOff>88596</xdr:rowOff>
    </xdr:to>
    <xdr:cxnSp macro="">
      <xdr:nvCxnSpPr>
        <xdr:cNvPr id="400" name="Straight Connector 399">
          <a:extLst>
            <a:ext uri="{FF2B5EF4-FFF2-40B4-BE49-F238E27FC236}">
              <a16:creationId xmlns:a16="http://schemas.microsoft.com/office/drawing/2014/main" xmlns="" id="{13834808-C64B-4130-BF8D-3B3D3E4E4887}"/>
            </a:ext>
          </a:extLst>
        </xdr:cNvPr>
        <xdr:cNvCxnSpPr/>
      </xdr:nvCxnSpPr>
      <xdr:spPr>
        <a:xfrm>
          <a:off x="4424531" y="32686956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106680</xdr:colOff>
      <xdr:row>183</xdr:row>
      <xdr:rowOff>156190</xdr:rowOff>
    </xdr:from>
    <xdr:to>
      <xdr:col>10</xdr:col>
      <xdr:colOff>213094</xdr:colOff>
      <xdr:row>186</xdr:row>
      <xdr:rowOff>0</xdr:rowOff>
    </xdr:to>
    <xdr:cxnSp macro="">
      <xdr:nvCxnSpPr>
        <xdr:cNvPr id="401" name="Straight Connector 400">
          <a:extLst>
            <a:ext uri="{FF2B5EF4-FFF2-40B4-BE49-F238E27FC236}">
              <a16:creationId xmlns:a16="http://schemas.microsoft.com/office/drawing/2014/main" xmlns="" id="{920E46A3-5CBA-4A21-9765-66999ED63991}"/>
            </a:ext>
          </a:extLst>
        </xdr:cNvPr>
        <xdr:cNvCxnSpPr>
          <a:stCxn id="290" idx="3"/>
        </xdr:cNvCxnSpPr>
      </xdr:nvCxnSpPr>
      <xdr:spPr>
        <a:xfrm flipH="1">
          <a:off x="4000500" y="32228770"/>
          <a:ext cx="106414" cy="369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331972</xdr:colOff>
      <xdr:row>183</xdr:row>
      <xdr:rowOff>156190</xdr:rowOff>
    </xdr:from>
    <xdr:to>
      <xdr:col>12</xdr:col>
      <xdr:colOff>53340</xdr:colOff>
      <xdr:row>186</xdr:row>
      <xdr:rowOff>22860</xdr:rowOff>
    </xdr:to>
    <xdr:cxnSp macro="">
      <xdr:nvCxnSpPr>
        <xdr:cNvPr id="402" name="Straight Connector 401">
          <a:extLst>
            <a:ext uri="{FF2B5EF4-FFF2-40B4-BE49-F238E27FC236}">
              <a16:creationId xmlns:a16="http://schemas.microsoft.com/office/drawing/2014/main" xmlns="" id="{78B3F1FB-94B4-41E4-B917-ED74E36FAFE2}"/>
            </a:ext>
          </a:extLst>
        </xdr:cNvPr>
        <xdr:cNvCxnSpPr>
          <a:stCxn id="290" idx="5"/>
        </xdr:cNvCxnSpPr>
      </xdr:nvCxnSpPr>
      <xdr:spPr>
        <a:xfrm>
          <a:off x="4583932" y="32228770"/>
          <a:ext cx="79508" cy="39245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327660</xdr:colOff>
      <xdr:row>186</xdr:row>
      <xdr:rowOff>22861</xdr:rowOff>
    </xdr:from>
    <xdr:to>
      <xdr:col>14</xdr:col>
      <xdr:colOff>50202</xdr:colOff>
      <xdr:row>186</xdr:row>
      <xdr:rowOff>22861</xdr:rowOff>
    </xdr:to>
    <xdr:cxnSp macro="">
      <xdr:nvCxnSpPr>
        <xdr:cNvPr id="403" name="Straight Connector 402">
          <a:extLst>
            <a:ext uri="{FF2B5EF4-FFF2-40B4-BE49-F238E27FC236}">
              <a16:creationId xmlns:a16="http://schemas.microsoft.com/office/drawing/2014/main" xmlns="" id="{C29F33BC-FBBA-4392-89DC-CB83E7203972}"/>
            </a:ext>
          </a:extLst>
        </xdr:cNvPr>
        <xdr:cNvCxnSpPr/>
      </xdr:nvCxnSpPr>
      <xdr:spPr>
        <a:xfrm>
          <a:off x="4937760" y="32621221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327660</xdr:colOff>
      <xdr:row>186</xdr:row>
      <xdr:rowOff>88597</xdr:rowOff>
    </xdr:from>
    <xdr:to>
      <xdr:col>14</xdr:col>
      <xdr:colOff>50202</xdr:colOff>
      <xdr:row>186</xdr:row>
      <xdr:rowOff>88597</xdr:rowOff>
    </xdr:to>
    <xdr:cxnSp macro="">
      <xdr:nvCxnSpPr>
        <xdr:cNvPr id="404" name="Straight Connector 403">
          <a:extLst>
            <a:ext uri="{FF2B5EF4-FFF2-40B4-BE49-F238E27FC236}">
              <a16:creationId xmlns:a16="http://schemas.microsoft.com/office/drawing/2014/main" xmlns="" id="{7C82D52A-B2CE-44E8-B697-257A2C059B38}"/>
            </a:ext>
          </a:extLst>
        </xdr:cNvPr>
        <xdr:cNvCxnSpPr/>
      </xdr:nvCxnSpPr>
      <xdr:spPr>
        <a:xfrm>
          <a:off x="4937760" y="32686957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180191</xdr:colOff>
      <xdr:row>186</xdr:row>
      <xdr:rowOff>22860</xdr:rowOff>
    </xdr:from>
    <xdr:to>
      <xdr:col>15</xdr:col>
      <xdr:colOff>260873</xdr:colOff>
      <xdr:row>186</xdr:row>
      <xdr:rowOff>22860</xdr:rowOff>
    </xdr:to>
    <xdr:cxnSp macro="">
      <xdr:nvCxnSpPr>
        <xdr:cNvPr id="405" name="Straight Connector 404">
          <a:extLst>
            <a:ext uri="{FF2B5EF4-FFF2-40B4-BE49-F238E27FC236}">
              <a16:creationId xmlns:a16="http://schemas.microsoft.com/office/drawing/2014/main" xmlns="" id="{FE9C1DDA-5FE7-48D1-B66C-20E95E88791E}"/>
            </a:ext>
          </a:extLst>
        </xdr:cNvPr>
        <xdr:cNvCxnSpPr/>
      </xdr:nvCxnSpPr>
      <xdr:spPr>
        <a:xfrm>
          <a:off x="5506571" y="32621220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180191</xdr:colOff>
      <xdr:row>186</xdr:row>
      <xdr:rowOff>88596</xdr:rowOff>
    </xdr:from>
    <xdr:to>
      <xdr:col>15</xdr:col>
      <xdr:colOff>260873</xdr:colOff>
      <xdr:row>186</xdr:row>
      <xdr:rowOff>88596</xdr:rowOff>
    </xdr:to>
    <xdr:cxnSp macro="">
      <xdr:nvCxnSpPr>
        <xdr:cNvPr id="406" name="Straight Connector 405">
          <a:extLst>
            <a:ext uri="{FF2B5EF4-FFF2-40B4-BE49-F238E27FC236}">
              <a16:creationId xmlns:a16="http://schemas.microsoft.com/office/drawing/2014/main" xmlns="" id="{A0BA467E-5D93-4FD8-900C-7D8386FE6321}"/>
            </a:ext>
          </a:extLst>
        </xdr:cNvPr>
        <xdr:cNvCxnSpPr/>
      </xdr:nvCxnSpPr>
      <xdr:spPr>
        <a:xfrm>
          <a:off x="5506571" y="32686956"/>
          <a:ext cx="43882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129540</xdr:colOff>
      <xdr:row>183</xdr:row>
      <xdr:rowOff>140279</xdr:rowOff>
    </xdr:from>
    <xdr:to>
      <xdr:col>13</xdr:col>
      <xdr:colOff>172478</xdr:colOff>
      <xdr:row>186</xdr:row>
      <xdr:rowOff>15240</xdr:rowOff>
    </xdr:to>
    <xdr:cxnSp macro="">
      <xdr:nvCxnSpPr>
        <xdr:cNvPr id="407" name="Straight Connector 406">
          <a:extLst>
            <a:ext uri="{FF2B5EF4-FFF2-40B4-BE49-F238E27FC236}">
              <a16:creationId xmlns:a16="http://schemas.microsoft.com/office/drawing/2014/main" xmlns="" id="{FAD4D749-9A49-48C5-ABA6-28B21286917B}"/>
            </a:ext>
          </a:extLst>
        </xdr:cNvPr>
        <xdr:cNvCxnSpPr>
          <a:stCxn id="289" idx="3"/>
        </xdr:cNvCxnSpPr>
      </xdr:nvCxnSpPr>
      <xdr:spPr>
        <a:xfrm flipH="1">
          <a:off x="5097780" y="32212859"/>
          <a:ext cx="42938" cy="40074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290037</xdr:colOff>
      <xdr:row>183</xdr:row>
      <xdr:rowOff>140279</xdr:rowOff>
    </xdr:from>
    <xdr:to>
      <xdr:col>15</xdr:col>
      <xdr:colOff>45720</xdr:colOff>
      <xdr:row>186</xdr:row>
      <xdr:rowOff>15240</xdr:rowOff>
    </xdr:to>
    <xdr:cxnSp macro="">
      <xdr:nvCxnSpPr>
        <xdr:cNvPr id="408" name="Straight Connector 407">
          <a:extLst>
            <a:ext uri="{FF2B5EF4-FFF2-40B4-BE49-F238E27FC236}">
              <a16:creationId xmlns:a16="http://schemas.microsoft.com/office/drawing/2014/main" xmlns="" id="{014F2682-3820-4F1E-89AD-3A0CB3010853}"/>
            </a:ext>
          </a:extLst>
        </xdr:cNvPr>
        <xdr:cNvCxnSpPr>
          <a:stCxn id="289" idx="5"/>
        </xdr:cNvCxnSpPr>
      </xdr:nvCxnSpPr>
      <xdr:spPr>
        <a:xfrm>
          <a:off x="5616417" y="32212859"/>
          <a:ext cx="113823" cy="40074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180</xdr:row>
      <xdr:rowOff>83594</xdr:rowOff>
    </xdr:from>
    <xdr:to>
      <xdr:col>12</xdr:col>
      <xdr:colOff>72626</xdr:colOff>
      <xdr:row>184</xdr:row>
      <xdr:rowOff>83595</xdr:rowOff>
    </xdr:to>
    <xdr:sp macro="" textlink="">
      <xdr:nvSpPr>
        <xdr:cNvPr id="290" name="Oval 289">
          <a:extLst>
            <a:ext uri="{FF2B5EF4-FFF2-40B4-BE49-F238E27FC236}">
              <a16:creationId xmlns:a16="http://schemas.microsoft.com/office/drawing/2014/main" xmlns="" id="{5B0A3381-B590-46B2-9408-BBFE261D8BC1}"/>
            </a:ext>
          </a:extLst>
        </xdr:cNvPr>
        <xdr:cNvSpPr/>
      </xdr:nvSpPr>
      <xdr:spPr>
        <a:xfrm>
          <a:off x="4008120" y="31630394"/>
          <a:ext cx="67460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im</a:t>
          </a:r>
          <a:br>
            <a:rPr lang="en-US" sz="1200" b="1"/>
          </a:br>
          <a:r>
            <a:rPr lang="en-US" sz="1200" b="1"/>
            <a:t>0</a:t>
          </a:r>
        </a:p>
      </xdr:txBody>
    </xdr:sp>
    <xdr:clientData/>
  </xdr:twoCellAnchor>
  <xdr:twoCellAnchor>
    <xdr:from>
      <xdr:col>13</xdr:col>
      <xdr:colOff>73958</xdr:colOff>
      <xdr:row>180</xdr:row>
      <xdr:rowOff>67682</xdr:rowOff>
    </xdr:from>
    <xdr:to>
      <xdr:col>15</xdr:col>
      <xdr:colOff>30417</xdr:colOff>
      <xdr:row>184</xdr:row>
      <xdr:rowOff>67684</xdr:rowOff>
    </xdr:to>
    <xdr:sp macro="" textlink="">
      <xdr:nvSpPr>
        <xdr:cNvPr id="289" name="Oval 288">
          <a:extLst>
            <a:ext uri="{FF2B5EF4-FFF2-40B4-BE49-F238E27FC236}">
              <a16:creationId xmlns:a16="http://schemas.microsoft.com/office/drawing/2014/main" xmlns="" id="{7D9BEB6E-B341-4254-883E-2BCBD9166B00}"/>
            </a:ext>
          </a:extLst>
        </xdr:cNvPr>
        <xdr:cNvSpPr/>
      </xdr:nvSpPr>
      <xdr:spPr>
        <a:xfrm>
          <a:off x="5042198" y="31614482"/>
          <a:ext cx="67273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15</xdr:col>
      <xdr:colOff>44823</xdr:colOff>
      <xdr:row>163</xdr:row>
      <xdr:rowOff>8965</xdr:rowOff>
    </xdr:from>
    <xdr:to>
      <xdr:col>17</xdr:col>
      <xdr:colOff>1281</xdr:colOff>
      <xdr:row>167</xdr:row>
      <xdr:rowOff>16586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xmlns="" id="{08D74651-D009-43B4-80E0-8661FE285026}"/>
            </a:ext>
          </a:extLst>
        </xdr:cNvPr>
        <xdr:cNvSpPr/>
      </xdr:nvSpPr>
      <xdr:spPr>
        <a:xfrm>
          <a:off x="5569323" y="34862845"/>
          <a:ext cx="703218" cy="70866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17</xdr:col>
      <xdr:colOff>89647</xdr:colOff>
      <xdr:row>169</xdr:row>
      <xdr:rowOff>0</xdr:rowOff>
    </xdr:from>
    <xdr:to>
      <xdr:col>19</xdr:col>
      <xdr:colOff>46106</xdr:colOff>
      <xdr:row>173</xdr:row>
      <xdr:rowOff>2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xmlns="" id="{82EC2C75-DF48-4030-802A-38852B8EAAD3}"/>
            </a:ext>
          </a:extLst>
        </xdr:cNvPr>
        <xdr:cNvSpPr/>
      </xdr:nvSpPr>
      <xdr:spPr>
        <a:xfrm>
          <a:off x="6360907" y="35905440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13</xdr:col>
      <xdr:colOff>44822</xdr:colOff>
      <xdr:row>168</xdr:row>
      <xdr:rowOff>142092</xdr:rowOff>
    </xdr:from>
    <xdr:to>
      <xdr:col>15</xdr:col>
      <xdr:colOff>1281</xdr:colOff>
      <xdr:row>172</xdr:row>
      <xdr:rowOff>142094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xmlns="" id="{3800EBC4-3A1B-43BF-94C7-BEADAD9E9919}"/>
            </a:ext>
          </a:extLst>
        </xdr:cNvPr>
        <xdr:cNvSpPr/>
      </xdr:nvSpPr>
      <xdr:spPr>
        <a:xfrm>
          <a:off x="4822562" y="35872272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14</xdr:col>
      <xdr:colOff>224117</xdr:colOff>
      <xdr:row>174</xdr:row>
      <xdr:rowOff>79338</xdr:rowOff>
    </xdr:from>
    <xdr:to>
      <xdr:col>16</xdr:col>
      <xdr:colOff>180576</xdr:colOff>
      <xdr:row>178</xdr:row>
      <xdr:rowOff>79340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xmlns="" id="{8C538D56-7F35-4AB0-8EC1-8E0A46758C93}"/>
            </a:ext>
          </a:extLst>
        </xdr:cNvPr>
        <xdr:cNvSpPr/>
      </xdr:nvSpPr>
      <xdr:spPr>
        <a:xfrm>
          <a:off x="5375237" y="36861078"/>
          <a:ext cx="703219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11</xdr:col>
      <xdr:colOff>264459</xdr:colOff>
      <xdr:row>174</xdr:row>
      <xdr:rowOff>95250</xdr:rowOff>
    </xdr:from>
    <xdr:to>
      <xdr:col>13</xdr:col>
      <xdr:colOff>222785</xdr:colOff>
      <xdr:row>178</xdr:row>
      <xdr:rowOff>95251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xmlns="" id="{66683F6B-72DA-43BA-884E-E07F3D9DD098}"/>
            </a:ext>
          </a:extLst>
        </xdr:cNvPr>
        <xdr:cNvSpPr/>
      </xdr:nvSpPr>
      <xdr:spPr>
        <a:xfrm>
          <a:off x="4295439" y="36876990"/>
          <a:ext cx="70508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13</xdr:col>
      <xdr:colOff>54429</xdr:colOff>
      <xdr:row>278</xdr:row>
      <xdr:rowOff>17565</xdr:rowOff>
    </xdr:from>
    <xdr:to>
      <xdr:col>14</xdr:col>
      <xdr:colOff>136199</xdr:colOff>
      <xdr:row>278</xdr:row>
      <xdr:rowOff>17565</xdr:rowOff>
    </xdr:to>
    <xdr:cxnSp macro="">
      <xdr:nvCxnSpPr>
        <xdr:cNvPr id="427" name="Straight Connector 426">
          <a:extLst>
            <a:ext uri="{FF2B5EF4-FFF2-40B4-BE49-F238E27FC236}">
              <a16:creationId xmlns:a16="http://schemas.microsoft.com/office/drawing/2014/main" xmlns="" id="{CBA16BBF-4B17-4CD8-BF99-3EF2C437009F}"/>
            </a:ext>
          </a:extLst>
        </xdr:cNvPr>
        <xdr:cNvCxnSpPr/>
      </xdr:nvCxnSpPr>
      <xdr:spPr>
        <a:xfrm>
          <a:off x="5040086" y="48437222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54429</xdr:colOff>
      <xdr:row>278</xdr:row>
      <xdr:rowOff>83301</xdr:rowOff>
    </xdr:from>
    <xdr:to>
      <xdr:col>14</xdr:col>
      <xdr:colOff>136199</xdr:colOff>
      <xdr:row>278</xdr:row>
      <xdr:rowOff>83301</xdr:rowOff>
    </xdr:to>
    <xdr:cxnSp macro="">
      <xdr:nvCxnSpPr>
        <xdr:cNvPr id="428" name="Straight Connector 427">
          <a:extLst>
            <a:ext uri="{FF2B5EF4-FFF2-40B4-BE49-F238E27FC236}">
              <a16:creationId xmlns:a16="http://schemas.microsoft.com/office/drawing/2014/main" xmlns="" id="{8483F264-2FE9-4C91-8D15-9C1B19E1E137}"/>
            </a:ext>
          </a:extLst>
        </xdr:cNvPr>
        <xdr:cNvCxnSpPr/>
      </xdr:nvCxnSpPr>
      <xdr:spPr>
        <a:xfrm>
          <a:off x="5040086" y="48502958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14728</xdr:colOff>
      <xdr:row>278</xdr:row>
      <xdr:rowOff>25184</xdr:rowOff>
    </xdr:from>
    <xdr:to>
      <xdr:col>16</xdr:col>
      <xdr:colOff>96498</xdr:colOff>
      <xdr:row>278</xdr:row>
      <xdr:rowOff>25184</xdr:rowOff>
    </xdr:to>
    <xdr:cxnSp macro="">
      <xdr:nvCxnSpPr>
        <xdr:cNvPr id="429" name="Straight Connector 428">
          <a:extLst>
            <a:ext uri="{FF2B5EF4-FFF2-40B4-BE49-F238E27FC236}">
              <a16:creationId xmlns:a16="http://schemas.microsoft.com/office/drawing/2014/main" xmlns="" id="{4FE26C2E-10AE-47F0-AE87-7516C0C0A2BA}"/>
            </a:ext>
          </a:extLst>
        </xdr:cNvPr>
        <xdr:cNvCxnSpPr/>
      </xdr:nvCxnSpPr>
      <xdr:spPr>
        <a:xfrm>
          <a:off x="5718842" y="48444841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14728</xdr:colOff>
      <xdr:row>278</xdr:row>
      <xdr:rowOff>90920</xdr:rowOff>
    </xdr:from>
    <xdr:to>
      <xdr:col>16</xdr:col>
      <xdr:colOff>96498</xdr:colOff>
      <xdr:row>278</xdr:row>
      <xdr:rowOff>90920</xdr:rowOff>
    </xdr:to>
    <xdr:cxnSp macro="">
      <xdr:nvCxnSpPr>
        <xdr:cNvPr id="430" name="Straight Connector 429">
          <a:extLst>
            <a:ext uri="{FF2B5EF4-FFF2-40B4-BE49-F238E27FC236}">
              <a16:creationId xmlns:a16="http://schemas.microsoft.com/office/drawing/2014/main" xmlns="" id="{957DB9CE-1010-4352-AEB4-512FB08F384C}"/>
            </a:ext>
          </a:extLst>
        </xdr:cNvPr>
        <xdr:cNvCxnSpPr/>
      </xdr:nvCxnSpPr>
      <xdr:spPr>
        <a:xfrm>
          <a:off x="5718842" y="48510577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306977</xdr:colOff>
      <xdr:row>275</xdr:row>
      <xdr:rowOff>157425</xdr:rowOff>
    </xdr:from>
    <xdr:to>
      <xdr:col>14</xdr:col>
      <xdr:colOff>54162</xdr:colOff>
      <xdr:row>278</xdr:row>
      <xdr:rowOff>2324</xdr:rowOff>
    </xdr:to>
    <xdr:cxnSp macro="">
      <xdr:nvCxnSpPr>
        <xdr:cNvPr id="431" name="Straight Connector 430">
          <a:extLst>
            <a:ext uri="{FF2B5EF4-FFF2-40B4-BE49-F238E27FC236}">
              <a16:creationId xmlns:a16="http://schemas.microsoft.com/office/drawing/2014/main" xmlns="" id="{46FE6E32-D48F-472B-9F3D-C359D7058174}"/>
            </a:ext>
          </a:extLst>
        </xdr:cNvPr>
        <xdr:cNvCxnSpPr/>
      </xdr:nvCxnSpPr>
      <xdr:spPr>
        <a:xfrm flipH="1">
          <a:off x="5292634" y="48054568"/>
          <a:ext cx="106414" cy="36741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175218</xdr:colOff>
      <xdr:row>275</xdr:row>
      <xdr:rowOff>157425</xdr:rowOff>
    </xdr:from>
    <xdr:to>
      <xdr:col>15</xdr:col>
      <xdr:colOff>254726</xdr:colOff>
      <xdr:row>278</xdr:row>
      <xdr:rowOff>25184</xdr:rowOff>
    </xdr:to>
    <xdr:cxnSp macro="">
      <xdr:nvCxnSpPr>
        <xdr:cNvPr id="432" name="Straight Connector 431">
          <a:extLst>
            <a:ext uri="{FF2B5EF4-FFF2-40B4-BE49-F238E27FC236}">
              <a16:creationId xmlns:a16="http://schemas.microsoft.com/office/drawing/2014/main" xmlns="" id="{554DE213-6D52-4712-9763-D4DBAABC9DF0}"/>
            </a:ext>
          </a:extLst>
        </xdr:cNvPr>
        <xdr:cNvCxnSpPr/>
      </xdr:nvCxnSpPr>
      <xdr:spPr>
        <a:xfrm>
          <a:off x="5879332" y="48054568"/>
          <a:ext cx="79508" cy="39027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170905</xdr:colOff>
      <xdr:row>278</xdr:row>
      <xdr:rowOff>25185</xdr:rowOff>
    </xdr:from>
    <xdr:to>
      <xdr:col>17</xdr:col>
      <xdr:colOff>252677</xdr:colOff>
      <xdr:row>278</xdr:row>
      <xdr:rowOff>25185</xdr:rowOff>
    </xdr:to>
    <xdr:cxnSp macro="">
      <xdr:nvCxnSpPr>
        <xdr:cNvPr id="433" name="Straight Connector 432">
          <a:extLst>
            <a:ext uri="{FF2B5EF4-FFF2-40B4-BE49-F238E27FC236}">
              <a16:creationId xmlns:a16="http://schemas.microsoft.com/office/drawing/2014/main" xmlns="" id="{21AE3570-03DE-48C4-B57F-549E3060A331}"/>
            </a:ext>
          </a:extLst>
        </xdr:cNvPr>
        <xdr:cNvCxnSpPr/>
      </xdr:nvCxnSpPr>
      <xdr:spPr>
        <a:xfrm>
          <a:off x="6234248" y="48444842"/>
          <a:ext cx="4410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170905</xdr:colOff>
      <xdr:row>278</xdr:row>
      <xdr:rowOff>90921</xdr:rowOff>
    </xdr:from>
    <xdr:to>
      <xdr:col>17</xdr:col>
      <xdr:colOff>252677</xdr:colOff>
      <xdr:row>278</xdr:row>
      <xdr:rowOff>90921</xdr:rowOff>
    </xdr:to>
    <xdr:cxnSp macro="">
      <xdr:nvCxnSpPr>
        <xdr:cNvPr id="434" name="Straight Connector 433">
          <a:extLst>
            <a:ext uri="{FF2B5EF4-FFF2-40B4-BE49-F238E27FC236}">
              <a16:creationId xmlns:a16="http://schemas.microsoft.com/office/drawing/2014/main" xmlns="" id="{3832C17B-030A-4AA6-9045-4AF8D23BF7B3}"/>
            </a:ext>
          </a:extLst>
        </xdr:cNvPr>
        <xdr:cNvCxnSpPr/>
      </xdr:nvCxnSpPr>
      <xdr:spPr>
        <a:xfrm>
          <a:off x="6234248" y="48510578"/>
          <a:ext cx="4410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24525</xdr:colOff>
      <xdr:row>278</xdr:row>
      <xdr:rowOff>25184</xdr:rowOff>
    </xdr:from>
    <xdr:to>
      <xdr:col>19</xdr:col>
      <xdr:colOff>106295</xdr:colOff>
      <xdr:row>278</xdr:row>
      <xdr:rowOff>25184</xdr:rowOff>
    </xdr:to>
    <xdr:cxnSp macro="">
      <xdr:nvCxnSpPr>
        <xdr:cNvPr id="435" name="Straight Connector 434">
          <a:extLst>
            <a:ext uri="{FF2B5EF4-FFF2-40B4-BE49-F238E27FC236}">
              <a16:creationId xmlns:a16="http://schemas.microsoft.com/office/drawing/2014/main" xmlns="" id="{79AA3B78-D878-45E0-A8A8-5A6CD2AF139A}"/>
            </a:ext>
          </a:extLst>
        </xdr:cNvPr>
        <xdr:cNvCxnSpPr/>
      </xdr:nvCxnSpPr>
      <xdr:spPr>
        <a:xfrm>
          <a:off x="6806325" y="48444841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24525</xdr:colOff>
      <xdr:row>278</xdr:row>
      <xdr:rowOff>90920</xdr:rowOff>
    </xdr:from>
    <xdr:to>
      <xdr:col>19</xdr:col>
      <xdr:colOff>106295</xdr:colOff>
      <xdr:row>278</xdr:row>
      <xdr:rowOff>90920</xdr:rowOff>
    </xdr:to>
    <xdr:cxnSp macro="">
      <xdr:nvCxnSpPr>
        <xdr:cNvPr id="436" name="Straight Connector 435">
          <a:extLst>
            <a:ext uri="{FF2B5EF4-FFF2-40B4-BE49-F238E27FC236}">
              <a16:creationId xmlns:a16="http://schemas.microsoft.com/office/drawing/2014/main" xmlns="" id="{62B6AD17-C228-410B-AD94-51E20A45E028}"/>
            </a:ext>
          </a:extLst>
        </xdr:cNvPr>
        <xdr:cNvCxnSpPr/>
      </xdr:nvCxnSpPr>
      <xdr:spPr>
        <a:xfrm>
          <a:off x="6806325" y="48510577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332014</xdr:colOff>
      <xdr:row>275</xdr:row>
      <xdr:rowOff>141514</xdr:rowOff>
    </xdr:from>
    <xdr:to>
      <xdr:col>17</xdr:col>
      <xdr:colOff>15724</xdr:colOff>
      <xdr:row>278</xdr:row>
      <xdr:rowOff>17564</xdr:rowOff>
    </xdr:to>
    <xdr:cxnSp macro="">
      <xdr:nvCxnSpPr>
        <xdr:cNvPr id="437" name="Straight Connector 436">
          <a:extLst>
            <a:ext uri="{FF2B5EF4-FFF2-40B4-BE49-F238E27FC236}">
              <a16:creationId xmlns:a16="http://schemas.microsoft.com/office/drawing/2014/main" xmlns="" id="{95EAE4FD-EDC4-46D8-A77D-8AAEEF154D1D}"/>
            </a:ext>
          </a:extLst>
        </xdr:cNvPr>
        <xdr:cNvCxnSpPr/>
      </xdr:nvCxnSpPr>
      <xdr:spPr>
        <a:xfrm flipH="1">
          <a:off x="6395357" y="48038657"/>
          <a:ext cx="42938" cy="39856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135460</xdr:colOff>
      <xdr:row>275</xdr:row>
      <xdr:rowOff>141514</xdr:rowOff>
    </xdr:from>
    <xdr:to>
      <xdr:col>18</xdr:col>
      <xdr:colOff>249283</xdr:colOff>
      <xdr:row>278</xdr:row>
      <xdr:rowOff>17564</xdr:rowOff>
    </xdr:to>
    <xdr:cxnSp macro="">
      <xdr:nvCxnSpPr>
        <xdr:cNvPr id="438" name="Straight Connector 437">
          <a:extLst>
            <a:ext uri="{FF2B5EF4-FFF2-40B4-BE49-F238E27FC236}">
              <a16:creationId xmlns:a16="http://schemas.microsoft.com/office/drawing/2014/main" xmlns="" id="{113205F3-AAB6-4A70-92BC-063CA91651C7}"/>
            </a:ext>
          </a:extLst>
        </xdr:cNvPr>
        <xdr:cNvCxnSpPr/>
      </xdr:nvCxnSpPr>
      <xdr:spPr>
        <a:xfrm>
          <a:off x="6917260" y="48038657"/>
          <a:ext cx="113823" cy="39856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143436</xdr:colOff>
      <xdr:row>301</xdr:row>
      <xdr:rowOff>21824</xdr:rowOff>
    </xdr:from>
    <xdr:to>
      <xdr:col>15</xdr:col>
      <xdr:colOff>265268</xdr:colOff>
      <xdr:row>303</xdr:row>
      <xdr:rowOff>116542</xdr:rowOff>
    </xdr:to>
    <xdr:cxnSp macro="">
      <xdr:nvCxnSpPr>
        <xdr:cNvPr id="439" name="Straight Connector 438">
          <a:extLst>
            <a:ext uri="{FF2B5EF4-FFF2-40B4-BE49-F238E27FC236}">
              <a16:creationId xmlns:a16="http://schemas.microsoft.com/office/drawing/2014/main" xmlns="" id="{63AA9E56-3AD7-4150-9D39-C3F462F0F43A}"/>
            </a:ext>
          </a:extLst>
        </xdr:cNvPr>
        <xdr:cNvCxnSpPr>
          <a:stCxn id="459" idx="3"/>
        </xdr:cNvCxnSpPr>
      </xdr:nvCxnSpPr>
      <xdr:spPr>
        <a:xfrm flipH="1">
          <a:off x="5847550" y="47048110"/>
          <a:ext cx="121832" cy="4430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291827</xdr:colOff>
      <xdr:row>284</xdr:row>
      <xdr:rowOff>92196</xdr:rowOff>
    </xdr:from>
    <xdr:to>
      <xdr:col>11</xdr:col>
      <xdr:colOff>323063</xdr:colOff>
      <xdr:row>286</xdr:row>
      <xdr:rowOff>140886</xdr:rowOff>
    </xdr:to>
    <xdr:cxnSp macro="">
      <xdr:nvCxnSpPr>
        <xdr:cNvPr id="440" name="Straight Connector 439">
          <a:extLst>
            <a:ext uri="{FF2B5EF4-FFF2-40B4-BE49-F238E27FC236}">
              <a16:creationId xmlns:a16="http://schemas.microsoft.com/office/drawing/2014/main" xmlns="" id="{701F63F8-3066-4AB2-A312-A37B3BB126B4}"/>
            </a:ext>
          </a:extLst>
        </xdr:cNvPr>
        <xdr:cNvCxnSpPr>
          <a:stCxn id="442" idx="3"/>
          <a:endCxn id="443" idx="7"/>
        </xdr:cNvCxnSpPr>
      </xdr:nvCxnSpPr>
      <xdr:spPr>
        <a:xfrm flipH="1">
          <a:off x="3840570" y="44157567"/>
          <a:ext cx="749693" cy="3970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284</xdr:row>
      <xdr:rowOff>92196</xdr:rowOff>
    </xdr:from>
    <xdr:to>
      <xdr:col>15</xdr:col>
      <xdr:colOff>130797</xdr:colOff>
      <xdr:row>286</xdr:row>
      <xdr:rowOff>115108</xdr:rowOff>
    </xdr:to>
    <xdr:cxnSp macro="">
      <xdr:nvCxnSpPr>
        <xdr:cNvPr id="441" name="Straight Connector 440">
          <a:extLst>
            <a:ext uri="{FF2B5EF4-FFF2-40B4-BE49-F238E27FC236}">
              <a16:creationId xmlns:a16="http://schemas.microsoft.com/office/drawing/2014/main" xmlns="" id="{EEC2E5B3-B769-4FF1-A153-A9BCB3790B9E}"/>
            </a:ext>
          </a:extLst>
        </xdr:cNvPr>
        <xdr:cNvCxnSpPr>
          <a:stCxn id="442" idx="5"/>
          <a:endCxn id="446" idx="1"/>
        </xdr:cNvCxnSpPr>
      </xdr:nvCxnSpPr>
      <xdr:spPr>
        <a:xfrm>
          <a:off x="5057373" y="44157567"/>
          <a:ext cx="777538" cy="37125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281</xdr:row>
      <xdr:rowOff>17929</xdr:rowOff>
    </xdr:from>
    <xdr:to>
      <xdr:col>13</xdr:col>
      <xdr:colOff>175619</xdr:colOff>
      <xdr:row>285</xdr:row>
      <xdr:rowOff>17930</xdr:rowOff>
    </xdr:to>
    <xdr:sp macro="" textlink="">
      <xdr:nvSpPr>
        <xdr:cNvPr id="442" name="Oval 441">
          <a:extLst>
            <a:ext uri="{FF2B5EF4-FFF2-40B4-BE49-F238E27FC236}">
              <a16:creationId xmlns:a16="http://schemas.microsoft.com/office/drawing/2014/main" xmlns="" id="{513A3116-01E1-4E87-8C9F-9DB06CBD9DBD}"/>
            </a:ext>
          </a:extLst>
        </xdr:cNvPr>
        <xdr:cNvSpPr/>
      </xdr:nvSpPr>
      <xdr:spPr>
        <a:xfrm>
          <a:off x="4486360" y="43560786"/>
          <a:ext cx="674916" cy="69668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7</a:t>
          </a:r>
        </a:p>
      </xdr:txBody>
    </xdr:sp>
    <xdr:clientData/>
  </xdr:twoCellAnchor>
  <xdr:twoCellAnchor>
    <xdr:from>
      <xdr:col>8</xdr:col>
      <xdr:colOff>62753</xdr:colOff>
      <xdr:row>286</xdr:row>
      <xdr:rowOff>35858</xdr:rowOff>
    </xdr:from>
    <xdr:to>
      <xdr:col>10</xdr:col>
      <xdr:colOff>19212</xdr:colOff>
      <xdr:row>290</xdr:row>
      <xdr:rowOff>35860</xdr:rowOff>
    </xdr:to>
    <xdr:sp macro="" textlink="">
      <xdr:nvSpPr>
        <xdr:cNvPr id="443" name="Oval 442">
          <a:extLst>
            <a:ext uri="{FF2B5EF4-FFF2-40B4-BE49-F238E27FC236}">
              <a16:creationId xmlns:a16="http://schemas.microsoft.com/office/drawing/2014/main" xmlns="" id="{7DD2F437-2C85-4CBD-9522-D96229165732}"/>
            </a:ext>
          </a:extLst>
        </xdr:cNvPr>
        <xdr:cNvSpPr/>
      </xdr:nvSpPr>
      <xdr:spPr>
        <a:xfrm>
          <a:off x="3252267" y="44449572"/>
          <a:ext cx="674916" cy="69668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8</xdr:col>
      <xdr:colOff>17928</xdr:colOff>
      <xdr:row>289</xdr:row>
      <xdr:rowOff>116541</xdr:rowOff>
    </xdr:from>
    <xdr:to>
      <xdr:col>8</xdr:col>
      <xdr:colOff>166654</xdr:colOff>
      <xdr:row>292</xdr:row>
      <xdr:rowOff>33308</xdr:rowOff>
    </xdr:to>
    <xdr:cxnSp macro="">
      <xdr:nvCxnSpPr>
        <xdr:cNvPr id="444" name="Straight Connector 443">
          <a:extLst>
            <a:ext uri="{FF2B5EF4-FFF2-40B4-BE49-F238E27FC236}">
              <a16:creationId xmlns:a16="http://schemas.microsoft.com/office/drawing/2014/main" xmlns="" id="{25B1BCB2-AA7B-4402-9EB1-4DAB938D7F4F}"/>
            </a:ext>
          </a:extLst>
        </xdr:cNvPr>
        <xdr:cNvCxnSpPr/>
      </xdr:nvCxnSpPr>
      <xdr:spPr>
        <a:xfrm flipH="1">
          <a:off x="3207442" y="45052770"/>
          <a:ext cx="148726" cy="4392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291825</xdr:colOff>
      <xdr:row>289</xdr:row>
      <xdr:rowOff>116541</xdr:rowOff>
    </xdr:from>
    <xdr:to>
      <xdr:col>10</xdr:col>
      <xdr:colOff>62752</xdr:colOff>
      <xdr:row>292</xdr:row>
      <xdr:rowOff>24343</xdr:rowOff>
    </xdr:to>
    <xdr:cxnSp macro="">
      <xdr:nvCxnSpPr>
        <xdr:cNvPr id="445" name="Straight Connector 444">
          <a:extLst>
            <a:ext uri="{FF2B5EF4-FFF2-40B4-BE49-F238E27FC236}">
              <a16:creationId xmlns:a16="http://schemas.microsoft.com/office/drawing/2014/main" xmlns="" id="{1C277552-2271-44AA-A810-0888EB48A820}"/>
            </a:ext>
          </a:extLst>
        </xdr:cNvPr>
        <xdr:cNvCxnSpPr/>
      </xdr:nvCxnSpPr>
      <xdr:spPr>
        <a:xfrm>
          <a:off x="3840568" y="45052770"/>
          <a:ext cx="130155" cy="4303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26894</xdr:colOff>
      <xdr:row>286</xdr:row>
      <xdr:rowOff>8964</xdr:rowOff>
    </xdr:from>
    <xdr:to>
      <xdr:col>16</xdr:col>
      <xdr:colOff>359870</xdr:colOff>
      <xdr:row>290</xdr:row>
      <xdr:rowOff>16586</xdr:rowOff>
    </xdr:to>
    <xdr:sp macro="" textlink="">
      <xdr:nvSpPr>
        <xdr:cNvPr id="446" name="Oval 445">
          <a:extLst>
            <a:ext uri="{FF2B5EF4-FFF2-40B4-BE49-F238E27FC236}">
              <a16:creationId xmlns:a16="http://schemas.microsoft.com/office/drawing/2014/main" xmlns="" id="{B53F7576-28DD-4F73-B6F8-7DDAB5B93BEE}"/>
            </a:ext>
          </a:extLst>
        </xdr:cNvPr>
        <xdr:cNvSpPr/>
      </xdr:nvSpPr>
      <xdr:spPr>
        <a:xfrm>
          <a:off x="5731008" y="44422678"/>
          <a:ext cx="692205" cy="70430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5</a:t>
          </a:r>
        </a:p>
      </xdr:txBody>
    </xdr:sp>
    <xdr:clientData/>
  </xdr:twoCellAnchor>
  <xdr:twoCellAnchor>
    <xdr:from>
      <xdr:col>14</xdr:col>
      <xdr:colOff>247002</xdr:colOff>
      <xdr:row>289</xdr:row>
      <xdr:rowOff>89736</xdr:rowOff>
    </xdr:from>
    <xdr:to>
      <xdr:col>15</xdr:col>
      <xdr:colOff>130797</xdr:colOff>
      <xdr:row>292</xdr:row>
      <xdr:rowOff>87098</xdr:rowOff>
    </xdr:to>
    <xdr:cxnSp macro="">
      <xdr:nvCxnSpPr>
        <xdr:cNvPr id="447" name="Straight Connector 446">
          <a:extLst>
            <a:ext uri="{FF2B5EF4-FFF2-40B4-BE49-F238E27FC236}">
              <a16:creationId xmlns:a16="http://schemas.microsoft.com/office/drawing/2014/main" xmlns="" id="{2C987D49-DEE4-4419-94D9-4ED35E4265CE}"/>
            </a:ext>
          </a:extLst>
        </xdr:cNvPr>
        <xdr:cNvCxnSpPr>
          <a:stCxn id="446" idx="3"/>
          <a:endCxn id="465" idx="7"/>
        </xdr:cNvCxnSpPr>
      </xdr:nvCxnSpPr>
      <xdr:spPr>
        <a:xfrm flipH="1">
          <a:off x="5591888" y="45025965"/>
          <a:ext cx="243023" cy="51987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255967</xdr:colOff>
      <xdr:row>289</xdr:row>
      <xdr:rowOff>89736</xdr:rowOff>
    </xdr:from>
    <xdr:to>
      <xdr:col>17</xdr:col>
      <xdr:colOff>139760</xdr:colOff>
      <xdr:row>292</xdr:row>
      <xdr:rowOff>149852</xdr:rowOff>
    </xdr:to>
    <xdr:cxnSp macro="">
      <xdr:nvCxnSpPr>
        <xdr:cNvPr id="448" name="Straight Connector 447">
          <a:extLst>
            <a:ext uri="{FF2B5EF4-FFF2-40B4-BE49-F238E27FC236}">
              <a16:creationId xmlns:a16="http://schemas.microsoft.com/office/drawing/2014/main" xmlns="" id="{F04E6B06-1ABF-4ACF-BC16-D6E7295824B7}"/>
            </a:ext>
          </a:extLst>
        </xdr:cNvPr>
        <xdr:cNvCxnSpPr>
          <a:stCxn id="446" idx="5"/>
          <a:endCxn id="453" idx="1"/>
        </xdr:cNvCxnSpPr>
      </xdr:nvCxnSpPr>
      <xdr:spPr>
        <a:xfrm>
          <a:off x="6319310" y="45025965"/>
          <a:ext cx="243021" cy="58263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292</xdr:row>
      <xdr:rowOff>44823</xdr:rowOff>
    </xdr:from>
    <xdr:to>
      <xdr:col>8</xdr:col>
      <xdr:colOff>206188</xdr:colOff>
      <xdr:row>292</xdr:row>
      <xdr:rowOff>44823</xdr:rowOff>
    </xdr:to>
    <xdr:cxnSp macro="">
      <xdr:nvCxnSpPr>
        <xdr:cNvPr id="449" name="Straight Connector 448">
          <a:extLst>
            <a:ext uri="{FF2B5EF4-FFF2-40B4-BE49-F238E27FC236}">
              <a16:creationId xmlns:a16="http://schemas.microsoft.com/office/drawing/2014/main" xmlns="" id="{D8A455D4-36A0-490C-9D18-DE42E8C75B79}"/>
            </a:ext>
          </a:extLst>
        </xdr:cNvPr>
        <xdr:cNvCxnSpPr/>
      </xdr:nvCxnSpPr>
      <xdr:spPr>
        <a:xfrm>
          <a:off x="2955792" y="4550356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292</xdr:row>
      <xdr:rowOff>114593</xdr:rowOff>
    </xdr:from>
    <xdr:to>
      <xdr:col>8</xdr:col>
      <xdr:colOff>206188</xdr:colOff>
      <xdr:row>292</xdr:row>
      <xdr:rowOff>114593</xdr:rowOff>
    </xdr:to>
    <xdr:cxnSp macro="">
      <xdr:nvCxnSpPr>
        <xdr:cNvPr id="450" name="Straight Connector 449">
          <a:extLst>
            <a:ext uri="{FF2B5EF4-FFF2-40B4-BE49-F238E27FC236}">
              <a16:creationId xmlns:a16="http://schemas.microsoft.com/office/drawing/2014/main" xmlns="" id="{A48F1AF4-4A45-4E7B-BC79-090B4C5D83DE}"/>
            </a:ext>
          </a:extLst>
        </xdr:cNvPr>
        <xdr:cNvCxnSpPr/>
      </xdr:nvCxnSpPr>
      <xdr:spPr>
        <a:xfrm>
          <a:off x="2955792" y="4557333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259977</xdr:colOff>
      <xdr:row>292</xdr:row>
      <xdr:rowOff>44822</xdr:rowOff>
    </xdr:from>
    <xdr:to>
      <xdr:col>10</xdr:col>
      <xdr:colOff>340659</xdr:colOff>
      <xdr:row>292</xdr:row>
      <xdr:rowOff>44822</xdr:rowOff>
    </xdr:to>
    <xdr:cxnSp macro="">
      <xdr:nvCxnSpPr>
        <xdr:cNvPr id="451" name="Straight Connector 450">
          <a:extLst>
            <a:ext uri="{FF2B5EF4-FFF2-40B4-BE49-F238E27FC236}">
              <a16:creationId xmlns:a16="http://schemas.microsoft.com/office/drawing/2014/main" xmlns="" id="{3B3C2242-8E58-45F6-9CC8-34ADDBF16B93}"/>
            </a:ext>
          </a:extLst>
        </xdr:cNvPr>
        <xdr:cNvCxnSpPr/>
      </xdr:nvCxnSpPr>
      <xdr:spPr>
        <a:xfrm>
          <a:off x="3808720" y="45503565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259977</xdr:colOff>
      <xdr:row>292</xdr:row>
      <xdr:rowOff>114592</xdr:rowOff>
    </xdr:from>
    <xdr:to>
      <xdr:col>10</xdr:col>
      <xdr:colOff>340659</xdr:colOff>
      <xdr:row>292</xdr:row>
      <xdr:rowOff>114592</xdr:rowOff>
    </xdr:to>
    <xdr:cxnSp macro="">
      <xdr:nvCxnSpPr>
        <xdr:cNvPr id="452" name="Straight Connector 451">
          <a:extLst>
            <a:ext uri="{FF2B5EF4-FFF2-40B4-BE49-F238E27FC236}">
              <a16:creationId xmlns:a16="http://schemas.microsoft.com/office/drawing/2014/main" xmlns="" id="{C7171DFD-DAA3-4EE6-9446-7210690884AC}"/>
            </a:ext>
          </a:extLst>
        </xdr:cNvPr>
        <xdr:cNvCxnSpPr/>
      </xdr:nvCxnSpPr>
      <xdr:spPr>
        <a:xfrm>
          <a:off x="3808720" y="45573335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35857</xdr:colOff>
      <xdr:row>292</xdr:row>
      <xdr:rowOff>44824</xdr:rowOff>
    </xdr:from>
    <xdr:to>
      <xdr:col>18</xdr:col>
      <xdr:colOff>368834</xdr:colOff>
      <xdr:row>296</xdr:row>
      <xdr:rowOff>44826</xdr:rowOff>
    </xdr:to>
    <xdr:sp macro="" textlink="">
      <xdr:nvSpPr>
        <xdr:cNvPr id="453" name="Oval 452">
          <a:extLst>
            <a:ext uri="{FF2B5EF4-FFF2-40B4-BE49-F238E27FC236}">
              <a16:creationId xmlns:a16="http://schemas.microsoft.com/office/drawing/2014/main" xmlns="" id="{496B0DBC-2D84-46C4-B76D-E13C73E63789}"/>
            </a:ext>
          </a:extLst>
        </xdr:cNvPr>
        <xdr:cNvSpPr/>
      </xdr:nvSpPr>
      <xdr:spPr>
        <a:xfrm>
          <a:off x="6458428" y="45503567"/>
          <a:ext cx="684586" cy="69668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17</xdr:col>
      <xdr:colOff>13920</xdr:colOff>
      <xdr:row>295</xdr:row>
      <xdr:rowOff>116542</xdr:rowOff>
    </xdr:from>
    <xdr:to>
      <xdr:col>17</xdr:col>
      <xdr:colOff>139760</xdr:colOff>
      <xdr:row>298</xdr:row>
      <xdr:rowOff>52583</xdr:rowOff>
    </xdr:to>
    <xdr:cxnSp macro="">
      <xdr:nvCxnSpPr>
        <xdr:cNvPr id="454" name="Straight Connector 453">
          <a:extLst>
            <a:ext uri="{FF2B5EF4-FFF2-40B4-BE49-F238E27FC236}">
              <a16:creationId xmlns:a16="http://schemas.microsoft.com/office/drawing/2014/main" xmlns="" id="{F8F197B5-04E6-478D-B822-6F763109A1A4}"/>
            </a:ext>
          </a:extLst>
        </xdr:cNvPr>
        <xdr:cNvCxnSpPr>
          <a:endCxn id="459" idx="7"/>
        </xdr:cNvCxnSpPr>
      </xdr:nvCxnSpPr>
      <xdr:spPr>
        <a:xfrm flipH="1">
          <a:off x="6436491" y="46097799"/>
          <a:ext cx="125840" cy="45855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264931</xdr:colOff>
      <xdr:row>295</xdr:row>
      <xdr:rowOff>116542</xdr:rowOff>
    </xdr:from>
    <xdr:to>
      <xdr:col>19</xdr:col>
      <xdr:colOff>35858</xdr:colOff>
      <xdr:row>298</xdr:row>
      <xdr:rowOff>24345</xdr:rowOff>
    </xdr:to>
    <xdr:cxnSp macro="">
      <xdr:nvCxnSpPr>
        <xdr:cNvPr id="455" name="Straight Connector 454">
          <a:extLst>
            <a:ext uri="{FF2B5EF4-FFF2-40B4-BE49-F238E27FC236}">
              <a16:creationId xmlns:a16="http://schemas.microsoft.com/office/drawing/2014/main" xmlns="" id="{9C367840-4BC8-49B9-BA2D-7E24763B9300}"/>
            </a:ext>
          </a:extLst>
        </xdr:cNvPr>
        <xdr:cNvCxnSpPr/>
      </xdr:nvCxnSpPr>
      <xdr:spPr>
        <a:xfrm>
          <a:off x="7046731" y="46097799"/>
          <a:ext cx="130156" cy="4303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215153</xdr:colOff>
      <xdr:row>297</xdr:row>
      <xdr:rowOff>161365</xdr:rowOff>
    </xdr:from>
    <xdr:to>
      <xdr:col>20</xdr:col>
      <xdr:colOff>171611</xdr:colOff>
      <xdr:row>301</xdr:row>
      <xdr:rowOff>161366</xdr:rowOff>
    </xdr:to>
    <xdr:sp macro="" textlink="">
      <xdr:nvSpPr>
        <xdr:cNvPr id="456" name="Oval 455">
          <a:extLst>
            <a:ext uri="{FF2B5EF4-FFF2-40B4-BE49-F238E27FC236}">
              <a16:creationId xmlns:a16="http://schemas.microsoft.com/office/drawing/2014/main" xmlns="" id="{78BDDF6F-0085-4997-A879-AA9C2AAF6DE5}"/>
            </a:ext>
          </a:extLst>
        </xdr:cNvPr>
        <xdr:cNvSpPr/>
      </xdr:nvSpPr>
      <xdr:spPr>
        <a:xfrm>
          <a:off x="6996953" y="46490965"/>
          <a:ext cx="674915" cy="69668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20</xdr:col>
      <xdr:colOff>53788</xdr:colOff>
      <xdr:row>304</xdr:row>
      <xdr:rowOff>19272</xdr:rowOff>
    </xdr:from>
    <xdr:to>
      <xdr:col>21</xdr:col>
      <xdr:colOff>134471</xdr:colOff>
      <xdr:row>304</xdr:row>
      <xdr:rowOff>19272</xdr:rowOff>
    </xdr:to>
    <xdr:cxnSp macro="">
      <xdr:nvCxnSpPr>
        <xdr:cNvPr id="457" name="Straight Connector 456">
          <a:extLst>
            <a:ext uri="{FF2B5EF4-FFF2-40B4-BE49-F238E27FC236}">
              <a16:creationId xmlns:a16="http://schemas.microsoft.com/office/drawing/2014/main" xmlns="" id="{B2CCE3D8-5A80-4A87-B571-D223F462D29A}"/>
            </a:ext>
          </a:extLst>
        </xdr:cNvPr>
        <xdr:cNvCxnSpPr/>
      </xdr:nvCxnSpPr>
      <xdr:spPr>
        <a:xfrm>
          <a:off x="7554045" y="47568072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53788</xdr:colOff>
      <xdr:row>304</xdr:row>
      <xdr:rowOff>89042</xdr:rowOff>
    </xdr:from>
    <xdr:to>
      <xdr:col>21</xdr:col>
      <xdr:colOff>134471</xdr:colOff>
      <xdr:row>304</xdr:row>
      <xdr:rowOff>89042</xdr:rowOff>
    </xdr:to>
    <xdr:cxnSp macro="">
      <xdr:nvCxnSpPr>
        <xdr:cNvPr id="458" name="Straight Connector 457">
          <a:extLst>
            <a:ext uri="{FF2B5EF4-FFF2-40B4-BE49-F238E27FC236}">
              <a16:creationId xmlns:a16="http://schemas.microsoft.com/office/drawing/2014/main" xmlns="" id="{D639DC3E-ACA5-4F2C-B44D-AD2A7C52DDD2}"/>
            </a:ext>
          </a:extLst>
        </xdr:cNvPr>
        <xdr:cNvCxnSpPr/>
      </xdr:nvCxnSpPr>
      <xdr:spPr>
        <a:xfrm>
          <a:off x="7554045" y="47637842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161365</xdr:colOff>
      <xdr:row>297</xdr:row>
      <xdr:rowOff>126849</xdr:rowOff>
    </xdr:from>
    <xdr:to>
      <xdr:col>17</xdr:col>
      <xdr:colOff>117823</xdr:colOff>
      <xdr:row>301</xdr:row>
      <xdr:rowOff>126852</xdr:rowOff>
    </xdr:to>
    <xdr:sp macro="" textlink="">
      <xdr:nvSpPr>
        <xdr:cNvPr id="459" name="Oval 458">
          <a:extLst>
            <a:ext uri="{FF2B5EF4-FFF2-40B4-BE49-F238E27FC236}">
              <a16:creationId xmlns:a16="http://schemas.microsoft.com/office/drawing/2014/main" xmlns="" id="{18CF3F89-1269-44AA-AB76-A82E7EB7D7E6}"/>
            </a:ext>
          </a:extLst>
        </xdr:cNvPr>
        <xdr:cNvSpPr/>
      </xdr:nvSpPr>
      <xdr:spPr>
        <a:xfrm>
          <a:off x="5865479" y="46456449"/>
          <a:ext cx="674915" cy="696689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18</xdr:col>
      <xdr:colOff>35860</xdr:colOff>
      <xdr:row>304</xdr:row>
      <xdr:rowOff>10308</xdr:rowOff>
    </xdr:from>
    <xdr:to>
      <xdr:col>19</xdr:col>
      <xdr:colOff>116542</xdr:colOff>
      <xdr:row>304</xdr:row>
      <xdr:rowOff>10308</xdr:rowOff>
    </xdr:to>
    <xdr:cxnSp macro="">
      <xdr:nvCxnSpPr>
        <xdr:cNvPr id="460" name="Straight Connector 459">
          <a:extLst>
            <a:ext uri="{FF2B5EF4-FFF2-40B4-BE49-F238E27FC236}">
              <a16:creationId xmlns:a16="http://schemas.microsoft.com/office/drawing/2014/main" xmlns="" id="{74984950-9E56-47C5-BB68-FE7289798DD6}"/>
            </a:ext>
          </a:extLst>
        </xdr:cNvPr>
        <xdr:cNvCxnSpPr/>
      </xdr:nvCxnSpPr>
      <xdr:spPr>
        <a:xfrm>
          <a:off x="6817660" y="47559108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35860</xdr:colOff>
      <xdr:row>304</xdr:row>
      <xdr:rowOff>80078</xdr:rowOff>
    </xdr:from>
    <xdr:to>
      <xdr:col>19</xdr:col>
      <xdr:colOff>116542</xdr:colOff>
      <xdr:row>304</xdr:row>
      <xdr:rowOff>80078</xdr:rowOff>
    </xdr:to>
    <xdr:cxnSp macro="">
      <xdr:nvCxnSpPr>
        <xdr:cNvPr id="461" name="Straight Connector 460">
          <a:extLst>
            <a:ext uri="{FF2B5EF4-FFF2-40B4-BE49-F238E27FC236}">
              <a16:creationId xmlns:a16="http://schemas.microsoft.com/office/drawing/2014/main" xmlns="" id="{C1FE8D6B-92DA-4627-9AEE-CB6BD7F1B0FE}"/>
            </a:ext>
          </a:extLst>
        </xdr:cNvPr>
        <xdr:cNvCxnSpPr/>
      </xdr:nvCxnSpPr>
      <xdr:spPr>
        <a:xfrm>
          <a:off x="6817660" y="47628878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251012</xdr:colOff>
      <xdr:row>301</xdr:row>
      <xdr:rowOff>56338</xdr:rowOff>
    </xdr:from>
    <xdr:to>
      <xdr:col>18</xdr:col>
      <xdr:colOff>319056</xdr:colOff>
      <xdr:row>304</xdr:row>
      <xdr:rowOff>10308</xdr:rowOff>
    </xdr:to>
    <xdr:cxnSp macro="">
      <xdr:nvCxnSpPr>
        <xdr:cNvPr id="462" name="Straight Connector 461">
          <a:extLst>
            <a:ext uri="{FF2B5EF4-FFF2-40B4-BE49-F238E27FC236}">
              <a16:creationId xmlns:a16="http://schemas.microsoft.com/office/drawing/2014/main" xmlns="" id="{64A84D50-9781-4D0C-8397-2D33FEA56B53}"/>
            </a:ext>
          </a:extLst>
        </xdr:cNvPr>
        <xdr:cNvCxnSpPr>
          <a:stCxn id="456" idx="3"/>
        </xdr:cNvCxnSpPr>
      </xdr:nvCxnSpPr>
      <xdr:spPr>
        <a:xfrm flipH="1">
          <a:off x="7032812" y="47082624"/>
          <a:ext cx="68044" cy="47648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67708</xdr:colOff>
      <xdr:row>301</xdr:row>
      <xdr:rowOff>56338</xdr:rowOff>
    </xdr:from>
    <xdr:to>
      <xdr:col>20</xdr:col>
      <xdr:colOff>295835</xdr:colOff>
      <xdr:row>304</xdr:row>
      <xdr:rowOff>26894</xdr:rowOff>
    </xdr:to>
    <xdr:cxnSp macro="">
      <xdr:nvCxnSpPr>
        <xdr:cNvPr id="463" name="Straight Connector 462">
          <a:extLst>
            <a:ext uri="{FF2B5EF4-FFF2-40B4-BE49-F238E27FC236}">
              <a16:creationId xmlns:a16="http://schemas.microsoft.com/office/drawing/2014/main" xmlns="" id="{41BEFF90-F501-40CB-B1A0-30A610814873}"/>
            </a:ext>
          </a:extLst>
        </xdr:cNvPr>
        <xdr:cNvCxnSpPr>
          <a:stCxn id="456" idx="5"/>
        </xdr:cNvCxnSpPr>
      </xdr:nvCxnSpPr>
      <xdr:spPr>
        <a:xfrm>
          <a:off x="7567965" y="47082624"/>
          <a:ext cx="228127" cy="49307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13920</xdr:colOff>
      <xdr:row>301</xdr:row>
      <xdr:rowOff>21824</xdr:rowOff>
    </xdr:from>
    <xdr:to>
      <xdr:col>17</xdr:col>
      <xdr:colOff>107576</xdr:colOff>
      <xdr:row>303</xdr:row>
      <xdr:rowOff>161365</xdr:rowOff>
    </xdr:to>
    <xdr:cxnSp macro="">
      <xdr:nvCxnSpPr>
        <xdr:cNvPr id="464" name="Straight Connector 463">
          <a:extLst>
            <a:ext uri="{FF2B5EF4-FFF2-40B4-BE49-F238E27FC236}">
              <a16:creationId xmlns:a16="http://schemas.microsoft.com/office/drawing/2014/main" xmlns="" id="{00961C78-C3B6-47AD-BA2A-29DE0518ECF7}"/>
            </a:ext>
          </a:extLst>
        </xdr:cNvPr>
        <xdr:cNvCxnSpPr>
          <a:stCxn id="459" idx="5"/>
        </xdr:cNvCxnSpPr>
      </xdr:nvCxnSpPr>
      <xdr:spPr>
        <a:xfrm>
          <a:off x="6436491" y="47048110"/>
          <a:ext cx="93656" cy="48788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291</xdr:row>
      <xdr:rowOff>161365</xdr:rowOff>
    </xdr:from>
    <xdr:to>
      <xdr:col>14</xdr:col>
      <xdr:colOff>350905</xdr:colOff>
      <xdr:row>295</xdr:row>
      <xdr:rowOff>161366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xmlns="" id="{B40C5D96-2DFD-44DF-8C5B-C6A6712FE592}"/>
            </a:ext>
          </a:extLst>
        </xdr:cNvPr>
        <xdr:cNvSpPr/>
      </xdr:nvSpPr>
      <xdr:spPr>
        <a:xfrm>
          <a:off x="5003586" y="45445936"/>
          <a:ext cx="692205" cy="69668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349624</xdr:colOff>
      <xdr:row>295</xdr:row>
      <xdr:rowOff>56338</xdr:rowOff>
    </xdr:from>
    <xdr:to>
      <xdr:col>13</xdr:col>
      <xdr:colOff>121832</xdr:colOff>
      <xdr:row>296</xdr:row>
      <xdr:rowOff>143435</xdr:rowOff>
    </xdr:to>
    <xdr:cxnSp macro="">
      <xdr:nvCxnSpPr>
        <xdr:cNvPr id="466" name="Straight Connector 465">
          <a:extLst>
            <a:ext uri="{FF2B5EF4-FFF2-40B4-BE49-F238E27FC236}">
              <a16:creationId xmlns:a16="http://schemas.microsoft.com/office/drawing/2014/main" xmlns="" id="{B4EDA7D6-D570-4174-8A10-32DE4831C830}"/>
            </a:ext>
          </a:extLst>
        </xdr:cNvPr>
        <xdr:cNvCxnSpPr>
          <a:stCxn id="465" idx="3"/>
        </xdr:cNvCxnSpPr>
      </xdr:nvCxnSpPr>
      <xdr:spPr>
        <a:xfrm flipH="1">
          <a:off x="4976053" y="46037595"/>
          <a:ext cx="131436" cy="2612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247002</xdr:colOff>
      <xdr:row>295</xdr:row>
      <xdr:rowOff>56338</xdr:rowOff>
    </xdr:from>
    <xdr:to>
      <xdr:col>15</xdr:col>
      <xdr:colOff>8965</xdr:colOff>
      <xdr:row>296</xdr:row>
      <xdr:rowOff>170329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xmlns="" id="{CC7EBA54-42FE-420A-9B00-21FA18A8EA47}"/>
            </a:ext>
          </a:extLst>
        </xdr:cNvPr>
        <xdr:cNvCxnSpPr>
          <a:stCxn id="465" idx="5"/>
        </xdr:cNvCxnSpPr>
      </xdr:nvCxnSpPr>
      <xdr:spPr>
        <a:xfrm>
          <a:off x="5591888" y="46037595"/>
          <a:ext cx="121191" cy="28816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98612</xdr:colOff>
      <xdr:row>296</xdr:row>
      <xdr:rowOff>161364</xdr:rowOff>
    </xdr:from>
    <xdr:to>
      <xdr:col>13</xdr:col>
      <xdr:colOff>179294</xdr:colOff>
      <xdr:row>296</xdr:row>
      <xdr:rowOff>161364</xdr:rowOff>
    </xdr:to>
    <xdr:cxnSp macro="">
      <xdr:nvCxnSpPr>
        <xdr:cNvPr id="468" name="Straight Connector 467">
          <a:extLst>
            <a:ext uri="{FF2B5EF4-FFF2-40B4-BE49-F238E27FC236}">
              <a16:creationId xmlns:a16="http://schemas.microsoft.com/office/drawing/2014/main" xmlns="" id="{8D4693E8-F42B-481F-83E2-822B2E77B237}"/>
            </a:ext>
          </a:extLst>
        </xdr:cNvPr>
        <xdr:cNvCxnSpPr/>
      </xdr:nvCxnSpPr>
      <xdr:spPr>
        <a:xfrm>
          <a:off x="4725041" y="4631679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98612</xdr:colOff>
      <xdr:row>297</xdr:row>
      <xdr:rowOff>51840</xdr:rowOff>
    </xdr:from>
    <xdr:to>
      <xdr:col>13</xdr:col>
      <xdr:colOff>179294</xdr:colOff>
      <xdr:row>297</xdr:row>
      <xdr:rowOff>51840</xdr:rowOff>
    </xdr:to>
    <xdr:cxnSp macro="">
      <xdr:nvCxnSpPr>
        <xdr:cNvPr id="469" name="Straight Connector 468">
          <a:extLst>
            <a:ext uri="{FF2B5EF4-FFF2-40B4-BE49-F238E27FC236}">
              <a16:creationId xmlns:a16="http://schemas.microsoft.com/office/drawing/2014/main" xmlns="" id="{8D1692B6-0635-410B-B416-B0F4530FB239}"/>
            </a:ext>
          </a:extLst>
        </xdr:cNvPr>
        <xdr:cNvCxnSpPr/>
      </xdr:nvCxnSpPr>
      <xdr:spPr>
        <a:xfrm>
          <a:off x="4725041" y="4638144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297</xdr:row>
      <xdr:rowOff>0</xdr:rowOff>
    </xdr:from>
    <xdr:to>
      <xdr:col>15</xdr:col>
      <xdr:colOff>233083</xdr:colOff>
      <xdr:row>297</xdr:row>
      <xdr:rowOff>0</xdr:rowOff>
    </xdr:to>
    <xdr:cxnSp macro="">
      <xdr:nvCxnSpPr>
        <xdr:cNvPr id="470" name="Straight Connector 469">
          <a:extLst>
            <a:ext uri="{FF2B5EF4-FFF2-40B4-BE49-F238E27FC236}">
              <a16:creationId xmlns:a16="http://schemas.microsoft.com/office/drawing/2014/main" xmlns="" id="{9A56069B-10D3-4D41-800F-11B185497AD4}"/>
            </a:ext>
          </a:extLst>
        </xdr:cNvPr>
        <xdr:cNvCxnSpPr/>
      </xdr:nvCxnSpPr>
      <xdr:spPr>
        <a:xfrm>
          <a:off x="5497286" y="46329600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297</xdr:row>
      <xdr:rowOff>69770</xdr:rowOff>
    </xdr:from>
    <xdr:to>
      <xdr:col>15</xdr:col>
      <xdr:colOff>233083</xdr:colOff>
      <xdr:row>297</xdr:row>
      <xdr:rowOff>69770</xdr:rowOff>
    </xdr:to>
    <xdr:cxnSp macro="">
      <xdr:nvCxnSpPr>
        <xdr:cNvPr id="471" name="Straight Connector 470">
          <a:extLst>
            <a:ext uri="{FF2B5EF4-FFF2-40B4-BE49-F238E27FC236}">
              <a16:creationId xmlns:a16="http://schemas.microsoft.com/office/drawing/2014/main" xmlns="" id="{DA03A331-85CB-4F57-B2A6-5AD9A4BA0F08}"/>
            </a:ext>
          </a:extLst>
        </xdr:cNvPr>
        <xdr:cNvCxnSpPr/>
      </xdr:nvCxnSpPr>
      <xdr:spPr>
        <a:xfrm>
          <a:off x="5497286" y="46399370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303</xdr:row>
      <xdr:rowOff>60960</xdr:rowOff>
    </xdr:from>
    <xdr:to>
      <xdr:col>15</xdr:col>
      <xdr:colOff>261259</xdr:colOff>
      <xdr:row>307</xdr:row>
      <xdr:rowOff>60962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xmlns="" id="{F3784623-3172-44ED-93EB-40A5C45E98DC}"/>
            </a:ext>
          </a:extLst>
        </xdr:cNvPr>
        <xdr:cNvSpPr/>
      </xdr:nvSpPr>
      <xdr:spPr>
        <a:xfrm>
          <a:off x="5290457" y="47435589"/>
          <a:ext cx="674916" cy="69668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16</xdr:col>
      <xdr:colOff>286871</xdr:colOff>
      <xdr:row>303</xdr:row>
      <xdr:rowOff>69924</xdr:rowOff>
    </xdr:from>
    <xdr:to>
      <xdr:col>18</xdr:col>
      <xdr:colOff>261708</xdr:colOff>
      <xdr:row>307</xdr:row>
      <xdr:rowOff>69926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xmlns="" id="{3AB932F9-3D48-4CE1-BD22-E58AA7DD5F1F}"/>
            </a:ext>
          </a:extLst>
        </xdr:cNvPr>
        <xdr:cNvSpPr/>
      </xdr:nvSpPr>
      <xdr:spPr>
        <a:xfrm>
          <a:off x="6350214" y="47444553"/>
          <a:ext cx="693294" cy="69668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13</xdr:col>
      <xdr:colOff>54429</xdr:colOff>
      <xdr:row>309</xdr:row>
      <xdr:rowOff>17565</xdr:rowOff>
    </xdr:from>
    <xdr:to>
      <xdr:col>14</xdr:col>
      <xdr:colOff>136199</xdr:colOff>
      <xdr:row>309</xdr:row>
      <xdr:rowOff>17565</xdr:rowOff>
    </xdr:to>
    <xdr:cxnSp macro="">
      <xdr:nvCxnSpPr>
        <xdr:cNvPr id="474" name="Straight Connector 473">
          <a:extLst>
            <a:ext uri="{FF2B5EF4-FFF2-40B4-BE49-F238E27FC236}">
              <a16:creationId xmlns:a16="http://schemas.microsoft.com/office/drawing/2014/main" xmlns="" id="{8EE1E4EA-78B4-429B-A852-91AC82829ABD}"/>
            </a:ext>
          </a:extLst>
        </xdr:cNvPr>
        <xdr:cNvCxnSpPr/>
      </xdr:nvCxnSpPr>
      <xdr:spPr>
        <a:xfrm>
          <a:off x="5040086" y="48437222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54429</xdr:colOff>
      <xdr:row>309</xdr:row>
      <xdr:rowOff>83301</xdr:rowOff>
    </xdr:from>
    <xdr:to>
      <xdr:col>14</xdr:col>
      <xdr:colOff>136199</xdr:colOff>
      <xdr:row>309</xdr:row>
      <xdr:rowOff>83301</xdr:rowOff>
    </xdr:to>
    <xdr:cxnSp macro="">
      <xdr:nvCxnSpPr>
        <xdr:cNvPr id="475" name="Straight Connector 474">
          <a:extLst>
            <a:ext uri="{FF2B5EF4-FFF2-40B4-BE49-F238E27FC236}">
              <a16:creationId xmlns:a16="http://schemas.microsoft.com/office/drawing/2014/main" xmlns="" id="{D738D787-7A0A-47E9-AD89-C5365C985588}"/>
            </a:ext>
          </a:extLst>
        </xdr:cNvPr>
        <xdr:cNvCxnSpPr/>
      </xdr:nvCxnSpPr>
      <xdr:spPr>
        <a:xfrm>
          <a:off x="5040086" y="48502958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14728</xdr:colOff>
      <xdr:row>309</xdr:row>
      <xdr:rowOff>25184</xdr:rowOff>
    </xdr:from>
    <xdr:to>
      <xdr:col>16</xdr:col>
      <xdr:colOff>96498</xdr:colOff>
      <xdr:row>309</xdr:row>
      <xdr:rowOff>25184</xdr:rowOff>
    </xdr:to>
    <xdr:cxnSp macro="">
      <xdr:nvCxnSpPr>
        <xdr:cNvPr id="476" name="Straight Connector 475">
          <a:extLst>
            <a:ext uri="{FF2B5EF4-FFF2-40B4-BE49-F238E27FC236}">
              <a16:creationId xmlns:a16="http://schemas.microsoft.com/office/drawing/2014/main" xmlns="" id="{F24E8168-6456-4C5D-A07C-1CF198284F90}"/>
            </a:ext>
          </a:extLst>
        </xdr:cNvPr>
        <xdr:cNvCxnSpPr/>
      </xdr:nvCxnSpPr>
      <xdr:spPr>
        <a:xfrm>
          <a:off x="5718842" y="48444841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14728</xdr:colOff>
      <xdr:row>309</xdr:row>
      <xdr:rowOff>90920</xdr:rowOff>
    </xdr:from>
    <xdr:to>
      <xdr:col>16</xdr:col>
      <xdr:colOff>96498</xdr:colOff>
      <xdr:row>309</xdr:row>
      <xdr:rowOff>90920</xdr:rowOff>
    </xdr:to>
    <xdr:cxnSp macro="">
      <xdr:nvCxnSpPr>
        <xdr:cNvPr id="477" name="Straight Connector 476">
          <a:extLst>
            <a:ext uri="{FF2B5EF4-FFF2-40B4-BE49-F238E27FC236}">
              <a16:creationId xmlns:a16="http://schemas.microsoft.com/office/drawing/2014/main" xmlns="" id="{D9A640CB-3FF6-4D25-8A0F-921634B57E6F}"/>
            </a:ext>
          </a:extLst>
        </xdr:cNvPr>
        <xdr:cNvCxnSpPr/>
      </xdr:nvCxnSpPr>
      <xdr:spPr>
        <a:xfrm>
          <a:off x="5718842" y="48510577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306977</xdr:colOff>
      <xdr:row>306</xdr:row>
      <xdr:rowOff>157425</xdr:rowOff>
    </xdr:from>
    <xdr:to>
      <xdr:col>14</xdr:col>
      <xdr:colOff>54162</xdr:colOff>
      <xdr:row>309</xdr:row>
      <xdr:rowOff>2324</xdr:rowOff>
    </xdr:to>
    <xdr:cxnSp macro="">
      <xdr:nvCxnSpPr>
        <xdr:cNvPr id="478" name="Straight Connector 477">
          <a:extLst>
            <a:ext uri="{FF2B5EF4-FFF2-40B4-BE49-F238E27FC236}">
              <a16:creationId xmlns:a16="http://schemas.microsoft.com/office/drawing/2014/main" xmlns="" id="{3D0B1687-80A7-44F7-B014-09A8F5CB319E}"/>
            </a:ext>
          </a:extLst>
        </xdr:cNvPr>
        <xdr:cNvCxnSpPr/>
      </xdr:nvCxnSpPr>
      <xdr:spPr>
        <a:xfrm flipH="1">
          <a:off x="5292634" y="48054568"/>
          <a:ext cx="106414" cy="36741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175218</xdr:colOff>
      <xdr:row>306</xdr:row>
      <xdr:rowOff>157425</xdr:rowOff>
    </xdr:from>
    <xdr:to>
      <xdr:col>15</xdr:col>
      <xdr:colOff>254726</xdr:colOff>
      <xdr:row>309</xdr:row>
      <xdr:rowOff>25184</xdr:rowOff>
    </xdr:to>
    <xdr:cxnSp macro="">
      <xdr:nvCxnSpPr>
        <xdr:cNvPr id="479" name="Straight Connector 478">
          <a:extLst>
            <a:ext uri="{FF2B5EF4-FFF2-40B4-BE49-F238E27FC236}">
              <a16:creationId xmlns:a16="http://schemas.microsoft.com/office/drawing/2014/main" xmlns="" id="{1C7CB0AA-0FE8-48DF-9359-F51A3228DB47}"/>
            </a:ext>
          </a:extLst>
        </xdr:cNvPr>
        <xdr:cNvCxnSpPr/>
      </xdr:nvCxnSpPr>
      <xdr:spPr>
        <a:xfrm>
          <a:off x="5879332" y="48054568"/>
          <a:ext cx="79508" cy="39027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170905</xdr:colOff>
      <xdr:row>309</xdr:row>
      <xdr:rowOff>25185</xdr:rowOff>
    </xdr:from>
    <xdr:to>
      <xdr:col>17</xdr:col>
      <xdr:colOff>252677</xdr:colOff>
      <xdr:row>309</xdr:row>
      <xdr:rowOff>25185</xdr:rowOff>
    </xdr:to>
    <xdr:cxnSp macro="">
      <xdr:nvCxnSpPr>
        <xdr:cNvPr id="480" name="Straight Connector 479">
          <a:extLst>
            <a:ext uri="{FF2B5EF4-FFF2-40B4-BE49-F238E27FC236}">
              <a16:creationId xmlns:a16="http://schemas.microsoft.com/office/drawing/2014/main" xmlns="" id="{96D197AA-2552-4786-B08D-377D8D91A9CE}"/>
            </a:ext>
          </a:extLst>
        </xdr:cNvPr>
        <xdr:cNvCxnSpPr/>
      </xdr:nvCxnSpPr>
      <xdr:spPr>
        <a:xfrm>
          <a:off x="6234248" y="48444842"/>
          <a:ext cx="4410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170905</xdr:colOff>
      <xdr:row>309</xdr:row>
      <xdr:rowOff>90921</xdr:rowOff>
    </xdr:from>
    <xdr:to>
      <xdr:col>17</xdr:col>
      <xdr:colOff>252677</xdr:colOff>
      <xdr:row>309</xdr:row>
      <xdr:rowOff>90921</xdr:rowOff>
    </xdr:to>
    <xdr:cxnSp macro="">
      <xdr:nvCxnSpPr>
        <xdr:cNvPr id="481" name="Straight Connector 480">
          <a:extLst>
            <a:ext uri="{FF2B5EF4-FFF2-40B4-BE49-F238E27FC236}">
              <a16:creationId xmlns:a16="http://schemas.microsoft.com/office/drawing/2014/main" xmlns="" id="{B63BAE8D-68D5-4F38-AA9C-4768A129B69B}"/>
            </a:ext>
          </a:extLst>
        </xdr:cNvPr>
        <xdr:cNvCxnSpPr/>
      </xdr:nvCxnSpPr>
      <xdr:spPr>
        <a:xfrm>
          <a:off x="6234248" y="48510578"/>
          <a:ext cx="4410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24525</xdr:colOff>
      <xdr:row>309</xdr:row>
      <xdr:rowOff>25184</xdr:rowOff>
    </xdr:from>
    <xdr:to>
      <xdr:col>19</xdr:col>
      <xdr:colOff>106295</xdr:colOff>
      <xdr:row>309</xdr:row>
      <xdr:rowOff>25184</xdr:rowOff>
    </xdr:to>
    <xdr:cxnSp macro="">
      <xdr:nvCxnSpPr>
        <xdr:cNvPr id="482" name="Straight Connector 481">
          <a:extLst>
            <a:ext uri="{FF2B5EF4-FFF2-40B4-BE49-F238E27FC236}">
              <a16:creationId xmlns:a16="http://schemas.microsoft.com/office/drawing/2014/main" xmlns="" id="{97E3AAFC-B529-48DC-9E19-E726D140CD57}"/>
            </a:ext>
          </a:extLst>
        </xdr:cNvPr>
        <xdr:cNvCxnSpPr/>
      </xdr:nvCxnSpPr>
      <xdr:spPr>
        <a:xfrm>
          <a:off x="6806325" y="48444841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24525</xdr:colOff>
      <xdr:row>309</xdr:row>
      <xdr:rowOff>90920</xdr:rowOff>
    </xdr:from>
    <xdr:to>
      <xdr:col>19</xdr:col>
      <xdr:colOff>106295</xdr:colOff>
      <xdr:row>309</xdr:row>
      <xdr:rowOff>90920</xdr:rowOff>
    </xdr:to>
    <xdr:cxnSp macro="">
      <xdr:nvCxnSpPr>
        <xdr:cNvPr id="483" name="Straight Connector 482">
          <a:extLst>
            <a:ext uri="{FF2B5EF4-FFF2-40B4-BE49-F238E27FC236}">
              <a16:creationId xmlns:a16="http://schemas.microsoft.com/office/drawing/2014/main" xmlns="" id="{09AD3566-174A-489C-8598-B54C5813C538}"/>
            </a:ext>
          </a:extLst>
        </xdr:cNvPr>
        <xdr:cNvCxnSpPr/>
      </xdr:nvCxnSpPr>
      <xdr:spPr>
        <a:xfrm>
          <a:off x="6806325" y="48510577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332014</xdr:colOff>
      <xdr:row>306</xdr:row>
      <xdr:rowOff>141514</xdr:rowOff>
    </xdr:from>
    <xdr:to>
      <xdr:col>17</xdr:col>
      <xdr:colOff>15724</xdr:colOff>
      <xdr:row>309</xdr:row>
      <xdr:rowOff>17564</xdr:rowOff>
    </xdr:to>
    <xdr:cxnSp macro="">
      <xdr:nvCxnSpPr>
        <xdr:cNvPr id="484" name="Straight Connector 483">
          <a:extLst>
            <a:ext uri="{FF2B5EF4-FFF2-40B4-BE49-F238E27FC236}">
              <a16:creationId xmlns:a16="http://schemas.microsoft.com/office/drawing/2014/main" xmlns="" id="{9E548209-4FA8-4EB5-B0D6-094C3562C8E1}"/>
            </a:ext>
          </a:extLst>
        </xdr:cNvPr>
        <xdr:cNvCxnSpPr/>
      </xdr:nvCxnSpPr>
      <xdr:spPr>
        <a:xfrm flipH="1">
          <a:off x="6395357" y="48038657"/>
          <a:ext cx="42938" cy="39856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135460</xdr:colOff>
      <xdr:row>306</xdr:row>
      <xdr:rowOff>141514</xdr:rowOff>
    </xdr:from>
    <xdr:to>
      <xdr:col>18</xdr:col>
      <xdr:colOff>249283</xdr:colOff>
      <xdr:row>309</xdr:row>
      <xdr:rowOff>17564</xdr:rowOff>
    </xdr:to>
    <xdr:cxnSp macro="">
      <xdr:nvCxnSpPr>
        <xdr:cNvPr id="485" name="Straight Connector 484">
          <a:extLst>
            <a:ext uri="{FF2B5EF4-FFF2-40B4-BE49-F238E27FC236}">
              <a16:creationId xmlns:a16="http://schemas.microsoft.com/office/drawing/2014/main" xmlns="" id="{53692E3F-F2C6-4D34-BAC7-5BC6DEF980E0}"/>
            </a:ext>
          </a:extLst>
        </xdr:cNvPr>
        <xdr:cNvCxnSpPr/>
      </xdr:nvCxnSpPr>
      <xdr:spPr>
        <a:xfrm>
          <a:off x="6917260" y="48038657"/>
          <a:ext cx="113823" cy="39856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65314</xdr:colOff>
      <xdr:row>247</xdr:row>
      <xdr:rowOff>39336</xdr:rowOff>
    </xdr:from>
    <xdr:to>
      <xdr:col>14</xdr:col>
      <xdr:colOff>147084</xdr:colOff>
      <xdr:row>247</xdr:row>
      <xdr:rowOff>39336</xdr:rowOff>
    </xdr:to>
    <xdr:cxnSp macro="">
      <xdr:nvCxnSpPr>
        <xdr:cNvPr id="486" name="Straight Connector 485">
          <a:extLst>
            <a:ext uri="{FF2B5EF4-FFF2-40B4-BE49-F238E27FC236}">
              <a16:creationId xmlns:a16="http://schemas.microsoft.com/office/drawing/2014/main" xmlns="" id="{A1C32330-954D-4821-BA43-82CC43B81FC1}"/>
            </a:ext>
          </a:extLst>
        </xdr:cNvPr>
        <xdr:cNvCxnSpPr/>
      </xdr:nvCxnSpPr>
      <xdr:spPr>
        <a:xfrm>
          <a:off x="5050971" y="43059679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65314</xdr:colOff>
      <xdr:row>247</xdr:row>
      <xdr:rowOff>105072</xdr:rowOff>
    </xdr:from>
    <xdr:to>
      <xdr:col>14</xdr:col>
      <xdr:colOff>147084</xdr:colOff>
      <xdr:row>247</xdr:row>
      <xdr:rowOff>105072</xdr:rowOff>
    </xdr:to>
    <xdr:cxnSp macro="">
      <xdr:nvCxnSpPr>
        <xdr:cNvPr id="487" name="Straight Connector 486">
          <a:extLst>
            <a:ext uri="{FF2B5EF4-FFF2-40B4-BE49-F238E27FC236}">
              <a16:creationId xmlns:a16="http://schemas.microsoft.com/office/drawing/2014/main" xmlns="" id="{30E2A359-FEBC-4114-88D6-F974DF5EBBFF}"/>
            </a:ext>
          </a:extLst>
        </xdr:cNvPr>
        <xdr:cNvCxnSpPr/>
      </xdr:nvCxnSpPr>
      <xdr:spPr>
        <a:xfrm>
          <a:off x="5050971" y="43125415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25613</xdr:colOff>
      <xdr:row>247</xdr:row>
      <xdr:rowOff>46955</xdr:rowOff>
    </xdr:from>
    <xdr:to>
      <xdr:col>16</xdr:col>
      <xdr:colOff>107383</xdr:colOff>
      <xdr:row>247</xdr:row>
      <xdr:rowOff>46955</xdr:rowOff>
    </xdr:to>
    <xdr:cxnSp macro="">
      <xdr:nvCxnSpPr>
        <xdr:cNvPr id="488" name="Straight Connector 487">
          <a:extLst>
            <a:ext uri="{FF2B5EF4-FFF2-40B4-BE49-F238E27FC236}">
              <a16:creationId xmlns:a16="http://schemas.microsoft.com/office/drawing/2014/main" xmlns="" id="{9B6ADDE0-7AEB-4B45-AA70-BB843793F468}"/>
            </a:ext>
          </a:extLst>
        </xdr:cNvPr>
        <xdr:cNvCxnSpPr/>
      </xdr:nvCxnSpPr>
      <xdr:spPr>
        <a:xfrm>
          <a:off x="5729727" y="43067298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25613</xdr:colOff>
      <xdr:row>247</xdr:row>
      <xdr:rowOff>112691</xdr:rowOff>
    </xdr:from>
    <xdr:to>
      <xdr:col>16</xdr:col>
      <xdr:colOff>107383</xdr:colOff>
      <xdr:row>247</xdr:row>
      <xdr:rowOff>112691</xdr:rowOff>
    </xdr:to>
    <xdr:cxnSp macro="">
      <xdr:nvCxnSpPr>
        <xdr:cNvPr id="489" name="Straight Connector 488">
          <a:extLst>
            <a:ext uri="{FF2B5EF4-FFF2-40B4-BE49-F238E27FC236}">
              <a16:creationId xmlns:a16="http://schemas.microsoft.com/office/drawing/2014/main" xmlns="" id="{A18DC5B0-5E0B-4A03-9AE0-1F31AD53359C}"/>
            </a:ext>
          </a:extLst>
        </xdr:cNvPr>
        <xdr:cNvCxnSpPr/>
      </xdr:nvCxnSpPr>
      <xdr:spPr>
        <a:xfrm>
          <a:off x="5729727" y="43133034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317862</xdr:colOff>
      <xdr:row>245</xdr:row>
      <xdr:rowOff>5025</xdr:rowOff>
    </xdr:from>
    <xdr:to>
      <xdr:col>14</xdr:col>
      <xdr:colOff>65047</xdr:colOff>
      <xdr:row>247</xdr:row>
      <xdr:rowOff>24095</xdr:rowOff>
    </xdr:to>
    <xdr:cxnSp macro="">
      <xdr:nvCxnSpPr>
        <xdr:cNvPr id="490" name="Straight Connector 489">
          <a:extLst>
            <a:ext uri="{FF2B5EF4-FFF2-40B4-BE49-F238E27FC236}">
              <a16:creationId xmlns:a16="http://schemas.microsoft.com/office/drawing/2014/main" xmlns="" id="{534219F3-880D-43EB-B9D3-E31874381925}"/>
            </a:ext>
          </a:extLst>
        </xdr:cNvPr>
        <xdr:cNvCxnSpPr/>
      </xdr:nvCxnSpPr>
      <xdr:spPr>
        <a:xfrm flipH="1">
          <a:off x="5303519" y="42677025"/>
          <a:ext cx="106414" cy="36741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162420</xdr:colOff>
      <xdr:row>244</xdr:row>
      <xdr:rowOff>133105</xdr:rowOff>
    </xdr:from>
    <xdr:to>
      <xdr:col>15</xdr:col>
      <xdr:colOff>265611</xdr:colOff>
      <xdr:row>247</xdr:row>
      <xdr:rowOff>46955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xmlns="" id="{FCE2F314-5C8D-46C3-A9B9-234775D030BE}"/>
            </a:ext>
          </a:extLst>
        </xdr:cNvPr>
        <xdr:cNvCxnSpPr>
          <a:stCxn id="293" idx="5"/>
        </xdr:cNvCxnSpPr>
      </xdr:nvCxnSpPr>
      <xdr:spPr>
        <a:xfrm>
          <a:off x="5866534" y="42630934"/>
          <a:ext cx="103191" cy="43636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181790</xdr:colOff>
      <xdr:row>247</xdr:row>
      <xdr:rowOff>46956</xdr:rowOff>
    </xdr:from>
    <xdr:to>
      <xdr:col>17</xdr:col>
      <xdr:colOff>263562</xdr:colOff>
      <xdr:row>247</xdr:row>
      <xdr:rowOff>46956</xdr:rowOff>
    </xdr:to>
    <xdr:cxnSp macro="">
      <xdr:nvCxnSpPr>
        <xdr:cNvPr id="492" name="Straight Connector 491">
          <a:extLst>
            <a:ext uri="{FF2B5EF4-FFF2-40B4-BE49-F238E27FC236}">
              <a16:creationId xmlns:a16="http://schemas.microsoft.com/office/drawing/2014/main" xmlns="" id="{A8395074-1483-46BF-9BBD-8734AED4B7EB}"/>
            </a:ext>
          </a:extLst>
        </xdr:cNvPr>
        <xdr:cNvCxnSpPr/>
      </xdr:nvCxnSpPr>
      <xdr:spPr>
        <a:xfrm>
          <a:off x="6245133" y="43067299"/>
          <a:ext cx="4410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181790</xdr:colOff>
      <xdr:row>247</xdr:row>
      <xdr:rowOff>112692</xdr:rowOff>
    </xdr:from>
    <xdr:to>
      <xdr:col>17</xdr:col>
      <xdr:colOff>263562</xdr:colOff>
      <xdr:row>247</xdr:row>
      <xdr:rowOff>112692</xdr:rowOff>
    </xdr:to>
    <xdr:cxnSp macro="">
      <xdr:nvCxnSpPr>
        <xdr:cNvPr id="493" name="Straight Connector 492">
          <a:extLst>
            <a:ext uri="{FF2B5EF4-FFF2-40B4-BE49-F238E27FC236}">
              <a16:creationId xmlns:a16="http://schemas.microsoft.com/office/drawing/2014/main" xmlns="" id="{26090C5D-68C4-4C17-80F1-A727D9A7CC65}"/>
            </a:ext>
          </a:extLst>
        </xdr:cNvPr>
        <xdr:cNvCxnSpPr/>
      </xdr:nvCxnSpPr>
      <xdr:spPr>
        <a:xfrm>
          <a:off x="6245133" y="43133035"/>
          <a:ext cx="4410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35410</xdr:colOff>
      <xdr:row>247</xdr:row>
      <xdr:rowOff>46955</xdr:rowOff>
    </xdr:from>
    <xdr:to>
      <xdr:col>19</xdr:col>
      <xdr:colOff>117180</xdr:colOff>
      <xdr:row>247</xdr:row>
      <xdr:rowOff>46955</xdr:rowOff>
    </xdr:to>
    <xdr:cxnSp macro="">
      <xdr:nvCxnSpPr>
        <xdr:cNvPr id="494" name="Straight Connector 493">
          <a:extLst>
            <a:ext uri="{FF2B5EF4-FFF2-40B4-BE49-F238E27FC236}">
              <a16:creationId xmlns:a16="http://schemas.microsoft.com/office/drawing/2014/main" xmlns="" id="{5E2492C1-9017-4A90-B646-604B173848C5}"/>
            </a:ext>
          </a:extLst>
        </xdr:cNvPr>
        <xdr:cNvCxnSpPr/>
      </xdr:nvCxnSpPr>
      <xdr:spPr>
        <a:xfrm>
          <a:off x="6817210" y="43067298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35410</xdr:colOff>
      <xdr:row>247</xdr:row>
      <xdr:rowOff>112691</xdr:rowOff>
    </xdr:from>
    <xdr:to>
      <xdr:col>19</xdr:col>
      <xdr:colOff>117180</xdr:colOff>
      <xdr:row>247</xdr:row>
      <xdr:rowOff>112691</xdr:rowOff>
    </xdr:to>
    <xdr:cxnSp macro="">
      <xdr:nvCxnSpPr>
        <xdr:cNvPr id="495" name="Straight Connector 494">
          <a:extLst>
            <a:ext uri="{FF2B5EF4-FFF2-40B4-BE49-F238E27FC236}">
              <a16:creationId xmlns:a16="http://schemas.microsoft.com/office/drawing/2014/main" xmlns="" id="{E5F365AF-845E-474A-B5A8-B134D937B568}"/>
            </a:ext>
          </a:extLst>
        </xdr:cNvPr>
        <xdr:cNvCxnSpPr/>
      </xdr:nvCxnSpPr>
      <xdr:spPr>
        <a:xfrm>
          <a:off x="6817210" y="43133034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342899</xdr:colOff>
      <xdr:row>244</xdr:row>
      <xdr:rowOff>163285</xdr:rowOff>
    </xdr:from>
    <xdr:to>
      <xdr:col>17</xdr:col>
      <xdr:colOff>26609</xdr:colOff>
      <xdr:row>247</xdr:row>
      <xdr:rowOff>39335</xdr:rowOff>
    </xdr:to>
    <xdr:cxnSp macro="">
      <xdr:nvCxnSpPr>
        <xdr:cNvPr id="496" name="Straight Connector 495">
          <a:extLst>
            <a:ext uri="{FF2B5EF4-FFF2-40B4-BE49-F238E27FC236}">
              <a16:creationId xmlns:a16="http://schemas.microsoft.com/office/drawing/2014/main" xmlns="" id="{06FD86FF-0C7C-4663-A573-78AEA9150344}"/>
            </a:ext>
          </a:extLst>
        </xdr:cNvPr>
        <xdr:cNvCxnSpPr/>
      </xdr:nvCxnSpPr>
      <xdr:spPr>
        <a:xfrm flipH="1">
          <a:off x="6406242" y="42661114"/>
          <a:ext cx="42938" cy="39856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146345</xdr:colOff>
      <xdr:row>244</xdr:row>
      <xdr:rowOff>163285</xdr:rowOff>
    </xdr:from>
    <xdr:to>
      <xdr:col>18</xdr:col>
      <xdr:colOff>260168</xdr:colOff>
      <xdr:row>247</xdr:row>
      <xdr:rowOff>39335</xdr:rowOff>
    </xdr:to>
    <xdr:cxnSp macro="">
      <xdr:nvCxnSpPr>
        <xdr:cNvPr id="497" name="Straight Connector 496">
          <a:extLst>
            <a:ext uri="{FF2B5EF4-FFF2-40B4-BE49-F238E27FC236}">
              <a16:creationId xmlns:a16="http://schemas.microsoft.com/office/drawing/2014/main" xmlns="" id="{7B290A2F-52EC-42BD-9EF9-E2E991A14EE2}"/>
            </a:ext>
          </a:extLst>
        </xdr:cNvPr>
        <xdr:cNvCxnSpPr/>
      </xdr:nvCxnSpPr>
      <xdr:spPr>
        <a:xfrm>
          <a:off x="6928145" y="42661114"/>
          <a:ext cx="113823" cy="39856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32656</xdr:colOff>
      <xdr:row>280</xdr:row>
      <xdr:rowOff>37009</xdr:rowOff>
    </xdr:from>
    <xdr:to>
      <xdr:col>30</xdr:col>
      <xdr:colOff>206827</xdr:colOff>
      <xdr:row>284</xdr:row>
      <xdr:rowOff>43543</xdr:rowOff>
    </xdr:to>
    <xdr:sp macro="" textlink="">
      <xdr:nvSpPr>
        <xdr:cNvPr id="502" name="Arrow: Circular 501">
          <a:extLst>
            <a:ext uri="{FF2B5EF4-FFF2-40B4-BE49-F238E27FC236}">
              <a16:creationId xmlns:a16="http://schemas.microsoft.com/office/drawing/2014/main" xmlns="" id="{747971F0-4068-4E07-B447-E7A6506CC31E}"/>
            </a:ext>
          </a:extLst>
        </xdr:cNvPr>
        <xdr:cNvSpPr/>
      </xdr:nvSpPr>
      <xdr:spPr>
        <a:xfrm rot="10800000">
          <a:off x="9851570" y="48805009"/>
          <a:ext cx="381000" cy="703220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21773</xdr:colOff>
      <xdr:row>278</xdr:row>
      <xdr:rowOff>119743</xdr:rowOff>
    </xdr:from>
    <xdr:to>
      <xdr:col>31</xdr:col>
      <xdr:colOff>0</xdr:colOff>
      <xdr:row>282</xdr:row>
      <xdr:rowOff>141514</xdr:rowOff>
    </xdr:to>
    <xdr:sp macro="" textlink="">
      <xdr:nvSpPr>
        <xdr:cNvPr id="503" name="Arrow: Circular 502">
          <a:extLst>
            <a:ext uri="{FF2B5EF4-FFF2-40B4-BE49-F238E27FC236}">
              <a16:creationId xmlns:a16="http://schemas.microsoft.com/office/drawing/2014/main" xmlns="" id="{1BB7E457-CF68-4875-BBE0-788E7FD21B48}"/>
            </a:ext>
          </a:extLst>
        </xdr:cNvPr>
        <xdr:cNvSpPr/>
      </xdr:nvSpPr>
      <xdr:spPr>
        <a:xfrm>
          <a:off x="9840687" y="48539400"/>
          <a:ext cx="391884" cy="718457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132550</xdr:colOff>
      <xdr:row>326</xdr:row>
      <xdr:rowOff>43595</xdr:rowOff>
    </xdr:from>
    <xdr:to>
      <xdr:col>6</xdr:col>
      <xdr:colOff>254382</xdr:colOff>
      <xdr:row>328</xdr:row>
      <xdr:rowOff>138313</xdr:rowOff>
    </xdr:to>
    <xdr:cxnSp macro="">
      <xdr:nvCxnSpPr>
        <xdr:cNvPr id="504" name="Straight Connector 503">
          <a:extLst>
            <a:ext uri="{FF2B5EF4-FFF2-40B4-BE49-F238E27FC236}">
              <a16:creationId xmlns:a16="http://schemas.microsoft.com/office/drawing/2014/main" xmlns="" id="{7B790C36-55BE-49F2-88F0-82A3E85A5527}"/>
            </a:ext>
          </a:extLst>
        </xdr:cNvPr>
        <xdr:cNvCxnSpPr>
          <a:stCxn id="524" idx="3"/>
        </xdr:cNvCxnSpPr>
      </xdr:nvCxnSpPr>
      <xdr:spPr>
        <a:xfrm flipH="1">
          <a:off x="2603607" y="56823481"/>
          <a:ext cx="121832" cy="4430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250073</xdr:colOff>
      <xdr:row>315</xdr:row>
      <xdr:rowOff>90074</xdr:rowOff>
    </xdr:from>
    <xdr:to>
      <xdr:col>11</xdr:col>
      <xdr:colOff>317999</xdr:colOff>
      <xdr:row>317</xdr:row>
      <xdr:rowOff>168623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xmlns="" id="{654AD57E-6519-4E08-8F9F-8FC9498D8331}"/>
            </a:ext>
          </a:extLst>
        </xdr:cNvPr>
        <xdr:cNvCxnSpPr>
          <a:stCxn id="507" idx="3"/>
          <a:endCxn id="518" idx="7"/>
        </xdr:cNvCxnSpPr>
      </xdr:nvCxnSpPr>
      <xdr:spPr>
        <a:xfrm flipH="1">
          <a:off x="3798816" y="54954074"/>
          <a:ext cx="786383" cy="42689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315</xdr:row>
      <xdr:rowOff>92196</xdr:rowOff>
    </xdr:from>
    <xdr:to>
      <xdr:col>15</xdr:col>
      <xdr:colOff>130797</xdr:colOff>
      <xdr:row>317</xdr:row>
      <xdr:rowOff>115108</xdr:rowOff>
    </xdr:to>
    <xdr:cxnSp macro="">
      <xdr:nvCxnSpPr>
        <xdr:cNvPr id="506" name="Straight Connector 505">
          <a:extLst>
            <a:ext uri="{FF2B5EF4-FFF2-40B4-BE49-F238E27FC236}">
              <a16:creationId xmlns:a16="http://schemas.microsoft.com/office/drawing/2014/main" xmlns="" id="{BB9A8D86-7CEC-4B3F-8971-132BD2EC23F8}"/>
            </a:ext>
          </a:extLst>
        </xdr:cNvPr>
        <xdr:cNvCxnSpPr>
          <a:stCxn id="507" idx="5"/>
          <a:endCxn id="511" idx="1"/>
        </xdr:cNvCxnSpPr>
      </xdr:nvCxnSpPr>
      <xdr:spPr>
        <a:xfrm>
          <a:off x="5057373" y="49556882"/>
          <a:ext cx="777538" cy="37125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312</xdr:row>
      <xdr:rowOff>17929</xdr:rowOff>
    </xdr:from>
    <xdr:to>
      <xdr:col>13</xdr:col>
      <xdr:colOff>175619</xdr:colOff>
      <xdr:row>316</xdr:row>
      <xdr:rowOff>17930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xmlns="" id="{82F3D6CB-C79A-458E-8261-5E790B35E2C2}"/>
            </a:ext>
          </a:extLst>
        </xdr:cNvPr>
        <xdr:cNvSpPr/>
      </xdr:nvSpPr>
      <xdr:spPr>
        <a:xfrm>
          <a:off x="4486360" y="48960100"/>
          <a:ext cx="674916" cy="69668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7</a:t>
          </a:r>
        </a:p>
      </xdr:txBody>
    </xdr:sp>
    <xdr:clientData/>
  </xdr:twoCellAnchor>
  <xdr:twoCellAnchor>
    <xdr:from>
      <xdr:col>17</xdr:col>
      <xdr:colOff>40981</xdr:colOff>
      <xdr:row>323</xdr:row>
      <xdr:rowOff>14087</xdr:rowOff>
    </xdr:from>
    <xdr:to>
      <xdr:col>18</xdr:col>
      <xdr:colOff>356668</xdr:colOff>
      <xdr:row>327</xdr:row>
      <xdr:rowOff>14089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xmlns="" id="{9D81E4DC-B469-466D-A24C-524AD1B0562B}"/>
            </a:ext>
          </a:extLst>
        </xdr:cNvPr>
        <xdr:cNvSpPr/>
      </xdr:nvSpPr>
      <xdr:spPr>
        <a:xfrm>
          <a:off x="6463552" y="56271458"/>
          <a:ext cx="674916" cy="69668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15</xdr:col>
      <xdr:colOff>26894</xdr:colOff>
      <xdr:row>317</xdr:row>
      <xdr:rowOff>8964</xdr:rowOff>
    </xdr:from>
    <xdr:to>
      <xdr:col>16</xdr:col>
      <xdr:colOff>359870</xdr:colOff>
      <xdr:row>321</xdr:row>
      <xdr:rowOff>16586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xmlns="" id="{7AD6378E-C2A7-47DF-A2FB-720E818404E3}"/>
            </a:ext>
          </a:extLst>
        </xdr:cNvPr>
        <xdr:cNvSpPr/>
      </xdr:nvSpPr>
      <xdr:spPr>
        <a:xfrm>
          <a:off x="5731008" y="49821993"/>
          <a:ext cx="692205" cy="70430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14</xdr:col>
      <xdr:colOff>247002</xdr:colOff>
      <xdr:row>320</xdr:row>
      <xdr:rowOff>89736</xdr:rowOff>
    </xdr:from>
    <xdr:to>
      <xdr:col>15</xdr:col>
      <xdr:colOff>130797</xdr:colOff>
      <xdr:row>323</xdr:row>
      <xdr:rowOff>87098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xmlns="" id="{DD7E6EF9-3F64-4CEF-AEB4-7C75BA9CAB1B}"/>
            </a:ext>
          </a:extLst>
        </xdr:cNvPr>
        <xdr:cNvCxnSpPr>
          <a:stCxn id="511" idx="3"/>
          <a:endCxn id="530" idx="7"/>
        </xdr:cNvCxnSpPr>
      </xdr:nvCxnSpPr>
      <xdr:spPr>
        <a:xfrm flipH="1">
          <a:off x="5591888" y="50425279"/>
          <a:ext cx="243023" cy="51987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258499</xdr:colOff>
      <xdr:row>320</xdr:row>
      <xdr:rowOff>87614</xdr:rowOff>
    </xdr:from>
    <xdr:to>
      <xdr:col>17</xdr:col>
      <xdr:colOff>139820</xdr:colOff>
      <xdr:row>323</xdr:row>
      <xdr:rowOff>116115</xdr:rowOff>
    </xdr:to>
    <xdr:cxnSp macro="">
      <xdr:nvCxnSpPr>
        <xdr:cNvPr id="513" name="Straight Connector 512">
          <a:extLst>
            <a:ext uri="{FF2B5EF4-FFF2-40B4-BE49-F238E27FC236}">
              <a16:creationId xmlns:a16="http://schemas.microsoft.com/office/drawing/2014/main" xmlns="" id="{C9B7ECD4-BA96-4772-9B28-FD122225F7DA}"/>
            </a:ext>
          </a:extLst>
        </xdr:cNvPr>
        <xdr:cNvCxnSpPr>
          <a:stCxn id="511" idx="5"/>
          <a:endCxn id="508" idx="1"/>
        </xdr:cNvCxnSpPr>
      </xdr:nvCxnSpPr>
      <xdr:spPr>
        <a:xfrm>
          <a:off x="6321842" y="55822471"/>
          <a:ext cx="240549" cy="55101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317</xdr:row>
      <xdr:rowOff>66595</xdr:rowOff>
    </xdr:from>
    <xdr:to>
      <xdr:col>9</xdr:col>
      <xdr:colOff>350328</xdr:colOff>
      <xdr:row>321</xdr:row>
      <xdr:rowOff>66597</xdr:rowOff>
    </xdr:to>
    <xdr:sp macro="" textlink="">
      <xdr:nvSpPr>
        <xdr:cNvPr id="518" name="Oval 517">
          <a:extLst>
            <a:ext uri="{FF2B5EF4-FFF2-40B4-BE49-F238E27FC236}">
              <a16:creationId xmlns:a16="http://schemas.microsoft.com/office/drawing/2014/main" xmlns="" id="{E06C511E-3CA2-4ECD-8C27-4A1CD4D20F8E}"/>
            </a:ext>
          </a:extLst>
        </xdr:cNvPr>
        <xdr:cNvSpPr/>
      </xdr:nvSpPr>
      <xdr:spPr>
        <a:xfrm>
          <a:off x="3214485" y="55278938"/>
          <a:ext cx="684586" cy="69668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8</xdr:col>
      <xdr:colOff>3034</xdr:colOff>
      <xdr:row>320</xdr:row>
      <xdr:rowOff>138314</xdr:rowOff>
    </xdr:from>
    <xdr:to>
      <xdr:col>8</xdr:col>
      <xdr:colOff>128874</xdr:colOff>
      <xdr:row>323</xdr:row>
      <xdr:rowOff>74355</xdr:rowOff>
    </xdr:to>
    <xdr:cxnSp macro="">
      <xdr:nvCxnSpPr>
        <xdr:cNvPr id="519" name="Straight Connector 518">
          <a:extLst>
            <a:ext uri="{FF2B5EF4-FFF2-40B4-BE49-F238E27FC236}">
              <a16:creationId xmlns:a16="http://schemas.microsoft.com/office/drawing/2014/main" xmlns="" id="{777DBA19-D7EF-466F-B952-F1E585A85A81}"/>
            </a:ext>
          </a:extLst>
        </xdr:cNvPr>
        <xdr:cNvCxnSpPr>
          <a:endCxn id="524" idx="7"/>
        </xdr:cNvCxnSpPr>
      </xdr:nvCxnSpPr>
      <xdr:spPr>
        <a:xfrm flipH="1">
          <a:off x="3192548" y="55873171"/>
          <a:ext cx="125840" cy="45855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320</xdr:row>
      <xdr:rowOff>138314</xdr:rowOff>
    </xdr:from>
    <xdr:to>
      <xdr:col>10</xdr:col>
      <xdr:colOff>24973</xdr:colOff>
      <xdr:row>323</xdr:row>
      <xdr:rowOff>46117</xdr:rowOff>
    </xdr:to>
    <xdr:cxnSp macro="">
      <xdr:nvCxnSpPr>
        <xdr:cNvPr id="520" name="Straight Connector 519">
          <a:extLst>
            <a:ext uri="{FF2B5EF4-FFF2-40B4-BE49-F238E27FC236}">
              <a16:creationId xmlns:a16="http://schemas.microsoft.com/office/drawing/2014/main" xmlns="" id="{4EE06360-EBE0-47AD-A26A-189C6184476F}"/>
            </a:ext>
          </a:extLst>
        </xdr:cNvPr>
        <xdr:cNvCxnSpPr/>
      </xdr:nvCxnSpPr>
      <xdr:spPr>
        <a:xfrm>
          <a:off x="3802788" y="55873171"/>
          <a:ext cx="130156" cy="4303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204267</xdr:colOff>
      <xdr:row>323</xdr:row>
      <xdr:rowOff>8966</xdr:rowOff>
    </xdr:from>
    <xdr:to>
      <xdr:col>11</xdr:col>
      <xdr:colOff>160725</xdr:colOff>
      <xdr:row>327</xdr:row>
      <xdr:rowOff>8966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xmlns="" id="{7B9910DC-985C-4505-BF1A-4259902737A2}"/>
            </a:ext>
          </a:extLst>
        </xdr:cNvPr>
        <xdr:cNvSpPr/>
      </xdr:nvSpPr>
      <xdr:spPr>
        <a:xfrm>
          <a:off x="3753010" y="56266337"/>
          <a:ext cx="674915" cy="696686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10</xdr:col>
      <xdr:colOff>263882</xdr:colOff>
      <xdr:row>329</xdr:row>
      <xdr:rowOff>41044</xdr:rowOff>
    </xdr:from>
    <xdr:to>
      <xdr:col>11</xdr:col>
      <xdr:colOff>344565</xdr:colOff>
      <xdr:row>329</xdr:row>
      <xdr:rowOff>41044</xdr:rowOff>
    </xdr:to>
    <xdr:cxnSp macro="">
      <xdr:nvCxnSpPr>
        <xdr:cNvPr id="522" name="Straight Connector 521">
          <a:extLst>
            <a:ext uri="{FF2B5EF4-FFF2-40B4-BE49-F238E27FC236}">
              <a16:creationId xmlns:a16="http://schemas.microsoft.com/office/drawing/2014/main" xmlns="" id="{FC76FE56-A786-4AF3-BE53-0627D6E411AF}"/>
            </a:ext>
          </a:extLst>
        </xdr:cNvPr>
        <xdr:cNvCxnSpPr/>
      </xdr:nvCxnSpPr>
      <xdr:spPr>
        <a:xfrm>
          <a:off x="4157702" y="577015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263882</xdr:colOff>
      <xdr:row>329</xdr:row>
      <xdr:rowOff>110814</xdr:rowOff>
    </xdr:from>
    <xdr:to>
      <xdr:col>11</xdr:col>
      <xdr:colOff>344565</xdr:colOff>
      <xdr:row>329</xdr:row>
      <xdr:rowOff>110814</xdr:rowOff>
    </xdr:to>
    <xdr:cxnSp macro="">
      <xdr:nvCxnSpPr>
        <xdr:cNvPr id="523" name="Straight Connector 522">
          <a:extLst>
            <a:ext uri="{FF2B5EF4-FFF2-40B4-BE49-F238E27FC236}">
              <a16:creationId xmlns:a16="http://schemas.microsoft.com/office/drawing/2014/main" xmlns="" id="{2A41D5F0-E672-48E3-A4E3-7739557A57A1}"/>
            </a:ext>
          </a:extLst>
        </xdr:cNvPr>
        <xdr:cNvCxnSpPr/>
      </xdr:nvCxnSpPr>
      <xdr:spPr>
        <a:xfrm>
          <a:off x="4157702" y="577713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150479</xdr:colOff>
      <xdr:row>322</xdr:row>
      <xdr:rowOff>148621</xdr:rowOff>
    </xdr:from>
    <xdr:to>
      <xdr:col>8</xdr:col>
      <xdr:colOff>106937</xdr:colOff>
      <xdr:row>326</xdr:row>
      <xdr:rowOff>148623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xmlns="" id="{0678F647-CB30-4792-BD44-A7EB9DE8E38B}"/>
            </a:ext>
          </a:extLst>
        </xdr:cNvPr>
        <xdr:cNvSpPr/>
      </xdr:nvSpPr>
      <xdr:spPr>
        <a:xfrm>
          <a:off x="2621536" y="56231821"/>
          <a:ext cx="674915" cy="69668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24974</xdr:colOff>
      <xdr:row>329</xdr:row>
      <xdr:rowOff>32080</xdr:rowOff>
    </xdr:from>
    <xdr:to>
      <xdr:col>10</xdr:col>
      <xdr:colOff>105657</xdr:colOff>
      <xdr:row>329</xdr:row>
      <xdr:rowOff>32080</xdr:rowOff>
    </xdr:to>
    <xdr:cxnSp macro="">
      <xdr:nvCxnSpPr>
        <xdr:cNvPr id="525" name="Straight Connector 524">
          <a:extLst>
            <a:ext uri="{FF2B5EF4-FFF2-40B4-BE49-F238E27FC236}">
              <a16:creationId xmlns:a16="http://schemas.microsoft.com/office/drawing/2014/main" xmlns="" id="{653A2871-349D-4A16-9073-5E5F4D84420C}"/>
            </a:ext>
          </a:extLst>
        </xdr:cNvPr>
        <xdr:cNvCxnSpPr/>
      </xdr:nvCxnSpPr>
      <xdr:spPr>
        <a:xfrm>
          <a:off x="3573717" y="57334480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24974</xdr:colOff>
      <xdr:row>329</xdr:row>
      <xdr:rowOff>101850</xdr:rowOff>
    </xdr:from>
    <xdr:to>
      <xdr:col>10</xdr:col>
      <xdr:colOff>105657</xdr:colOff>
      <xdr:row>329</xdr:row>
      <xdr:rowOff>101850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xmlns="" id="{68E8422F-8ED2-4974-81D4-B8450D20DA20}"/>
            </a:ext>
          </a:extLst>
        </xdr:cNvPr>
        <xdr:cNvCxnSpPr/>
      </xdr:nvCxnSpPr>
      <xdr:spPr>
        <a:xfrm>
          <a:off x="3573717" y="57404250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240126</xdr:colOff>
      <xdr:row>326</xdr:row>
      <xdr:rowOff>78109</xdr:rowOff>
    </xdr:from>
    <xdr:to>
      <xdr:col>9</xdr:col>
      <xdr:colOff>308170</xdr:colOff>
      <xdr:row>329</xdr:row>
      <xdr:rowOff>32080</xdr:rowOff>
    </xdr:to>
    <xdr:cxnSp macro="">
      <xdr:nvCxnSpPr>
        <xdr:cNvPr id="527" name="Straight Connector 526">
          <a:extLst>
            <a:ext uri="{FF2B5EF4-FFF2-40B4-BE49-F238E27FC236}">
              <a16:creationId xmlns:a16="http://schemas.microsoft.com/office/drawing/2014/main" xmlns="" id="{9008D186-8F28-4312-9694-69B951CC3B4A}"/>
            </a:ext>
          </a:extLst>
        </xdr:cNvPr>
        <xdr:cNvCxnSpPr>
          <a:stCxn id="521" idx="3"/>
        </xdr:cNvCxnSpPr>
      </xdr:nvCxnSpPr>
      <xdr:spPr>
        <a:xfrm flipH="1">
          <a:off x="3788869" y="56857995"/>
          <a:ext cx="68044" cy="4764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62205</xdr:colOff>
      <xdr:row>326</xdr:row>
      <xdr:rowOff>81561</xdr:rowOff>
    </xdr:from>
    <xdr:to>
      <xdr:col>11</xdr:col>
      <xdr:colOff>152400</xdr:colOff>
      <xdr:row>329</xdr:row>
      <xdr:rowOff>38100</xdr:rowOff>
    </xdr:to>
    <xdr:cxnSp macro="">
      <xdr:nvCxnSpPr>
        <xdr:cNvPr id="528" name="Straight Connector 527">
          <a:extLst>
            <a:ext uri="{FF2B5EF4-FFF2-40B4-BE49-F238E27FC236}">
              <a16:creationId xmlns:a16="http://schemas.microsoft.com/office/drawing/2014/main" xmlns="" id="{2FE209DF-927F-492F-A723-FDD847FC8E34}"/>
            </a:ext>
          </a:extLst>
        </xdr:cNvPr>
        <xdr:cNvCxnSpPr>
          <a:stCxn id="521" idx="5"/>
        </xdr:cNvCxnSpPr>
      </xdr:nvCxnSpPr>
      <xdr:spPr>
        <a:xfrm>
          <a:off x="4314165" y="572163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3034</xdr:colOff>
      <xdr:row>326</xdr:row>
      <xdr:rowOff>43595</xdr:rowOff>
    </xdr:from>
    <xdr:to>
      <xdr:col>8</xdr:col>
      <xdr:colOff>96690</xdr:colOff>
      <xdr:row>329</xdr:row>
      <xdr:rowOff>8965</xdr:rowOff>
    </xdr:to>
    <xdr:cxnSp macro="">
      <xdr:nvCxnSpPr>
        <xdr:cNvPr id="529" name="Straight Connector 528">
          <a:extLst>
            <a:ext uri="{FF2B5EF4-FFF2-40B4-BE49-F238E27FC236}">
              <a16:creationId xmlns:a16="http://schemas.microsoft.com/office/drawing/2014/main" xmlns="" id="{28060280-9E26-4EBB-A486-6B97413382CD}"/>
            </a:ext>
          </a:extLst>
        </xdr:cNvPr>
        <xdr:cNvCxnSpPr>
          <a:stCxn id="524" idx="5"/>
        </xdr:cNvCxnSpPr>
      </xdr:nvCxnSpPr>
      <xdr:spPr>
        <a:xfrm>
          <a:off x="3192548" y="56823481"/>
          <a:ext cx="93656" cy="48788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322</xdr:row>
      <xdr:rowOff>161365</xdr:rowOff>
    </xdr:from>
    <xdr:to>
      <xdr:col>14</xdr:col>
      <xdr:colOff>350905</xdr:colOff>
      <xdr:row>326</xdr:row>
      <xdr:rowOff>161366</xdr:rowOff>
    </xdr:to>
    <xdr:sp macro="" textlink="">
      <xdr:nvSpPr>
        <xdr:cNvPr id="530" name="Oval 529">
          <a:extLst>
            <a:ext uri="{FF2B5EF4-FFF2-40B4-BE49-F238E27FC236}">
              <a16:creationId xmlns:a16="http://schemas.microsoft.com/office/drawing/2014/main" xmlns="" id="{85629A63-6AA8-47DF-94B0-8431807A3522}"/>
            </a:ext>
          </a:extLst>
        </xdr:cNvPr>
        <xdr:cNvSpPr/>
      </xdr:nvSpPr>
      <xdr:spPr>
        <a:xfrm>
          <a:off x="5003586" y="50845251"/>
          <a:ext cx="692205" cy="696686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4</xdr:col>
      <xdr:colOff>293914</xdr:colOff>
      <xdr:row>328</xdr:row>
      <xdr:rowOff>82731</xdr:rowOff>
    </xdr:from>
    <xdr:to>
      <xdr:col>6</xdr:col>
      <xdr:colOff>250373</xdr:colOff>
      <xdr:row>332</xdr:row>
      <xdr:rowOff>82734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xmlns="" id="{4C0DBA05-08AA-450C-9FE9-86E093CD5A4B}"/>
            </a:ext>
          </a:extLst>
        </xdr:cNvPr>
        <xdr:cNvSpPr/>
      </xdr:nvSpPr>
      <xdr:spPr>
        <a:xfrm>
          <a:off x="2046514" y="57210960"/>
          <a:ext cx="674916" cy="69668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7</xdr:col>
      <xdr:colOff>275985</xdr:colOff>
      <xdr:row>328</xdr:row>
      <xdr:rowOff>91695</xdr:rowOff>
    </xdr:from>
    <xdr:to>
      <xdr:col>9</xdr:col>
      <xdr:colOff>250822</xdr:colOff>
      <xdr:row>332</xdr:row>
      <xdr:rowOff>91698</xdr:rowOff>
    </xdr:to>
    <xdr:sp macro="" textlink="">
      <xdr:nvSpPr>
        <xdr:cNvPr id="538" name="Oval 537">
          <a:extLst>
            <a:ext uri="{FF2B5EF4-FFF2-40B4-BE49-F238E27FC236}">
              <a16:creationId xmlns:a16="http://schemas.microsoft.com/office/drawing/2014/main" xmlns="" id="{D6D66973-F3D5-46C4-85D9-A907769FAD46}"/>
            </a:ext>
          </a:extLst>
        </xdr:cNvPr>
        <xdr:cNvSpPr/>
      </xdr:nvSpPr>
      <xdr:spPr>
        <a:xfrm>
          <a:off x="3106271" y="57219924"/>
          <a:ext cx="693294" cy="69668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4</xdr:col>
      <xdr:colOff>43543</xdr:colOff>
      <xdr:row>334</xdr:row>
      <xdr:rowOff>39337</xdr:rowOff>
    </xdr:from>
    <xdr:to>
      <xdr:col>5</xdr:col>
      <xdr:colOff>125313</xdr:colOff>
      <xdr:row>334</xdr:row>
      <xdr:rowOff>39337</xdr:rowOff>
    </xdr:to>
    <xdr:cxnSp macro="">
      <xdr:nvCxnSpPr>
        <xdr:cNvPr id="539" name="Straight Connector 538">
          <a:extLst>
            <a:ext uri="{FF2B5EF4-FFF2-40B4-BE49-F238E27FC236}">
              <a16:creationId xmlns:a16="http://schemas.microsoft.com/office/drawing/2014/main" xmlns="" id="{70536A59-A322-4496-A6C8-08A55508C2B4}"/>
            </a:ext>
          </a:extLst>
        </xdr:cNvPr>
        <xdr:cNvCxnSpPr/>
      </xdr:nvCxnSpPr>
      <xdr:spPr>
        <a:xfrm>
          <a:off x="1796143" y="58212594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43543</xdr:colOff>
      <xdr:row>334</xdr:row>
      <xdr:rowOff>105073</xdr:rowOff>
    </xdr:from>
    <xdr:to>
      <xdr:col>5</xdr:col>
      <xdr:colOff>125313</xdr:colOff>
      <xdr:row>334</xdr:row>
      <xdr:rowOff>105073</xdr:rowOff>
    </xdr:to>
    <xdr:cxnSp macro="">
      <xdr:nvCxnSpPr>
        <xdr:cNvPr id="540" name="Straight Connector 539">
          <a:extLst>
            <a:ext uri="{FF2B5EF4-FFF2-40B4-BE49-F238E27FC236}">
              <a16:creationId xmlns:a16="http://schemas.microsoft.com/office/drawing/2014/main" xmlns="" id="{D6E7B11F-2A8F-40F3-8572-C75309328C3A}"/>
            </a:ext>
          </a:extLst>
        </xdr:cNvPr>
        <xdr:cNvCxnSpPr/>
      </xdr:nvCxnSpPr>
      <xdr:spPr>
        <a:xfrm>
          <a:off x="1796143" y="58278330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3842</xdr:colOff>
      <xdr:row>334</xdr:row>
      <xdr:rowOff>46956</xdr:rowOff>
    </xdr:from>
    <xdr:to>
      <xdr:col>7</xdr:col>
      <xdr:colOff>85612</xdr:colOff>
      <xdr:row>334</xdr:row>
      <xdr:rowOff>46956</xdr:rowOff>
    </xdr:to>
    <xdr:cxnSp macro="">
      <xdr:nvCxnSpPr>
        <xdr:cNvPr id="541" name="Straight Connector 540">
          <a:extLst>
            <a:ext uri="{FF2B5EF4-FFF2-40B4-BE49-F238E27FC236}">
              <a16:creationId xmlns:a16="http://schemas.microsoft.com/office/drawing/2014/main" xmlns="" id="{C906661B-F546-4DF2-BD99-707DEAFD7EB9}"/>
            </a:ext>
          </a:extLst>
        </xdr:cNvPr>
        <xdr:cNvCxnSpPr/>
      </xdr:nvCxnSpPr>
      <xdr:spPr>
        <a:xfrm>
          <a:off x="2474899" y="58220213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3842</xdr:colOff>
      <xdr:row>334</xdr:row>
      <xdr:rowOff>112692</xdr:rowOff>
    </xdr:from>
    <xdr:to>
      <xdr:col>7</xdr:col>
      <xdr:colOff>85612</xdr:colOff>
      <xdr:row>334</xdr:row>
      <xdr:rowOff>112692</xdr:rowOff>
    </xdr:to>
    <xdr:cxnSp macro="">
      <xdr:nvCxnSpPr>
        <xdr:cNvPr id="542" name="Straight Connector 541">
          <a:extLst>
            <a:ext uri="{FF2B5EF4-FFF2-40B4-BE49-F238E27FC236}">
              <a16:creationId xmlns:a16="http://schemas.microsoft.com/office/drawing/2014/main" xmlns="" id="{41478674-981E-422A-A936-CA12785A7FCE}"/>
            </a:ext>
          </a:extLst>
        </xdr:cNvPr>
        <xdr:cNvCxnSpPr/>
      </xdr:nvCxnSpPr>
      <xdr:spPr>
        <a:xfrm>
          <a:off x="2474899" y="58285949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296091</xdr:colOff>
      <xdr:row>332</xdr:row>
      <xdr:rowOff>5025</xdr:rowOff>
    </xdr:from>
    <xdr:to>
      <xdr:col>5</xdr:col>
      <xdr:colOff>43276</xdr:colOff>
      <xdr:row>334</xdr:row>
      <xdr:rowOff>24096</xdr:rowOff>
    </xdr:to>
    <xdr:cxnSp macro="">
      <xdr:nvCxnSpPr>
        <xdr:cNvPr id="543" name="Straight Connector 542">
          <a:extLst>
            <a:ext uri="{FF2B5EF4-FFF2-40B4-BE49-F238E27FC236}">
              <a16:creationId xmlns:a16="http://schemas.microsoft.com/office/drawing/2014/main" xmlns="" id="{44790BCF-C274-4F13-985A-78C05990B8BC}"/>
            </a:ext>
          </a:extLst>
        </xdr:cNvPr>
        <xdr:cNvCxnSpPr/>
      </xdr:nvCxnSpPr>
      <xdr:spPr>
        <a:xfrm flipH="1">
          <a:off x="2048691" y="57829939"/>
          <a:ext cx="106414" cy="3674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164332</xdr:colOff>
      <xdr:row>332</xdr:row>
      <xdr:rowOff>5025</xdr:rowOff>
    </xdr:from>
    <xdr:to>
      <xdr:col>6</xdr:col>
      <xdr:colOff>243840</xdr:colOff>
      <xdr:row>334</xdr:row>
      <xdr:rowOff>46956</xdr:rowOff>
    </xdr:to>
    <xdr:cxnSp macro="">
      <xdr:nvCxnSpPr>
        <xdr:cNvPr id="544" name="Straight Connector 543">
          <a:extLst>
            <a:ext uri="{FF2B5EF4-FFF2-40B4-BE49-F238E27FC236}">
              <a16:creationId xmlns:a16="http://schemas.microsoft.com/office/drawing/2014/main" xmlns="" id="{0BB12955-BAA8-4C08-8EFD-8FE6309EF3B5}"/>
            </a:ext>
          </a:extLst>
        </xdr:cNvPr>
        <xdr:cNvCxnSpPr/>
      </xdr:nvCxnSpPr>
      <xdr:spPr>
        <a:xfrm>
          <a:off x="2635389" y="57829939"/>
          <a:ext cx="79508" cy="3902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160019</xdr:colOff>
      <xdr:row>334</xdr:row>
      <xdr:rowOff>46957</xdr:rowOff>
    </xdr:from>
    <xdr:to>
      <xdr:col>8</xdr:col>
      <xdr:colOff>241791</xdr:colOff>
      <xdr:row>334</xdr:row>
      <xdr:rowOff>46957</xdr:rowOff>
    </xdr:to>
    <xdr:cxnSp macro="">
      <xdr:nvCxnSpPr>
        <xdr:cNvPr id="545" name="Straight Connector 544">
          <a:extLst>
            <a:ext uri="{FF2B5EF4-FFF2-40B4-BE49-F238E27FC236}">
              <a16:creationId xmlns:a16="http://schemas.microsoft.com/office/drawing/2014/main" xmlns="" id="{BEBB4F28-B140-4193-94D0-59B7602811C9}"/>
            </a:ext>
          </a:extLst>
        </xdr:cNvPr>
        <xdr:cNvCxnSpPr/>
      </xdr:nvCxnSpPr>
      <xdr:spPr>
        <a:xfrm>
          <a:off x="2990305" y="58220214"/>
          <a:ext cx="4410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160019</xdr:colOff>
      <xdr:row>334</xdr:row>
      <xdr:rowOff>112693</xdr:rowOff>
    </xdr:from>
    <xdr:to>
      <xdr:col>8</xdr:col>
      <xdr:colOff>241791</xdr:colOff>
      <xdr:row>334</xdr:row>
      <xdr:rowOff>112693</xdr:rowOff>
    </xdr:to>
    <xdr:cxnSp macro="">
      <xdr:nvCxnSpPr>
        <xdr:cNvPr id="546" name="Straight Connector 545">
          <a:extLst>
            <a:ext uri="{FF2B5EF4-FFF2-40B4-BE49-F238E27FC236}">
              <a16:creationId xmlns:a16="http://schemas.microsoft.com/office/drawing/2014/main" xmlns="" id="{0101A182-0361-4FAB-B67C-DEB2D855C90B}"/>
            </a:ext>
          </a:extLst>
        </xdr:cNvPr>
        <xdr:cNvCxnSpPr/>
      </xdr:nvCxnSpPr>
      <xdr:spPr>
        <a:xfrm>
          <a:off x="2990305" y="58285950"/>
          <a:ext cx="4410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13639</xdr:colOff>
      <xdr:row>334</xdr:row>
      <xdr:rowOff>46956</xdr:rowOff>
    </xdr:from>
    <xdr:to>
      <xdr:col>10</xdr:col>
      <xdr:colOff>95410</xdr:colOff>
      <xdr:row>334</xdr:row>
      <xdr:rowOff>46956</xdr:rowOff>
    </xdr:to>
    <xdr:cxnSp macro="">
      <xdr:nvCxnSpPr>
        <xdr:cNvPr id="547" name="Straight Connector 546">
          <a:extLst>
            <a:ext uri="{FF2B5EF4-FFF2-40B4-BE49-F238E27FC236}">
              <a16:creationId xmlns:a16="http://schemas.microsoft.com/office/drawing/2014/main" xmlns="" id="{22347399-E672-43CD-BDB7-B6F584F168CB}"/>
            </a:ext>
          </a:extLst>
        </xdr:cNvPr>
        <xdr:cNvCxnSpPr/>
      </xdr:nvCxnSpPr>
      <xdr:spPr>
        <a:xfrm>
          <a:off x="3562382" y="58220213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13639</xdr:colOff>
      <xdr:row>334</xdr:row>
      <xdr:rowOff>112692</xdr:rowOff>
    </xdr:from>
    <xdr:to>
      <xdr:col>10</xdr:col>
      <xdr:colOff>95410</xdr:colOff>
      <xdr:row>334</xdr:row>
      <xdr:rowOff>112692</xdr:rowOff>
    </xdr:to>
    <xdr:cxnSp macro="">
      <xdr:nvCxnSpPr>
        <xdr:cNvPr id="548" name="Straight Connector 547">
          <a:extLst>
            <a:ext uri="{FF2B5EF4-FFF2-40B4-BE49-F238E27FC236}">
              <a16:creationId xmlns:a16="http://schemas.microsoft.com/office/drawing/2014/main" xmlns="" id="{63B86079-EEF4-4C96-87C1-D23F015B8022}"/>
            </a:ext>
          </a:extLst>
        </xdr:cNvPr>
        <xdr:cNvCxnSpPr/>
      </xdr:nvCxnSpPr>
      <xdr:spPr>
        <a:xfrm>
          <a:off x="3562382" y="58285949"/>
          <a:ext cx="4409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321128</xdr:colOff>
      <xdr:row>331</xdr:row>
      <xdr:rowOff>163285</xdr:rowOff>
    </xdr:from>
    <xdr:to>
      <xdr:col>8</xdr:col>
      <xdr:colOff>4838</xdr:colOff>
      <xdr:row>334</xdr:row>
      <xdr:rowOff>39336</xdr:rowOff>
    </xdr:to>
    <xdr:cxnSp macro="">
      <xdr:nvCxnSpPr>
        <xdr:cNvPr id="549" name="Straight Connector 548">
          <a:extLst>
            <a:ext uri="{FF2B5EF4-FFF2-40B4-BE49-F238E27FC236}">
              <a16:creationId xmlns:a16="http://schemas.microsoft.com/office/drawing/2014/main" xmlns="" id="{5FF164AF-66D0-458F-B8B5-54A9EF38D538}"/>
            </a:ext>
          </a:extLst>
        </xdr:cNvPr>
        <xdr:cNvCxnSpPr/>
      </xdr:nvCxnSpPr>
      <xdr:spPr>
        <a:xfrm flipH="1">
          <a:off x="3151414" y="57814028"/>
          <a:ext cx="42938" cy="39856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124574</xdr:colOff>
      <xdr:row>331</xdr:row>
      <xdr:rowOff>163285</xdr:rowOff>
    </xdr:from>
    <xdr:to>
      <xdr:col>9</xdr:col>
      <xdr:colOff>238397</xdr:colOff>
      <xdr:row>334</xdr:row>
      <xdr:rowOff>39336</xdr:rowOff>
    </xdr:to>
    <xdr:cxnSp macro="">
      <xdr:nvCxnSpPr>
        <xdr:cNvPr id="550" name="Straight Connector 549">
          <a:extLst>
            <a:ext uri="{FF2B5EF4-FFF2-40B4-BE49-F238E27FC236}">
              <a16:creationId xmlns:a16="http://schemas.microsoft.com/office/drawing/2014/main" xmlns="" id="{5C9FF361-88B4-429E-B905-8B4DD8A648DF}"/>
            </a:ext>
          </a:extLst>
        </xdr:cNvPr>
        <xdr:cNvCxnSpPr/>
      </xdr:nvCxnSpPr>
      <xdr:spPr>
        <a:xfrm>
          <a:off x="3673317" y="57814028"/>
          <a:ext cx="113823" cy="39856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40276</xdr:colOff>
      <xdr:row>311</xdr:row>
      <xdr:rowOff>44629</xdr:rowOff>
    </xdr:from>
    <xdr:to>
      <xdr:col>28</xdr:col>
      <xdr:colOff>8707</xdr:colOff>
      <xdr:row>315</xdr:row>
      <xdr:rowOff>51163</xdr:rowOff>
    </xdr:to>
    <xdr:sp macro="" textlink="">
      <xdr:nvSpPr>
        <xdr:cNvPr id="551" name="Arrow: Circular 550">
          <a:extLst>
            <a:ext uri="{FF2B5EF4-FFF2-40B4-BE49-F238E27FC236}">
              <a16:creationId xmlns:a16="http://schemas.microsoft.com/office/drawing/2014/main" xmlns="" id="{E6F78577-FAC1-4CDA-89BA-20AA3A3D4F9B}"/>
            </a:ext>
          </a:extLst>
        </xdr:cNvPr>
        <xdr:cNvSpPr/>
      </xdr:nvSpPr>
      <xdr:spPr>
        <a:xfrm rot="10800000">
          <a:off x="9207136" y="54550489"/>
          <a:ext cx="379911" cy="707574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21773</xdr:colOff>
      <xdr:row>309</xdr:row>
      <xdr:rowOff>127363</xdr:rowOff>
    </xdr:from>
    <xdr:to>
      <xdr:col>28</xdr:col>
      <xdr:colOff>0</xdr:colOff>
      <xdr:row>313</xdr:row>
      <xdr:rowOff>149134</xdr:rowOff>
    </xdr:to>
    <xdr:sp macro="" textlink="">
      <xdr:nvSpPr>
        <xdr:cNvPr id="552" name="Arrow: Circular 551">
          <a:extLst>
            <a:ext uri="{FF2B5EF4-FFF2-40B4-BE49-F238E27FC236}">
              <a16:creationId xmlns:a16="http://schemas.microsoft.com/office/drawing/2014/main" xmlns="" id="{3BA252CF-8C1E-4CC3-87DE-E9CD36618466}"/>
            </a:ext>
          </a:extLst>
        </xdr:cNvPr>
        <xdr:cNvSpPr/>
      </xdr:nvSpPr>
      <xdr:spPr>
        <a:xfrm>
          <a:off x="9188633" y="54282703"/>
          <a:ext cx="389707" cy="722811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144780</xdr:colOff>
      <xdr:row>329</xdr:row>
      <xdr:rowOff>51311</xdr:rowOff>
    </xdr:from>
    <xdr:to>
      <xdr:col>13</xdr:col>
      <xdr:colOff>226550</xdr:colOff>
      <xdr:row>329</xdr:row>
      <xdr:rowOff>51311</xdr:rowOff>
    </xdr:to>
    <xdr:cxnSp macro="">
      <xdr:nvCxnSpPr>
        <xdr:cNvPr id="564" name="Straight Connector 563">
          <a:extLst>
            <a:ext uri="{FF2B5EF4-FFF2-40B4-BE49-F238E27FC236}">
              <a16:creationId xmlns:a16="http://schemas.microsoft.com/office/drawing/2014/main" xmlns="" id="{4D8AA76F-FBEC-4973-8780-460934AAC3A7}"/>
            </a:ext>
          </a:extLst>
        </xdr:cNvPr>
        <xdr:cNvCxnSpPr/>
      </xdr:nvCxnSpPr>
      <xdr:spPr>
        <a:xfrm>
          <a:off x="4754880" y="577118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329</xdr:row>
      <xdr:rowOff>117047</xdr:rowOff>
    </xdr:from>
    <xdr:to>
      <xdr:col>13</xdr:col>
      <xdr:colOff>226550</xdr:colOff>
      <xdr:row>329</xdr:row>
      <xdr:rowOff>117047</xdr:rowOff>
    </xdr:to>
    <xdr:cxnSp macro="">
      <xdr:nvCxnSpPr>
        <xdr:cNvPr id="565" name="Straight Connector 564">
          <a:extLst>
            <a:ext uri="{FF2B5EF4-FFF2-40B4-BE49-F238E27FC236}">
              <a16:creationId xmlns:a16="http://schemas.microsoft.com/office/drawing/2014/main" xmlns="" id="{A74C3EF7-F164-40AF-BB61-B0EA9D2792BD}"/>
            </a:ext>
          </a:extLst>
        </xdr:cNvPr>
        <xdr:cNvCxnSpPr/>
      </xdr:nvCxnSpPr>
      <xdr:spPr>
        <a:xfrm>
          <a:off x="4754880" y="577775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329</xdr:row>
      <xdr:rowOff>58930</xdr:rowOff>
    </xdr:from>
    <xdr:to>
      <xdr:col>15</xdr:col>
      <xdr:colOff>186849</xdr:colOff>
      <xdr:row>329</xdr:row>
      <xdr:rowOff>58930</xdr:rowOff>
    </xdr:to>
    <xdr:cxnSp macro="">
      <xdr:nvCxnSpPr>
        <xdr:cNvPr id="566" name="Straight Connector 565">
          <a:extLst>
            <a:ext uri="{FF2B5EF4-FFF2-40B4-BE49-F238E27FC236}">
              <a16:creationId xmlns:a16="http://schemas.microsoft.com/office/drawing/2014/main" xmlns="" id="{3F8F607F-417B-4D27-A885-D01DC2BE24E1}"/>
            </a:ext>
          </a:extLst>
        </xdr:cNvPr>
        <xdr:cNvCxnSpPr/>
      </xdr:nvCxnSpPr>
      <xdr:spPr>
        <a:xfrm>
          <a:off x="5431459" y="57719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329</xdr:row>
      <xdr:rowOff>124666</xdr:rowOff>
    </xdr:from>
    <xdr:to>
      <xdr:col>15</xdr:col>
      <xdr:colOff>186849</xdr:colOff>
      <xdr:row>329</xdr:row>
      <xdr:rowOff>124666</xdr:rowOff>
    </xdr:to>
    <xdr:cxnSp macro="">
      <xdr:nvCxnSpPr>
        <xdr:cNvPr id="567" name="Straight Connector 566">
          <a:extLst>
            <a:ext uri="{FF2B5EF4-FFF2-40B4-BE49-F238E27FC236}">
              <a16:creationId xmlns:a16="http://schemas.microsoft.com/office/drawing/2014/main" xmlns="" id="{FDB7446A-3A47-4395-B320-4371C6325769}"/>
            </a:ext>
          </a:extLst>
        </xdr:cNvPr>
        <xdr:cNvCxnSpPr/>
      </xdr:nvCxnSpPr>
      <xdr:spPr>
        <a:xfrm>
          <a:off x="5431459" y="57785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326</xdr:row>
      <xdr:rowOff>58701</xdr:rowOff>
    </xdr:from>
    <xdr:to>
      <xdr:col>13</xdr:col>
      <xdr:colOff>119141</xdr:colOff>
      <xdr:row>329</xdr:row>
      <xdr:rowOff>36070</xdr:rowOff>
    </xdr:to>
    <xdr:cxnSp macro="">
      <xdr:nvCxnSpPr>
        <xdr:cNvPr id="568" name="Straight Connector 567">
          <a:extLst>
            <a:ext uri="{FF2B5EF4-FFF2-40B4-BE49-F238E27FC236}">
              <a16:creationId xmlns:a16="http://schemas.microsoft.com/office/drawing/2014/main" xmlns="" id="{F44893D8-3E55-49FF-A081-1FA44C0D973A}"/>
            </a:ext>
          </a:extLst>
        </xdr:cNvPr>
        <xdr:cNvCxnSpPr>
          <a:stCxn id="530" idx="3"/>
        </xdr:cNvCxnSpPr>
      </xdr:nvCxnSpPr>
      <xdr:spPr>
        <a:xfrm flipH="1">
          <a:off x="5007428" y="571934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326</xdr:row>
      <xdr:rowOff>58701</xdr:rowOff>
    </xdr:from>
    <xdr:to>
      <xdr:col>14</xdr:col>
      <xdr:colOff>345077</xdr:colOff>
      <xdr:row>329</xdr:row>
      <xdr:rowOff>58930</xdr:rowOff>
    </xdr:to>
    <xdr:cxnSp macro="">
      <xdr:nvCxnSpPr>
        <xdr:cNvPr id="569" name="Straight Connector 568">
          <a:extLst>
            <a:ext uri="{FF2B5EF4-FFF2-40B4-BE49-F238E27FC236}">
              <a16:creationId xmlns:a16="http://schemas.microsoft.com/office/drawing/2014/main" xmlns="" id="{4E7622A3-44E9-4EBF-BE95-F557B07645CE}"/>
            </a:ext>
          </a:extLst>
        </xdr:cNvPr>
        <xdr:cNvCxnSpPr>
          <a:stCxn id="530" idx="5"/>
        </xdr:cNvCxnSpPr>
      </xdr:nvCxnSpPr>
      <xdr:spPr>
        <a:xfrm>
          <a:off x="5576073" y="571934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329</xdr:row>
      <xdr:rowOff>58931</xdr:rowOff>
    </xdr:from>
    <xdr:to>
      <xdr:col>18</xdr:col>
      <xdr:colOff>128</xdr:colOff>
      <xdr:row>329</xdr:row>
      <xdr:rowOff>58931</xdr:rowOff>
    </xdr:to>
    <xdr:cxnSp macro="">
      <xdr:nvCxnSpPr>
        <xdr:cNvPr id="570" name="Straight Connector 569">
          <a:extLst>
            <a:ext uri="{FF2B5EF4-FFF2-40B4-BE49-F238E27FC236}">
              <a16:creationId xmlns:a16="http://schemas.microsoft.com/office/drawing/2014/main" xmlns="" id="{74CB04D1-589A-4B95-A197-4ACB0E62348B}"/>
            </a:ext>
          </a:extLst>
        </xdr:cNvPr>
        <xdr:cNvCxnSpPr/>
      </xdr:nvCxnSpPr>
      <xdr:spPr>
        <a:xfrm>
          <a:off x="6319156" y="5771947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329</xdr:row>
      <xdr:rowOff>124667</xdr:rowOff>
    </xdr:from>
    <xdr:to>
      <xdr:col>18</xdr:col>
      <xdr:colOff>128</xdr:colOff>
      <xdr:row>329</xdr:row>
      <xdr:rowOff>124667</xdr:rowOff>
    </xdr:to>
    <xdr:cxnSp macro="">
      <xdr:nvCxnSpPr>
        <xdr:cNvPr id="571" name="Straight Connector 570">
          <a:extLst>
            <a:ext uri="{FF2B5EF4-FFF2-40B4-BE49-F238E27FC236}">
              <a16:creationId xmlns:a16="http://schemas.microsoft.com/office/drawing/2014/main" xmlns="" id="{BD043DE8-EA8F-4F1D-BC9C-02143BDD3C51}"/>
            </a:ext>
          </a:extLst>
        </xdr:cNvPr>
        <xdr:cNvCxnSpPr/>
      </xdr:nvCxnSpPr>
      <xdr:spPr>
        <a:xfrm>
          <a:off x="6319156" y="5778520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329</xdr:row>
      <xdr:rowOff>58930</xdr:rowOff>
    </xdr:from>
    <xdr:to>
      <xdr:col>19</xdr:col>
      <xdr:colOff>211886</xdr:colOff>
      <xdr:row>329</xdr:row>
      <xdr:rowOff>58930</xdr:rowOff>
    </xdr:to>
    <xdr:cxnSp macro="">
      <xdr:nvCxnSpPr>
        <xdr:cNvPr id="572" name="Straight Connector 571">
          <a:extLst>
            <a:ext uri="{FF2B5EF4-FFF2-40B4-BE49-F238E27FC236}">
              <a16:creationId xmlns:a16="http://schemas.microsoft.com/office/drawing/2014/main" xmlns="" id="{CAA4467D-FF4A-41F8-BB66-FA4979F9E20C}"/>
            </a:ext>
          </a:extLst>
        </xdr:cNvPr>
        <xdr:cNvCxnSpPr/>
      </xdr:nvCxnSpPr>
      <xdr:spPr>
        <a:xfrm>
          <a:off x="6889056" y="57719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329</xdr:row>
      <xdr:rowOff>124666</xdr:rowOff>
    </xdr:from>
    <xdr:to>
      <xdr:col>19</xdr:col>
      <xdr:colOff>211886</xdr:colOff>
      <xdr:row>329</xdr:row>
      <xdr:rowOff>124666</xdr:rowOff>
    </xdr:to>
    <xdr:cxnSp macro="">
      <xdr:nvCxnSpPr>
        <xdr:cNvPr id="573" name="Straight Connector 572">
          <a:extLst>
            <a:ext uri="{FF2B5EF4-FFF2-40B4-BE49-F238E27FC236}">
              <a16:creationId xmlns:a16="http://schemas.microsoft.com/office/drawing/2014/main" xmlns="" id="{57099C59-0F51-434D-AF27-33D99BB27ADD}"/>
            </a:ext>
          </a:extLst>
        </xdr:cNvPr>
        <xdr:cNvCxnSpPr/>
      </xdr:nvCxnSpPr>
      <xdr:spPr>
        <a:xfrm>
          <a:off x="6889056" y="57785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79465</xdr:colOff>
      <xdr:row>326</xdr:row>
      <xdr:rowOff>86684</xdr:rowOff>
    </xdr:from>
    <xdr:to>
      <xdr:col>17</xdr:col>
      <xdr:colOff>139661</xdr:colOff>
      <xdr:row>329</xdr:row>
      <xdr:rowOff>51310</xdr:rowOff>
    </xdr:to>
    <xdr:cxnSp macro="">
      <xdr:nvCxnSpPr>
        <xdr:cNvPr id="574" name="Straight Connector 573">
          <a:extLst>
            <a:ext uri="{FF2B5EF4-FFF2-40B4-BE49-F238E27FC236}">
              <a16:creationId xmlns:a16="http://schemas.microsoft.com/office/drawing/2014/main" xmlns="" id="{22530CB1-DBCA-40CC-8D92-6EAD03919379}"/>
            </a:ext>
          </a:extLst>
        </xdr:cNvPr>
        <xdr:cNvCxnSpPr>
          <a:stCxn id="508" idx="3"/>
        </xdr:cNvCxnSpPr>
      </xdr:nvCxnSpPr>
      <xdr:spPr>
        <a:xfrm flipH="1">
          <a:off x="6480265" y="5722144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257988</xdr:colOff>
      <xdr:row>326</xdr:row>
      <xdr:rowOff>86684</xdr:rowOff>
    </xdr:from>
    <xdr:to>
      <xdr:col>18</xdr:col>
      <xdr:colOff>354874</xdr:colOff>
      <xdr:row>329</xdr:row>
      <xdr:rowOff>51310</xdr:rowOff>
    </xdr:to>
    <xdr:cxnSp macro="">
      <xdr:nvCxnSpPr>
        <xdr:cNvPr id="575" name="Straight Connector 574">
          <a:extLst>
            <a:ext uri="{FF2B5EF4-FFF2-40B4-BE49-F238E27FC236}">
              <a16:creationId xmlns:a16="http://schemas.microsoft.com/office/drawing/2014/main" xmlns="" id="{76CE7817-49D9-4FA7-A564-65F8F27C70EB}"/>
            </a:ext>
          </a:extLst>
        </xdr:cNvPr>
        <xdr:cNvCxnSpPr>
          <a:stCxn id="508" idx="5"/>
        </xdr:cNvCxnSpPr>
      </xdr:nvCxnSpPr>
      <xdr:spPr>
        <a:xfrm>
          <a:off x="7016928" y="5722144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250073</xdr:colOff>
      <xdr:row>340</xdr:row>
      <xdr:rowOff>90074</xdr:rowOff>
    </xdr:from>
    <xdr:to>
      <xdr:col>11</xdr:col>
      <xdr:colOff>317999</xdr:colOff>
      <xdr:row>342</xdr:row>
      <xdr:rowOff>168623</xdr:rowOff>
    </xdr:to>
    <xdr:cxnSp macro="">
      <xdr:nvCxnSpPr>
        <xdr:cNvPr id="581" name="Straight Connector 580">
          <a:extLst>
            <a:ext uri="{FF2B5EF4-FFF2-40B4-BE49-F238E27FC236}">
              <a16:creationId xmlns:a16="http://schemas.microsoft.com/office/drawing/2014/main" xmlns="" id="{895B3520-66B5-400F-909D-573671418EAE}"/>
            </a:ext>
          </a:extLst>
        </xdr:cNvPr>
        <xdr:cNvCxnSpPr>
          <a:stCxn id="583" idx="3"/>
          <a:endCxn id="588" idx="7"/>
        </xdr:cNvCxnSpPr>
      </xdr:nvCxnSpPr>
      <xdr:spPr>
        <a:xfrm flipH="1">
          <a:off x="3785753" y="552969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340</xdr:row>
      <xdr:rowOff>92196</xdr:rowOff>
    </xdr:from>
    <xdr:to>
      <xdr:col>15</xdr:col>
      <xdr:colOff>130797</xdr:colOff>
      <xdr:row>342</xdr:row>
      <xdr:rowOff>115108</xdr:rowOff>
    </xdr:to>
    <xdr:cxnSp macro="">
      <xdr:nvCxnSpPr>
        <xdr:cNvPr id="582" name="Straight Connector 581">
          <a:extLst>
            <a:ext uri="{FF2B5EF4-FFF2-40B4-BE49-F238E27FC236}">
              <a16:creationId xmlns:a16="http://schemas.microsoft.com/office/drawing/2014/main" xmlns="" id="{D1F3CA9A-A021-4F83-9A27-D58891FEB6A6}"/>
            </a:ext>
          </a:extLst>
        </xdr:cNvPr>
        <xdr:cNvCxnSpPr>
          <a:stCxn id="583" idx="5"/>
          <a:endCxn id="585" idx="1"/>
        </xdr:cNvCxnSpPr>
      </xdr:nvCxnSpPr>
      <xdr:spPr>
        <a:xfrm>
          <a:off x="5039956" y="552990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337</xdr:row>
      <xdr:rowOff>17929</xdr:rowOff>
    </xdr:from>
    <xdr:to>
      <xdr:col>13</xdr:col>
      <xdr:colOff>175619</xdr:colOff>
      <xdr:row>341</xdr:row>
      <xdr:rowOff>17930</xdr:rowOff>
    </xdr:to>
    <xdr:sp macro="" textlink="">
      <xdr:nvSpPr>
        <xdr:cNvPr id="583" name="Oval 582">
          <a:extLst>
            <a:ext uri="{FF2B5EF4-FFF2-40B4-BE49-F238E27FC236}">
              <a16:creationId xmlns:a16="http://schemas.microsoft.com/office/drawing/2014/main" xmlns="" id="{CDA98377-CA4F-48A9-9AB9-2489C0E6569E}"/>
            </a:ext>
          </a:extLst>
        </xdr:cNvPr>
        <xdr:cNvSpPr/>
      </xdr:nvSpPr>
      <xdr:spPr>
        <a:xfrm>
          <a:off x="4471120" y="546990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7</a:t>
          </a:r>
        </a:p>
      </xdr:txBody>
    </xdr:sp>
    <xdr:clientData/>
  </xdr:twoCellAnchor>
  <xdr:twoCellAnchor>
    <xdr:from>
      <xdr:col>17</xdr:col>
      <xdr:colOff>40981</xdr:colOff>
      <xdr:row>348</xdr:row>
      <xdr:rowOff>14087</xdr:rowOff>
    </xdr:from>
    <xdr:to>
      <xdr:col>18</xdr:col>
      <xdr:colOff>356668</xdr:colOff>
      <xdr:row>352</xdr:row>
      <xdr:rowOff>14089</xdr:rowOff>
    </xdr:to>
    <xdr:sp macro="" textlink="">
      <xdr:nvSpPr>
        <xdr:cNvPr id="584" name="Oval 583">
          <a:extLst>
            <a:ext uri="{FF2B5EF4-FFF2-40B4-BE49-F238E27FC236}">
              <a16:creationId xmlns:a16="http://schemas.microsoft.com/office/drawing/2014/main" xmlns="" id="{4F96B82B-C1D8-4058-A685-AD9064075796}"/>
            </a:ext>
          </a:extLst>
        </xdr:cNvPr>
        <xdr:cNvSpPr/>
      </xdr:nvSpPr>
      <xdr:spPr>
        <a:xfrm>
          <a:off x="6441781" y="5662306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15</xdr:col>
      <xdr:colOff>26894</xdr:colOff>
      <xdr:row>342</xdr:row>
      <xdr:rowOff>8964</xdr:rowOff>
    </xdr:from>
    <xdr:to>
      <xdr:col>16</xdr:col>
      <xdr:colOff>359870</xdr:colOff>
      <xdr:row>346</xdr:row>
      <xdr:rowOff>16586</xdr:rowOff>
    </xdr:to>
    <xdr:sp macro="" textlink="">
      <xdr:nvSpPr>
        <xdr:cNvPr id="585" name="Oval 584">
          <a:extLst>
            <a:ext uri="{FF2B5EF4-FFF2-40B4-BE49-F238E27FC236}">
              <a16:creationId xmlns:a16="http://schemas.microsoft.com/office/drawing/2014/main" xmlns="" id="{659B525E-2255-4604-9BF6-860A48D39452}"/>
            </a:ext>
          </a:extLst>
        </xdr:cNvPr>
        <xdr:cNvSpPr/>
      </xdr:nvSpPr>
      <xdr:spPr>
        <a:xfrm>
          <a:off x="5711414" y="555663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345</xdr:row>
      <xdr:rowOff>89736</xdr:rowOff>
    </xdr:from>
    <xdr:to>
      <xdr:col>15</xdr:col>
      <xdr:colOff>130797</xdr:colOff>
      <xdr:row>348</xdr:row>
      <xdr:rowOff>87098</xdr:rowOff>
    </xdr:to>
    <xdr:cxnSp macro="">
      <xdr:nvCxnSpPr>
        <xdr:cNvPr id="586" name="Straight Connector 585">
          <a:extLst>
            <a:ext uri="{FF2B5EF4-FFF2-40B4-BE49-F238E27FC236}">
              <a16:creationId xmlns:a16="http://schemas.microsoft.com/office/drawing/2014/main" xmlns="" id="{B31A19D8-6430-416D-A591-8536848BB6C9}"/>
            </a:ext>
          </a:extLst>
        </xdr:cNvPr>
        <xdr:cNvCxnSpPr>
          <a:stCxn id="585" idx="3"/>
          <a:endCxn id="600" idx="7"/>
        </xdr:cNvCxnSpPr>
      </xdr:nvCxnSpPr>
      <xdr:spPr>
        <a:xfrm flipH="1">
          <a:off x="5573382" y="561729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258499</xdr:colOff>
      <xdr:row>345</xdr:row>
      <xdr:rowOff>87614</xdr:rowOff>
    </xdr:from>
    <xdr:to>
      <xdr:col>17</xdr:col>
      <xdr:colOff>139820</xdr:colOff>
      <xdr:row>348</xdr:row>
      <xdr:rowOff>116115</xdr:rowOff>
    </xdr:to>
    <xdr:cxnSp macro="">
      <xdr:nvCxnSpPr>
        <xdr:cNvPr id="587" name="Straight Connector 586">
          <a:extLst>
            <a:ext uri="{FF2B5EF4-FFF2-40B4-BE49-F238E27FC236}">
              <a16:creationId xmlns:a16="http://schemas.microsoft.com/office/drawing/2014/main" xmlns="" id="{D56247AC-AD0A-438D-A6D2-BE141A7270F8}"/>
            </a:ext>
          </a:extLst>
        </xdr:cNvPr>
        <xdr:cNvCxnSpPr>
          <a:stCxn id="585" idx="5"/>
          <a:endCxn id="584" idx="1"/>
        </xdr:cNvCxnSpPr>
      </xdr:nvCxnSpPr>
      <xdr:spPr>
        <a:xfrm>
          <a:off x="6301159" y="56170814"/>
          <a:ext cx="239461" cy="5542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342</xdr:row>
      <xdr:rowOff>66595</xdr:rowOff>
    </xdr:from>
    <xdr:to>
      <xdr:col>9</xdr:col>
      <xdr:colOff>350328</xdr:colOff>
      <xdr:row>346</xdr:row>
      <xdr:rowOff>66597</xdr:rowOff>
    </xdr:to>
    <xdr:sp macro="" textlink="">
      <xdr:nvSpPr>
        <xdr:cNvPr id="588" name="Oval 587">
          <a:extLst>
            <a:ext uri="{FF2B5EF4-FFF2-40B4-BE49-F238E27FC236}">
              <a16:creationId xmlns:a16="http://schemas.microsoft.com/office/drawing/2014/main" xmlns="" id="{E5FF8654-FBAE-497B-9D61-3390662D89E9}"/>
            </a:ext>
          </a:extLst>
        </xdr:cNvPr>
        <xdr:cNvSpPr/>
      </xdr:nvSpPr>
      <xdr:spPr>
        <a:xfrm>
          <a:off x="3202511" y="556240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7</xdr:col>
      <xdr:colOff>160817</xdr:colOff>
      <xdr:row>345</xdr:row>
      <xdr:rowOff>139192</xdr:rowOff>
    </xdr:from>
    <xdr:to>
      <xdr:col>8</xdr:col>
      <xdr:colOff>125067</xdr:colOff>
      <xdr:row>348</xdr:row>
      <xdr:rowOff>114126</xdr:rowOff>
    </xdr:to>
    <xdr:cxnSp macro="">
      <xdr:nvCxnSpPr>
        <xdr:cNvPr id="589" name="Straight Connector 588">
          <a:extLst>
            <a:ext uri="{FF2B5EF4-FFF2-40B4-BE49-F238E27FC236}">
              <a16:creationId xmlns:a16="http://schemas.microsoft.com/office/drawing/2014/main" xmlns="" id="{5D414808-472B-4C48-A1DE-564B70A98B34}"/>
            </a:ext>
          </a:extLst>
        </xdr:cNvPr>
        <xdr:cNvCxnSpPr>
          <a:stCxn id="588" idx="3"/>
          <a:endCxn id="594" idx="7"/>
        </xdr:cNvCxnSpPr>
      </xdr:nvCxnSpPr>
      <xdr:spPr>
        <a:xfrm flipH="1">
          <a:off x="2980217" y="606038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345</xdr:row>
      <xdr:rowOff>138314</xdr:rowOff>
    </xdr:from>
    <xdr:to>
      <xdr:col>10</xdr:col>
      <xdr:colOff>24973</xdr:colOff>
      <xdr:row>348</xdr:row>
      <xdr:rowOff>46117</xdr:rowOff>
    </xdr:to>
    <xdr:cxnSp macro="">
      <xdr:nvCxnSpPr>
        <xdr:cNvPr id="590" name="Straight Connector 589">
          <a:extLst>
            <a:ext uri="{FF2B5EF4-FFF2-40B4-BE49-F238E27FC236}">
              <a16:creationId xmlns:a16="http://schemas.microsoft.com/office/drawing/2014/main" xmlns="" id="{5E9848FC-22FB-4E38-A2FE-D35CC779C4A8}"/>
            </a:ext>
          </a:extLst>
        </xdr:cNvPr>
        <xdr:cNvCxnSpPr/>
      </xdr:nvCxnSpPr>
      <xdr:spPr>
        <a:xfrm>
          <a:off x="3789725" y="56221514"/>
          <a:ext cx="129068" cy="4335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105207</xdr:colOff>
      <xdr:row>348</xdr:row>
      <xdr:rowOff>31826</xdr:rowOff>
    </xdr:from>
    <xdr:to>
      <xdr:col>11</xdr:col>
      <xdr:colOff>61665</xdr:colOff>
      <xdr:row>352</xdr:row>
      <xdr:rowOff>31826</xdr:rowOff>
    </xdr:to>
    <xdr:sp macro="" textlink="">
      <xdr:nvSpPr>
        <xdr:cNvPr id="591" name="Oval 590">
          <a:extLst>
            <a:ext uri="{FF2B5EF4-FFF2-40B4-BE49-F238E27FC236}">
              <a16:creationId xmlns:a16="http://schemas.microsoft.com/office/drawing/2014/main" xmlns="" id="{B51D4E1F-75B4-412B-815B-E784348B739A}"/>
            </a:ext>
          </a:extLst>
        </xdr:cNvPr>
        <xdr:cNvSpPr/>
      </xdr:nvSpPr>
      <xdr:spPr>
        <a:xfrm>
          <a:off x="3640887" y="6102230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6</xdr:col>
      <xdr:colOff>355322</xdr:colOff>
      <xdr:row>354</xdr:row>
      <xdr:rowOff>79144</xdr:rowOff>
    </xdr:from>
    <xdr:to>
      <xdr:col>8</xdr:col>
      <xdr:colOff>77865</xdr:colOff>
      <xdr:row>354</xdr:row>
      <xdr:rowOff>79144</xdr:rowOff>
    </xdr:to>
    <xdr:cxnSp macro="">
      <xdr:nvCxnSpPr>
        <xdr:cNvPr id="592" name="Straight Connector 591">
          <a:extLst>
            <a:ext uri="{FF2B5EF4-FFF2-40B4-BE49-F238E27FC236}">
              <a16:creationId xmlns:a16="http://schemas.microsoft.com/office/drawing/2014/main" xmlns="" id="{8E763A7F-C36C-4B8F-B75F-D89A5D53EE77}"/>
            </a:ext>
          </a:extLst>
        </xdr:cNvPr>
        <xdr:cNvCxnSpPr/>
      </xdr:nvCxnSpPr>
      <xdr:spPr>
        <a:xfrm>
          <a:off x="2816582" y="621211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354</xdr:row>
      <xdr:rowOff>148914</xdr:rowOff>
    </xdr:from>
    <xdr:to>
      <xdr:col>8</xdr:col>
      <xdr:colOff>77865</xdr:colOff>
      <xdr:row>354</xdr:row>
      <xdr:rowOff>148914</xdr:rowOff>
    </xdr:to>
    <xdr:cxnSp macro="">
      <xdr:nvCxnSpPr>
        <xdr:cNvPr id="593" name="Straight Connector 592">
          <a:extLst>
            <a:ext uri="{FF2B5EF4-FFF2-40B4-BE49-F238E27FC236}">
              <a16:creationId xmlns:a16="http://schemas.microsoft.com/office/drawing/2014/main" xmlns="" id="{2BEEAA23-EF2F-4F71-AB01-91FA0366FDAC}"/>
            </a:ext>
          </a:extLst>
        </xdr:cNvPr>
        <xdr:cNvCxnSpPr/>
      </xdr:nvCxnSpPr>
      <xdr:spPr>
        <a:xfrm>
          <a:off x="2816582" y="621909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348</xdr:row>
      <xdr:rowOff>11461</xdr:rowOff>
    </xdr:from>
    <xdr:to>
      <xdr:col>7</xdr:col>
      <xdr:colOff>259337</xdr:colOff>
      <xdr:row>352</xdr:row>
      <xdr:rowOff>11463</xdr:rowOff>
    </xdr:to>
    <xdr:sp macro="" textlink="">
      <xdr:nvSpPr>
        <xdr:cNvPr id="594" name="Oval 593">
          <a:extLst>
            <a:ext uri="{FF2B5EF4-FFF2-40B4-BE49-F238E27FC236}">
              <a16:creationId xmlns:a16="http://schemas.microsoft.com/office/drawing/2014/main" xmlns="" id="{F9E201C1-D8E3-4B33-BBDC-92066A693555}"/>
            </a:ext>
          </a:extLst>
        </xdr:cNvPr>
        <xdr:cNvSpPr/>
      </xdr:nvSpPr>
      <xdr:spPr>
        <a:xfrm>
          <a:off x="2405999" y="610019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5</xdr:col>
      <xdr:colOff>116414</xdr:colOff>
      <xdr:row>354</xdr:row>
      <xdr:rowOff>70180</xdr:rowOff>
    </xdr:from>
    <xdr:to>
      <xdr:col>6</xdr:col>
      <xdr:colOff>197097</xdr:colOff>
      <xdr:row>354</xdr:row>
      <xdr:rowOff>70180</xdr:rowOff>
    </xdr:to>
    <xdr:cxnSp macro="">
      <xdr:nvCxnSpPr>
        <xdr:cNvPr id="595" name="Straight Connector 594">
          <a:extLst>
            <a:ext uri="{FF2B5EF4-FFF2-40B4-BE49-F238E27FC236}">
              <a16:creationId xmlns:a16="http://schemas.microsoft.com/office/drawing/2014/main" xmlns="" id="{F2CF597C-33E0-49A1-A1BB-F13A410C0B78}"/>
            </a:ext>
          </a:extLst>
        </xdr:cNvPr>
        <xdr:cNvCxnSpPr/>
      </xdr:nvCxnSpPr>
      <xdr:spPr>
        <a:xfrm>
          <a:off x="2219534" y="621122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354</xdr:row>
      <xdr:rowOff>139950</xdr:rowOff>
    </xdr:from>
    <xdr:to>
      <xdr:col>6</xdr:col>
      <xdr:colOff>197097</xdr:colOff>
      <xdr:row>354</xdr:row>
      <xdr:rowOff>139950</xdr:rowOff>
    </xdr:to>
    <xdr:cxnSp macro="">
      <xdr:nvCxnSpPr>
        <xdr:cNvPr id="596" name="Straight Connector 595">
          <a:extLst>
            <a:ext uri="{FF2B5EF4-FFF2-40B4-BE49-F238E27FC236}">
              <a16:creationId xmlns:a16="http://schemas.microsoft.com/office/drawing/2014/main" xmlns="" id="{4FF19C5C-8C8D-40F2-BE17-ED70F9C208FF}"/>
            </a:ext>
          </a:extLst>
        </xdr:cNvPr>
        <xdr:cNvCxnSpPr/>
      </xdr:nvCxnSpPr>
      <xdr:spPr>
        <a:xfrm>
          <a:off x="2219534" y="621819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351</xdr:row>
      <xdr:rowOff>116209</xdr:rowOff>
    </xdr:from>
    <xdr:to>
      <xdr:col>6</xdr:col>
      <xdr:colOff>41470</xdr:colOff>
      <xdr:row>354</xdr:row>
      <xdr:rowOff>70180</xdr:rowOff>
    </xdr:to>
    <xdr:cxnSp macro="">
      <xdr:nvCxnSpPr>
        <xdr:cNvPr id="597" name="Straight Connector 596">
          <a:extLst>
            <a:ext uri="{FF2B5EF4-FFF2-40B4-BE49-F238E27FC236}">
              <a16:creationId xmlns:a16="http://schemas.microsoft.com/office/drawing/2014/main" xmlns="" id="{84D8DC68-994E-42FA-B69E-9D2C73CAFF8B}"/>
            </a:ext>
          </a:extLst>
        </xdr:cNvPr>
        <xdr:cNvCxnSpPr/>
      </xdr:nvCxnSpPr>
      <xdr:spPr>
        <a:xfrm flipH="1">
          <a:off x="2434686" y="616324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351</xdr:row>
      <xdr:rowOff>119661</xdr:rowOff>
    </xdr:from>
    <xdr:to>
      <xdr:col>7</xdr:col>
      <xdr:colOff>243840</xdr:colOff>
      <xdr:row>354</xdr:row>
      <xdr:rowOff>76200</xdr:rowOff>
    </xdr:to>
    <xdr:cxnSp macro="">
      <xdr:nvCxnSpPr>
        <xdr:cNvPr id="598" name="Straight Connector 597">
          <a:extLst>
            <a:ext uri="{FF2B5EF4-FFF2-40B4-BE49-F238E27FC236}">
              <a16:creationId xmlns:a16="http://schemas.microsoft.com/office/drawing/2014/main" xmlns="" id="{46B81097-D9BC-4FD2-A320-70905E3E47D7}"/>
            </a:ext>
          </a:extLst>
        </xdr:cNvPr>
        <xdr:cNvCxnSpPr/>
      </xdr:nvCxnSpPr>
      <xdr:spPr>
        <a:xfrm>
          <a:off x="2973045" y="616359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347</xdr:row>
      <xdr:rowOff>161365</xdr:rowOff>
    </xdr:from>
    <xdr:to>
      <xdr:col>14</xdr:col>
      <xdr:colOff>350905</xdr:colOff>
      <xdr:row>351</xdr:row>
      <xdr:rowOff>161366</xdr:rowOff>
    </xdr:to>
    <xdr:sp macro="" textlink="">
      <xdr:nvSpPr>
        <xdr:cNvPr id="600" name="Oval 599">
          <a:extLst>
            <a:ext uri="{FF2B5EF4-FFF2-40B4-BE49-F238E27FC236}">
              <a16:creationId xmlns:a16="http://schemas.microsoft.com/office/drawing/2014/main" xmlns="" id="{F161710F-93BA-4231-9E18-C436420EAF5B}"/>
            </a:ext>
          </a:extLst>
        </xdr:cNvPr>
        <xdr:cNvSpPr/>
      </xdr:nvSpPr>
      <xdr:spPr>
        <a:xfrm>
          <a:off x="4986169" y="565950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144780</xdr:colOff>
      <xdr:row>354</xdr:row>
      <xdr:rowOff>51311</xdr:rowOff>
    </xdr:from>
    <xdr:to>
      <xdr:col>13</xdr:col>
      <xdr:colOff>226550</xdr:colOff>
      <xdr:row>354</xdr:row>
      <xdr:rowOff>51311</xdr:rowOff>
    </xdr:to>
    <xdr:cxnSp macro="">
      <xdr:nvCxnSpPr>
        <xdr:cNvPr id="615" name="Straight Connector 614">
          <a:extLst>
            <a:ext uri="{FF2B5EF4-FFF2-40B4-BE49-F238E27FC236}">
              <a16:creationId xmlns:a16="http://schemas.microsoft.com/office/drawing/2014/main" xmlns="" id="{1B5F7234-36AA-4597-9456-452F003407D0}"/>
            </a:ext>
          </a:extLst>
        </xdr:cNvPr>
        <xdr:cNvCxnSpPr/>
      </xdr:nvCxnSpPr>
      <xdr:spPr>
        <a:xfrm>
          <a:off x="4754880" y="577118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354</xdr:row>
      <xdr:rowOff>117047</xdr:rowOff>
    </xdr:from>
    <xdr:to>
      <xdr:col>13</xdr:col>
      <xdr:colOff>226550</xdr:colOff>
      <xdr:row>354</xdr:row>
      <xdr:rowOff>117047</xdr:rowOff>
    </xdr:to>
    <xdr:cxnSp macro="">
      <xdr:nvCxnSpPr>
        <xdr:cNvPr id="616" name="Straight Connector 615">
          <a:extLst>
            <a:ext uri="{FF2B5EF4-FFF2-40B4-BE49-F238E27FC236}">
              <a16:creationId xmlns:a16="http://schemas.microsoft.com/office/drawing/2014/main" xmlns="" id="{14BCDDDA-72DF-4603-AD3B-D0CCA6719222}"/>
            </a:ext>
          </a:extLst>
        </xdr:cNvPr>
        <xdr:cNvCxnSpPr/>
      </xdr:nvCxnSpPr>
      <xdr:spPr>
        <a:xfrm>
          <a:off x="4754880" y="577775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354</xdr:row>
      <xdr:rowOff>58930</xdr:rowOff>
    </xdr:from>
    <xdr:to>
      <xdr:col>15</xdr:col>
      <xdr:colOff>186849</xdr:colOff>
      <xdr:row>354</xdr:row>
      <xdr:rowOff>58930</xdr:rowOff>
    </xdr:to>
    <xdr:cxnSp macro="">
      <xdr:nvCxnSpPr>
        <xdr:cNvPr id="617" name="Straight Connector 616">
          <a:extLst>
            <a:ext uri="{FF2B5EF4-FFF2-40B4-BE49-F238E27FC236}">
              <a16:creationId xmlns:a16="http://schemas.microsoft.com/office/drawing/2014/main" xmlns="" id="{E7A525F2-0228-4799-834A-8331F49EABE1}"/>
            </a:ext>
          </a:extLst>
        </xdr:cNvPr>
        <xdr:cNvCxnSpPr/>
      </xdr:nvCxnSpPr>
      <xdr:spPr>
        <a:xfrm>
          <a:off x="5431459" y="57719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354</xdr:row>
      <xdr:rowOff>124666</xdr:rowOff>
    </xdr:from>
    <xdr:to>
      <xdr:col>15</xdr:col>
      <xdr:colOff>186849</xdr:colOff>
      <xdr:row>354</xdr:row>
      <xdr:rowOff>124666</xdr:rowOff>
    </xdr:to>
    <xdr:cxnSp macro="">
      <xdr:nvCxnSpPr>
        <xdr:cNvPr id="618" name="Straight Connector 617">
          <a:extLst>
            <a:ext uri="{FF2B5EF4-FFF2-40B4-BE49-F238E27FC236}">
              <a16:creationId xmlns:a16="http://schemas.microsoft.com/office/drawing/2014/main" xmlns="" id="{0F8096D1-CEA7-46DC-8995-4A46A69511B6}"/>
            </a:ext>
          </a:extLst>
        </xdr:cNvPr>
        <xdr:cNvCxnSpPr/>
      </xdr:nvCxnSpPr>
      <xdr:spPr>
        <a:xfrm>
          <a:off x="5431459" y="57785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351</xdr:row>
      <xdr:rowOff>58701</xdr:rowOff>
    </xdr:from>
    <xdr:to>
      <xdr:col>13</xdr:col>
      <xdr:colOff>119141</xdr:colOff>
      <xdr:row>354</xdr:row>
      <xdr:rowOff>36070</xdr:rowOff>
    </xdr:to>
    <xdr:cxnSp macro="">
      <xdr:nvCxnSpPr>
        <xdr:cNvPr id="619" name="Straight Connector 618">
          <a:extLst>
            <a:ext uri="{FF2B5EF4-FFF2-40B4-BE49-F238E27FC236}">
              <a16:creationId xmlns:a16="http://schemas.microsoft.com/office/drawing/2014/main" xmlns="" id="{17F31C14-CDDC-44B8-BECE-E0420A8A9342}"/>
            </a:ext>
          </a:extLst>
        </xdr:cNvPr>
        <xdr:cNvCxnSpPr>
          <a:stCxn id="600" idx="3"/>
        </xdr:cNvCxnSpPr>
      </xdr:nvCxnSpPr>
      <xdr:spPr>
        <a:xfrm flipH="1">
          <a:off x="5007428" y="571934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351</xdr:row>
      <xdr:rowOff>58701</xdr:rowOff>
    </xdr:from>
    <xdr:to>
      <xdr:col>14</xdr:col>
      <xdr:colOff>345077</xdr:colOff>
      <xdr:row>354</xdr:row>
      <xdr:rowOff>58930</xdr:rowOff>
    </xdr:to>
    <xdr:cxnSp macro="">
      <xdr:nvCxnSpPr>
        <xdr:cNvPr id="620" name="Straight Connector 619">
          <a:extLst>
            <a:ext uri="{FF2B5EF4-FFF2-40B4-BE49-F238E27FC236}">
              <a16:creationId xmlns:a16="http://schemas.microsoft.com/office/drawing/2014/main" xmlns="" id="{82B9022E-F1CA-4A81-AEB1-AC487F4EA76C}"/>
            </a:ext>
          </a:extLst>
        </xdr:cNvPr>
        <xdr:cNvCxnSpPr>
          <a:stCxn id="600" idx="5"/>
        </xdr:cNvCxnSpPr>
      </xdr:nvCxnSpPr>
      <xdr:spPr>
        <a:xfrm>
          <a:off x="5576073" y="571934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354</xdr:row>
      <xdr:rowOff>58931</xdr:rowOff>
    </xdr:from>
    <xdr:to>
      <xdr:col>18</xdr:col>
      <xdr:colOff>128</xdr:colOff>
      <xdr:row>354</xdr:row>
      <xdr:rowOff>58931</xdr:rowOff>
    </xdr:to>
    <xdr:cxnSp macro="">
      <xdr:nvCxnSpPr>
        <xdr:cNvPr id="621" name="Straight Connector 620">
          <a:extLst>
            <a:ext uri="{FF2B5EF4-FFF2-40B4-BE49-F238E27FC236}">
              <a16:creationId xmlns:a16="http://schemas.microsoft.com/office/drawing/2014/main" xmlns="" id="{027229D7-D4F2-40C6-A896-4E305E34CD17}"/>
            </a:ext>
          </a:extLst>
        </xdr:cNvPr>
        <xdr:cNvCxnSpPr/>
      </xdr:nvCxnSpPr>
      <xdr:spPr>
        <a:xfrm>
          <a:off x="6319156" y="5771947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354</xdr:row>
      <xdr:rowOff>124667</xdr:rowOff>
    </xdr:from>
    <xdr:to>
      <xdr:col>18</xdr:col>
      <xdr:colOff>128</xdr:colOff>
      <xdr:row>354</xdr:row>
      <xdr:rowOff>124667</xdr:rowOff>
    </xdr:to>
    <xdr:cxnSp macro="">
      <xdr:nvCxnSpPr>
        <xdr:cNvPr id="622" name="Straight Connector 621">
          <a:extLst>
            <a:ext uri="{FF2B5EF4-FFF2-40B4-BE49-F238E27FC236}">
              <a16:creationId xmlns:a16="http://schemas.microsoft.com/office/drawing/2014/main" xmlns="" id="{743A689E-45DB-4C93-9425-CC4743DC5101}"/>
            </a:ext>
          </a:extLst>
        </xdr:cNvPr>
        <xdr:cNvCxnSpPr/>
      </xdr:nvCxnSpPr>
      <xdr:spPr>
        <a:xfrm>
          <a:off x="6319156" y="5778520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354</xdr:row>
      <xdr:rowOff>58930</xdr:rowOff>
    </xdr:from>
    <xdr:to>
      <xdr:col>19</xdr:col>
      <xdr:colOff>211886</xdr:colOff>
      <xdr:row>354</xdr:row>
      <xdr:rowOff>58930</xdr:rowOff>
    </xdr:to>
    <xdr:cxnSp macro="">
      <xdr:nvCxnSpPr>
        <xdr:cNvPr id="623" name="Straight Connector 622">
          <a:extLst>
            <a:ext uri="{FF2B5EF4-FFF2-40B4-BE49-F238E27FC236}">
              <a16:creationId xmlns:a16="http://schemas.microsoft.com/office/drawing/2014/main" xmlns="" id="{75392962-2FB4-4638-8D70-C4BE2A7AC57A}"/>
            </a:ext>
          </a:extLst>
        </xdr:cNvPr>
        <xdr:cNvCxnSpPr/>
      </xdr:nvCxnSpPr>
      <xdr:spPr>
        <a:xfrm>
          <a:off x="6889056" y="57719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354</xdr:row>
      <xdr:rowOff>124666</xdr:rowOff>
    </xdr:from>
    <xdr:to>
      <xdr:col>19</xdr:col>
      <xdr:colOff>211886</xdr:colOff>
      <xdr:row>354</xdr:row>
      <xdr:rowOff>124666</xdr:rowOff>
    </xdr:to>
    <xdr:cxnSp macro="">
      <xdr:nvCxnSpPr>
        <xdr:cNvPr id="624" name="Straight Connector 623">
          <a:extLst>
            <a:ext uri="{FF2B5EF4-FFF2-40B4-BE49-F238E27FC236}">
              <a16:creationId xmlns:a16="http://schemas.microsoft.com/office/drawing/2014/main" xmlns="" id="{B4A9A42A-BAAD-40CE-AFC6-7D607D42E1C1}"/>
            </a:ext>
          </a:extLst>
        </xdr:cNvPr>
        <xdr:cNvCxnSpPr/>
      </xdr:nvCxnSpPr>
      <xdr:spPr>
        <a:xfrm>
          <a:off x="6889056" y="57785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79465</xdr:colOff>
      <xdr:row>351</xdr:row>
      <xdr:rowOff>86684</xdr:rowOff>
    </xdr:from>
    <xdr:to>
      <xdr:col>17</xdr:col>
      <xdr:colOff>139661</xdr:colOff>
      <xdr:row>354</xdr:row>
      <xdr:rowOff>51310</xdr:rowOff>
    </xdr:to>
    <xdr:cxnSp macro="">
      <xdr:nvCxnSpPr>
        <xdr:cNvPr id="625" name="Straight Connector 624">
          <a:extLst>
            <a:ext uri="{FF2B5EF4-FFF2-40B4-BE49-F238E27FC236}">
              <a16:creationId xmlns:a16="http://schemas.microsoft.com/office/drawing/2014/main" xmlns="" id="{31DE9370-5955-4279-B80B-3F35336E173F}"/>
            </a:ext>
          </a:extLst>
        </xdr:cNvPr>
        <xdr:cNvCxnSpPr>
          <a:stCxn id="584" idx="3"/>
        </xdr:cNvCxnSpPr>
      </xdr:nvCxnSpPr>
      <xdr:spPr>
        <a:xfrm flipH="1">
          <a:off x="6480265" y="5722144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257988</xdr:colOff>
      <xdr:row>351</xdr:row>
      <xdr:rowOff>86684</xdr:rowOff>
    </xdr:from>
    <xdr:to>
      <xdr:col>18</xdr:col>
      <xdr:colOff>354874</xdr:colOff>
      <xdr:row>354</xdr:row>
      <xdr:rowOff>51310</xdr:rowOff>
    </xdr:to>
    <xdr:cxnSp macro="">
      <xdr:nvCxnSpPr>
        <xdr:cNvPr id="626" name="Straight Connector 625">
          <a:extLst>
            <a:ext uri="{FF2B5EF4-FFF2-40B4-BE49-F238E27FC236}">
              <a16:creationId xmlns:a16="http://schemas.microsoft.com/office/drawing/2014/main" xmlns="" id="{B236CDFB-CD01-4C0A-B0B7-98A335C5683A}"/>
            </a:ext>
          </a:extLst>
        </xdr:cNvPr>
        <xdr:cNvCxnSpPr>
          <a:stCxn id="584" idx="5"/>
        </xdr:cNvCxnSpPr>
      </xdr:nvCxnSpPr>
      <xdr:spPr>
        <a:xfrm>
          <a:off x="7016928" y="5722144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35924</xdr:colOff>
      <xdr:row>351</xdr:row>
      <xdr:rowOff>104421</xdr:rowOff>
    </xdr:from>
    <xdr:to>
      <xdr:col>9</xdr:col>
      <xdr:colOff>203727</xdr:colOff>
      <xdr:row>353</xdr:row>
      <xdr:rowOff>67491</xdr:rowOff>
    </xdr:to>
    <xdr:cxnSp macro="">
      <xdr:nvCxnSpPr>
        <xdr:cNvPr id="580" name="Straight Connector 579">
          <a:extLst>
            <a:ext uri="{FF2B5EF4-FFF2-40B4-BE49-F238E27FC236}">
              <a16:creationId xmlns:a16="http://schemas.microsoft.com/office/drawing/2014/main" xmlns="" id="{D2A29B4B-547F-48EE-961D-75F212E47FB6}"/>
            </a:ext>
          </a:extLst>
        </xdr:cNvPr>
        <xdr:cNvCxnSpPr>
          <a:stCxn id="591" idx="3"/>
          <a:endCxn id="601" idx="0"/>
        </xdr:cNvCxnSpPr>
      </xdr:nvCxnSpPr>
      <xdr:spPr>
        <a:xfrm flipH="1">
          <a:off x="3571604" y="6162068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321285</xdr:colOff>
      <xdr:row>351</xdr:row>
      <xdr:rowOff>104421</xdr:rowOff>
    </xdr:from>
    <xdr:to>
      <xdr:col>11</xdr:col>
      <xdr:colOff>149104</xdr:colOff>
      <xdr:row>353</xdr:row>
      <xdr:rowOff>84075</xdr:rowOff>
    </xdr:to>
    <xdr:cxnSp macro="">
      <xdr:nvCxnSpPr>
        <xdr:cNvPr id="599" name="Straight Connector 598">
          <a:extLst>
            <a:ext uri="{FF2B5EF4-FFF2-40B4-BE49-F238E27FC236}">
              <a16:creationId xmlns:a16="http://schemas.microsoft.com/office/drawing/2014/main" xmlns="" id="{82A58E98-A3B9-4E07-A8B7-4C3F106469BC}"/>
            </a:ext>
          </a:extLst>
        </xdr:cNvPr>
        <xdr:cNvCxnSpPr>
          <a:stCxn id="591" idx="5"/>
          <a:endCxn id="602" idx="0"/>
        </xdr:cNvCxnSpPr>
      </xdr:nvCxnSpPr>
      <xdr:spPr>
        <a:xfrm>
          <a:off x="4215105" y="6162068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57694</xdr:colOff>
      <xdr:row>353</xdr:row>
      <xdr:rowOff>67491</xdr:rowOff>
    </xdr:from>
    <xdr:to>
      <xdr:col>10</xdr:col>
      <xdr:colOff>14153</xdr:colOff>
      <xdr:row>357</xdr:row>
      <xdr:rowOff>67494</xdr:rowOff>
    </xdr:to>
    <xdr:sp macro="" textlink="">
      <xdr:nvSpPr>
        <xdr:cNvPr id="601" name="Oval 600">
          <a:extLst>
            <a:ext uri="{FF2B5EF4-FFF2-40B4-BE49-F238E27FC236}">
              <a16:creationId xmlns:a16="http://schemas.microsoft.com/office/drawing/2014/main" xmlns="" id="{EEF4C182-F34B-4318-ACC2-37808D58D979}"/>
            </a:ext>
          </a:extLst>
        </xdr:cNvPr>
        <xdr:cNvSpPr/>
      </xdr:nvSpPr>
      <xdr:spPr>
        <a:xfrm>
          <a:off x="3235234" y="6193427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7</xdr:col>
      <xdr:colOff>43543</xdr:colOff>
      <xdr:row>359</xdr:row>
      <xdr:rowOff>54577</xdr:rowOff>
    </xdr:from>
    <xdr:to>
      <xdr:col>8</xdr:col>
      <xdr:colOff>125313</xdr:colOff>
      <xdr:row>359</xdr:row>
      <xdr:rowOff>54577</xdr:rowOff>
    </xdr:to>
    <xdr:cxnSp macro="">
      <xdr:nvCxnSpPr>
        <xdr:cNvPr id="603" name="Straight Connector 602">
          <a:extLst>
            <a:ext uri="{FF2B5EF4-FFF2-40B4-BE49-F238E27FC236}">
              <a16:creationId xmlns:a16="http://schemas.microsoft.com/office/drawing/2014/main" xmlns="" id="{84CCBE80-A969-4840-9611-113623C89814}"/>
            </a:ext>
          </a:extLst>
        </xdr:cNvPr>
        <xdr:cNvCxnSpPr/>
      </xdr:nvCxnSpPr>
      <xdr:spPr>
        <a:xfrm>
          <a:off x="2862943" y="6297291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43543</xdr:colOff>
      <xdr:row>359</xdr:row>
      <xdr:rowOff>120313</xdr:rowOff>
    </xdr:from>
    <xdr:to>
      <xdr:col>8</xdr:col>
      <xdr:colOff>125313</xdr:colOff>
      <xdr:row>359</xdr:row>
      <xdr:rowOff>120313</xdr:rowOff>
    </xdr:to>
    <xdr:cxnSp macro="">
      <xdr:nvCxnSpPr>
        <xdr:cNvPr id="604" name="Straight Connector 603">
          <a:extLst>
            <a:ext uri="{FF2B5EF4-FFF2-40B4-BE49-F238E27FC236}">
              <a16:creationId xmlns:a16="http://schemas.microsoft.com/office/drawing/2014/main" xmlns="" id="{57521EC2-50EB-40A2-ACC6-DE2DF25634D7}"/>
            </a:ext>
          </a:extLst>
        </xdr:cNvPr>
        <xdr:cNvCxnSpPr/>
      </xdr:nvCxnSpPr>
      <xdr:spPr>
        <a:xfrm>
          <a:off x="2862943" y="6303865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3842</xdr:colOff>
      <xdr:row>359</xdr:row>
      <xdr:rowOff>62196</xdr:rowOff>
    </xdr:from>
    <xdr:to>
      <xdr:col>10</xdr:col>
      <xdr:colOff>85612</xdr:colOff>
      <xdr:row>359</xdr:row>
      <xdr:rowOff>62196</xdr:rowOff>
    </xdr:to>
    <xdr:cxnSp macro="">
      <xdr:nvCxnSpPr>
        <xdr:cNvPr id="605" name="Straight Connector 604">
          <a:extLst>
            <a:ext uri="{FF2B5EF4-FFF2-40B4-BE49-F238E27FC236}">
              <a16:creationId xmlns:a16="http://schemas.microsoft.com/office/drawing/2014/main" xmlns="" id="{2F7B60B5-ED27-4888-BCD6-0F68B6E56D64}"/>
            </a:ext>
          </a:extLst>
        </xdr:cNvPr>
        <xdr:cNvCxnSpPr/>
      </xdr:nvCxnSpPr>
      <xdr:spPr>
        <a:xfrm>
          <a:off x="3539522" y="6298053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3842</xdr:colOff>
      <xdr:row>359</xdr:row>
      <xdr:rowOff>127932</xdr:rowOff>
    </xdr:from>
    <xdr:to>
      <xdr:col>10</xdr:col>
      <xdr:colOff>85612</xdr:colOff>
      <xdr:row>359</xdr:row>
      <xdr:rowOff>127932</xdr:rowOff>
    </xdr:to>
    <xdr:cxnSp macro="">
      <xdr:nvCxnSpPr>
        <xdr:cNvPr id="606" name="Straight Connector 605">
          <a:extLst>
            <a:ext uri="{FF2B5EF4-FFF2-40B4-BE49-F238E27FC236}">
              <a16:creationId xmlns:a16="http://schemas.microsoft.com/office/drawing/2014/main" xmlns="" id="{8593BAB4-A131-4BB3-8330-E87FDABE9EBF}"/>
            </a:ext>
          </a:extLst>
        </xdr:cNvPr>
        <xdr:cNvCxnSpPr/>
      </xdr:nvCxnSpPr>
      <xdr:spPr>
        <a:xfrm>
          <a:off x="3539522" y="6304627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296091</xdr:colOff>
      <xdr:row>356</xdr:row>
      <xdr:rowOff>140089</xdr:rowOff>
    </xdr:from>
    <xdr:to>
      <xdr:col>8</xdr:col>
      <xdr:colOff>156214</xdr:colOff>
      <xdr:row>359</xdr:row>
      <xdr:rowOff>39336</xdr:rowOff>
    </xdr:to>
    <xdr:cxnSp macro="">
      <xdr:nvCxnSpPr>
        <xdr:cNvPr id="607" name="Straight Connector 606">
          <a:extLst>
            <a:ext uri="{FF2B5EF4-FFF2-40B4-BE49-F238E27FC236}">
              <a16:creationId xmlns:a16="http://schemas.microsoft.com/office/drawing/2014/main" xmlns="" id="{3A5F965C-A80D-4FCF-A749-B28B68E4088A}"/>
            </a:ext>
          </a:extLst>
        </xdr:cNvPr>
        <xdr:cNvCxnSpPr>
          <a:stCxn id="601" idx="3"/>
        </xdr:cNvCxnSpPr>
      </xdr:nvCxnSpPr>
      <xdr:spPr>
        <a:xfrm flipH="1">
          <a:off x="3115491" y="6253264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243840</xdr:colOff>
      <xdr:row>356</xdr:row>
      <xdr:rowOff>140089</xdr:rowOff>
    </xdr:from>
    <xdr:to>
      <xdr:col>9</xdr:col>
      <xdr:colOff>273773</xdr:colOff>
      <xdr:row>359</xdr:row>
      <xdr:rowOff>62196</xdr:rowOff>
    </xdr:to>
    <xdr:cxnSp macro="">
      <xdr:nvCxnSpPr>
        <xdr:cNvPr id="608" name="Straight Connector 607">
          <a:extLst>
            <a:ext uri="{FF2B5EF4-FFF2-40B4-BE49-F238E27FC236}">
              <a16:creationId xmlns:a16="http://schemas.microsoft.com/office/drawing/2014/main" xmlns="" id="{4F2F722D-9B36-4792-A0BB-3D2D1AB543F0}"/>
            </a:ext>
          </a:extLst>
        </xdr:cNvPr>
        <xdr:cNvCxnSpPr>
          <a:stCxn id="601" idx="5"/>
        </xdr:cNvCxnSpPr>
      </xdr:nvCxnSpPr>
      <xdr:spPr>
        <a:xfrm flipH="1">
          <a:off x="3779520" y="6253264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160019</xdr:colOff>
      <xdr:row>359</xdr:row>
      <xdr:rowOff>62197</xdr:rowOff>
    </xdr:from>
    <xdr:to>
      <xdr:col>11</xdr:col>
      <xdr:colOff>241791</xdr:colOff>
      <xdr:row>359</xdr:row>
      <xdr:rowOff>62197</xdr:rowOff>
    </xdr:to>
    <xdr:cxnSp macro="">
      <xdr:nvCxnSpPr>
        <xdr:cNvPr id="609" name="Straight Connector 608">
          <a:extLst>
            <a:ext uri="{FF2B5EF4-FFF2-40B4-BE49-F238E27FC236}">
              <a16:creationId xmlns:a16="http://schemas.microsoft.com/office/drawing/2014/main" xmlns="" id="{6EE92817-77EA-4B6F-BDCF-5ED3EB92BB5E}"/>
            </a:ext>
          </a:extLst>
        </xdr:cNvPr>
        <xdr:cNvCxnSpPr/>
      </xdr:nvCxnSpPr>
      <xdr:spPr>
        <a:xfrm>
          <a:off x="4053839" y="6298053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160019</xdr:colOff>
      <xdr:row>359</xdr:row>
      <xdr:rowOff>127933</xdr:rowOff>
    </xdr:from>
    <xdr:to>
      <xdr:col>11</xdr:col>
      <xdr:colOff>241791</xdr:colOff>
      <xdr:row>359</xdr:row>
      <xdr:rowOff>127933</xdr:rowOff>
    </xdr:to>
    <xdr:cxnSp macro="">
      <xdr:nvCxnSpPr>
        <xdr:cNvPr id="610" name="Straight Connector 609">
          <a:extLst>
            <a:ext uri="{FF2B5EF4-FFF2-40B4-BE49-F238E27FC236}">
              <a16:creationId xmlns:a16="http://schemas.microsoft.com/office/drawing/2014/main" xmlns="" id="{254C9138-8659-405F-BEE9-EA15F0F90307}"/>
            </a:ext>
          </a:extLst>
        </xdr:cNvPr>
        <xdr:cNvCxnSpPr/>
      </xdr:nvCxnSpPr>
      <xdr:spPr>
        <a:xfrm>
          <a:off x="4053839" y="6304627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13639</xdr:colOff>
      <xdr:row>359</xdr:row>
      <xdr:rowOff>62196</xdr:rowOff>
    </xdr:from>
    <xdr:to>
      <xdr:col>13</xdr:col>
      <xdr:colOff>95410</xdr:colOff>
      <xdr:row>359</xdr:row>
      <xdr:rowOff>62196</xdr:rowOff>
    </xdr:to>
    <xdr:cxnSp macro="">
      <xdr:nvCxnSpPr>
        <xdr:cNvPr id="611" name="Straight Connector 610">
          <a:extLst>
            <a:ext uri="{FF2B5EF4-FFF2-40B4-BE49-F238E27FC236}">
              <a16:creationId xmlns:a16="http://schemas.microsoft.com/office/drawing/2014/main" xmlns="" id="{323D20AD-52F7-46DB-9BE0-32F01C56D79D}"/>
            </a:ext>
          </a:extLst>
        </xdr:cNvPr>
        <xdr:cNvCxnSpPr/>
      </xdr:nvCxnSpPr>
      <xdr:spPr>
        <a:xfrm>
          <a:off x="4623739" y="6298053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13639</xdr:colOff>
      <xdr:row>359</xdr:row>
      <xdr:rowOff>127932</xdr:rowOff>
    </xdr:from>
    <xdr:to>
      <xdr:col>13</xdr:col>
      <xdr:colOff>95410</xdr:colOff>
      <xdr:row>359</xdr:row>
      <xdr:rowOff>127932</xdr:rowOff>
    </xdr:to>
    <xdr:cxnSp macro="">
      <xdr:nvCxnSpPr>
        <xdr:cNvPr id="612" name="Straight Connector 611">
          <a:extLst>
            <a:ext uri="{FF2B5EF4-FFF2-40B4-BE49-F238E27FC236}">
              <a16:creationId xmlns:a16="http://schemas.microsoft.com/office/drawing/2014/main" xmlns="" id="{2E4B0DD8-1AD2-4FDD-81D8-FCE5D49C8742}"/>
            </a:ext>
          </a:extLst>
        </xdr:cNvPr>
        <xdr:cNvCxnSpPr/>
      </xdr:nvCxnSpPr>
      <xdr:spPr>
        <a:xfrm>
          <a:off x="4623739" y="6304627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321128</xdr:colOff>
      <xdr:row>357</xdr:row>
      <xdr:rowOff>30480</xdr:rowOff>
    </xdr:from>
    <xdr:to>
      <xdr:col>11</xdr:col>
      <xdr:colOff>15240</xdr:colOff>
      <xdr:row>359</xdr:row>
      <xdr:rowOff>54576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xmlns="" id="{412CB00F-9A11-47E9-8277-91508DFC16E9}"/>
            </a:ext>
          </a:extLst>
        </xdr:cNvPr>
        <xdr:cNvCxnSpPr/>
      </xdr:nvCxnSpPr>
      <xdr:spPr>
        <a:xfrm flipH="1">
          <a:off x="4214948" y="6259830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35310</xdr:colOff>
      <xdr:row>356</xdr:row>
      <xdr:rowOff>156673</xdr:rowOff>
    </xdr:from>
    <xdr:to>
      <xdr:col>12</xdr:col>
      <xdr:colOff>238397</xdr:colOff>
      <xdr:row>359</xdr:row>
      <xdr:rowOff>54576</xdr:rowOff>
    </xdr:to>
    <xdr:cxnSp macro="">
      <xdr:nvCxnSpPr>
        <xdr:cNvPr id="614" name="Straight Connector 613">
          <a:extLst>
            <a:ext uri="{FF2B5EF4-FFF2-40B4-BE49-F238E27FC236}">
              <a16:creationId xmlns:a16="http://schemas.microsoft.com/office/drawing/2014/main" xmlns="" id="{484D023C-B2F0-4810-BF6D-301A2E8C7869}"/>
            </a:ext>
          </a:extLst>
        </xdr:cNvPr>
        <xdr:cNvCxnSpPr>
          <a:stCxn id="602" idx="5"/>
        </xdr:cNvCxnSpPr>
      </xdr:nvCxnSpPr>
      <xdr:spPr>
        <a:xfrm>
          <a:off x="4645410" y="6254923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161685</xdr:colOff>
      <xdr:row>353</xdr:row>
      <xdr:rowOff>84075</xdr:rowOff>
    </xdr:from>
    <xdr:to>
      <xdr:col>12</xdr:col>
      <xdr:colOff>136522</xdr:colOff>
      <xdr:row>357</xdr:row>
      <xdr:rowOff>84078</xdr:rowOff>
    </xdr:to>
    <xdr:sp macro="" textlink="">
      <xdr:nvSpPr>
        <xdr:cNvPr id="602" name="Oval 601">
          <a:extLst>
            <a:ext uri="{FF2B5EF4-FFF2-40B4-BE49-F238E27FC236}">
              <a16:creationId xmlns:a16="http://schemas.microsoft.com/office/drawing/2014/main" xmlns="" id="{A4C97F46-382F-44B4-9D6A-B430D6058A46}"/>
            </a:ext>
          </a:extLst>
        </xdr:cNvPr>
        <xdr:cNvSpPr/>
      </xdr:nvSpPr>
      <xdr:spPr>
        <a:xfrm>
          <a:off x="4055505" y="6195085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9</xdr:col>
      <xdr:colOff>250073</xdr:colOff>
      <xdr:row>365</xdr:row>
      <xdr:rowOff>90074</xdr:rowOff>
    </xdr:from>
    <xdr:to>
      <xdr:col>11</xdr:col>
      <xdr:colOff>317999</xdr:colOff>
      <xdr:row>367</xdr:row>
      <xdr:rowOff>168623</xdr:rowOff>
    </xdr:to>
    <xdr:cxnSp macro="">
      <xdr:nvCxnSpPr>
        <xdr:cNvPr id="648" name="Straight Connector 647">
          <a:extLst>
            <a:ext uri="{FF2B5EF4-FFF2-40B4-BE49-F238E27FC236}">
              <a16:creationId xmlns:a16="http://schemas.microsoft.com/office/drawing/2014/main" xmlns="" id="{9C755DDA-6A7E-4000-B875-3C9223D4B477}"/>
            </a:ext>
          </a:extLst>
        </xdr:cNvPr>
        <xdr:cNvCxnSpPr>
          <a:stCxn id="650" idx="3"/>
          <a:endCxn id="655" idx="7"/>
        </xdr:cNvCxnSpPr>
      </xdr:nvCxnSpPr>
      <xdr:spPr>
        <a:xfrm flipH="1">
          <a:off x="3785753" y="596784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365</xdr:row>
      <xdr:rowOff>92196</xdr:rowOff>
    </xdr:from>
    <xdr:to>
      <xdr:col>15</xdr:col>
      <xdr:colOff>130797</xdr:colOff>
      <xdr:row>367</xdr:row>
      <xdr:rowOff>115108</xdr:rowOff>
    </xdr:to>
    <xdr:cxnSp macro="">
      <xdr:nvCxnSpPr>
        <xdr:cNvPr id="649" name="Straight Connector 648">
          <a:extLst>
            <a:ext uri="{FF2B5EF4-FFF2-40B4-BE49-F238E27FC236}">
              <a16:creationId xmlns:a16="http://schemas.microsoft.com/office/drawing/2014/main" xmlns="" id="{0E7888EE-621A-4666-9EE3-387F6F96003B}"/>
            </a:ext>
          </a:extLst>
        </xdr:cNvPr>
        <xdr:cNvCxnSpPr>
          <a:stCxn id="650" idx="5"/>
          <a:endCxn id="652" idx="1"/>
        </xdr:cNvCxnSpPr>
      </xdr:nvCxnSpPr>
      <xdr:spPr>
        <a:xfrm>
          <a:off x="5039956" y="596805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362</xdr:row>
      <xdr:rowOff>17929</xdr:rowOff>
    </xdr:from>
    <xdr:to>
      <xdr:col>13</xdr:col>
      <xdr:colOff>175619</xdr:colOff>
      <xdr:row>366</xdr:row>
      <xdr:rowOff>17930</xdr:rowOff>
    </xdr:to>
    <xdr:sp macro="" textlink="">
      <xdr:nvSpPr>
        <xdr:cNvPr id="650" name="Oval 649">
          <a:extLst>
            <a:ext uri="{FF2B5EF4-FFF2-40B4-BE49-F238E27FC236}">
              <a16:creationId xmlns:a16="http://schemas.microsoft.com/office/drawing/2014/main" xmlns="" id="{8B5623CD-078D-44B4-9604-DC640286312D}"/>
            </a:ext>
          </a:extLst>
        </xdr:cNvPr>
        <xdr:cNvSpPr/>
      </xdr:nvSpPr>
      <xdr:spPr>
        <a:xfrm>
          <a:off x="4471120" y="590805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8</a:t>
          </a:r>
        </a:p>
      </xdr:txBody>
    </xdr:sp>
    <xdr:clientData/>
  </xdr:twoCellAnchor>
  <xdr:twoCellAnchor>
    <xdr:from>
      <xdr:col>17</xdr:col>
      <xdr:colOff>40981</xdr:colOff>
      <xdr:row>373</xdr:row>
      <xdr:rowOff>14087</xdr:rowOff>
    </xdr:from>
    <xdr:to>
      <xdr:col>18</xdr:col>
      <xdr:colOff>356668</xdr:colOff>
      <xdr:row>377</xdr:row>
      <xdr:rowOff>14089</xdr:rowOff>
    </xdr:to>
    <xdr:sp macro="" textlink="">
      <xdr:nvSpPr>
        <xdr:cNvPr id="651" name="Oval 650">
          <a:extLst>
            <a:ext uri="{FF2B5EF4-FFF2-40B4-BE49-F238E27FC236}">
              <a16:creationId xmlns:a16="http://schemas.microsoft.com/office/drawing/2014/main" xmlns="" id="{FE48CAFE-8B42-4AF9-A699-C5C4EEC6ABF7}"/>
            </a:ext>
          </a:extLst>
        </xdr:cNvPr>
        <xdr:cNvSpPr/>
      </xdr:nvSpPr>
      <xdr:spPr>
        <a:xfrm>
          <a:off x="6441781" y="6100456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15</xdr:col>
      <xdr:colOff>26894</xdr:colOff>
      <xdr:row>367</xdr:row>
      <xdr:rowOff>8964</xdr:rowOff>
    </xdr:from>
    <xdr:to>
      <xdr:col>16</xdr:col>
      <xdr:colOff>359870</xdr:colOff>
      <xdr:row>371</xdr:row>
      <xdr:rowOff>16586</xdr:rowOff>
    </xdr:to>
    <xdr:sp macro="" textlink="">
      <xdr:nvSpPr>
        <xdr:cNvPr id="652" name="Oval 651">
          <a:extLst>
            <a:ext uri="{FF2B5EF4-FFF2-40B4-BE49-F238E27FC236}">
              <a16:creationId xmlns:a16="http://schemas.microsoft.com/office/drawing/2014/main" xmlns="" id="{13FA204D-02B3-40DF-8D94-292DE07E66B3}"/>
            </a:ext>
          </a:extLst>
        </xdr:cNvPr>
        <xdr:cNvSpPr/>
      </xdr:nvSpPr>
      <xdr:spPr>
        <a:xfrm>
          <a:off x="5711414" y="599478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370</xdr:row>
      <xdr:rowOff>89736</xdr:rowOff>
    </xdr:from>
    <xdr:to>
      <xdr:col>15</xdr:col>
      <xdr:colOff>130797</xdr:colOff>
      <xdr:row>373</xdr:row>
      <xdr:rowOff>87098</xdr:rowOff>
    </xdr:to>
    <xdr:cxnSp macro="">
      <xdr:nvCxnSpPr>
        <xdr:cNvPr id="653" name="Straight Connector 652">
          <a:extLst>
            <a:ext uri="{FF2B5EF4-FFF2-40B4-BE49-F238E27FC236}">
              <a16:creationId xmlns:a16="http://schemas.microsoft.com/office/drawing/2014/main" xmlns="" id="{9DF96B48-5859-4B68-AAF4-0E33CC9D2DC7}"/>
            </a:ext>
          </a:extLst>
        </xdr:cNvPr>
        <xdr:cNvCxnSpPr>
          <a:stCxn id="652" idx="3"/>
          <a:endCxn id="666" idx="7"/>
        </xdr:cNvCxnSpPr>
      </xdr:nvCxnSpPr>
      <xdr:spPr>
        <a:xfrm flipH="1">
          <a:off x="5573382" y="605544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258499</xdr:colOff>
      <xdr:row>370</xdr:row>
      <xdr:rowOff>87614</xdr:rowOff>
    </xdr:from>
    <xdr:to>
      <xdr:col>17</xdr:col>
      <xdr:colOff>139820</xdr:colOff>
      <xdr:row>373</xdr:row>
      <xdr:rowOff>116115</xdr:rowOff>
    </xdr:to>
    <xdr:cxnSp macro="">
      <xdr:nvCxnSpPr>
        <xdr:cNvPr id="654" name="Straight Connector 653">
          <a:extLst>
            <a:ext uri="{FF2B5EF4-FFF2-40B4-BE49-F238E27FC236}">
              <a16:creationId xmlns:a16="http://schemas.microsoft.com/office/drawing/2014/main" xmlns="" id="{E6E26007-7703-48C4-BBF3-1AB3524A30DA}"/>
            </a:ext>
          </a:extLst>
        </xdr:cNvPr>
        <xdr:cNvCxnSpPr>
          <a:stCxn id="652" idx="5"/>
          <a:endCxn id="651" idx="1"/>
        </xdr:cNvCxnSpPr>
      </xdr:nvCxnSpPr>
      <xdr:spPr>
        <a:xfrm>
          <a:off x="6301159" y="60552314"/>
          <a:ext cx="239461" cy="5542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367</xdr:row>
      <xdr:rowOff>66595</xdr:rowOff>
    </xdr:from>
    <xdr:to>
      <xdr:col>9</xdr:col>
      <xdr:colOff>350328</xdr:colOff>
      <xdr:row>371</xdr:row>
      <xdr:rowOff>66597</xdr:rowOff>
    </xdr:to>
    <xdr:sp macro="" textlink="">
      <xdr:nvSpPr>
        <xdr:cNvPr id="655" name="Oval 654">
          <a:extLst>
            <a:ext uri="{FF2B5EF4-FFF2-40B4-BE49-F238E27FC236}">
              <a16:creationId xmlns:a16="http://schemas.microsoft.com/office/drawing/2014/main" xmlns="" id="{A64B28A3-BBB2-4AF7-B14C-78C5237947EB}"/>
            </a:ext>
          </a:extLst>
        </xdr:cNvPr>
        <xdr:cNvSpPr/>
      </xdr:nvSpPr>
      <xdr:spPr>
        <a:xfrm>
          <a:off x="3202511" y="600055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7</xdr:col>
      <xdr:colOff>160817</xdr:colOff>
      <xdr:row>370</xdr:row>
      <xdr:rowOff>139192</xdr:rowOff>
    </xdr:from>
    <xdr:to>
      <xdr:col>8</xdr:col>
      <xdr:colOff>125067</xdr:colOff>
      <xdr:row>373</xdr:row>
      <xdr:rowOff>114126</xdr:rowOff>
    </xdr:to>
    <xdr:cxnSp macro="">
      <xdr:nvCxnSpPr>
        <xdr:cNvPr id="656" name="Straight Connector 655">
          <a:extLst>
            <a:ext uri="{FF2B5EF4-FFF2-40B4-BE49-F238E27FC236}">
              <a16:creationId xmlns:a16="http://schemas.microsoft.com/office/drawing/2014/main" xmlns="" id="{C416CD50-E629-46A5-A51B-39309F4E46DE}"/>
            </a:ext>
          </a:extLst>
        </xdr:cNvPr>
        <xdr:cNvCxnSpPr>
          <a:stCxn id="655" idx="3"/>
          <a:endCxn id="661" idx="7"/>
        </xdr:cNvCxnSpPr>
      </xdr:nvCxnSpPr>
      <xdr:spPr>
        <a:xfrm flipH="1">
          <a:off x="2980217" y="606038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370</xdr:row>
      <xdr:rowOff>138314</xdr:rowOff>
    </xdr:from>
    <xdr:to>
      <xdr:col>10</xdr:col>
      <xdr:colOff>24973</xdr:colOff>
      <xdr:row>373</xdr:row>
      <xdr:rowOff>46117</xdr:rowOff>
    </xdr:to>
    <xdr:cxnSp macro="">
      <xdr:nvCxnSpPr>
        <xdr:cNvPr id="657" name="Straight Connector 656">
          <a:extLst>
            <a:ext uri="{FF2B5EF4-FFF2-40B4-BE49-F238E27FC236}">
              <a16:creationId xmlns:a16="http://schemas.microsoft.com/office/drawing/2014/main" xmlns="" id="{30E0E8B5-9D57-4F34-9DE8-5735F9BADAF8}"/>
            </a:ext>
          </a:extLst>
        </xdr:cNvPr>
        <xdr:cNvCxnSpPr/>
      </xdr:nvCxnSpPr>
      <xdr:spPr>
        <a:xfrm>
          <a:off x="3789725" y="60603014"/>
          <a:ext cx="129068" cy="4335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105207</xdr:colOff>
      <xdr:row>373</xdr:row>
      <xdr:rowOff>31826</xdr:rowOff>
    </xdr:from>
    <xdr:to>
      <xdr:col>11</xdr:col>
      <xdr:colOff>61665</xdr:colOff>
      <xdr:row>377</xdr:row>
      <xdr:rowOff>31826</xdr:rowOff>
    </xdr:to>
    <xdr:sp macro="" textlink="">
      <xdr:nvSpPr>
        <xdr:cNvPr id="658" name="Oval 657">
          <a:extLst>
            <a:ext uri="{FF2B5EF4-FFF2-40B4-BE49-F238E27FC236}">
              <a16:creationId xmlns:a16="http://schemas.microsoft.com/office/drawing/2014/main" xmlns="" id="{60D33A75-3393-472A-99CA-B750745F0243}"/>
            </a:ext>
          </a:extLst>
        </xdr:cNvPr>
        <xdr:cNvSpPr/>
      </xdr:nvSpPr>
      <xdr:spPr>
        <a:xfrm>
          <a:off x="3640887" y="6102230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6</xdr:col>
      <xdr:colOff>355322</xdr:colOff>
      <xdr:row>379</xdr:row>
      <xdr:rowOff>79144</xdr:rowOff>
    </xdr:from>
    <xdr:to>
      <xdr:col>8</xdr:col>
      <xdr:colOff>77865</xdr:colOff>
      <xdr:row>379</xdr:row>
      <xdr:rowOff>79144</xdr:rowOff>
    </xdr:to>
    <xdr:cxnSp macro="">
      <xdr:nvCxnSpPr>
        <xdr:cNvPr id="659" name="Straight Connector 658">
          <a:extLst>
            <a:ext uri="{FF2B5EF4-FFF2-40B4-BE49-F238E27FC236}">
              <a16:creationId xmlns:a16="http://schemas.microsoft.com/office/drawing/2014/main" xmlns="" id="{A378E60F-92AE-4625-8D08-74B35300B027}"/>
            </a:ext>
          </a:extLst>
        </xdr:cNvPr>
        <xdr:cNvCxnSpPr/>
      </xdr:nvCxnSpPr>
      <xdr:spPr>
        <a:xfrm>
          <a:off x="2816582" y="621211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379</xdr:row>
      <xdr:rowOff>148914</xdr:rowOff>
    </xdr:from>
    <xdr:to>
      <xdr:col>8</xdr:col>
      <xdr:colOff>77865</xdr:colOff>
      <xdr:row>379</xdr:row>
      <xdr:rowOff>148914</xdr:rowOff>
    </xdr:to>
    <xdr:cxnSp macro="">
      <xdr:nvCxnSpPr>
        <xdr:cNvPr id="660" name="Straight Connector 659">
          <a:extLst>
            <a:ext uri="{FF2B5EF4-FFF2-40B4-BE49-F238E27FC236}">
              <a16:creationId xmlns:a16="http://schemas.microsoft.com/office/drawing/2014/main" xmlns="" id="{6AEC85F1-122F-4FA7-8F54-D0CF26828302}"/>
            </a:ext>
          </a:extLst>
        </xdr:cNvPr>
        <xdr:cNvCxnSpPr/>
      </xdr:nvCxnSpPr>
      <xdr:spPr>
        <a:xfrm>
          <a:off x="2816582" y="621909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373</xdr:row>
      <xdr:rowOff>11461</xdr:rowOff>
    </xdr:from>
    <xdr:to>
      <xdr:col>7</xdr:col>
      <xdr:colOff>259337</xdr:colOff>
      <xdr:row>377</xdr:row>
      <xdr:rowOff>11463</xdr:rowOff>
    </xdr:to>
    <xdr:sp macro="" textlink="">
      <xdr:nvSpPr>
        <xdr:cNvPr id="661" name="Oval 660">
          <a:extLst>
            <a:ext uri="{FF2B5EF4-FFF2-40B4-BE49-F238E27FC236}">
              <a16:creationId xmlns:a16="http://schemas.microsoft.com/office/drawing/2014/main" xmlns="" id="{91E3D88F-2B8F-46F9-8EF9-7D7DCB0C62EC}"/>
            </a:ext>
          </a:extLst>
        </xdr:cNvPr>
        <xdr:cNvSpPr/>
      </xdr:nvSpPr>
      <xdr:spPr>
        <a:xfrm>
          <a:off x="2405999" y="610019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5</xdr:col>
      <xdr:colOff>116414</xdr:colOff>
      <xdr:row>379</xdr:row>
      <xdr:rowOff>70180</xdr:rowOff>
    </xdr:from>
    <xdr:to>
      <xdr:col>6</xdr:col>
      <xdr:colOff>197097</xdr:colOff>
      <xdr:row>379</xdr:row>
      <xdr:rowOff>70180</xdr:rowOff>
    </xdr:to>
    <xdr:cxnSp macro="">
      <xdr:nvCxnSpPr>
        <xdr:cNvPr id="662" name="Straight Connector 661">
          <a:extLst>
            <a:ext uri="{FF2B5EF4-FFF2-40B4-BE49-F238E27FC236}">
              <a16:creationId xmlns:a16="http://schemas.microsoft.com/office/drawing/2014/main" xmlns="" id="{D5ED9141-AE4D-4059-9837-3B5F2315A0F5}"/>
            </a:ext>
          </a:extLst>
        </xdr:cNvPr>
        <xdr:cNvCxnSpPr/>
      </xdr:nvCxnSpPr>
      <xdr:spPr>
        <a:xfrm>
          <a:off x="2219534" y="621122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379</xdr:row>
      <xdr:rowOff>139950</xdr:rowOff>
    </xdr:from>
    <xdr:to>
      <xdr:col>6</xdr:col>
      <xdr:colOff>197097</xdr:colOff>
      <xdr:row>379</xdr:row>
      <xdr:rowOff>139950</xdr:rowOff>
    </xdr:to>
    <xdr:cxnSp macro="">
      <xdr:nvCxnSpPr>
        <xdr:cNvPr id="663" name="Straight Connector 662">
          <a:extLst>
            <a:ext uri="{FF2B5EF4-FFF2-40B4-BE49-F238E27FC236}">
              <a16:creationId xmlns:a16="http://schemas.microsoft.com/office/drawing/2014/main" xmlns="" id="{E7E34215-2779-4A2D-AFFE-02FF8075977E}"/>
            </a:ext>
          </a:extLst>
        </xdr:cNvPr>
        <xdr:cNvCxnSpPr/>
      </xdr:nvCxnSpPr>
      <xdr:spPr>
        <a:xfrm>
          <a:off x="2219534" y="621819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376</xdr:row>
      <xdr:rowOff>116209</xdr:rowOff>
    </xdr:from>
    <xdr:to>
      <xdr:col>6</xdr:col>
      <xdr:colOff>41470</xdr:colOff>
      <xdr:row>379</xdr:row>
      <xdr:rowOff>70180</xdr:rowOff>
    </xdr:to>
    <xdr:cxnSp macro="">
      <xdr:nvCxnSpPr>
        <xdr:cNvPr id="664" name="Straight Connector 663">
          <a:extLst>
            <a:ext uri="{FF2B5EF4-FFF2-40B4-BE49-F238E27FC236}">
              <a16:creationId xmlns:a16="http://schemas.microsoft.com/office/drawing/2014/main" xmlns="" id="{D456B129-3C30-4C5E-93E7-394E69FD1A27}"/>
            </a:ext>
          </a:extLst>
        </xdr:cNvPr>
        <xdr:cNvCxnSpPr/>
      </xdr:nvCxnSpPr>
      <xdr:spPr>
        <a:xfrm flipH="1">
          <a:off x="2434686" y="616324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376</xdr:row>
      <xdr:rowOff>119661</xdr:rowOff>
    </xdr:from>
    <xdr:to>
      <xdr:col>7</xdr:col>
      <xdr:colOff>243840</xdr:colOff>
      <xdr:row>379</xdr:row>
      <xdr:rowOff>76200</xdr:rowOff>
    </xdr:to>
    <xdr:cxnSp macro="">
      <xdr:nvCxnSpPr>
        <xdr:cNvPr id="665" name="Straight Connector 664">
          <a:extLst>
            <a:ext uri="{FF2B5EF4-FFF2-40B4-BE49-F238E27FC236}">
              <a16:creationId xmlns:a16="http://schemas.microsoft.com/office/drawing/2014/main" xmlns="" id="{C8CFC25C-2D95-4275-9005-14810478455C}"/>
            </a:ext>
          </a:extLst>
        </xdr:cNvPr>
        <xdr:cNvCxnSpPr/>
      </xdr:nvCxnSpPr>
      <xdr:spPr>
        <a:xfrm>
          <a:off x="2973045" y="616359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372</xdr:row>
      <xdr:rowOff>161365</xdr:rowOff>
    </xdr:from>
    <xdr:to>
      <xdr:col>14</xdr:col>
      <xdr:colOff>350905</xdr:colOff>
      <xdr:row>376</xdr:row>
      <xdr:rowOff>161366</xdr:rowOff>
    </xdr:to>
    <xdr:sp macro="" textlink="">
      <xdr:nvSpPr>
        <xdr:cNvPr id="666" name="Oval 665">
          <a:extLst>
            <a:ext uri="{FF2B5EF4-FFF2-40B4-BE49-F238E27FC236}">
              <a16:creationId xmlns:a16="http://schemas.microsoft.com/office/drawing/2014/main" xmlns="" id="{9E0EAF0F-D238-41FC-9919-686312C0A230}"/>
            </a:ext>
          </a:extLst>
        </xdr:cNvPr>
        <xdr:cNvSpPr/>
      </xdr:nvSpPr>
      <xdr:spPr>
        <a:xfrm>
          <a:off x="4986169" y="609765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144780</xdr:colOff>
      <xdr:row>379</xdr:row>
      <xdr:rowOff>51311</xdr:rowOff>
    </xdr:from>
    <xdr:to>
      <xdr:col>13</xdr:col>
      <xdr:colOff>226550</xdr:colOff>
      <xdr:row>379</xdr:row>
      <xdr:rowOff>51311</xdr:rowOff>
    </xdr:to>
    <xdr:cxnSp macro="">
      <xdr:nvCxnSpPr>
        <xdr:cNvPr id="667" name="Straight Connector 666">
          <a:extLst>
            <a:ext uri="{FF2B5EF4-FFF2-40B4-BE49-F238E27FC236}">
              <a16:creationId xmlns:a16="http://schemas.microsoft.com/office/drawing/2014/main" xmlns="" id="{EA818861-77CF-4BF3-BA5B-00C985B25906}"/>
            </a:ext>
          </a:extLst>
        </xdr:cNvPr>
        <xdr:cNvCxnSpPr/>
      </xdr:nvCxnSpPr>
      <xdr:spPr>
        <a:xfrm>
          <a:off x="4754880" y="620933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379</xdr:row>
      <xdr:rowOff>117047</xdr:rowOff>
    </xdr:from>
    <xdr:to>
      <xdr:col>13</xdr:col>
      <xdr:colOff>226550</xdr:colOff>
      <xdr:row>379</xdr:row>
      <xdr:rowOff>117047</xdr:rowOff>
    </xdr:to>
    <xdr:cxnSp macro="">
      <xdr:nvCxnSpPr>
        <xdr:cNvPr id="668" name="Straight Connector 667">
          <a:extLst>
            <a:ext uri="{FF2B5EF4-FFF2-40B4-BE49-F238E27FC236}">
              <a16:creationId xmlns:a16="http://schemas.microsoft.com/office/drawing/2014/main" xmlns="" id="{A0E6C504-5AB5-4772-8948-D3D237CF1D83}"/>
            </a:ext>
          </a:extLst>
        </xdr:cNvPr>
        <xdr:cNvCxnSpPr/>
      </xdr:nvCxnSpPr>
      <xdr:spPr>
        <a:xfrm>
          <a:off x="4754880" y="621590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379</xdr:row>
      <xdr:rowOff>58930</xdr:rowOff>
    </xdr:from>
    <xdr:to>
      <xdr:col>15</xdr:col>
      <xdr:colOff>186849</xdr:colOff>
      <xdr:row>379</xdr:row>
      <xdr:rowOff>58930</xdr:rowOff>
    </xdr:to>
    <xdr:cxnSp macro="">
      <xdr:nvCxnSpPr>
        <xdr:cNvPr id="669" name="Straight Connector 668">
          <a:extLst>
            <a:ext uri="{FF2B5EF4-FFF2-40B4-BE49-F238E27FC236}">
              <a16:creationId xmlns:a16="http://schemas.microsoft.com/office/drawing/2014/main" xmlns="" id="{67087A1A-30D5-42D4-8136-4EF16CFDC595}"/>
            </a:ext>
          </a:extLst>
        </xdr:cNvPr>
        <xdr:cNvCxnSpPr/>
      </xdr:nvCxnSpPr>
      <xdr:spPr>
        <a:xfrm>
          <a:off x="5431459" y="621009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379</xdr:row>
      <xdr:rowOff>124666</xdr:rowOff>
    </xdr:from>
    <xdr:to>
      <xdr:col>15</xdr:col>
      <xdr:colOff>186849</xdr:colOff>
      <xdr:row>379</xdr:row>
      <xdr:rowOff>124666</xdr:rowOff>
    </xdr:to>
    <xdr:cxnSp macro="">
      <xdr:nvCxnSpPr>
        <xdr:cNvPr id="670" name="Straight Connector 669">
          <a:extLst>
            <a:ext uri="{FF2B5EF4-FFF2-40B4-BE49-F238E27FC236}">
              <a16:creationId xmlns:a16="http://schemas.microsoft.com/office/drawing/2014/main" xmlns="" id="{9A75CF94-511F-4D1C-896F-2D08C98876D3}"/>
            </a:ext>
          </a:extLst>
        </xdr:cNvPr>
        <xdr:cNvCxnSpPr/>
      </xdr:nvCxnSpPr>
      <xdr:spPr>
        <a:xfrm>
          <a:off x="5431459" y="621667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376</xdr:row>
      <xdr:rowOff>58701</xdr:rowOff>
    </xdr:from>
    <xdr:to>
      <xdr:col>13</xdr:col>
      <xdr:colOff>119141</xdr:colOff>
      <xdr:row>379</xdr:row>
      <xdr:rowOff>36070</xdr:rowOff>
    </xdr:to>
    <xdr:cxnSp macro="">
      <xdr:nvCxnSpPr>
        <xdr:cNvPr id="671" name="Straight Connector 670">
          <a:extLst>
            <a:ext uri="{FF2B5EF4-FFF2-40B4-BE49-F238E27FC236}">
              <a16:creationId xmlns:a16="http://schemas.microsoft.com/office/drawing/2014/main" xmlns="" id="{F07B74EA-A748-4225-B100-D4DDA772289E}"/>
            </a:ext>
          </a:extLst>
        </xdr:cNvPr>
        <xdr:cNvCxnSpPr>
          <a:stCxn id="666" idx="3"/>
        </xdr:cNvCxnSpPr>
      </xdr:nvCxnSpPr>
      <xdr:spPr>
        <a:xfrm flipH="1">
          <a:off x="5007428" y="615749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376</xdr:row>
      <xdr:rowOff>58701</xdr:rowOff>
    </xdr:from>
    <xdr:to>
      <xdr:col>14</xdr:col>
      <xdr:colOff>345077</xdr:colOff>
      <xdr:row>379</xdr:row>
      <xdr:rowOff>58930</xdr:rowOff>
    </xdr:to>
    <xdr:cxnSp macro="">
      <xdr:nvCxnSpPr>
        <xdr:cNvPr id="672" name="Straight Connector 671">
          <a:extLst>
            <a:ext uri="{FF2B5EF4-FFF2-40B4-BE49-F238E27FC236}">
              <a16:creationId xmlns:a16="http://schemas.microsoft.com/office/drawing/2014/main" xmlns="" id="{59859C1F-9A16-4524-8FB3-0D90865861BD}"/>
            </a:ext>
          </a:extLst>
        </xdr:cNvPr>
        <xdr:cNvCxnSpPr>
          <a:stCxn id="666" idx="5"/>
        </xdr:cNvCxnSpPr>
      </xdr:nvCxnSpPr>
      <xdr:spPr>
        <a:xfrm>
          <a:off x="5576073" y="615749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379</xdr:row>
      <xdr:rowOff>58931</xdr:rowOff>
    </xdr:from>
    <xdr:to>
      <xdr:col>18</xdr:col>
      <xdr:colOff>128</xdr:colOff>
      <xdr:row>379</xdr:row>
      <xdr:rowOff>58931</xdr:rowOff>
    </xdr:to>
    <xdr:cxnSp macro="">
      <xdr:nvCxnSpPr>
        <xdr:cNvPr id="673" name="Straight Connector 672">
          <a:extLst>
            <a:ext uri="{FF2B5EF4-FFF2-40B4-BE49-F238E27FC236}">
              <a16:creationId xmlns:a16="http://schemas.microsoft.com/office/drawing/2014/main" xmlns="" id="{69E21608-CBFB-4605-8A60-4DFC46C0EAAE}"/>
            </a:ext>
          </a:extLst>
        </xdr:cNvPr>
        <xdr:cNvCxnSpPr/>
      </xdr:nvCxnSpPr>
      <xdr:spPr>
        <a:xfrm>
          <a:off x="6319156" y="6210097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379</xdr:row>
      <xdr:rowOff>124667</xdr:rowOff>
    </xdr:from>
    <xdr:to>
      <xdr:col>18</xdr:col>
      <xdr:colOff>128</xdr:colOff>
      <xdr:row>379</xdr:row>
      <xdr:rowOff>124667</xdr:rowOff>
    </xdr:to>
    <xdr:cxnSp macro="">
      <xdr:nvCxnSpPr>
        <xdr:cNvPr id="674" name="Straight Connector 673">
          <a:extLst>
            <a:ext uri="{FF2B5EF4-FFF2-40B4-BE49-F238E27FC236}">
              <a16:creationId xmlns:a16="http://schemas.microsoft.com/office/drawing/2014/main" xmlns="" id="{275CD62A-AACA-4CED-8BE5-49BF1CA156D8}"/>
            </a:ext>
          </a:extLst>
        </xdr:cNvPr>
        <xdr:cNvCxnSpPr/>
      </xdr:nvCxnSpPr>
      <xdr:spPr>
        <a:xfrm>
          <a:off x="6319156" y="6216670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379</xdr:row>
      <xdr:rowOff>58930</xdr:rowOff>
    </xdr:from>
    <xdr:to>
      <xdr:col>19</xdr:col>
      <xdr:colOff>211886</xdr:colOff>
      <xdr:row>379</xdr:row>
      <xdr:rowOff>58930</xdr:rowOff>
    </xdr:to>
    <xdr:cxnSp macro="">
      <xdr:nvCxnSpPr>
        <xdr:cNvPr id="675" name="Straight Connector 674">
          <a:extLst>
            <a:ext uri="{FF2B5EF4-FFF2-40B4-BE49-F238E27FC236}">
              <a16:creationId xmlns:a16="http://schemas.microsoft.com/office/drawing/2014/main" xmlns="" id="{1A7FA8E0-E577-4B47-B4BC-A7695E57BE5C}"/>
            </a:ext>
          </a:extLst>
        </xdr:cNvPr>
        <xdr:cNvCxnSpPr/>
      </xdr:nvCxnSpPr>
      <xdr:spPr>
        <a:xfrm>
          <a:off x="6889056" y="621009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379</xdr:row>
      <xdr:rowOff>124666</xdr:rowOff>
    </xdr:from>
    <xdr:to>
      <xdr:col>19</xdr:col>
      <xdr:colOff>211886</xdr:colOff>
      <xdr:row>379</xdr:row>
      <xdr:rowOff>124666</xdr:rowOff>
    </xdr:to>
    <xdr:cxnSp macro="">
      <xdr:nvCxnSpPr>
        <xdr:cNvPr id="676" name="Straight Connector 675">
          <a:extLst>
            <a:ext uri="{FF2B5EF4-FFF2-40B4-BE49-F238E27FC236}">
              <a16:creationId xmlns:a16="http://schemas.microsoft.com/office/drawing/2014/main" xmlns="" id="{CE1890C1-7EE2-40D8-B48A-B9EFAB20D4FD}"/>
            </a:ext>
          </a:extLst>
        </xdr:cNvPr>
        <xdr:cNvCxnSpPr/>
      </xdr:nvCxnSpPr>
      <xdr:spPr>
        <a:xfrm>
          <a:off x="6889056" y="621667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79465</xdr:colOff>
      <xdr:row>376</xdr:row>
      <xdr:rowOff>86684</xdr:rowOff>
    </xdr:from>
    <xdr:to>
      <xdr:col>17</xdr:col>
      <xdr:colOff>139661</xdr:colOff>
      <xdr:row>379</xdr:row>
      <xdr:rowOff>51310</xdr:rowOff>
    </xdr:to>
    <xdr:cxnSp macro="">
      <xdr:nvCxnSpPr>
        <xdr:cNvPr id="677" name="Straight Connector 676">
          <a:extLst>
            <a:ext uri="{FF2B5EF4-FFF2-40B4-BE49-F238E27FC236}">
              <a16:creationId xmlns:a16="http://schemas.microsoft.com/office/drawing/2014/main" xmlns="" id="{EFF265FB-DB64-4C3F-97FE-9001BE5B9E33}"/>
            </a:ext>
          </a:extLst>
        </xdr:cNvPr>
        <xdr:cNvCxnSpPr>
          <a:stCxn id="651" idx="3"/>
        </xdr:cNvCxnSpPr>
      </xdr:nvCxnSpPr>
      <xdr:spPr>
        <a:xfrm flipH="1">
          <a:off x="6480265" y="6160294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257988</xdr:colOff>
      <xdr:row>376</xdr:row>
      <xdr:rowOff>86684</xdr:rowOff>
    </xdr:from>
    <xdr:to>
      <xdr:col>18</xdr:col>
      <xdr:colOff>354874</xdr:colOff>
      <xdr:row>379</xdr:row>
      <xdr:rowOff>51310</xdr:rowOff>
    </xdr:to>
    <xdr:cxnSp macro="">
      <xdr:nvCxnSpPr>
        <xdr:cNvPr id="678" name="Straight Connector 677">
          <a:extLst>
            <a:ext uri="{FF2B5EF4-FFF2-40B4-BE49-F238E27FC236}">
              <a16:creationId xmlns:a16="http://schemas.microsoft.com/office/drawing/2014/main" xmlns="" id="{D7952C2F-7386-46C1-B1DC-C9828B74DE5D}"/>
            </a:ext>
          </a:extLst>
        </xdr:cNvPr>
        <xdr:cNvCxnSpPr>
          <a:stCxn id="651" idx="5"/>
        </xdr:cNvCxnSpPr>
      </xdr:nvCxnSpPr>
      <xdr:spPr>
        <a:xfrm>
          <a:off x="7016928" y="6160294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35924</xdr:colOff>
      <xdr:row>376</xdr:row>
      <xdr:rowOff>104421</xdr:rowOff>
    </xdr:from>
    <xdr:to>
      <xdr:col>9</xdr:col>
      <xdr:colOff>203727</xdr:colOff>
      <xdr:row>378</xdr:row>
      <xdr:rowOff>67491</xdr:rowOff>
    </xdr:to>
    <xdr:cxnSp macro="">
      <xdr:nvCxnSpPr>
        <xdr:cNvPr id="679" name="Straight Connector 678">
          <a:extLst>
            <a:ext uri="{FF2B5EF4-FFF2-40B4-BE49-F238E27FC236}">
              <a16:creationId xmlns:a16="http://schemas.microsoft.com/office/drawing/2014/main" xmlns="" id="{200A0A15-01C7-44AB-ADC6-74BF717B330E}"/>
            </a:ext>
          </a:extLst>
        </xdr:cNvPr>
        <xdr:cNvCxnSpPr>
          <a:stCxn id="658" idx="3"/>
          <a:endCxn id="681" idx="0"/>
        </xdr:cNvCxnSpPr>
      </xdr:nvCxnSpPr>
      <xdr:spPr>
        <a:xfrm flipH="1">
          <a:off x="3571604" y="6162068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321285</xdr:colOff>
      <xdr:row>376</xdr:row>
      <xdr:rowOff>104421</xdr:rowOff>
    </xdr:from>
    <xdr:to>
      <xdr:col>11</xdr:col>
      <xdr:colOff>149104</xdr:colOff>
      <xdr:row>378</xdr:row>
      <xdr:rowOff>84075</xdr:rowOff>
    </xdr:to>
    <xdr:cxnSp macro="">
      <xdr:nvCxnSpPr>
        <xdr:cNvPr id="680" name="Straight Connector 679">
          <a:extLst>
            <a:ext uri="{FF2B5EF4-FFF2-40B4-BE49-F238E27FC236}">
              <a16:creationId xmlns:a16="http://schemas.microsoft.com/office/drawing/2014/main" xmlns="" id="{1EAB47BC-BA83-490C-A043-DAFE223C5EC4}"/>
            </a:ext>
          </a:extLst>
        </xdr:cNvPr>
        <xdr:cNvCxnSpPr>
          <a:stCxn id="658" idx="5"/>
          <a:endCxn id="694" idx="0"/>
        </xdr:cNvCxnSpPr>
      </xdr:nvCxnSpPr>
      <xdr:spPr>
        <a:xfrm>
          <a:off x="4215105" y="6162068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57694</xdr:colOff>
      <xdr:row>378</xdr:row>
      <xdr:rowOff>67491</xdr:rowOff>
    </xdr:from>
    <xdr:to>
      <xdr:col>10</xdr:col>
      <xdr:colOff>14153</xdr:colOff>
      <xdr:row>382</xdr:row>
      <xdr:rowOff>67494</xdr:rowOff>
    </xdr:to>
    <xdr:sp macro="" textlink="">
      <xdr:nvSpPr>
        <xdr:cNvPr id="681" name="Oval 680">
          <a:extLst>
            <a:ext uri="{FF2B5EF4-FFF2-40B4-BE49-F238E27FC236}">
              <a16:creationId xmlns:a16="http://schemas.microsoft.com/office/drawing/2014/main" xmlns="" id="{D94B3D5D-74C1-4F80-A131-B29A62039180}"/>
            </a:ext>
          </a:extLst>
        </xdr:cNvPr>
        <xdr:cNvSpPr/>
      </xdr:nvSpPr>
      <xdr:spPr>
        <a:xfrm>
          <a:off x="3235234" y="6193427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7</xdr:col>
      <xdr:colOff>43543</xdr:colOff>
      <xdr:row>384</xdr:row>
      <xdr:rowOff>54577</xdr:rowOff>
    </xdr:from>
    <xdr:to>
      <xdr:col>8</xdr:col>
      <xdr:colOff>125313</xdr:colOff>
      <xdr:row>384</xdr:row>
      <xdr:rowOff>54577</xdr:rowOff>
    </xdr:to>
    <xdr:cxnSp macro="">
      <xdr:nvCxnSpPr>
        <xdr:cNvPr id="682" name="Straight Connector 681">
          <a:extLst>
            <a:ext uri="{FF2B5EF4-FFF2-40B4-BE49-F238E27FC236}">
              <a16:creationId xmlns:a16="http://schemas.microsoft.com/office/drawing/2014/main" xmlns="" id="{46DB4C86-FF94-421B-B2DD-BB3FE41D15CB}"/>
            </a:ext>
          </a:extLst>
        </xdr:cNvPr>
        <xdr:cNvCxnSpPr/>
      </xdr:nvCxnSpPr>
      <xdr:spPr>
        <a:xfrm>
          <a:off x="2862943" y="6297291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43543</xdr:colOff>
      <xdr:row>384</xdr:row>
      <xdr:rowOff>120313</xdr:rowOff>
    </xdr:from>
    <xdr:to>
      <xdr:col>8</xdr:col>
      <xdr:colOff>125313</xdr:colOff>
      <xdr:row>384</xdr:row>
      <xdr:rowOff>120313</xdr:rowOff>
    </xdr:to>
    <xdr:cxnSp macro="">
      <xdr:nvCxnSpPr>
        <xdr:cNvPr id="683" name="Straight Connector 682">
          <a:extLst>
            <a:ext uri="{FF2B5EF4-FFF2-40B4-BE49-F238E27FC236}">
              <a16:creationId xmlns:a16="http://schemas.microsoft.com/office/drawing/2014/main" xmlns="" id="{8A9EBD42-2AF5-42F6-A928-E94A18D4A917}"/>
            </a:ext>
          </a:extLst>
        </xdr:cNvPr>
        <xdr:cNvCxnSpPr/>
      </xdr:nvCxnSpPr>
      <xdr:spPr>
        <a:xfrm>
          <a:off x="2862943" y="6303865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3842</xdr:colOff>
      <xdr:row>384</xdr:row>
      <xdr:rowOff>62196</xdr:rowOff>
    </xdr:from>
    <xdr:to>
      <xdr:col>10</xdr:col>
      <xdr:colOff>85612</xdr:colOff>
      <xdr:row>384</xdr:row>
      <xdr:rowOff>62196</xdr:rowOff>
    </xdr:to>
    <xdr:cxnSp macro="">
      <xdr:nvCxnSpPr>
        <xdr:cNvPr id="684" name="Straight Connector 683">
          <a:extLst>
            <a:ext uri="{FF2B5EF4-FFF2-40B4-BE49-F238E27FC236}">
              <a16:creationId xmlns:a16="http://schemas.microsoft.com/office/drawing/2014/main" xmlns="" id="{E61836CC-2240-44B6-970C-676CF8114D0A}"/>
            </a:ext>
          </a:extLst>
        </xdr:cNvPr>
        <xdr:cNvCxnSpPr/>
      </xdr:nvCxnSpPr>
      <xdr:spPr>
        <a:xfrm>
          <a:off x="3539522" y="6298053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3842</xdr:colOff>
      <xdr:row>384</xdr:row>
      <xdr:rowOff>127932</xdr:rowOff>
    </xdr:from>
    <xdr:to>
      <xdr:col>10</xdr:col>
      <xdr:colOff>85612</xdr:colOff>
      <xdr:row>384</xdr:row>
      <xdr:rowOff>127932</xdr:rowOff>
    </xdr:to>
    <xdr:cxnSp macro="">
      <xdr:nvCxnSpPr>
        <xdr:cNvPr id="685" name="Straight Connector 684">
          <a:extLst>
            <a:ext uri="{FF2B5EF4-FFF2-40B4-BE49-F238E27FC236}">
              <a16:creationId xmlns:a16="http://schemas.microsoft.com/office/drawing/2014/main" xmlns="" id="{D27DB95A-AD02-4BA8-9AA9-ACA34EEC8CB7}"/>
            </a:ext>
          </a:extLst>
        </xdr:cNvPr>
        <xdr:cNvCxnSpPr/>
      </xdr:nvCxnSpPr>
      <xdr:spPr>
        <a:xfrm>
          <a:off x="3539522" y="6304627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296091</xdr:colOff>
      <xdr:row>381</xdr:row>
      <xdr:rowOff>140089</xdr:rowOff>
    </xdr:from>
    <xdr:to>
      <xdr:col>8</xdr:col>
      <xdr:colOff>156214</xdr:colOff>
      <xdr:row>384</xdr:row>
      <xdr:rowOff>39336</xdr:rowOff>
    </xdr:to>
    <xdr:cxnSp macro="">
      <xdr:nvCxnSpPr>
        <xdr:cNvPr id="686" name="Straight Connector 685">
          <a:extLst>
            <a:ext uri="{FF2B5EF4-FFF2-40B4-BE49-F238E27FC236}">
              <a16:creationId xmlns:a16="http://schemas.microsoft.com/office/drawing/2014/main" xmlns="" id="{DAE1C67B-DC07-4172-B738-DAF161EAA1A8}"/>
            </a:ext>
          </a:extLst>
        </xdr:cNvPr>
        <xdr:cNvCxnSpPr>
          <a:stCxn id="681" idx="3"/>
        </xdr:cNvCxnSpPr>
      </xdr:nvCxnSpPr>
      <xdr:spPr>
        <a:xfrm flipH="1">
          <a:off x="3115491" y="6253264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243840</xdr:colOff>
      <xdr:row>381</xdr:row>
      <xdr:rowOff>140089</xdr:rowOff>
    </xdr:from>
    <xdr:to>
      <xdr:col>9</xdr:col>
      <xdr:colOff>273773</xdr:colOff>
      <xdr:row>384</xdr:row>
      <xdr:rowOff>62196</xdr:rowOff>
    </xdr:to>
    <xdr:cxnSp macro="">
      <xdr:nvCxnSpPr>
        <xdr:cNvPr id="687" name="Straight Connector 686">
          <a:extLst>
            <a:ext uri="{FF2B5EF4-FFF2-40B4-BE49-F238E27FC236}">
              <a16:creationId xmlns:a16="http://schemas.microsoft.com/office/drawing/2014/main" xmlns="" id="{B69E5051-06E3-47C7-A2EF-3CFCD825A42F}"/>
            </a:ext>
          </a:extLst>
        </xdr:cNvPr>
        <xdr:cNvCxnSpPr>
          <a:stCxn id="681" idx="5"/>
        </xdr:cNvCxnSpPr>
      </xdr:nvCxnSpPr>
      <xdr:spPr>
        <a:xfrm flipH="1">
          <a:off x="3779520" y="6253264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160019</xdr:colOff>
      <xdr:row>384</xdr:row>
      <xdr:rowOff>62197</xdr:rowOff>
    </xdr:from>
    <xdr:to>
      <xdr:col>11</xdr:col>
      <xdr:colOff>241791</xdr:colOff>
      <xdr:row>384</xdr:row>
      <xdr:rowOff>62197</xdr:rowOff>
    </xdr:to>
    <xdr:cxnSp macro="">
      <xdr:nvCxnSpPr>
        <xdr:cNvPr id="688" name="Straight Connector 687">
          <a:extLst>
            <a:ext uri="{FF2B5EF4-FFF2-40B4-BE49-F238E27FC236}">
              <a16:creationId xmlns:a16="http://schemas.microsoft.com/office/drawing/2014/main" xmlns="" id="{96038377-E030-476F-BFBD-CAB1BC482FA0}"/>
            </a:ext>
          </a:extLst>
        </xdr:cNvPr>
        <xdr:cNvCxnSpPr/>
      </xdr:nvCxnSpPr>
      <xdr:spPr>
        <a:xfrm>
          <a:off x="4053839" y="6298053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160019</xdr:colOff>
      <xdr:row>384</xdr:row>
      <xdr:rowOff>127933</xdr:rowOff>
    </xdr:from>
    <xdr:to>
      <xdr:col>11</xdr:col>
      <xdr:colOff>241791</xdr:colOff>
      <xdr:row>384</xdr:row>
      <xdr:rowOff>127933</xdr:rowOff>
    </xdr:to>
    <xdr:cxnSp macro="">
      <xdr:nvCxnSpPr>
        <xdr:cNvPr id="689" name="Straight Connector 688">
          <a:extLst>
            <a:ext uri="{FF2B5EF4-FFF2-40B4-BE49-F238E27FC236}">
              <a16:creationId xmlns:a16="http://schemas.microsoft.com/office/drawing/2014/main" xmlns="" id="{806D3DFB-7A01-4A76-A5A9-89BA18436F5F}"/>
            </a:ext>
          </a:extLst>
        </xdr:cNvPr>
        <xdr:cNvCxnSpPr/>
      </xdr:nvCxnSpPr>
      <xdr:spPr>
        <a:xfrm>
          <a:off x="4053839" y="6304627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13639</xdr:colOff>
      <xdr:row>384</xdr:row>
      <xdr:rowOff>62196</xdr:rowOff>
    </xdr:from>
    <xdr:to>
      <xdr:col>13</xdr:col>
      <xdr:colOff>95410</xdr:colOff>
      <xdr:row>384</xdr:row>
      <xdr:rowOff>62196</xdr:rowOff>
    </xdr:to>
    <xdr:cxnSp macro="">
      <xdr:nvCxnSpPr>
        <xdr:cNvPr id="690" name="Straight Connector 689">
          <a:extLst>
            <a:ext uri="{FF2B5EF4-FFF2-40B4-BE49-F238E27FC236}">
              <a16:creationId xmlns:a16="http://schemas.microsoft.com/office/drawing/2014/main" xmlns="" id="{1C838C14-7348-474F-93A8-2DC2B7D4E710}"/>
            </a:ext>
          </a:extLst>
        </xdr:cNvPr>
        <xdr:cNvCxnSpPr/>
      </xdr:nvCxnSpPr>
      <xdr:spPr>
        <a:xfrm>
          <a:off x="4623739" y="6298053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13639</xdr:colOff>
      <xdr:row>384</xdr:row>
      <xdr:rowOff>127932</xdr:rowOff>
    </xdr:from>
    <xdr:to>
      <xdr:col>13</xdr:col>
      <xdr:colOff>95410</xdr:colOff>
      <xdr:row>384</xdr:row>
      <xdr:rowOff>127932</xdr:rowOff>
    </xdr:to>
    <xdr:cxnSp macro="">
      <xdr:nvCxnSpPr>
        <xdr:cNvPr id="691" name="Straight Connector 690">
          <a:extLst>
            <a:ext uri="{FF2B5EF4-FFF2-40B4-BE49-F238E27FC236}">
              <a16:creationId xmlns:a16="http://schemas.microsoft.com/office/drawing/2014/main" xmlns="" id="{FDB97C0D-71DA-49FA-90A4-C5190B12A4AB}"/>
            </a:ext>
          </a:extLst>
        </xdr:cNvPr>
        <xdr:cNvCxnSpPr/>
      </xdr:nvCxnSpPr>
      <xdr:spPr>
        <a:xfrm>
          <a:off x="4623739" y="6304627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321128</xdr:colOff>
      <xdr:row>382</xdr:row>
      <xdr:rowOff>30480</xdr:rowOff>
    </xdr:from>
    <xdr:to>
      <xdr:col>11</xdr:col>
      <xdr:colOff>15240</xdr:colOff>
      <xdr:row>384</xdr:row>
      <xdr:rowOff>54576</xdr:rowOff>
    </xdr:to>
    <xdr:cxnSp macro="">
      <xdr:nvCxnSpPr>
        <xdr:cNvPr id="692" name="Straight Connector 691">
          <a:extLst>
            <a:ext uri="{FF2B5EF4-FFF2-40B4-BE49-F238E27FC236}">
              <a16:creationId xmlns:a16="http://schemas.microsoft.com/office/drawing/2014/main" xmlns="" id="{FC9FD092-F4EA-4DAD-A8CB-8F930205EA5F}"/>
            </a:ext>
          </a:extLst>
        </xdr:cNvPr>
        <xdr:cNvCxnSpPr/>
      </xdr:nvCxnSpPr>
      <xdr:spPr>
        <a:xfrm flipH="1">
          <a:off x="4214948" y="6259830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35310</xdr:colOff>
      <xdr:row>381</xdr:row>
      <xdr:rowOff>156673</xdr:rowOff>
    </xdr:from>
    <xdr:to>
      <xdr:col>12</xdr:col>
      <xdr:colOff>238397</xdr:colOff>
      <xdr:row>384</xdr:row>
      <xdr:rowOff>54576</xdr:rowOff>
    </xdr:to>
    <xdr:cxnSp macro="">
      <xdr:nvCxnSpPr>
        <xdr:cNvPr id="693" name="Straight Connector 692">
          <a:extLst>
            <a:ext uri="{FF2B5EF4-FFF2-40B4-BE49-F238E27FC236}">
              <a16:creationId xmlns:a16="http://schemas.microsoft.com/office/drawing/2014/main" xmlns="" id="{20600B4E-AF5D-4031-8267-42E6E571F1A8}"/>
            </a:ext>
          </a:extLst>
        </xdr:cNvPr>
        <xdr:cNvCxnSpPr>
          <a:stCxn id="694" idx="5"/>
        </xdr:cNvCxnSpPr>
      </xdr:nvCxnSpPr>
      <xdr:spPr>
        <a:xfrm>
          <a:off x="4645410" y="6254923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161685</xdr:colOff>
      <xdr:row>378</xdr:row>
      <xdr:rowOff>84075</xdr:rowOff>
    </xdr:from>
    <xdr:to>
      <xdr:col>12</xdr:col>
      <xdr:colOff>136522</xdr:colOff>
      <xdr:row>382</xdr:row>
      <xdr:rowOff>84078</xdr:rowOff>
    </xdr:to>
    <xdr:sp macro="" textlink="">
      <xdr:nvSpPr>
        <xdr:cNvPr id="694" name="Oval 693">
          <a:extLst>
            <a:ext uri="{FF2B5EF4-FFF2-40B4-BE49-F238E27FC236}">
              <a16:creationId xmlns:a16="http://schemas.microsoft.com/office/drawing/2014/main" xmlns="" id="{FF6A2133-93D0-4971-834C-FAF6A8957FF4}"/>
            </a:ext>
          </a:extLst>
        </xdr:cNvPr>
        <xdr:cNvSpPr/>
      </xdr:nvSpPr>
      <xdr:spPr>
        <a:xfrm>
          <a:off x="4055505" y="6195085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9</xdr:col>
      <xdr:colOff>250073</xdr:colOff>
      <xdr:row>390</xdr:row>
      <xdr:rowOff>90074</xdr:rowOff>
    </xdr:from>
    <xdr:to>
      <xdr:col>11</xdr:col>
      <xdr:colOff>317999</xdr:colOff>
      <xdr:row>392</xdr:row>
      <xdr:rowOff>168623</xdr:rowOff>
    </xdr:to>
    <xdr:cxnSp macro="">
      <xdr:nvCxnSpPr>
        <xdr:cNvPr id="695" name="Straight Connector 694">
          <a:extLst>
            <a:ext uri="{FF2B5EF4-FFF2-40B4-BE49-F238E27FC236}">
              <a16:creationId xmlns:a16="http://schemas.microsoft.com/office/drawing/2014/main" xmlns="" id="{D832F330-D8C6-4027-B27F-5022BFBB59F3}"/>
            </a:ext>
          </a:extLst>
        </xdr:cNvPr>
        <xdr:cNvCxnSpPr>
          <a:stCxn id="697" idx="3"/>
          <a:endCxn id="702" idx="7"/>
        </xdr:cNvCxnSpPr>
      </xdr:nvCxnSpPr>
      <xdr:spPr>
        <a:xfrm flipH="1">
          <a:off x="3785753" y="640599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390</xdr:row>
      <xdr:rowOff>92196</xdr:rowOff>
    </xdr:from>
    <xdr:to>
      <xdr:col>15</xdr:col>
      <xdr:colOff>130797</xdr:colOff>
      <xdr:row>392</xdr:row>
      <xdr:rowOff>115108</xdr:rowOff>
    </xdr:to>
    <xdr:cxnSp macro="">
      <xdr:nvCxnSpPr>
        <xdr:cNvPr id="696" name="Straight Connector 695">
          <a:extLst>
            <a:ext uri="{FF2B5EF4-FFF2-40B4-BE49-F238E27FC236}">
              <a16:creationId xmlns:a16="http://schemas.microsoft.com/office/drawing/2014/main" xmlns="" id="{8F38D89A-1543-4BD2-9210-F17350B5E50F}"/>
            </a:ext>
          </a:extLst>
        </xdr:cNvPr>
        <xdr:cNvCxnSpPr>
          <a:stCxn id="697" idx="5"/>
          <a:endCxn id="699" idx="1"/>
        </xdr:cNvCxnSpPr>
      </xdr:nvCxnSpPr>
      <xdr:spPr>
        <a:xfrm>
          <a:off x="5039956" y="640620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387</xdr:row>
      <xdr:rowOff>17929</xdr:rowOff>
    </xdr:from>
    <xdr:to>
      <xdr:col>13</xdr:col>
      <xdr:colOff>175619</xdr:colOff>
      <xdr:row>391</xdr:row>
      <xdr:rowOff>17930</xdr:rowOff>
    </xdr:to>
    <xdr:sp macro="" textlink="">
      <xdr:nvSpPr>
        <xdr:cNvPr id="697" name="Oval 696">
          <a:extLst>
            <a:ext uri="{FF2B5EF4-FFF2-40B4-BE49-F238E27FC236}">
              <a16:creationId xmlns:a16="http://schemas.microsoft.com/office/drawing/2014/main" xmlns="" id="{59500D85-3BEC-4A52-84BF-2E96C8AEC780}"/>
            </a:ext>
          </a:extLst>
        </xdr:cNvPr>
        <xdr:cNvSpPr/>
      </xdr:nvSpPr>
      <xdr:spPr>
        <a:xfrm>
          <a:off x="4471120" y="634620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8</a:t>
          </a:r>
        </a:p>
      </xdr:txBody>
    </xdr:sp>
    <xdr:clientData/>
  </xdr:twoCellAnchor>
  <xdr:twoCellAnchor>
    <xdr:from>
      <xdr:col>17</xdr:col>
      <xdr:colOff>40981</xdr:colOff>
      <xdr:row>398</xdr:row>
      <xdr:rowOff>14087</xdr:rowOff>
    </xdr:from>
    <xdr:to>
      <xdr:col>18</xdr:col>
      <xdr:colOff>356668</xdr:colOff>
      <xdr:row>402</xdr:row>
      <xdr:rowOff>14089</xdr:rowOff>
    </xdr:to>
    <xdr:sp macro="" textlink="">
      <xdr:nvSpPr>
        <xdr:cNvPr id="698" name="Oval 697">
          <a:extLst>
            <a:ext uri="{FF2B5EF4-FFF2-40B4-BE49-F238E27FC236}">
              <a16:creationId xmlns:a16="http://schemas.microsoft.com/office/drawing/2014/main" xmlns="" id="{47BBA712-70DA-4F9D-BB8B-1C21C6531E41}"/>
            </a:ext>
          </a:extLst>
        </xdr:cNvPr>
        <xdr:cNvSpPr/>
      </xdr:nvSpPr>
      <xdr:spPr>
        <a:xfrm>
          <a:off x="6441781" y="6538606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15</xdr:col>
      <xdr:colOff>26894</xdr:colOff>
      <xdr:row>392</xdr:row>
      <xdr:rowOff>8964</xdr:rowOff>
    </xdr:from>
    <xdr:to>
      <xdr:col>16</xdr:col>
      <xdr:colOff>359870</xdr:colOff>
      <xdr:row>396</xdr:row>
      <xdr:rowOff>16586</xdr:rowOff>
    </xdr:to>
    <xdr:sp macro="" textlink="">
      <xdr:nvSpPr>
        <xdr:cNvPr id="699" name="Oval 698">
          <a:extLst>
            <a:ext uri="{FF2B5EF4-FFF2-40B4-BE49-F238E27FC236}">
              <a16:creationId xmlns:a16="http://schemas.microsoft.com/office/drawing/2014/main" xmlns="" id="{9CBC0DBD-F42A-43A9-ADAD-ADE24CAF24B5}"/>
            </a:ext>
          </a:extLst>
        </xdr:cNvPr>
        <xdr:cNvSpPr/>
      </xdr:nvSpPr>
      <xdr:spPr>
        <a:xfrm>
          <a:off x="5711414" y="643293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395</xdr:row>
      <xdr:rowOff>89736</xdr:rowOff>
    </xdr:from>
    <xdr:to>
      <xdr:col>15</xdr:col>
      <xdr:colOff>130797</xdr:colOff>
      <xdr:row>398</xdr:row>
      <xdr:rowOff>87098</xdr:rowOff>
    </xdr:to>
    <xdr:cxnSp macro="">
      <xdr:nvCxnSpPr>
        <xdr:cNvPr id="700" name="Straight Connector 699">
          <a:extLst>
            <a:ext uri="{FF2B5EF4-FFF2-40B4-BE49-F238E27FC236}">
              <a16:creationId xmlns:a16="http://schemas.microsoft.com/office/drawing/2014/main" xmlns="" id="{424CD0B5-DB5A-4864-A13D-29300EDF078C}"/>
            </a:ext>
          </a:extLst>
        </xdr:cNvPr>
        <xdr:cNvCxnSpPr>
          <a:stCxn id="699" idx="3"/>
          <a:endCxn id="713" idx="7"/>
        </xdr:cNvCxnSpPr>
      </xdr:nvCxnSpPr>
      <xdr:spPr>
        <a:xfrm flipH="1">
          <a:off x="5573382" y="649359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258499</xdr:colOff>
      <xdr:row>395</xdr:row>
      <xdr:rowOff>87614</xdr:rowOff>
    </xdr:from>
    <xdr:to>
      <xdr:col>17</xdr:col>
      <xdr:colOff>139820</xdr:colOff>
      <xdr:row>398</xdr:row>
      <xdr:rowOff>116115</xdr:rowOff>
    </xdr:to>
    <xdr:cxnSp macro="">
      <xdr:nvCxnSpPr>
        <xdr:cNvPr id="701" name="Straight Connector 700">
          <a:extLst>
            <a:ext uri="{FF2B5EF4-FFF2-40B4-BE49-F238E27FC236}">
              <a16:creationId xmlns:a16="http://schemas.microsoft.com/office/drawing/2014/main" xmlns="" id="{D7C3E0CF-8166-43F7-8374-A2403C322C34}"/>
            </a:ext>
          </a:extLst>
        </xdr:cNvPr>
        <xdr:cNvCxnSpPr>
          <a:stCxn id="699" idx="5"/>
          <a:endCxn id="698" idx="1"/>
        </xdr:cNvCxnSpPr>
      </xdr:nvCxnSpPr>
      <xdr:spPr>
        <a:xfrm>
          <a:off x="6301159" y="64933814"/>
          <a:ext cx="239461" cy="5542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392</xdr:row>
      <xdr:rowOff>66595</xdr:rowOff>
    </xdr:from>
    <xdr:to>
      <xdr:col>9</xdr:col>
      <xdr:colOff>350328</xdr:colOff>
      <xdr:row>396</xdr:row>
      <xdr:rowOff>66597</xdr:rowOff>
    </xdr:to>
    <xdr:sp macro="" textlink="">
      <xdr:nvSpPr>
        <xdr:cNvPr id="702" name="Oval 701">
          <a:extLst>
            <a:ext uri="{FF2B5EF4-FFF2-40B4-BE49-F238E27FC236}">
              <a16:creationId xmlns:a16="http://schemas.microsoft.com/office/drawing/2014/main" xmlns="" id="{41AD9287-41C6-4F18-85FE-0756D51B6949}"/>
            </a:ext>
          </a:extLst>
        </xdr:cNvPr>
        <xdr:cNvSpPr/>
      </xdr:nvSpPr>
      <xdr:spPr>
        <a:xfrm>
          <a:off x="3202511" y="643870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7</xdr:col>
      <xdr:colOff>160817</xdr:colOff>
      <xdr:row>395</xdr:row>
      <xdr:rowOff>139192</xdr:rowOff>
    </xdr:from>
    <xdr:to>
      <xdr:col>8</xdr:col>
      <xdr:colOff>125067</xdr:colOff>
      <xdr:row>398</xdr:row>
      <xdr:rowOff>114126</xdr:rowOff>
    </xdr:to>
    <xdr:cxnSp macro="">
      <xdr:nvCxnSpPr>
        <xdr:cNvPr id="703" name="Straight Connector 702">
          <a:extLst>
            <a:ext uri="{FF2B5EF4-FFF2-40B4-BE49-F238E27FC236}">
              <a16:creationId xmlns:a16="http://schemas.microsoft.com/office/drawing/2014/main" xmlns="" id="{9831312B-6F34-4685-810E-501FF4230135}"/>
            </a:ext>
          </a:extLst>
        </xdr:cNvPr>
        <xdr:cNvCxnSpPr>
          <a:stCxn id="702" idx="3"/>
          <a:endCxn id="708" idx="7"/>
        </xdr:cNvCxnSpPr>
      </xdr:nvCxnSpPr>
      <xdr:spPr>
        <a:xfrm flipH="1">
          <a:off x="2980217" y="649853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395</xdr:row>
      <xdr:rowOff>138314</xdr:rowOff>
    </xdr:from>
    <xdr:to>
      <xdr:col>10</xdr:col>
      <xdr:colOff>24973</xdr:colOff>
      <xdr:row>398</xdr:row>
      <xdr:rowOff>46117</xdr:rowOff>
    </xdr:to>
    <xdr:cxnSp macro="">
      <xdr:nvCxnSpPr>
        <xdr:cNvPr id="704" name="Straight Connector 703">
          <a:extLst>
            <a:ext uri="{FF2B5EF4-FFF2-40B4-BE49-F238E27FC236}">
              <a16:creationId xmlns:a16="http://schemas.microsoft.com/office/drawing/2014/main" xmlns="" id="{527C74A9-739C-4530-8D83-AAF47D0DE742}"/>
            </a:ext>
          </a:extLst>
        </xdr:cNvPr>
        <xdr:cNvCxnSpPr/>
      </xdr:nvCxnSpPr>
      <xdr:spPr>
        <a:xfrm>
          <a:off x="3789725" y="64984514"/>
          <a:ext cx="129068" cy="4335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105207</xdr:colOff>
      <xdr:row>398</xdr:row>
      <xdr:rowOff>31826</xdr:rowOff>
    </xdr:from>
    <xdr:to>
      <xdr:col>11</xdr:col>
      <xdr:colOff>61665</xdr:colOff>
      <xdr:row>402</xdr:row>
      <xdr:rowOff>31826</xdr:rowOff>
    </xdr:to>
    <xdr:sp macro="" textlink="">
      <xdr:nvSpPr>
        <xdr:cNvPr id="705" name="Oval 704">
          <a:extLst>
            <a:ext uri="{FF2B5EF4-FFF2-40B4-BE49-F238E27FC236}">
              <a16:creationId xmlns:a16="http://schemas.microsoft.com/office/drawing/2014/main" xmlns="" id="{2832FE87-97BB-4221-82EB-ABC85B449F81}"/>
            </a:ext>
          </a:extLst>
        </xdr:cNvPr>
        <xdr:cNvSpPr/>
      </xdr:nvSpPr>
      <xdr:spPr>
        <a:xfrm>
          <a:off x="3640887" y="6540380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6</xdr:col>
      <xdr:colOff>355322</xdr:colOff>
      <xdr:row>404</xdr:row>
      <xdr:rowOff>79144</xdr:rowOff>
    </xdr:from>
    <xdr:to>
      <xdr:col>8</xdr:col>
      <xdr:colOff>77865</xdr:colOff>
      <xdr:row>404</xdr:row>
      <xdr:rowOff>79144</xdr:rowOff>
    </xdr:to>
    <xdr:cxnSp macro="">
      <xdr:nvCxnSpPr>
        <xdr:cNvPr id="706" name="Straight Connector 705">
          <a:extLst>
            <a:ext uri="{FF2B5EF4-FFF2-40B4-BE49-F238E27FC236}">
              <a16:creationId xmlns:a16="http://schemas.microsoft.com/office/drawing/2014/main" xmlns="" id="{30228887-D719-4E5E-A240-ECD38DA90044}"/>
            </a:ext>
          </a:extLst>
        </xdr:cNvPr>
        <xdr:cNvCxnSpPr/>
      </xdr:nvCxnSpPr>
      <xdr:spPr>
        <a:xfrm>
          <a:off x="2816582" y="665026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404</xdr:row>
      <xdr:rowOff>148914</xdr:rowOff>
    </xdr:from>
    <xdr:to>
      <xdr:col>8</xdr:col>
      <xdr:colOff>77865</xdr:colOff>
      <xdr:row>404</xdr:row>
      <xdr:rowOff>148914</xdr:rowOff>
    </xdr:to>
    <xdr:cxnSp macro="">
      <xdr:nvCxnSpPr>
        <xdr:cNvPr id="707" name="Straight Connector 706">
          <a:extLst>
            <a:ext uri="{FF2B5EF4-FFF2-40B4-BE49-F238E27FC236}">
              <a16:creationId xmlns:a16="http://schemas.microsoft.com/office/drawing/2014/main" xmlns="" id="{F282B954-B2C5-4168-B812-7B72E8A2D395}"/>
            </a:ext>
          </a:extLst>
        </xdr:cNvPr>
        <xdr:cNvCxnSpPr/>
      </xdr:nvCxnSpPr>
      <xdr:spPr>
        <a:xfrm>
          <a:off x="2816582" y="665724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398</xdr:row>
      <xdr:rowOff>11461</xdr:rowOff>
    </xdr:from>
    <xdr:to>
      <xdr:col>7</xdr:col>
      <xdr:colOff>259337</xdr:colOff>
      <xdr:row>402</xdr:row>
      <xdr:rowOff>11463</xdr:rowOff>
    </xdr:to>
    <xdr:sp macro="" textlink="">
      <xdr:nvSpPr>
        <xdr:cNvPr id="708" name="Oval 707">
          <a:extLst>
            <a:ext uri="{FF2B5EF4-FFF2-40B4-BE49-F238E27FC236}">
              <a16:creationId xmlns:a16="http://schemas.microsoft.com/office/drawing/2014/main" xmlns="" id="{F298E97D-0F7A-44C1-8621-05610006AFC2}"/>
            </a:ext>
          </a:extLst>
        </xdr:cNvPr>
        <xdr:cNvSpPr/>
      </xdr:nvSpPr>
      <xdr:spPr>
        <a:xfrm>
          <a:off x="2405999" y="653834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5</xdr:col>
      <xdr:colOff>116414</xdr:colOff>
      <xdr:row>404</xdr:row>
      <xdr:rowOff>70180</xdr:rowOff>
    </xdr:from>
    <xdr:to>
      <xdr:col>6</xdr:col>
      <xdr:colOff>197097</xdr:colOff>
      <xdr:row>404</xdr:row>
      <xdr:rowOff>70180</xdr:rowOff>
    </xdr:to>
    <xdr:cxnSp macro="">
      <xdr:nvCxnSpPr>
        <xdr:cNvPr id="709" name="Straight Connector 708">
          <a:extLst>
            <a:ext uri="{FF2B5EF4-FFF2-40B4-BE49-F238E27FC236}">
              <a16:creationId xmlns:a16="http://schemas.microsoft.com/office/drawing/2014/main" xmlns="" id="{30624D10-C950-4FDB-81F6-9ED8078622AB}"/>
            </a:ext>
          </a:extLst>
        </xdr:cNvPr>
        <xdr:cNvCxnSpPr/>
      </xdr:nvCxnSpPr>
      <xdr:spPr>
        <a:xfrm>
          <a:off x="2219534" y="664937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404</xdr:row>
      <xdr:rowOff>139950</xdr:rowOff>
    </xdr:from>
    <xdr:to>
      <xdr:col>6</xdr:col>
      <xdr:colOff>197097</xdr:colOff>
      <xdr:row>404</xdr:row>
      <xdr:rowOff>139950</xdr:rowOff>
    </xdr:to>
    <xdr:cxnSp macro="">
      <xdr:nvCxnSpPr>
        <xdr:cNvPr id="710" name="Straight Connector 709">
          <a:extLst>
            <a:ext uri="{FF2B5EF4-FFF2-40B4-BE49-F238E27FC236}">
              <a16:creationId xmlns:a16="http://schemas.microsoft.com/office/drawing/2014/main" xmlns="" id="{AD7436DE-E6CE-4728-B572-835ADA71E03D}"/>
            </a:ext>
          </a:extLst>
        </xdr:cNvPr>
        <xdr:cNvCxnSpPr/>
      </xdr:nvCxnSpPr>
      <xdr:spPr>
        <a:xfrm>
          <a:off x="2219534" y="665634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401</xdr:row>
      <xdr:rowOff>116209</xdr:rowOff>
    </xdr:from>
    <xdr:to>
      <xdr:col>6</xdr:col>
      <xdr:colOff>41470</xdr:colOff>
      <xdr:row>404</xdr:row>
      <xdr:rowOff>70180</xdr:rowOff>
    </xdr:to>
    <xdr:cxnSp macro="">
      <xdr:nvCxnSpPr>
        <xdr:cNvPr id="711" name="Straight Connector 710">
          <a:extLst>
            <a:ext uri="{FF2B5EF4-FFF2-40B4-BE49-F238E27FC236}">
              <a16:creationId xmlns:a16="http://schemas.microsoft.com/office/drawing/2014/main" xmlns="" id="{81A72B12-785E-456C-854D-F8E4B5DC63F1}"/>
            </a:ext>
          </a:extLst>
        </xdr:cNvPr>
        <xdr:cNvCxnSpPr/>
      </xdr:nvCxnSpPr>
      <xdr:spPr>
        <a:xfrm flipH="1">
          <a:off x="2434686" y="660139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401</xdr:row>
      <xdr:rowOff>119661</xdr:rowOff>
    </xdr:from>
    <xdr:to>
      <xdr:col>7</xdr:col>
      <xdr:colOff>243840</xdr:colOff>
      <xdr:row>404</xdr:row>
      <xdr:rowOff>76200</xdr:rowOff>
    </xdr:to>
    <xdr:cxnSp macro="">
      <xdr:nvCxnSpPr>
        <xdr:cNvPr id="712" name="Straight Connector 711">
          <a:extLst>
            <a:ext uri="{FF2B5EF4-FFF2-40B4-BE49-F238E27FC236}">
              <a16:creationId xmlns:a16="http://schemas.microsoft.com/office/drawing/2014/main" xmlns="" id="{38816F17-03E3-4BF7-8BEB-A830309C5CA5}"/>
            </a:ext>
          </a:extLst>
        </xdr:cNvPr>
        <xdr:cNvCxnSpPr/>
      </xdr:nvCxnSpPr>
      <xdr:spPr>
        <a:xfrm>
          <a:off x="2973045" y="660174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397</xdr:row>
      <xdr:rowOff>161365</xdr:rowOff>
    </xdr:from>
    <xdr:to>
      <xdr:col>14</xdr:col>
      <xdr:colOff>350905</xdr:colOff>
      <xdr:row>401</xdr:row>
      <xdr:rowOff>161366</xdr:rowOff>
    </xdr:to>
    <xdr:sp macro="" textlink="">
      <xdr:nvSpPr>
        <xdr:cNvPr id="713" name="Oval 712">
          <a:extLst>
            <a:ext uri="{FF2B5EF4-FFF2-40B4-BE49-F238E27FC236}">
              <a16:creationId xmlns:a16="http://schemas.microsoft.com/office/drawing/2014/main" xmlns="" id="{C4172044-1BF6-44AE-9B05-9F6BCC0FF039}"/>
            </a:ext>
          </a:extLst>
        </xdr:cNvPr>
        <xdr:cNvSpPr/>
      </xdr:nvSpPr>
      <xdr:spPr>
        <a:xfrm>
          <a:off x="4986169" y="653580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144780</xdr:colOff>
      <xdr:row>404</xdr:row>
      <xdr:rowOff>51311</xdr:rowOff>
    </xdr:from>
    <xdr:to>
      <xdr:col>13</xdr:col>
      <xdr:colOff>226550</xdr:colOff>
      <xdr:row>404</xdr:row>
      <xdr:rowOff>51311</xdr:rowOff>
    </xdr:to>
    <xdr:cxnSp macro="">
      <xdr:nvCxnSpPr>
        <xdr:cNvPr id="714" name="Straight Connector 713">
          <a:extLst>
            <a:ext uri="{FF2B5EF4-FFF2-40B4-BE49-F238E27FC236}">
              <a16:creationId xmlns:a16="http://schemas.microsoft.com/office/drawing/2014/main" xmlns="" id="{300F4926-9D8B-4A0A-95F4-D2159A63DB76}"/>
            </a:ext>
          </a:extLst>
        </xdr:cNvPr>
        <xdr:cNvCxnSpPr/>
      </xdr:nvCxnSpPr>
      <xdr:spPr>
        <a:xfrm>
          <a:off x="4754880" y="664748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404</xdr:row>
      <xdr:rowOff>117047</xdr:rowOff>
    </xdr:from>
    <xdr:to>
      <xdr:col>13</xdr:col>
      <xdr:colOff>226550</xdr:colOff>
      <xdr:row>404</xdr:row>
      <xdr:rowOff>117047</xdr:rowOff>
    </xdr:to>
    <xdr:cxnSp macro="">
      <xdr:nvCxnSpPr>
        <xdr:cNvPr id="715" name="Straight Connector 714">
          <a:extLst>
            <a:ext uri="{FF2B5EF4-FFF2-40B4-BE49-F238E27FC236}">
              <a16:creationId xmlns:a16="http://schemas.microsoft.com/office/drawing/2014/main" xmlns="" id="{2668817C-CF13-42A0-B49C-87E4E9109909}"/>
            </a:ext>
          </a:extLst>
        </xdr:cNvPr>
        <xdr:cNvCxnSpPr/>
      </xdr:nvCxnSpPr>
      <xdr:spPr>
        <a:xfrm>
          <a:off x="4754880" y="665405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404</xdr:row>
      <xdr:rowOff>58930</xdr:rowOff>
    </xdr:from>
    <xdr:to>
      <xdr:col>15</xdr:col>
      <xdr:colOff>186849</xdr:colOff>
      <xdr:row>404</xdr:row>
      <xdr:rowOff>58930</xdr:rowOff>
    </xdr:to>
    <xdr:cxnSp macro="">
      <xdr:nvCxnSpPr>
        <xdr:cNvPr id="716" name="Straight Connector 715">
          <a:extLst>
            <a:ext uri="{FF2B5EF4-FFF2-40B4-BE49-F238E27FC236}">
              <a16:creationId xmlns:a16="http://schemas.microsoft.com/office/drawing/2014/main" xmlns="" id="{18D0130C-81E0-4CE5-A237-9E5A0D4982F8}"/>
            </a:ext>
          </a:extLst>
        </xdr:cNvPr>
        <xdr:cNvCxnSpPr/>
      </xdr:nvCxnSpPr>
      <xdr:spPr>
        <a:xfrm>
          <a:off x="5431459" y="66482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404</xdr:row>
      <xdr:rowOff>124666</xdr:rowOff>
    </xdr:from>
    <xdr:to>
      <xdr:col>15</xdr:col>
      <xdr:colOff>186849</xdr:colOff>
      <xdr:row>404</xdr:row>
      <xdr:rowOff>124666</xdr:rowOff>
    </xdr:to>
    <xdr:cxnSp macro="">
      <xdr:nvCxnSpPr>
        <xdr:cNvPr id="717" name="Straight Connector 716">
          <a:extLst>
            <a:ext uri="{FF2B5EF4-FFF2-40B4-BE49-F238E27FC236}">
              <a16:creationId xmlns:a16="http://schemas.microsoft.com/office/drawing/2014/main" xmlns="" id="{6D3BD2C7-0259-4CD9-946C-5B8312A1A8B2}"/>
            </a:ext>
          </a:extLst>
        </xdr:cNvPr>
        <xdr:cNvCxnSpPr/>
      </xdr:nvCxnSpPr>
      <xdr:spPr>
        <a:xfrm>
          <a:off x="5431459" y="66548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401</xdr:row>
      <xdr:rowOff>58701</xdr:rowOff>
    </xdr:from>
    <xdr:to>
      <xdr:col>13</xdr:col>
      <xdr:colOff>119141</xdr:colOff>
      <xdr:row>404</xdr:row>
      <xdr:rowOff>36070</xdr:rowOff>
    </xdr:to>
    <xdr:cxnSp macro="">
      <xdr:nvCxnSpPr>
        <xdr:cNvPr id="718" name="Straight Connector 717">
          <a:extLst>
            <a:ext uri="{FF2B5EF4-FFF2-40B4-BE49-F238E27FC236}">
              <a16:creationId xmlns:a16="http://schemas.microsoft.com/office/drawing/2014/main" xmlns="" id="{7E5C6D7D-6DD5-428F-AFF5-B4B379804C44}"/>
            </a:ext>
          </a:extLst>
        </xdr:cNvPr>
        <xdr:cNvCxnSpPr>
          <a:stCxn id="713" idx="3"/>
        </xdr:cNvCxnSpPr>
      </xdr:nvCxnSpPr>
      <xdr:spPr>
        <a:xfrm flipH="1">
          <a:off x="5007428" y="659564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401</xdr:row>
      <xdr:rowOff>58701</xdr:rowOff>
    </xdr:from>
    <xdr:to>
      <xdr:col>14</xdr:col>
      <xdr:colOff>345077</xdr:colOff>
      <xdr:row>404</xdr:row>
      <xdr:rowOff>58930</xdr:rowOff>
    </xdr:to>
    <xdr:cxnSp macro="">
      <xdr:nvCxnSpPr>
        <xdr:cNvPr id="719" name="Straight Connector 718">
          <a:extLst>
            <a:ext uri="{FF2B5EF4-FFF2-40B4-BE49-F238E27FC236}">
              <a16:creationId xmlns:a16="http://schemas.microsoft.com/office/drawing/2014/main" xmlns="" id="{F770DABC-D967-4C90-ACDF-4B776FB8E65B}"/>
            </a:ext>
          </a:extLst>
        </xdr:cNvPr>
        <xdr:cNvCxnSpPr>
          <a:stCxn id="713" idx="5"/>
        </xdr:cNvCxnSpPr>
      </xdr:nvCxnSpPr>
      <xdr:spPr>
        <a:xfrm>
          <a:off x="5576073" y="659564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404</xdr:row>
      <xdr:rowOff>58931</xdr:rowOff>
    </xdr:from>
    <xdr:to>
      <xdr:col>18</xdr:col>
      <xdr:colOff>128</xdr:colOff>
      <xdr:row>404</xdr:row>
      <xdr:rowOff>58931</xdr:rowOff>
    </xdr:to>
    <xdr:cxnSp macro="">
      <xdr:nvCxnSpPr>
        <xdr:cNvPr id="720" name="Straight Connector 719">
          <a:extLst>
            <a:ext uri="{FF2B5EF4-FFF2-40B4-BE49-F238E27FC236}">
              <a16:creationId xmlns:a16="http://schemas.microsoft.com/office/drawing/2014/main" xmlns="" id="{472A670F-50A3-4271-9F28-B3D77F2D7879}"/>
            </a:ext>
          </a:extLst>
        </xdr:cNvPr>
        <xdr:cNvCxnSpPr/>
      </xdr:nvCxnSpPr>
      <xdr:spPr>
        <a:xfrm>
          <a:off x="6319156" y="6648247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404</xdr:row>
      <xdr:rowOff>124667</xdr:rowOff>
    </xdr:from>
    <xdr:to>
      <xdr:col>18</xdr:col>
      <xdr:colOff>128</xdr:colOff>
      <xdr:row>404</xdr:row>
      <xdr:rowOff>124667</xdr:rowOff>
    </xdr:to>
    <xdr:cxnSp macro="">
      <xdr:nvCxnSpPr>
        <xdr:cNvPr id="721" name="Straight Connector 720">
          <a:extLst>
            <a:ext uri="{FF2B5EF4-FFF2-40B4-BE49-F238E27FC236}">
              <a16:creationId xmlns:a16="http://schemas.microsoft.com/office/drawing/2014/main" xmlns="" id="{F7E36B0F-8E78-4954-8DC5-EA6CB7719D23}"/>
            </a:ext>
          </a:extLst>
        </xdr:cNvPr>
        <xdr:cNvCxnSpPr/>
      </xdr:nvCxnSpPr>
      <xdr:spPr>
        <a:xfrm>
          <a:off x="6319156" y="6654820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404</xdr:row>
      <xdr:rowOff>58930</xdr:rowOff>
    </xdr:from>
    <xdr:to>
      <xdr:col>19</xdr:col>
      <xdr:colOff>211886</xdr:colOff>
      <xdr:row>404</xdr:row>
      <xdr:rowOff>58930</xdr:rowOff>
    </xdr:to>
    <xdr:cxnSp macro="">
      <xdr:nvCxnSpPr>
        <xdr:cNvPr id="722" name="Straight Connector 721">
          <a:extLst>
            <a:ext uri="{FF2B5EF4-FFF2-40B4-BE49-F238E27FC236}">
              <a16:creationId xmlns:a16="http://schemas.microsoft.com/office/drawing/2014/main" xmlns="" id="{346960B8-6FD8-4358-9AA4-BD9E92C35929}"/>
            </a:ext>
          </a:extLst>
        </xdr:cNvPr>
        <xdr:cNvCxnSpPr/>
      </xdr:nvCxnSpPr>
      <xdr:spPr>
        <a:xfrm>
          <a:off x="6889056" y="66482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404</xdr:row>
      <xdr:rowOff>124666</xdr:rowOff>
    </xdr:from>
    <xdr:to>
      <xdr:col>19</xdr:col>
      <xdr:colOff>211886</xdr:colOff>
      <xdr:row>404</xdr:row>
      <xdr:rowOff>124666</xdr:rowOff>
    </xdr:to>
    <xdr:cxnSp macro="">
      <xdr:nvCxnSpPr>
        <xdr:cNvPr id="723" name="Straight Connector 722">
          <a:extLst>
            <a:ext uri="{FF2B5EF4-FFF2-40B4-BE49-F238E27FC236}">
              <a16:creationId xmlns:a16="http://schemas.microsoft.com/office/drawing/2014/main" xmlns="" id="{C67888E0-96B4-4888-8E2D-08BF9052E6FE}"/>
            </a:ext>
          </a:extLst>
        </xdr:cNvPr>
        <xdr:cNvCxnSpPr/>
      </xdr:nvCxnSpPr>
      <xdr:spPr>
        <a:xfrm>
          <a:off x="6889056" y="66548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79465</xdr:colOff>
      <xdr:row>401</xdr:row>
      <xdr:rowOff>86684</xdr:rowOff>
    </xdr:from>
    <xdr:to>
      <xdr:col>17</xdr:col>
      <xdr:colOff>139661</xdr:colOff>
      <xdr:row>404</xdr:row>
      <xdr:rowOff>51310</xdr:rowOff>
    </xdr:to>
    <xdr:cxnSp macro="">
      <xdr:nvCxnSpPr>
        <xdr:cNvPr id="724" name="Straight Connector 723">
          <a:extLst>
            <a:ext uri="{FF2B5EF4-FFF2-40B4-BE49-F238E27FC236}">
              <a16:creationId xmlns:a16="http://schemas.microsoft.com/office/drawing/2014/main" xmlns="" id="{AFB1DD2F-4F98-4FF8-9D19-D81E626B23C0}"/>
            </a:ext>
          </a:extLst>
        </xdr:cNvPr>
        <xdr:cNvCxnSpPr>
          <a:stCxn id="698" idx="3"/>
        </xdr:cNvCxnSpPr>
      </xdr:nvCxnSpPr>
      <xdr:spPr>
        <a:xfrm flipH="1">
          <a:off x="6480265" y="6598444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257988</xdr:colOff>
      <xdr:row>401</xdr:row>
      <xdr:rowOff>86684</xdr:rowOff>
    </xdr:from>
    <xdr:to>
      <xdr:col>18</xdr:col>
      <xdr:colOff>354874</xdr:colOff>
      <xdr:row>404</xdr:row>
      <xdr:rowOff>51310</xdr:rowOff>
    </xdr:to>
    <xdr:cxnSp macro="">
      <xdr:nvCxnSpPr>
        <xdr:cNvPr id="725" name="Straight Connector 724">
          <a:extLst>
            <a:ext uri="{FF2B5EF4-FFF2-40B4-BE49-F238E27FC236}">
              <a16:creationId xmlns:a16="http://schemas.microsoft.com/office/drawing/2014/main" xmlns="" id="{4F2CEFA5-1E63-4C4D-A601-ECD3EFAAA68E}"/>
            </a:ext>
          </a:extLst>
        </xdr:cNvPr>
        <xdr:cNvCxnSpPr>
          <a:stCxn id="698" idx="5"/>
        </xdr:cNvCxnSpPr>
      </xdr:nvCxnSpPr>
      <xdr:spPr>
        <a:xfrm>
          <a:off x="7016928" y="6598444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35924</xdr:colOff>
      <xdr:row>401</xdr:row>
      <xdr:rowOff>104421</xdr:rowOff>
    </xdr:from>
    <xdr:to>
      <xdr:col>9</xdr:col>
      <xdr:colOff>203727</xdr:colOff>
      <xdr:row>403</xdr:row>
      <xdr:rowOff>67491</xdr:rowOff>
    </xdr:to>
    <xdr:cxnSp macro="">
      <xdr:nvCxnSpPr>
        <xdr:cNvPr id="726" name="Straight Connector 725">
          <a:extLst>
            <a:ext uri="{FF2B5EF4-FFF2-40B4-BE49-F238E27FC236}">
              <a16:creationId xmlns:a16="http://schemas.microsoft.com/office/drawing/2014/main" xmlns="" id="{BC0EA7B9-8C58-45F7-BDB8-FB8569769BE6}"/>
            </a:ext>
          </a:extLst>
        </xdr:cNvPr>
        <xdr:cNvCxnSpPr>
          <a:stCxn id="705" idx="3"/>
          <a:endCxn id="728" idx="0"/>
        </xdr:cNvCxnSpPr>
      </xdr:nvCxnSpPr>
      <xdr:spPr>
        <a:xfrm flipH="1">
          <a:off x="3571604" y="6600218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321285</xdr:colOff>
      <xdr:row>401</xdr:row>
      <xdr:rowOff>104421</xdr:rowOff>
    </xdr:from>
    <xdr:to>
      <xdr:col>11</xdr:col>
      <xdr:colOff>149104</xdr:colOff>
      <xdr:row>403</xdr:row>
      <xdr:rowOff>84075</xdr:rowOff>
    </xdr:to>
    <xdr:cxnSp macro="">
      <xdr:nvCxnSpPr>
        <xdr:cNvPr id="727" name="Straight Connector 726">
          <a:extLst>
            <a:ext uri="{FF2B5EF4-FFF2-40B4-BE49-F238E27FC236}">
              <a16:creationId xmlns:a16="http://schemas.microsoft.com/office/drawing/2014/main" xmlns="" id="{59E8733A-E8CF-419C-AA2A-F39DBAED0116}"/>
            </a:ext>
          </a:extLst>
        </xdr:cNvPr>
        <xdr:cNvCxnSpPr>
          <a:stCxn id="705" idx="5"/>
          <a:endCxn id="741" idx="0"/>
        </xdr:cNvCxnSpPr>
      </xdr:nvCxnSpPr>
      <xdr:spPr>
        <a:xfrm>
          <a:off x="4215105" y="6600218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57694</xdr:colOff>
      <xdr:row>403</xdr:row>
      <xdr:rowOff>67491</xdr:rowOff>
    </xdr:from>
    <xdr:to>
      <xdr:col>10</xdr:col>
      <xdr:colOff>14153</xdr:colOff>
      <xdr:row>407</xdr:row>
      <xdr:rowOff>67494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xmlns="" id="{ED147717-680C-4305-BEC4-AC01F243EE29}"/>
            </a:ext>
          </a:extLst>
        </xdr:cNvPr>
        <xdr:cNvSpPr/>
      </xdr:nvSpPr>
      <xdr:spPr>
        <a:xfrm>
          <a:off x="3235234" y="6631577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7</xdr:col>
      <xdr:colOff>43543</xdr:colOff>
      <xdr:row>409</xdr:row>
      <xdr:rowOff>54577</xdr:rowOff>
    </xdr:from>
    <xdr:to>
      <xdr:col>8</xdr:col>
      <xdr:colOff>125313</xdr:colOff>
      <xdr:row>409</xdr:row>
      <xdr:rowOff>54577</xdr:rowOff>
    </xdr:to>
    <xdr:cxnSp macro="">
      <xdr:nvCxnSpPr>
        <xdr:cNvPr id="729" name="Straight Connector 728">
          <a:extLst>
            <a:ext uri="{FF2B5EF4-FFF2-40B4-BE49-F238E27FC236}">
              <a16:creationId xmlns:a16="http://schemas.microsoft.com/office/drawing/2014/main" xmlns="" id="{2F78E758-C2D1-49DB-87F9-51818986EA4B}"/>
            </a:ext>
          </a:extLst>
        </xdr:cNvPr>
        <xdr:cNvCxnSpPr/>
      </xdr:nvCxnSpPr>
      <xdr:spPr>
        <a:xfrm>
          <a:off x="2862943" y="6735441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43543</xdr:colOff>
      <xdr:row>409</xdr:row>
      <xdr:rowOff>120313</xdr:rowOff>
    </xdr:from>
    <xdr:to>
      <xdr:col>8</xdr:col>
      <xdr:colOff>125313</xdr:colOff>
      <xdr:row>409</xdr:row>
      <xdr:rowOff>120313</xdr:rowOff>
    </xdr:to>
    <xdr:cxnSp macro="">
      <xdr:nvCxnSpPr>
        <xdr:cNvPr id="730" name="Straight Connector 729">
          <a:extLst>
            <a:ext uri="{FF2B5EF4-FFF2-40B4-BE49-F238E27FC236}">
              <a16:creationId xmlns:a16="http://schemas.microsoft.com/office/drawing/2014/main" xmlns="" id="{3350E9A5-A78E-495E-87C3-E8B397F44BE7}"/>
            </a:ext>
          </a:extLst>
        </xdr:cNvPr>
        <xdr:cNvCxnSpPr/>
      </xdr:nvCxnSpPr>
      <xdr:spPr>
        <a:xfrm>
          <a:off x="2862943" y="6742015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3842</xdr:colOff>
      <xdr:row>409</xdr:row>
      <xdr:rowOff>62196</xdr:rowOff>
    </xdr:from>
    <xdr:to>
      <xdr:col>10</xdr:col>
      <xdr:colOff>85612</xdr:colOff>
      <xdr:row>409</xdr:row>
      <xdr:rowOff>62196</xdr:rowOff>
    </xdr:to>
    <xdr:cxnSp macro="">
      <xdr:nvCxnSpPr>
        <xdr:cNvPr id="731" name="Straight Connector 730">
          <a:extLst>
            <a:ext uri="{FF2B5EF4-FFF2-40B4-BE49-F238E27FC236}">
              <a16:creationId xmlns:a16="http://schemas.microsoft.com/office/drawing/2014/main" xmlns="" id="{A3CE8E7A-F967-410E-AA48-F1458F671AE7}"/>
            </a:ext>
          </a:extLst>
        </xdr:cNvPr>
        <xdr:cNvCxnSpPr/>
      </xdr:nvCxnSpPr>
      <xdr:spPr>
        <a:xfrm>
          <a:off x="3539522" y="6736203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3842</xdr:colOff>
      <xdr:row>409</xdr:row>
      <xdr:rowOff>127932</xdr:rowOff>
    </xdr:from>
    <xdr:to>
      <xdr:col>10</xdr:col>
      <xdr:colOff>85612</xdr:colOff>
      <xdr:row>409</xdr:row>
      <xdr:rowOff>127932</xdr:rowOff>
    </xdr:to>
    <xdr:cxnSp macro="">
      <xdr:nvCxnSpPr>
        <xdr:cNvPr id="732" name="Straight Connector 731">
          <a:extLst>
            <a:ext uri="{FF2B5EF4-FFF2-40B4-BE49-F238E27FC236}">
              <a16:creationId xmlns:a16="http://schemas.microsoft.com/office/drawing/2014/main" xmlns="" id="{32ED44D8-9864-4978-85B4-6C2D175A2741}"/>
            </a:ext>
          </a:extLst>
        </xdr:cNvPr>
        <xdr:cNvCxnSpPr/>
      </xdr:nvCxnSpPr>
      <xdr:spPr>
        <a:xfrm>
          <a:off x="3539522" y="6742777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296091</xdr:colOff>
      <xdr:row>406</xdr:row>
      <xdr:rowOff>140089</xdr:rowOff>
    </xdr:from>
    <xdr:to>
      <xdr:col>8</xdr:col>
      <xdr:colOff>156214</xdr:colOff>
      <xdr:row>409</xdr:row>
      <xdr:rowOff>39336</xdr:rowOff>
    </xdr:to>
    <xdr:cxnSp macro="">
      <xdr:nvCxnSpPr>
        <xdr:cNvPr id="733" name="Straight Connector 732">
          <a:extLst>
            <a:ext uri="{FF2B5EF4-FFF2-40B4-BE49-F238E27FC236}">
              <a16:creationId xmlns:a16="http://schemas.microsoft.com/office/drawing/2014/main" xmlns="" id="{31A33A43-A694-42A8-9DB6-47DA75AC44C9}"/>
            </a:ext>
          </a:extLst>
        </xdr:cNvPr>
        <xdr:cNvCxnSpPr>
          <a:stCxn id="728" idx="3"/>
        </xdr:cNvCxnSpPr>
      </xdr:nvCxnSpPr>
      <xdr:spPr>
        <a:xfrm flipH="1">
          <a:off x="3115491" y="6691414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243840</xdr:colOff>
      <xdr:row>406</xdr:row>
      <xdr:rowOff>140089</xdr:rowOff>
    </xdr:from>
    <xdr:to>
      <xdr:col>9</xdr:col>
      <xdr:colOff>273773</xdr:colOff>
      <xdr:row>409</xdr:row>
      <xdr:rowOff>62196</xdr:rowOff>
    </xdr:to>
    <xdr:cxnSp macro="">
      <xdr:nvCxnSpPr>
        <xdr:cNvPr id="734" name="Straight Connector 733">
          <a:extLst>
            <a:ext uri="{FF2B5EF4-FFF2-40B4-BE49-F238E27FC236}">
              <a16:creationId xmlns:a16="http://schemas.microsoft.com/office/drawing/2014/main" xmlns="" id="{9D2336C8-DB6A-43AF-A732-903FB7F3B6C0}"/>
            </a:ext>
          </a:extLst>
        </xdr:cNvPr>
        <xdr:cNvCxnSpPr>
          <a:stCxn id="728" idx="5"/>
        </xdr:cNvCxnSpPr>
      </xdr:nvCxnSpPr>
      <xdr:spPr>
        <a:xfrm flipH="1">
          <a:off x="3779520" y="6691414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160019</xdr:colOff>
      <xdr:row>409</xdr:row>
      <xdr:rowOff>62197</xdr:rowOff>
    </xdr:from>
    <xdr:to>
      <xdr:col>11</xdr:col>
      <xdr:colOff>241791</xdr:colOff>
      <xdr:row>409</xdr:row>
      <xdr:rowOff>62197</xdr:rowOff>
    </xdr:to>
    <xdr:cxnSp macro="">
      <xdr:nvCxnSpPr>
        <xdr:cNvPr id="735" name="Straight Connector 734">
          <a:extLst>
            <a:ext uri="{FF2B5EF4-FFF2-40B4-BE49-F238E27FC236}">
              <a16:creationId xmlns:a16="http://schemas.microsoft.com/office/drawing/2014/main" xmlns="" id="{64935777-DDEF-4E60-95A2-78FEFA18A91B}"/>
            </a:ext>
          </a:extLst>
        </xdr:cNvPr>
        <xdr:cNvCxnSpPr/>
      </xdr:nvCxnSpPr>
      <xdr:spPr>
        <a:xfrm>
          <a:off x="4053839" y="6736203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160019</xdr:colOff>
      <xdr:row>409</xdr:row>
      <xdr:rowOff>127933</xdr:rowOff>
    </xdr:from>
    <xdr:to>
      <xdr:col>11</xdr:col>
      <xdr:colOff>241791</xdr:colOff>
      <xdr:row>409</xdr:row>
      <xdr:rowOff>127933</xdr:rowOff>
    </xdr:to>
    <xdr:cxnSp macro="">
      <xdr:nvCxnSpPr>
        <xdr:cNvPr id="736" name="Straight Connector 735">
          <a:extLst>
            <a:ext uri="{FF2B5EF4-FFF2-40B4-BE49-F238E27FC236}">
              <a16:creationId xmlns:a16="http://schemas.microsoft.com/office/drawing/2014/main" xmlns="" id="{D378066F-7912-4097-BAEE-880483B618F6}"/>
            </a:ext>
          </a:extLst>
        </xdr:cNvPr>
        <xdr:cNvCxnSpPr/>
      </xdr:nvCxnSpPr>
      <xdr:spPr>
        <a:xfrm>
          <a:off x="4053839" y="6742777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13639</xdr:colOff>
      <xdr:row>409</xdr:row>
      <xdr:rowOff>62196</xdr:rowOff>
    </xdr:from>
    <xdr:to>
      <xdr:col>13</xdr:col>
      <xdr:colOff>95410</xdr:colOff>
      <xdr:row>409</xdr:row>
      <xdr:rowOff>62196</xdr:rowOff>
    </xdr:to>
    <xdr:cxnSp macro="">
      <xdr:nvCxnSpPr>
        <xdr:cNvPr id="737" name="Straight Connector 736">
          <a:extLst>
            <a:ext uri="{FF2B5EF4-FFF2-40B4-BE49-F238E27FC236}">
              <a16:creationId xmlns:a16="http://schemas.microsoft.com/office/drawing/2014/main" xmlns="" id="{E7E0C461-7187-4709-8B73-502D8667C596}"/>
            </a:ext>
          </a:extLst>
        </xdr:cNvPr>
        <xdr:cNvCxnSpPr/>
      </xdr:nvCxnSpPr>
      <xdr:spPr>
        <a:xfrm>
          <a:off x="4623739" y="6736203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13639</xdr:colOff>
      <xdr:row>409</xdr:row>
      <xdr:rowOff>127932</xdr:rowOff>
    </xdr:from>
    <xdr:to>
      <xdr:col>13</xdr:col>
      <xdr:colOff>95410</xdr:colOff>
      <xdr:row>409</xdr:row>
      <xdr:rowOff>127932</xdr:rowOff>
    </xdr:to>
    <xdr:cxnSp macro="">
      <xdr:nvCxnSpPr>
        <xdr:cNvPr id="738" name="Straight Connector 737">
          <a:extLst>
            <a:ext uri="{FF2B5EF4-FFF2-40B4-BE49-F238E27FC236}">
              <a16:creationId xmlns:a16="http://schemas.microsoft.com/office/drawing/2014/main" xmlns="" id="{79979F4C-3AA2-4DA7-8F93-2F74EBB379CA}"/>
            </a:ext>
          </a:extLst>
        </xdr:cNvPr>
        <xdr:cNvCxnSpPr/>
      </xdr:nvCxnSpPr>
      <xdr:spPr>
        <a:xfrm>
          <a:off x="4623739" y="6742777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321128</xdr:colOff>
      <xdr:row>407</xdr:row>
      <xdr:rowOff>30480</xdr:rowOff>
    </xdr:from>
    <xdr:to>
      <xdr:col>11</xdr:col>
      <xdr:colOff>15240</xdr:colOff>
      <xdr:row>409</xdr:row>
      <xdr:rowOff>54576</xdr:rowOff>
    </xdr:to>
    <xdr:cxnSp macro="">
      <xdr:nvCxnSpPr>
        <xdr:cNvPr id="739" name="Straight Connector 738">
          <a:extLst>
            <a:ext uri="{FF2B5EF4-FFF2-40B4-BE49-F238E27FC236}">
              <a16:creationId xmlns:a16="http://schemas.microsoft.com/office/drawing/2014/main" xmlns="" id="{D7EAC7DA-22E0-4937-AFFD-B029E7BB1F22}"/>
            </a:ext>
          </a:extLst>
        </xdr:cNvPr>
        <xdr:cNvCxnSpPr/>
      </xdr:nvCxnSpPr>
      <xdr:spPr>
        <a:xfrm flipH="1">
          <a:off x="4214948" y="6697980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35310</xdr:colOff>
      <xdr:row>406</xdr:row>
      <xdr:rowOff>156673</xdr:rowOff>
    </xdr:from>
    <xdr:to>
      <xdr:col>12</xdr:col>
      <xdr:colOff>238397</xdr:colOff>
      <xdr:row>409</xdr:row>
      <xdr:rowOff>54576</xdr:rowOff>
    </xdr:to>
    <xdr:cxnSp macro="">
      <xdr:nvCxnSpPr>
        <xdr:cNvPr id="740" name="Straight Connector 739">
          <a:extLst>
            <a:ext uri="{FF2B5EF4-FFF2-40B4-BE49-F238E27FC236}">
              <a16:creationId xmlns:a16="http://schemas.microsoft.com/office/drawing/2014/main" xmlns="" id="{56B192F6-C01C-4544-A79D-F3E473A50560}"/>
            </a:ext>
          </a:extLst>
        </xdr:cNvPr>
        <xdr:cNvCxnSpPr>
          <a:stCxn id="741" idx="5"/>
        </xdr:cNvCxnSpPr>
      </xdr:nvCxnSpPr>
      <xdr:spPr>
        <a:xfrm>
          <a:off x="4645410" y="6693073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161685</xdr:colOff>
      <xdr:row>403</xdr:row>
      <xdr:rowOff>84075</xdr:rowOff>
    </xdr:from>
    <xdr:to>
      <xdr:col>12</xdr:col>
      <xdr:colOff>136522</xdr:colOff>
      <xdr:row>407</xdr:row>
      <xdr:rowOff>84078</xdr:rowOff>
    </xdr:to>
    <xdr:sp macro="" textlink="">
      <xdr:nvSpPr>
        <xdr:cNvPr id="741" name="Oval 740">
          <a:extLst>
            <a:ext uri="{FF2B5EF4-FFF2-40B4-BE49-F238E27FC236}">
              <a16:creationId xmlns:a16="http://schemas.microsoft.com/office/drawing/2014/main" xmlns="" id="{4C7BC5B6-34D6-46A6-964A-43A86EA824ED}"/>
            </a:ext>
          </a:extLst>
        </xdr:cNvPr>
        <xdr:cNvSpPr/>
      </xdr:nvSpPr>
      <xdr:spPr>
        <a:xfrm>
          <a:off x="4055505" y="6633235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24</xdr:col>
      <xdr:colOff>64222</xdr:colOff>
      <xdr:row>361</xdr:row>
      <xdr:rowOff>53782</xdr:rowOff>
    </xdr:from>
    <xdr:to>
      <xdr:col>26</xdr:col>
      <xdr:colOff>150449</xdr:colOff>
      <xdr:row>365</xdr:row>
      <xdr:rowOff>30479</xdr:rowOff>
    </xdr:to>
    <xdr:sp macro="" textlink="">
      <xdr:nvSpPr>
        <xdr:cNvPr id="742" name="Arrow: Circular 741">
          <a:extLst>
            <a:ext uri="{FF2B5EF4-FFF2-40B4-BE49-F238E27FC236}">
              <a16:creationId xmlns:a16="http://schemas.microsoft.com/office/drawing/2014/main" xmlns="" id="{E90AB600-1F37-4555-A4E8-260F45C4638E}"/>
            </a:ext>
          </a:extLst>
        </xdr:cNvPr>
        <xdr:cNvSpPr/>
      </xdr:nvSpPr>
      <xdr:spPr>
        <a:xfrm rot="10800000">
          <a:off x="8819602" y="63322642"/>
          <a:ext cx="497707" cy="677737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45720</xdr:colOff>
      <xdr:row>359</xdr:row>
      <xdr:rowOff>137160</xdr:rowOff>
    </xdr:from>
    <xdr:to>
      <xdr:col>26</xdr:col>
      <xdr:colOff>144780</xdr:colOff>
      <xdr:row>363</xdr:row>
      <xdr:rowOff>128451</xdr:rowOff>
    </xdr:to>
    <xdr:sp macro="" textlink="">
      <xdr:nvSpPr>
        <xdr:cNvPr id="743" name="Arrow: Circular 742">
          <a:extLst>
            <a:ext uri="{FF2B5EF4-FFF2-40B4-BE49-F238E27FC236}">
              <a16:creationId xmlns:a16="http://schemas.microsoft.com/office/drawing/2014/main" xmlns="" id="{987480A9-60E7-45E9-A092-6EFF6A8B55E2}"/>
            </a:ext>
          </a:extLst>
        </xdr:cNvPr>
        <xdr:cNvSpPr/>
      </xdr:nvSpPr>
      <xdr:spPr>
        <a:xfrm>
          <a:off x="8801100" y="63055500"/>
          <a:ext cx="510540" cy="692331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250073</xdr:colOff>
      <xdr:row>415</xdr:row>
      <xdr:rowOff>90074</xdr:rowOff>
    </xdr:from>
    <xdr:to>
      <xdr:col>11</xdr:col>
      <xdr:colOff>317999</xdr:colOff>
      <xdr:row>417</xdr:row>
      <xdr:rowOff>168623</xdr:rowOff>
    </xdr:to>
    <xdr:cxnSp macro="">
      <xdr:nvCxnSpPr>
        <xdr:cNvPr id="746" name="Straight Connector 745">
          <a:extLst>
            <a:ext uri="{FF2B5EF4-FFF2-40B4-BE49-F238E27FC236}">
              <a16:creationId xmlns:a16="http://schemas.microsoft.com/office/drawing/2014/main" xmlns="" id="{5F85FB6F-BF41-4652-95A5-61644C6D1564}"/>
            </a:ext>
          </a:extLst>
        </xdr:cNvPr>
        <xdr:cNvCxnSpPr>
          <a:stCxn id="748" idx="3"/>
          <a:endCxn id="753" idx="7"/>
        </xdr:cNvCxnSpPr>
      </xdr:nvCxnSpPr>
      <xdr:spPr>
        <a:xfrm flipH="1">
          <a:off x="3785753" y="684414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415</xdr:row>
      <xdr:rowOff>92196</xdr:rowOff>
    </xdr:from>
    <xdr:to>
      <xdr:col>15</xdr:col>
      <xdr:colOff>130797</xdr:colOff>
      <xdr:row>417</xdr:row>
      <xdr:rowOff>115108</xdr:rowOff>
    </xdr:to>
    <xdr:cxnSp macro="">
      <xdr:nvCxnSpPr>
        <xdr:cNvPr id="747" name="Straight Connector 746">
          <a:extLst>
            <a:ext uri="{FF2B5EF4-FFF2-40B4-BE49-F238E27FC236}">
              <a16:creationId xmlns:a16="http://schemas.microsoft.com/office/drawing/2014/main" xmlns="" id="{7E7B661C-09DF-4F7F-A720-23AABD80707B}"/>
            </a:ext>
          </a:extLst>
        </xdr:cNvPr>
        <xdr:cNvCxnSpPr>
          <a:stCxn id="748" idx="5"/>
          <a:endCxn id="750" idx="1"/>
        </xdr:cNvCxnSpPr>
      </xdr:nvCxnSpPr>
      <xdr:spPr>
        <a:xfrm>
          <a:off x="5039956" y="684435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412</xdr:row>
      <xdr:rowOff>17929</xdr:rowOff>
    </xdr:from>
    <xdr:to>
      <xdr:col>13</xdr:col>
      <xdr:colOff>175619</xdr:colOff>
      <xdr:row>416</xdr:row>
      <xdr:rowOff>17930</xdr:rowOff>
    </xdr:to>
    <xdr:sp macro="" textlink="">
      <xdr:nvSpPr>
        <xdr:cNvPr id="748" name="Oval 747">
          <a:extLst>
            <a:ext uri="{FF2B5EF4-FFF2-40B4-BE49-F238E27FC236}">
              <a16:creationId xmlns:a16="http://schemas.microsoft.com/office/drawing/2014/main" xmlns="" id="{B0B7622D-18A7-4EFB-9665-54A19089B86C}"/>
            </a:ext>
          </a:extLst>
        </xdr:cNvPr>
        <xdr:cNvSpPr/>
      </xdr:nvSpPr>
      <xdr:spPr>
        <a:xfrm>
          <a:off x="4471120" y="678435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9</a:t>
          </a:r>
        </a:p>
      </xdr:txBody>
    </xdr:sp>
    <xdr:clientData/>
  </xdr:twoCellAnchor>
  <xdr:twoCellAnchor>
    <xdr:from>
      <xdr:col>17</xdr:col>
      <xdr:colOff>40981</xdr:colOff>
      <xdr:row>423</xdr:row>
      <xdr:rowOff>14087</xdr:rowOff>
    </xdr:from>
    <xdr:to>
      <xdr:col>18</xdr:col>
      <xdr:colOff>356668</xdr:colOff>
      <xdr:row>427</xdr:row>
      <xdr:rowOff>14089</xdr:rowOff>
    </xdr:to>
    <xdr:sp macro="" textlink="">
      <xdr:nvSpPr>
        <xdr:cNvPr id="749" name="Oval 748">
          <a:extLst>
            <a:ext uri="{FF2B5EF4-FFF2-40B4-BE49-F238E27FC236}">
              <a16:creationId xmlns:a16="http://schemas.microsoft.com/office/drawing/2014/main" xmlns="" id="{E45DF343-5865-4DCC-B003-FA62C0AFAD3D}"/>
            </a:ext>
          </a:extLst>
        </xdr:cNvPr>
        <xdr:cNvSpPr/>
      </xdr:nvSpPr>
      <xdr:spPr>
        <a:xfrm>
          <a:off x="6441781" y="6976756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15</xdr:col>
      <xdr:colOff>26894</xdr:colOff>
      <xdr:row>417</xdr:row>
      <xdr:rowOff>8964</xdr:rowOff>
    </xdr:from>
    <xdr:to>
      <xdr:col>16</xdr:col>
      <xdr:colOff>359870</xdr:colOff>
      <xdr:row>421</xdr:row>
      <xdr:rowOff>16586</xdr:rowOff>
    </xdr:to>
    <xdr:sp macro="" textlink="">
      <xdr:nvSpPr>
        <xdr:cNvPr id="750" name="Oval 749">
          <a:extLst>
            <a:ext uri="{FF2B5EF4-FFF2-40B4-BE49-F238E27FC236}">
              <a16:creationId xmlns:a16="http://schemas.microsoft.com/office/drawing/2014/main" xmlns="" id="{9F1AFC86-402D-430B-A1FF-7516C45BE015}"/>
            </a:ext>
          </a:extLst>
        </xdr:cNvPr>
        <xdr:cNvSpPr/>
      </xdr:nvSpPr>
      <xdr:spPr>
        <a:xfrm>
          <a:off x="5711414" y="687108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420</xdr:row>
      <xdr:rowOff>89736</xdr:rowOff>
    </xdr:from>
    <xdr:to>
      <xdr:col>15</xdr:col>
      <xdr:colOff>130797</xdr:colOff>
      <xdr:row>423</xdr:row>
      <xdr:rowOff>87098</xdr:rowOff>
    </xdr:to>
    <xdr:cxnSp macro="">
      <xdr:nvCxnSpPr>
        <xdr:cNvPr id="751" name="Straight Connector 750">
          <a:extLst>
            <a:ext uri="{FF2B5EF4-FFF2-40B4-BE49-F238E27FC236}">
              <a16:creationId xmlns:a16="http://schemas.microsoft.com/office/drawing/2014/main" xmlns="" id="{37AD6D9B-C57F-4D18-8929-CF80E2AEB884}"/>
            </a:ext>
          </a:extLst>
        </xdr:cNvPr>
        <xdr:cNvCxnSpPr>
          <a:stCxn id="750" idx="3"/>
          <a:endCxn id="764" idx="7"/>
        </xdr:cNvCxnSpPr>
      </xdr:nvCxnSpPr>
      <xdr:spPr>
        <a:xfrm flipH="1">
          <a:off x="5573382" y="693174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258499</xdr:colOff>
      <xdr:row>420</xdr:row>
      <xdr:rowOff>87614</xdr:rowOff>
    </xdr:from>
    <xdr:to>
      <xdr:col>17</xdr:col>
      <xdr:colOff>139820</xdr:colOff>
      <xdr:row>423</xdr:row>
      <xdr:rowOff>116115</xdr:rowOff>
    </xdr:to>
    <xdr:cxnSp macro="">
      <xdr:nvCxnSpPr>
        <xdr:cNvPr id="752" name="Straight Connector 751">
          <a:extLst>
            <a:ext uri="{FF2B5EF4-FFF2-40B4-BE49-F238E27FC236}">
              <a16:creationId xmlns:a16="http://schemas.microsoft.com/office/drawing/2014/main" xmlns="" id="{D0B5CC6D-B021-4DD1-BFE6-39789916954C}"/>
            </a:ext>
          </a:extLst>
        </xdr:cNvPr>
        <xdr:cNvCxnSpPr>
          <a:stCxn id="750" idx="5"/>
          <a:endCxn id="749" idx="1"/>
        </xdr:cNvCxnSpPr>
      </xdr:nvCxnSpPr>
      <xdr:spPr>
        <a:xfrm>
          <a:off x="6301159" y="69315314"/>
          <a:ext cx="239461" cy="55428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417</xdr:row>
      <xdr:rowOff>66595</xdr:rowOff>
    </xdr:from>
    <xdr:to>
      <xdr:col>9</xdr:col>
      <xdr:colOff>350328</xdr:colOff>
      <xdr:row>421</xdr:row>
      <xdr:rowOff>66597</xdr:rowOff>
    </xdr:to>
    <xdr:sp macro="" textlink="">
      <xdr:nvSpPr>
        <xdr:cNvPr id="753" name="Oval 752">
          <a:extLst>
            <a:ext uri="{FF2B5EF4-FFF2-40B4-BE49-F238E27FC236}">
              <a16:creationId xmlns:a16="http://schemas.microsoft.com/office/drawing/2014/main" xmlns="" id="{4864B3E9-EC40-4F64-A7A5-A1A98A8F9D62}"/>
            </a:ext>
          </a:extLst>
        </xdr:cNvPr>
        <xdr:cNvSpPr/>
      </xdr:nvSpPr>
      <xdr:spPr>
        <a:xfrm>
          <a:off x="3202511" y="687685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5</a:t>
          </a:r>
        </a:p>
      </xdr:txBody>
    </xdr:sp>
    <xdr:clientData/>
  </xdr:twoCellAnchor>
  <xdr:twoCellAnchor>
    <xdr:from>
      <xdr:col>7</xdr:col>
      <xdr:colOff>160817</xdr:colOff>
      <xdr:row>420</xdr:row>
      <xdr:rowOff>139192</xdr:rowOff>
    </xdr:from>
    <xdr:to>
      <xdr:col>8</xdr:col>
      <xdr:colOff>125067</xdr:colOff>
      <xdr:row>423</xdr:row>
      <xdr:rowOff>114126</xdr:rowOff>
    </xdr:to>
    <xdr:cxnSp macro="">
      <xdr:nvCxnSpPr>
        <xdr:cNvPr id="754" name="Straight Connector 753">
          <a:extLst>
            <a:ext uri="{FF2B5EF4-FFF2-40B4-BE49-F238E27FC236}">
              <a16:creationId xmlns:a16="http://schemas.microsoft.com/office/drawing/2014/main" xmlns="" id="{7AD76D93-8800-4A99-A013-156A1E9F3319}"/>
            </a:ext>
          </a:extLst>
        </xdr:cNvPr>
        <xdr:cNvCxnSpPr>
          <a:stCxn id="753" idx="3"/>
          <a:endCxn id="759" idx="7"/>
        </xdr:cNvCxnSpPr>
      </xdr:nvCxnSpPr>
      <xdr:spPr>
        <a:xfrm flipH="1">
          <a:off x="2980217" y="693668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420</xdr:row>
      <xdr:rowOff>138314</xdr:rowOff>
    </xdr:from>
    <xdr:to>
      <xdr:col>10</xdr:col>
      <xdr:colOff>24973</xdr:colOff>
      <xdr:row>423</xdr:row>
      <xdr:rowOff>46117</xdr:rowOff>
    </xdr:to>
    <xdr:cxnSp macro="">
      <xdr:nvCxnSpPr>
        <xdr:cNvPr id="755" name="Straight Connector 754">
          <a:extLst>
            <a:ext uri="{FF2B5EF4-FFF2-40B4-BE49-F238E27FC236}">
              <a16:creationId xmlns:a16="http://schemas.microsoft.com/office/drawing/2014/main" xmlns="" id="{11127239-0C65-44C1-BC0D-957B4762843D}"/>
            </a:ext>
          </a:extLst>
        </xdr:cNvPr>
        <xdr:cNvCxnSpPr/>
      </xdr:nvCxnSpPr>
      <xdr:spPr>
        <a:xfrm>
          <a:off x="3789725" y="69366014"/>
          <a:ext cx="129068" cy="4335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105207</xdr:colOff>
      <xdr:row>423</xdr:row>
      <xdr:rowOff>31826</xdr:rowOff>
    </xdr:from>
    <xdr:to>
      <xdr:col>11</xdr:col>
      <xdr:colOff>61665</xdr:colOff>
      <xdr:row>427</xdr:row>
      <xdr:rowOff>31826</xdr:rowOff>
    </xdr:to>
    <xdr:sp macro="" textlink="">
      <xdr:nvSpPr>
        <xdr:cNvPr id="756" name="Oval 755">
          <a:extLst>
            <a:ext uri="{FF2B5EF4-FFF2-40B4-BE49-F238E27FC236}">
              <a16:creationId xmlns:a16="http://schemas.microsoft.com/office/drawing/2014/main" xmlns="" id="{689338E1-2AAF-488C-A886-D9DCC0CEC5DF}"/>
            </a:ext>
          </a:extLst>
        </xdr:cNvPr>
        <xdr:cNvSpPr/>
      </xdr:nvSpPr>
      <xdr:spPr>
        <a:xfrm>
          <a:off x="3640887" y="6978530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6</xdr:col>
      <xdr:colOff>355322</xdr:colOff>
      <xdr:row>429</xdr:row>
      <xdr:rowOff>79144</xdr:rowOff>
    </xdr:from>
    <xdr:to>
      <xdr:col>8</xdr:col>
      <xdr:colOff>77865</xdr:colOff>
      <xdr:row>429</xdr:row>
      <xdr:rowOff>79144</xdr:rowOff>
    </xdr:to>
    <xdr:cxnSp macro="">
      <xdr:nvCxnSpPr>
        <xdr:cNvPr id="757" name="Straight Connector 756">
          <a:extLst>
            <a:ext uri="{FF2B5EF4-FFF2-40B4-BE49-F238E27FC236}">
              <a16:creationId xmlns:a16="http://schemas.microsoft.com/office/drawing/2014/main" xmlns="" id="{E38C0D46-A956-4AF0-A3B6-37406438000D}"/>
            </a:ext>
          </a:extLst>
        </xdr:cNvPr>
        <xdr:cNvCxnSpPr/>
      </xdr:nvCxnSpPr>
      <xdr:spPr>
        <a:xfrm>
          <a:off x="2816582" y="708841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429</xdr:row>
      <xdr:rowOff>148914</xdr:rowOff>
    </xdr:from>
    <xdr:to>
      <xdr:col>8</xdr:col>
      <xdr:colOff>77865</xdr:colOff>
      <xdr:row>429</xdr:row>
      <xdr:rowOff>148914</xdr:rowOff>
    </xdr:to>
    <xdr:cxnSp macro="">
      <xdr:nvCxnSpPr>
        <xdr:cNvPr id="758" name="Straight Connector 757">
          <a:extLst>
            <a:ext uri="{FF2B5EF4-FFF2-40B4-BE49-F238E27FC236}">
              <a16:creationId xmlns:a16="http://schemas.microsoft.com/office/drawing/2014/main" xmlns="" id="{1C621C94-3DD2-4A94-89F3-8273465145A9}"/>
            </a:ext>
          </a:extLst>
        </xdr:cNvPr>
        <xdr:cNvCxnSpPr/>
      </xdr:nvCxnSpPr>
      <xdr:spPr>
        <a:xfrm>
          <a:off x="2816582" y="709539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423</xdr:row>
      <xdr:rowOff>11461</xdr:rowOff>
    </xdr:from>
    <xdr:to>
      <xdr:col>7</xdr:col>
      <xdr:colOff>259337</xdr:colOff>
      <xdr:row>427</xdr:row>
      <xdr:rowOff>11463</xdr:rowOff>
    </xdr:to>
    <xdr:sp macro="" textlink="">
      <xdr:nvSpPr>
        <xdr:cNvPr id="759" name="Oval 758">
          <a:extLst>
            <a:ext uri="{FF2B5EF4-FFF2-40B4-BE49-F238E27FC236}">
              <a16:creationId xmlns:a16="http://schemas.microsoft.com/office/drawing/2014/main" xmlns="" id="{E28A2738-03E4-430B-A2F2-C8FDB095270D}"/>
            </a:ext>
          </a:extLst>
        </xdr:cNvPr>
        <xdr:cNvSpPr/>
      </xdr:nvSpPr>
      <xdr:spPr>
        <a:xfrm>
          <a:off x="2405999" y="697649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5</xdr:col>
      <xdr:colOff>116414</xdr:colOff>
      <xdr:row>429</xdr:row>
      <xdr:rowOff>70180</xdr:rowOff>
    </xdr:from>
    <xdr:to>
      <xdr:col>6</xdr:col>
      <xdr:colOff>197097</xdr:colOff>
      <xdr:row>429</xdr:row>
      <xdr:rowOff>70180</xdr:rowOff>
    </xdr:to>
    <xdr:cxnSp macro="">
      <xdr:nvCxnSpPr>
        <xdr:cNvPr id="760" name="Straight Connector 759">
          <a:extLst>
            <a:ext uri="{FF2B5EF4-FFF2-40B4-BE49-F238E27FC236}">
              <a16:creationId xmlns:a16="http://schemas.microsoft.com/office/drawing/2014/main" xmlns="" id="{FB81AF0B-02B1-43FD-ADC8-D1F253332EA2}"/>
            </a:ext>
          </a:extLst>
        </xdr:cNvPr>
        <xdr:cNvCxnSpPr/>
      </xdr:nvCxnSpPr>
      <xdr:spPr>
        <a:xfrm>
          <a:off x="2219534" y="708752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429</xdr:row>
      <xdr:rowOff>139950</xdr:rowOff>
    </xdr:from>
    <xdr:to>
      <xdr:col>6</xdr:col>
      <xdr:colOff>197097</xdr:colOff>
      <xdr:row>429</xdr:row>
      <xdr:rowOff>139950</xdr:rowOff>
    </xdr:to>
    <xdr:cxnSp macro="">
      <xdr:nvCxnSpPr>
        <xdr:cNvPr id="761" name="Straight Connector 760">
          <a:extLst>
            <a:ext uri="{FF2B5EF4-FFF2-40B4-BE49-F238E27FC236}">
              <a16:creationId xmlns:a16="http://schemas.microsoft.com/office/drawing/2014/main" xmlns="" id="{F19496AC-3014-4ED1-95BA-3014960156F5}"/>
            </a:ext>
          </a:extLst>
        </xdr:cNvPr>
        <xdr:cNvCxnSpPr/>
      </xdr:nvCxnSpPr>
      <xdr:spPr>
        <a:xfrm>
          <a:off x="2219534" y="709449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426</xdr:row>
      <xdr:rowOff>116209</xdr:rowOff>
    </xdr:from>
    <xdr:to>
      <xdr:col>6</xdr:col>
      <xdr:colOff>41470</xdr:colOff>
      <xdr:row>429</xdr:row>
      <xdr:rowOff>70180</xdr:rowOff>
    </xdr:to>
    <xdr:cxnSp macro="">
      <xdr:nvCxnSpPr>
        <xdr:cNvPr id="762" name="Straight Connector 761">
          <a:extLst>
            <a:ext uri="{FF2B5EF4-FFF2-40B4-BE49-F238E27FC236}">
              <a16:creationId xmlns:a16="http://schemas.microsoft.com/office/drawing/2014/main" xmlns="" id="{DD05107F-AA32-4228-94FE-8AB777E849E4}"/>
            </a:ext>
          </a:extLst>
        </xdr:cNvPr>
        <xdr:cNvCxnSpPr/>
      </xdr:nvCxnSpPr>
      <xdr:spPr>
        <a:xfrm flipH="1">
          <a:off x="2434686" y="703954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426</xdr:row>
      <xdr:rowOff>119661</xdr:rowOff>
    </xdr:from>
    <xdr:to>
      <xdr:col>7</xdr:col>
      <xdr:colOff>243840</xdr:colOff>
      <xdr:row>429</xdr:row>
      <xdr:rowOff>76200</xdr:rowOff>
    </xdr:to>
    <xdr:cxnSp macro="">
      <xdr:nvCxnSpPr>
        <xdr:cNvPr id="763" name="Straight Connector 762">
          <a:extLst>
            <a:ext uri="{FF2B5EF4-FFF2-40B4-BE49-F238E27FC236}">
              <a16:creationId xmlns:a16="http://schemas.microsoft.com/office/drawing/2014/main" xmlns="" id="{11A5CB70-9BBE-417C-957C-4E7E3D0AA071}"/>
            </a:ext>
          </a:extLst>
        </xdr:cNvPr>
        <xdr:cNvCxnSpPr/>
      </xdr:nvCxnSpPr>
      <xdr:spPr>
        <a:xfrm>
          <a:off x="2973045" y="703989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422</xdr:row>
      <xdr:rowOff>161365</xdr:rowOff>
    </xdr:from>
    <xdr:to>
      <xdr:col>14</xdr:col>
      <xdr:colOff>350905</xdr:colOff>
      <xdr:row>426</xdr:row>
      <xdr:rowOff>161366</xdr:rowOff>
    </xdr:to>
    <xdr:sp macro="" textlink="">
      <xdr:nvSpPr>
        <xdr:cNvPr id="764" name="Oval 763">
          <a:extLst>
            <a:ext uri="{FF2B5EF4-FFF2-40B4-BE49-F238E27FC236}">
              <a16:creationId xmlns:a16="http://schemas.microsoft.com/office/drawing/2014/main" xmlns="" id="{774427FB-53B5-477E-824E-B59D4202469C}"/>
            </a:ext>
          </a:extLst>
        </xdr:cNvPr>
        <xdr:cNvSpPr/>
      </xdr:nvSpPr>
      <xdr:spPr>
        <a:xfrm>
          <a:off x="4986169" y="697395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144780</xdr:colOff>
      <xdr:row>429</xdr:row>
      <xdr:rowOff>51311</xdr:rowOff>
    </xdr:from>
    <xdr:to>
      <xdr:col>13</xdr:col>
      <xdr:colOff>226550</xdr:colOff>
      <xdr:row>429</xdr:row>
      <xdr:rowOff>51311</xdr:rowOff>
    </xdr:to>
    <xdr:cxnSp macro="">
      <xdr:nvCxnSpPr>
        <xdr:cNvPr id="765" name="Straight Connector 764">
          <a:extLst>
            <a:ext uri="{FF2B5EF4-FFF2-40B4-BE49-F238E27FC236}">
              <a16:creationId xmlns:a16="http://schemas.microsoft.com/office/drawing/2014/main" xmlns="" id="{67303F9A-73BE-45B2-9426-95176E646885}"/>
            </a:ext>
          </a:extLst>
        </xdr:cNvPr>
        <xdr:cNvCxnSpPr/>
      </xdr:nvCxnSpPr>
      <xdr:spPr>
        <a:xfrm>
          <a:off x="4754880" y="708563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429</xdr:row>
      <xdr:rowOff>117047</xdr:rowOff>
    </xdr:from>
    <xdr:to>
      <xdr:col>13</xdr:col>
      <xdr:colOff>226550</xdr:colOff>
      <xdr:row>429</xdr:row>
      <xdr:rowOff>117047</xdr:rowOff>
    </xdr:to>
    <xdr:cxnSp macro="">
      <xdr:nvCxnSpPr>
        <xdr:cNvPr id="766" name="Straight Connector 765">
          <a:extLst>
            <a:ext uri="{FF2B5EF4-FFF2-40B4-BE49-F238E27FC236}">
              <a16:creationId xmlns:a16="http://schemas.microsoft.com/office/drawing/2014/main" xmlns="" id="{7A32CD06-6CD7-4B34-8255-3591B5FBF0A6}"/>
            </a:ext>
          </a:extLst>
        </xdr:cNvPr>
        <xdr:cNvCxnSpPr/>
      </xdr:nvCxnSpPr>
      <xdr:spPr>
        <a:xfrm>
          <a:off x="4754880" y="709220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429</xdr:row>
      <xdr:rowOff>58930</xdr:rowOff>
    </xdr:from>
    <xdr:to>
      <xdr:col>15</xdr:col>
      <xdr:colOff>186849</xdr:colOff>
      <xdr:row>429</xdr:row>
      <xdr:rowOff>58930</xdr:rowOff>
    </xdr:to>
    <xdr:cxnSp macro="">
      <xdr:nvCxnSpPr>
        <xdr:cNvPr id="767" name="Straight Connector 766">
          <a:extLst>
            <a:ext uri="{FF2B5EF4-FFF2-40B4-BE49-F238E27FC236}">
              <a16:creationId xmlns:a16="http://schemas.microsoft.com/office/drawing/2014/main" xmlns="" id="{F786ABA3-339F-4067-ACEC-DFC55417B921}"/>
            </a:ext>
          </a:extLst>
        </xdr:cNvPr>
        <xdr:cNvCxnSpPr/>
      </xdr:nvCxnSpPr>
      <xdr:spPr>
        <a:xfrm>
          <a:off x="5431459" y="708639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429</xdr:row>
      <xdr:rowOff>124666</xdr:rowOff>
    </xdr:from>
    <xdr:to>
      <xdr:col>15</xdr:col>
      <xdr:colOff>186849</xdr:colOff>
      <xdr:row>429</xdr:row>
      <xdr:rowOff>124666</xdr:rowOff>
    </xdr:to>
    <xdr:cxnSp macro="">
      <xdr:nvCxnSpPr>
        <xdr:cNvPr id="768" name="Straight Connector 767">
          <a:extLst>
            <a:ext uri="{FF2B5EF4-FFF2-40B4-BE49-F238E27FC236}">
              <a16:creationId xmlns:a16="http://schemas.microsoft.com/office/drawing/2014/main" xmlns="" id="{F29F0A68-06FC-4EA3-8D4C-B7A16A79A17B}"/>
            </a:ext>
          </a:extLst>
        </xdr:cNvPr>
        <xdr:cNvCxnSpPr/>
      </xdr:nvCxnSpPr>
      <xdr:spPr>
        <a:xfrm>
          <a:off x="5431459" y="709297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426</xdr:row>
      <xdr:rowOff>58701</xdr:rowOff>
    </xdr:from>
    <xdr:to>
      <xdr:col>13</xdr:col>
      <xdr:colOff>119141</xdr:colOff>
      <xdr:row>429</xdr:row>
      <xdr:rowOff>36070</xdr:rowOff>
    </xdr:to>
    <xdr:cxnSp macro="">
      <xdr:nvCxnSpPr>
        <xdr:cNvPr id="769" name="Straight Connector 768">
          <a:extLst>
            <a:ext uri="{FF2B5EF4-FFF2-40B4-BE49-F238E27FC236}">
              <a16:creationId xmlns:a16="http://schemas.microsoft.com/office/drawing/2014/main" xmlns="" id="{DCFE0857-B56D-4FE1-A6D1-0C767941AA49}"/>
            </a:ext>
          </a:extLst>
        </xdr:cNvPr>
        <xdr:cNvCxnSpPr>
          <a:stCxn id="764" idx="3"/>
        </xdr:cNvCxnSpPr>
      </xdr:nvCxnSpPr>
      <xdr:spPr>
        <a:xfrm flipH="1">
          <a:off x="5007428" y="703379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426</xdr:row>
      <xdr:rowOff>58701</xdr:rowOff>
    </xdr:from>
    <xdr:to>
      <xdr:col>14</xdr:col>
      <xdr:colOff>345077</xdr:colOff>
      <xdr:row>429</xdr:row>
      <xdr:rowOff>58930</xdr:rowOff>
    </xdr:to>
    <xdr:cxnSp macro="">
      <xdr:nvCxnSpPr>
        <xdr:cNvPr id="770" name="Straight Connector 769">
          <a:extLst>
            <a:ext uri="{FF2B5EF4-FFF2-40B4-BE49-F238E27FC236}">
              <a16:creationId xmlns:a16="http://schemas.microsoft.com/office/drawing/2014/main" xmlns="" id="{3360886B-1F25-4794-B82A-9FD4A6D6E97F}"/>
            </a:ext>
          </a:extLst>
        </xdr:cNvPr>
        <xdr:cNvCxnSpPr>
          <a:stCxn id="764" idx="5"/>
        </xdr:cNvCxnSpPr>
      </xdr:nvCxnSpPr>
      <xdr:spPr>
        <a:xfrm>
          <a:off x="5576073" y="703379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429</xdr:row>
      <xdr:rowOff>58931</xdr:rowOff>
    </xdr:from>
    <xdr:to>
      <xdr:col>18</xdr:col>
      <xdr:colOff>128</xdr:colOff>
      <xdr:row>429</xdr:row>
      <xdr:rowOff>58931</xdr:rowOff>
    </xdr:to>
    <xdr:cxnSp macro="">
      <xdr:nvCxnSpPr>
        <xdr:cNvPr id="771" name="Straight Connector 770">
          <a:extLst>
            <a:ext uri="{FF2B5EF4-FFF2-40B4-BE49-F238E27FC236}">
              <a16:creationId xmlns:a16="http://schemas.microsoft.com/office/drawing/2014/main" xmlns="" id="{5473649A-ECA5-455A-A4FA-4FF68E1D4A16}"/>
            </a:ext>
          </a:extLst>
        </xdr:cNvPr>
        <xdr:cNvCxnSpPr/>
      </xdr:nvCxnSpPr>
      <xdr:spPr>
        <a:xfrm>
          <a:off x="6319156" y="7086397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276496</xdr:colOff>
      <xdr:row>429</xdr:row>
      <xdr:rowOff>124667</xdr:rowOff>
    </xdr:from>
    <xdr:to>
      <xdr:col>18</xdr:col>
      <xdr:colOff>128</xdr:colOff>
      <xdr:row>429</xdr:row>
      <xdr:rowOff>124667</xdr:rowOff>
    </xdr:to>
    <xdr:cxnSp macro="">
      <xdr:nvCxnSpPr>
        <xdr:cNvPr id="772" name="Straight Connector 771">
          <a:extLst>
            <a:ext uri="{FF2B5EF4-FFF2-40B4-BE49-F238E27FC236}">
              <a16:creationId xmlns:a16="http://schemas.microsoft.com/office/drawing/2014/main" xmlns="" id="{3FEB6783-1089-4391-AF14-D45E7955E222}"/>
            </a:ext>
          </a:extLst>
        </xdr:cNvPr>
        <xdr:cNvCxnSpPr/>
      </xdr:nvCxnSpPr>
      <xdr:spPr>
        <a:xfrm>
          <a:off x="6319156" y="7092970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429</xdr:row>
      <xdr:rowOff>58930</xdr:rowOff>
    </xdr:from>
    <xdr:to>
      <xdr:col>19</xdr:col>
      <xdr:colOff>211886</xdr:colOff>
      <xdr:row>429</xdr:row>
      <xdr:rowOff>58930</xdr:rowOff>
    </xdr:to>
    <xdr:cxnSp macro="">
      <xdr:nvCxnSpPr>
        <xdr:cNvPr id="773" name="Straight Connector 772">
          <a:extLst>
            <a:ext uri="{FF2B5EF4-FFF2-40B4-BE49-F238E27FC236}">
              <a16:creationId xmlns:a16="http://schemas.microsoft.com/office/drawing/2014/main" xmlns="" id="{AE5EBD17-E18A-4491-A1CB-8F5619CA224F}"/>
            </a:ext>
          </a:extLst>
        </xdr:cNvPr>
        <xdr:cNvCxnSpPr/>
      </xdr:nvCxnSpPr>
      <xdr:spPr>
        <a:xfrm>
          <a:off x="6889056" y="708639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130116</xdr:colOff>
      <xdr:row>429</xdr:row>
      <xdr:rowOff>124666</xdr:rowOff>
    </xdr:from>
    <xdr:to>
      <xdr:col>19</xdr:col>
      <xdr:colOff>211886</xdr:colOff>
      <xdr:row>429</xdr:row>
      <xdr:rowOff>124666</xdr:rowOff>
    </xdr:to>
    <xdr:cxnSp macro="">
      <xdr:nvCxnSpPr>
        <xdr:cNvPr id="774" name="Straight Connector 773">
          <a:extLst>
            <a:ext uri="{FF2B5EF4-FFF2-40B4-BE49-F238E27FC236}">
              <a16:creationId xmlns:a16="http://schemas.microsoft.com/office/drawing/2014/main" xmlns="" id="{8E0C21B3-351C-4341-8B74-AF67F67B93E1}"/>
            </a:ext>
          </a:extLst>
        </xdr:cNvPr>
        <xdr:cNvCxnSpPr/>
      </xdr:nvCxnSpPr>
      <xdr:spPr>
        <a:xfrm>
          <a:off x="6889056" y="709297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79465</xdr:colOff>
      <xdr:row>426</xdr:row>
      <xdr:rowOff>86684</xdr:rowOff>
    </xdr:from>
    <xdr:to>
      <xdr:col>17</xdr:col>
      <xdr:colOff>139661</xdr:colOff>
      <xdr:row>429</xdr:row>
      <xdr:rowOff>51310</xdr:rowOff>
    </xdr:to>
    <xdr:cxnSp macro="">
      <xdr:nvCxnSpPr>
        <xdr:cNvPr id="775" name="Straight Connector 774">
          <a:extLst>
            <a:ext uri="{FF2B5EF4-FFF2-40B4-BE49-F238E27FC236}">
              <a16:creationId xmlns:a16="http://schemas.microsoft.com/office/drawing/2014/main" xmlns="" id="{40DC4A4F-A5CB-48E6-BB00-96E908BF174A}"/>
            </a:ext>
          </a:extLst>
        </xdr:cNvPr>
        <xdr:cNvCxnSpPr>
          <a:stCxn id="749" idx="3"/>
        </xdr:cNvCxnSpPr>
      </xdr:nvCxnSpPr>
      <xdr:spPr>
        <a:xfrm flipH="1">
          <a:off x="6480265" y="7036594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257988</xdr:colOff>
      <xdr:row>426</xdr:row>
      <xdr:rowOff>86684</xdr:rowOff>
    </xdr:from>
    <xdr:to>
      <xdr:col>18</xdr:col>
      <xdr:colOff>354874</xdr:colOff>
      <xdr:row>429</xdr:row>
      <xdr:rowOff>51310</xdr:rowOff>
    </xdr:to>
    <xdr:cxnSp macro="">
      <xdr:nvCxnSpPr>
        <xdr:cNvPr id="776" name="Straight Connector 775">
          <a:extLst>
            <a:ext uri="{FF2B5EF4-FFF2-40B4-BE49-F238E27FC236}">
              <a16:creationId xmlns:a16="http://schemas.microsoft.com/office/drawing/2014/main" xmlns="" id="{2372885D-2FD2-4792-A772-428F31BE2F42}"/>
            </a:ext>
          </a:extLst>
        </xdr:cNvPr>
        <xdr:cNvCxnSpPr>
          <a:stCxn id="749" idx="5"/>
        </xdr:cNvCxnSpPr>
      </xdr:nvCxnSpPr>
      <xdr:spPr>
        <a:xfrm>
          <a:off x="7016928" y="7036594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35924</xdr:colOff>
      <xdr:row>426</xdr:row>
      <xdr:rowOff>104421</xdr:rowOff>
    </xdr:from>
    <xdr:to>
      <xdr:col>9</xdr:col>
      <xdr:colOff>203727</xdr:colOff>
      <xdr:row>428</xdr:row>
      <xdr:rowOff>67491</xdr:rowOff>
    </xdr:to>
    <xdr:cxnSp macro="">
      <xdr:nvCxnSpPr>
        <xdr:cNvPr id="777" name="Straight Connector 776">
          <a:extLst>
            <a:ext uri="{FF2B5EF4-FFF2-40B4-BE49-F238E27FC236}">
              <a16:creationId xmlns:a16="http://schemas.microsoft.com/office/drawing/2014/main" xmlns="" id="{36BAECBF-1808-4C48-AA2E-3456D7DD4FA4}"/>
            </a:ext>
          </a:extLst>
        </xdr:cNvPr>
        <xdr:cNvCxnSpPr>
          <a:stCxn id="756" idx="3"/>
          <a:endCxn id="779" idx="0"/>
        </xdr:cNvCxnSpPr>
      </xdr:nvCxnSpPr>
      <xdr:spPr>
        <a:xfrm flipH="1">
          <a:off x="3571604" y="7038368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321285</xdr:colOff>
      <xdr:row>426</xdr:row>
      <xdr:rowOff>104421</xdr:rowOff>
    </xdr:from>
    <xdr:to>
      <xdr:col>11</xdr:col>
      <xdr:colOff>149104</xdr:colOff>
      <xdr:row>428</xdr:row>
      <xdr:rowOff>84075</xdr:rowOff>
    </xdr:to>
    <xdr:cxnSp macro="">
      <xdr:nvCxnSpPr>
        <xdr:cNvPr id="778" name="Straight Connector 777">
          <a:extLst>
            <a:ext uri="{FF2B5EF4-FFF2-40B4-BE49-F238E27FC236}">
              <a16:creationId xmlns:a16="http://schemas.microsoft.com/office/drawing/2014/main" xmlns="" id="{66A93DA4-3D92-431F-9308-89540390E97C}"/>
            </a:ext>
          </a:extLst>
        </xdr:cNvPr>
        <xdr:cNvCxnSpPr>
          <a:stCxn id="756" idx="5"/>
          <a:endCxn id="792" idx="0"/>
        </xdr:cNvCxnSpPr>
      </xdr:nvCxnSpPr>
      <xdr:spPr>
        <a:xfrm>
          <a:off x="4215105" y="7038368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57694</xdr:colOff>
      <xdr:row>428</xdr:row>
      <xdr:rowOff>67491</xdr:rowOff>
    </xdr:from>
    <xdr:to>
      <xdr:col>10</xdr:col>
      <xdr:colOff>14153</xdr:colOff>
      <xdr:row>432</xdr:row>
      <xdr:rowOff>67494</xdr:rowOff>
    </xdr:to>
    <xdr:sp macro="" textlink="">
      <xdr:nvSpPr>
        <xdr:cNvPr id="779" name="Oval 778">
          <a:extLst>
            <a:ext uri="{FF2B5EF4-FFF2-40B4-BE49-F238E27FC236}">
              <a16:creationId xmlns:a16="http://schemas.microsoft.com/office/drawing/2014/main" xmlns="" id="{B7661B16-8E1F-4FE7-A5FB-93C633C408D4}"/>
            </a:ext>
          </a:extLst>
        </xdr:cNvPr>
        <xdr:cNvSpPr/>
      </xdr:nvSpPr>
      <xdr:spPr>
        <a:xfrm>
          <a:off x="3235234" y="7069727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7</xdr:col>
      <xdr:colOff>43543</xdr:colOff>
      <xdr:row>434</xdr:row>
      <xdr:rowOff>54577</xdr:rowOff>
    </xdr:from>
    <xdr:to>
      <xdr:col>8</xdr:col>
      <xdr:colOff>125313</xdr:colOff>
      <xdr:row>434</xdr:row>
      <xdr:rowOff>54577</xdr:rowOff>
    </xdr:to>
    <xdr:cxnSp macro="">
      <xdr:nvCxnSpPr>
        <xdr:cNvPr id="780" name="Straight Connector 779">
          <a:extLst>
            <a:ext uri="{FF2B5EF4-FFF2-40B4-BE49-F238E27FC236}">
              <a16:creationId xmlns:a16="http://schemas.microsoft.com/office/drawing/2014/main" xmlns="" id="{7C1CC346-672D-442F-B53D-89AEF14A86F1}"/>
            </a:ext>
          </a:extLst>
        </xdr:cNvPr>
        <xdr:cNvCxnSpPr/>
      </xdr:nvCxnSpPr>
      <xdr:spPr>
        <a:xfrm>
          <a:off x="2862943" y="7173591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43543</xdr:colOff>
      <xdr:row>434</xdr:row>
      <xdr:rowOff>120313</xdr:rowOff>
    </xdr:from>
    <xdr:to>
      <xdr:col>8</xdr:col>
      <xdr:colOff>125313</xdr:colOff>
      <xdr:row>434</xdr:row>
      <xdr:rowOff>120313</xdr:rowOff>
    </xdr:to>
    <xdr:cxnSp macro="">
      <xdr:nvCxnSpPr>
        <xdr:cNvPr id="781" name="Straight Connector 780">
          <a:extLst>
            <a:ext uri="{FF2B5EF4-FFF2-40B4-BE49-F238E27FC236}">
              <a16:creationId xmlns:a16="http://schemas.microsoft.com/office/drawing/2014/main" xmlns="" id="{06962102-C5B0-4245-A1C3-F7885BA6F002}"/>
            </a:ext>
          </a:extLst>
        </xdr:cNvPr>
        <xdr:cNvCxnSpPr/>
      </xdr:nvCxnSpPr>
      <xdr:spPr>
        <a:xfrm>
          <a:off x="2862943" y="7180165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3842</xdr:colOff>
      <xdr:row>434</xdr:row>
      <xdr:rowOff>62196</xdr:rowOff>
    </xdr:from>
    <xdr:to>
      <xdr:col>10</xdr:col>
      <xdr:colOff>85612</xdr:colOff>
      <xdr:row>434</xdr:row>
      <xdr:rowOff>62196</xdr:rowOff>
    </xdr:to>
    <xdr:cxnSp macro="">
      <xdr:nvCxnSpPr>
        <xdr:cNvPr id="782" name="Straight Connector 781">
          <a:extLst>
            <a:ext uri="{FF2B5EF4-FFF2-40B4-BE49-F238E27FC236}">
              <a16:creationId xmlns:a16="http://schemas.microsoft.com/office/drawing/2014/main" xmlns="" id="{3676FD60-2E27-4AF3-8BA7-600ABDD06FE3}"/>
            </a:ext>
          </a:extLst>
        </xdr:cNvPr>
        <xdr:cNvCxnSpPr/>
      </xdr:nvCxnSpPr>
      <xdr:spPr>
        <a:xfrm>
          <a:off x="3539522" y="7174353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3842</xdr:colOff>
      <xdr:row>434</xdr:row>
      <xdr:rowOff>127932</xdr:rowOff>
    </xdr:from>
    <xdr:to>
      <xdr:col>10</xdr:col>
      <xdr:colOff>85612</xdr:colOff>
      <xdr:row>434</xdr:row>
      <xdr:rowOff>127932</xdr:rowOff>
    </xdr:to>
    <xdr:cxnSp macro="">
      <xdr:nvCxnSpPr>
        <xdr:cNvPr id="783" name="Straight Connector 782">
          <a:extLst>
            <a:ext uri="{FF2B5EF4-FFF2-40B4-BE49-F238E27FC236}">
              <a16:creationId xmlns:a16="http://schemas.microsoft.com/office/drawing/2014/main" xmlns="" id="{C56C84A4-A859-4AF6-A61C-387C3E248606}"/>
            </a:ext>
          </a:extLst>
        </xdr:cNvPr>
        <xdr:cNvCxnSpPr/>
      </xdr:nvCxnSpPr>
      <xdr:spPr>
        <a:xfrm>
          <a:off x="3539522" y="7180927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296091</xdr:colOff>
      <xdr:row>431</xdr:row>
      <xdr:rowOff>140089</xdr:rowOff>
    </xdr:from>
    <xdr:to>
      <xdr:col>8</xdr:col>
      <xdr:colOff>156214</xdr:colOff>
      <xdr:row>434</xdr:row>
      <xdr:rowOff>39336</xdr:rowOff>
    </xdr:to>
    <xdr:cxnSp macro="">
      <xdr:nvCxnSpPr>
        <xdr:cNvPr id="784" name="Straight Connector 783">
          <a:extLst>
            <a:ext uri="{FF2B5EF4-FFF2-40B4-BE49-F238E27FC236}">
              <a16:creationId xmlns:a16="http://schemas.microsoft.com/office/drawing/2014/main" xmlns="" id="{81CB5D84-4FDB-416B-9848-8C188033A0B8}"/>
            </a:ext>
          </a:extLst>
        </xdr:cNvPr>
        <xdr:cNvCxnSpPr>
          <a:stCxn id="779" idx="3"/>
        </xdr:cNvCxnSpPr>
      </xdr:nvCxnSpPr>
      <xdr:spPr>
        <a:xfrm flipH="1">
          <a:off x="3115491" y="7129564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243840</xdr:colOff>
      <xdr:row>431</xdr:row>
      <xdr:rowOff>140089</xdr:rowOff>
    </xdr:from>
    <xdr:to>
      <xdr:col>9</xdr:col>
      <xdr:colOff>273773</xdr:colOff>
      <xdr:row>434</xdr:row>
      <xdr:rowOff>62196</xdr:rowOff>
    </xdr:to>
    <xdr:cxnSp macro="">
      <xdr:nvCxnSpPr>
        <xdr:cNvPr id="785" name="Straight Connector 784">
          <a:extLst>
            <a:ext uri="{FF2B5EF4-FFF2-40B4-BE49-F238E27FC236}">
              <a16:creationId xmlns:a16="http://schemas.microsoft.com/office/drawing/2014/main" xmlns="" id="{570F3847-4949-419A-BFEA-C9D15544D0B4}"/>
            </a:ext>
          </a:extLst>
        </xdr:cNvPr>
        <xdr:cNvCxnSpPr>
          <a:stCxn id="779" idx="5"/>
        </xdr:cNvCxnSpPr>
      </xdr:nvCxnSpPr>
      <xdr:spPr>
        <a:xfrm flipH="1">
          <a:off x="3779520" y="7129564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160019</xdr:colOff>
      <xdr:row>434</xdr:row>
      <xdr:rowOff>62197</xdr:rowOff>
    </xdr:from>
    <xdr:to>
      <xdr:col>11</xdr:col>
      <xdr:colOff>241791</xdr:colOff>
      <xdr:row>434</xdr:row>
      <xdr:rowOff>62197</xdr:rowOff>
    </xdr:to>
    <xdr:cxnSp macro="">
      <xdr:nvCxnSpPr>
        <xdr:cNvPr id="786" name="Straight Connector 785">
          <a:extLst>
            <a:ext uri="{FF2B5EF4-FFF2-40B4-BE49-F238E27FC236}">
              <a16:creationId xmlns:a16="http://schemas.microsoft.com/office/drawing/2014/main" xmlns="" id="{A6CC3502-EF37-44B5-9CE3-B4CB958EC605}"/>
            </a:ext>
          </a:extLst>
        </xdr:cNvPr>
        <xdr:cNvCxnSpPr/>
      </xdr:nvCxnSpPr>
      <xdr:spPr>
        <a:xfrm>
          <a:off x="4053839" y="7174353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160019</xdr:colOff>
      <xdr:row>434</xdr:row>
      <xdr:rowOff>127933</xdr:rowOff>
    </xdr:from>
    <xdr:to>
      <xdr:col>11</xdr:col>
      <xdr:colOff>241791</xdr:colOff>
      <xdr:row>434</xdr:row>
      <xdr:rowOff>127933</xdr:rowOff>
    </xdr:to>
    <xdr:cxnSp macro="">
      <xdr:nvCxnSpPr>
        <xdr:cNvPr id="787" name="Straight Connector 786">
          <a:extLst>
            <a:ext uri="{FF2B5EF4-FFF2-40B4-BE49-F238E27FC236}">
              <a16:creationId xmlns:a16="http://schemas.microsoft.com/office/drawing/2014/main" xmlns="" id="{095AF6D4-6D2A-4EEB-AC71-C71A846CD1FC}"/>
            </a:ext>
          </a:extLst>
        </xdr:cNvPr>
        <xdr:cNvCxnSpPr/>
      </xdr:nvCxnSpPr>
      <xdr:spPr>
        <a:xfrm>
          <a:off x="4053839" y="7180927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13639</xdr:colOff>
      <xdr:row>434</xdr:row>
      <xdr:rowOff>62196</xdr:rowOff>
    </xdr:from>
    <xdr:to>
      <xdr:col>13</xdr:col>
      <xdr:colOff>95410</xdr:colOff>
      <xdr:row>434</xdr:row>
      <xdr:rowOff>62196</xdr:rowOff>
    </xdr:to>
    <xdr:cxnSp macro="">
      <xdr:nvCxnSpPr>
        <xdr:cNvPr id="788" name="Straight Connector 787">
          <a:extLst>
            <a:ext uri="{FF2B5EF4-FFF2-40B4-BE49-F238E27FC236}">
              <a16:creationId xmlns:a16="http://schemas.microsoft.com/office/drawing/2014/main" xmlns="" id="{81BC16B1-F450-4AD5-BA82-396910720EB0}"/>
            </a:ext>
          </a:extLst>
        </xdr:cNvPr>
        <xdr:cNvCxnSpPr/>
      </xdr:nvCxnSpPr>
      <xdr:spPr>
        <a:xfrm>
          <a:off x="4623739" y="7174353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13639</xdr:colOff>
      <xdr:row>434</xdr:row>
      <xdr:rowOff>127932</xdr:rowOff>
    </xdr:from>
    <xdr:to>
      <xdr:col>13</xdr:col>
      <xdr:colOff>95410</xdr:colOff>
      <xdr:row>434</xdr:row>
      <xdr:rowOff>127932</xdr:rowOff>
    </xdr:to>
    <xdr:cxnSp macro="">
      <xdr:nvCxnSpPr>
        <xdr:cNvPr id="789" name="Straight Connector 788">
          <a:extLst>
            <a:ext uri="{FF2B5EF4-FFF2-40B4-BE49-F238E27FC236}">
              <a16:creationId xmlns:a16="http://schemas.microsoft.com/office/drawing/2014/main" xmlns="" id="{C6EE4860-74FF-4E70-BD5C-E9E69C0C0FF6}"/>
            </a:ext>
          </a:extLst>
        </xdr:cNvPr>
        <xdr:cNvCxnSpPr/>
      </xdr:nvCxnSpPr>
      <xdr:spPr>
        <a:xfrm>
          <a:off x="4623739" y="7180927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321128</xdr:colOff>
      <xdr:row>432</xdr:row>
      <xdr:rowOff>30480</xdr:rowOff>
    </xdr:from>
    <xdr:to>
      <xdr:col>11</xdr:col>
      <xdr:colOff>15240</xdr:colOff>
      <xdr:row>434</xdr:row>
      <xdr:rowOff>54576</xdr:rowOff>
    </xdr:to>
    <xdr:cxnSp macro="">
      <xdr:nvCxnSpPr>
        <xdr:cNvPr id="790" name="Straight Connector 789">
          <a:extLst>
            <a:ext uri="{FF2B5EF4-FFF2-40B4-BE49-F238E27FC236}">
              <a16:creationId xmlns:a16="http://schemas.microsoft.com/office/drawing/2014/main" xmlns="" id="{235D6662-739E-4645-9E69-8D810C24F4BD}"/>
            </a:ext>
          </a:extLst>
        </xdr:cNvPr>
        <xdr:cNvCxnSpPr/>
      </xdr:nvCxnSpPr>
      <xdr:spPr>
        <a:xfrm flipH="1">
          <a:off x="4214948" y="7136130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35310</xdr:colOff>
      <xdr:row>431</xdr:row>
      <xdr:rowOff>156673</xdr:rowOff>
    </xdr:from>
    <xdr:to>
      <xdr:col>12</xdr:col>
      <xdr:colOff>238397</xdr:colOff>
      <xdr:row>434</xdr:row>
      <xdr:rowOff>54576</xdr:rowOff>
    </xdr:to>
    <xdr:cxnSp macro="">
      <xdr:nvCxnSpPr>
        <xdr:cNvPr id="791" name="Straight Connector 790">
          <a:extLst>
            <a:ext uri="{FF2B5EF4-FFF2-40B4-BE49-F238E27FC236}">
              <a16:creationId xmlns:a16="http://schemas.microsoft.com/office/drawing/2014/main" xmlns="" id="{F5E34432-049B-4F07-A174-697EFB947B79}"/>
            </a:ext>
          </a:extLst>
        </xdr:cNvPr>
        <xdr:cNvCxnSpPr>
          <a:stCxn id="792" idx="5"/>
        </xdr:cNvCxnSpPr>
      </xdr:nvCxnSpPr>
      <xdr:spPr>
        <a:xfrm>
          <a:off x="4645410" y="7131223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161685</xdr:colOff>
      <xdr:row>428</xdr:row>
      <xdr:rowOff>84075</xdr:rowOff>
    </xdr:from>
    <xdr:to>
      <xdr:col>12</xdr:col>
      <xdr:colOff>136522</xdr:colOff>
      <xdr:row>432</xdr:row>
      <xdr:rowOff>84078</xdr:rowOff>
    </xdr:to>
    <xdr:sp macro="" textlink="">
      <xdr:nvSpPr>
        <xdr:cNvPr id="792" name="Oval 791">
          <a:extLst>
            <a:ext uri="{FF2B5EF4-FFF2-40B4-BE49-F238E27FC236}">
              <a16:creationId xmlns:a16="http://schemas.microsoft.com/office/drawing/2014/main" xmlns="" id="{3E6ADA2C-91A9-4887-93D4-57C96A06FB3A}"/>
            </a:ext>
          </a:extLst>
        </xdr:cNvPr>
        <xdr:cNvSpPr/>
      </xdr:nvSpPr>
      <xdr:spPr>
        <a:xfrm>
          <a:off x="4055505" y="7071385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9</xdr:col>
      <xdr:colOff>250073</xdr:colOff>
      <xdr:row>440</xdr:row>
      <xdr:rowOff>90074</xdr:rowOff>
    </xdr:from>
    <xdr:to>
      <xdr:col>11</xdr:col>
      <xdr:colOff>317999</xdr:colOff>
      <xdr:row>442</xdr:row>
      <xdr:rowOff>168623</xdr:rowOff>
    </xdr:to>
    <xdr:cxnSp macro="">
      <xdr:nvCxnSpPr>
        <xdr:cNvPr id="793" name="Straight Connector 792">
          <a:extLst>
            <a:ext uri="{FF2B5EF4-FFF2-40B4-BE49-F238E27FC236}">
              <a16:creationId xmlns:a16="http://schemas.microsoft.com/office/drawing/2014/main" xmlns="" id="{598B8C5F-697A-44E0-9CCD-E7C632C8A770}"/>
            </a:ext>
          </a:extLst>
        </xdr:cNvPr>
        <xdr:cNvCxnSpPr>
          <a:stCxn id="795" idx="3"/>
          <a:endCxn id="800" idx="7"/>
        </xdr:cNvCxnSpPr>
      </xdr:nvCxnSpPr>
      <xdr:spPr>
        <a:xfrm flipH="1">
          <a:off x="3785753" y="728229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440</xdr:row>
      <xdr:rowOff>92196</xdr:rowOff>
    </xdr:from>
    <xdr:to>
      <xdr:col>15</xdr:col>
      <xdr:colOff>130797</xdr:colOff>
      <xdr:row>442</xdr:row>
      <xdr:rowOff>115108</xdr:rowOff>
    </xdr:to>
    <xdr:cxnSp macro="">
      <xdr:nvCxnSpPr>
        <xdr:cNvPr id="794" name="Straight Connector 793">
          <a:extLst>
            <a:ext uri="{FF2B5EF4-FFF2-40B4-BE49-F238E27FC236}">
              <a16:creationId xmlns:a16="http://schemas.microsoft.com/office/drawing/2014/main" xmlns="" id="{1F6BD953-D274-4033-AE16-3D3F4D33F39E}"/>
            </a:ext>
          </a:extLst>
        </xdr:cNvPr>
        <xdr:cNvCxnSpPr>
          <a:stCxn id="795" idx="5"/>
          <a:endCxn id="797" idx="1"/>
        </xdr:cNvCxnSpPr>
      </xdr:nvCxnSpPr>
      <xdr:spPr>
        <a:xfrm>
          <a:off x="5039956" y="728250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437</xdr:row>
      <xdr:rowOff>17929</xdr:rowOff>
    </xdr:from>
    <xdr:to>
      <xdr:col>13</xdr:col>
      <xdr:colOff>175619</xdr:colOff>
      <xdr:row>441</xdr:row>
      <xdr:rowOff>17930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xmlns="" id="{1A788E63-12A4-4B0F-802D-3CBB03A0CA5B}"/>
            </a:ext>
          </a:extLst>
        </xdr:cNvPr>
        <xdr:cNvSpPr/>
      </xdr:nvSpPr>
      <xdr:spPr>
        <a:xfrm>
          <a:off x="4471120" y="722250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9</a:t>
          </a:r>
        </a:p>
      </xdr:txBody>
    </xdr:sp>
    <xdr:clientData/>
  </xdr:twoCellAnchor>
  <xdr:twoCellAnchor>
    <xdr:from>
      <xdr:col>15</xdr:col>
      <xdr:colOff>26894</xdr:colOff>
      <xdr:row>442</xdr:row>
      <xdr:rowOff>8964</xdr:rowOff>
    </xdr:from>
    <xdr:to>
      <xdr:col>16</xdr:col>
      <xdr:colOff>359870</xdr:colOff>
      <xdr:row>446</xdr:row>
      <xdr:rowOff>16586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xmlns="" id="{4AB7DB08-AF3D-41B0-97BF-8584E54613D4}"/>
            </a:ext>
          </a:extLst>
        </xdr:cNvPr>
        <xdr:cNvSpPr/>
      </xdr:nvSpPr>
      <xdr:spPr>
        <a:xfrm>
          <a:off x="5711414" y="730923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5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445</xdr:row>
      <xdr:rowOff>89736</xdr:rowOff>
    </xdr:from>
    <xdr:to>
      <xdr:col>15</xdr:col>
      <xdr:colOff>130797</xdr:colOff>
      <xdr:row>448</xdr:row>
      <xdr:rowOff>87098</xdr:rowOff>
    </xdr:to>
    <xdr:cxnSp macro="">
      <xdr:nvCxnSpPr>
        <xdr:cNvPr id="798" name="Straight Connector 797">
          <a:extLst>
            <a:ext uri="{FF2B5EF4-FFF2-40B4-BE49-F238E27FC236}">
              <a16:creationId xmlns:a16="http://schemas.microsoft.com/office/drawing/2014/main" xmlns="" id="{9E5E0A96-7AE7-4FE2-8031-6752C9028817}"/>
            </a:ext>
          </a:extLst>
        </xdr:cNvPr>
        <xdr:cNvCxnSpPr>
          <a:stCxn id="797" idx="3"/>
          <a:endCxn id="811" idx="7"/>
        </xdr:cNvCxnSpPr>
      </xdr:nvCxnSpPr>
      <xdr:spPr>
        <a:xfrm flipH="1">
          <a:off x="5573382" y="736989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258658</xdr:colOff>
      <xdr:row>445</xdr:row>
      <xdr:rowOff>88065</xdr:rowOff>
    </xdr:from>
    <xdr:to>
      <xdr:col>17</xdr:col>
      <xdr:colOff>119907</xdr:colOff>
      <xdr:row>448</xdr:row>
      <xdr:rowOff>104011</xdr:rowOff>
    </xdr:to>
    <xdr:cxnSp macro="">
      <xdr:nvCxnSpPr>
        <xdr:cNvPr id="799" name="Straight Connector 798">
          <a:extLst>
            <a:ext uri="{FF2B5EF4-FFF2-40B4-BE49-F238E27FC236}">
              <a16:creationId xmlns:a16="http://schemas.microsoft.com/office/drawing/2014/main" xmlns="" id="{B50F8693-46D0-48C6-9C47-DE338D2EB864}"/>
            </a:ext>
          </a:extLst>
        </xdr:cNvPr>
        <xdr:cNvCxnSpPr>
          <a:stCxn id="797" idx="5"/>
          <a:endCxn id="803" idx="1"/>
        </xdr:cNvCxnSpPr>
      </xdr:nvCxnSpPr>
      <xdr:spPr>
        <a:xfrm>
          <a:off x="6301318" y="78078765"/>
          <a:ext cx="219389" cy="5417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442</xdr:row>
      <xdr:rowOff>66595</xdr:rowOff>
    </xdr:from>
    <xdr:to>
      <xdr:col>9</xdr:col>
      <xdr:colOff>350328</xdr:colOff>
      <xdr:row>446</xdr:row>
      <xdr:rowOff>66597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xmlns="" id="{8048A494-04A7-40A0-BF46-243CFEE356D3}"/>
            </a:ext>
          </a:extLst>
        </xdr:cNvPr>
        <xdr:cNvSpPr/>
      </xdr:nvSpPr>
      <xdr:spPr>
        <a:xfrm>
          <a:off x="3202511" y="731500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7</xdr:col>
      <xdr:colOff>160817</xdr:colOff>
      <xdr:row>445</xdr:row>
      <xdr:rowOff>139192</xdr:rowOff>
    </xdr:from>
    <xdr:to>
      <xdr:col>8</xdr:col>
      <xdr:colOff>125067</xdr:colOff>
      <xdr:row>448</xdr:row>
      <xdr:rowOff>114126</xdr:rowOff>
    </xdr:to>
    <xdr:cxnSp macro="">
      <xdr:nvCxnSpPr>
        <xdr:cNvPr id="801" name="Straight Connector 800">
          <a:extLst>
            <a:ext uri="{FF2B5EF4-FFF2-40B4-BE49-F238E27FC236}">
              <a16:creationId xmlns:a16="http://schemas.microsoft.com/office/drawing/2014/main" xmlns="" id="{45064AAE-1B46-468D-B89E-0CF8AA7BF16E}"/>
            </a:ext>
          </a:extLst>
        </xdr:cNvPr>
        <xdr:cNvCxnSpPr>
          <a:stCxn id="800" idx="3"/>
          <a:endCxn id="806" idx="7"/>
        </xdr:cNvCxnSpPr>
      </xdr:nvCxnSpPr>
      <xdr:spPr>
        <a:xfrm flipH="1">
          <a:off x="2980217" y="737483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445</xdr:row>
      <xdr:rowOff>138314</xdr:rowOff>
    </xdr:from>
    <xdr:to>
      <xdr:col>10</xdr:col>
      <xdr:colOff>60960</xdr:colOff>
      <xdr:row>448</xdr:row>
      <xdr:rowOff>91440</xdr:rowOff>
    </xdr:to>
    <xdr:cxnSp macro="">
      <xdr:nvCxnSpPr>
        <xdr:cNvPr id="802" name="Straight Connector 801">
          <a:extLst>
            <a:ext uri="{FF2B5EF4-FFF2-40B4-BE49-F238E27FC236}">
              <a16:creationId xmlns:a16="http://schemas.microsoft.com/office/drawing/2014/main" xmlns="" id="{FCEBB5AD-C031-4C9A-A359-A117A651202E}"/>
            </a:ext>
          </a:extLst>
        </xdr:cNvPr>
        <xdr:cNvCxnSpPr/>
      </xdr:nvCxnSpPr>
      <xdr:spPr>
        <a:xfrm>
          <a:off x="3789725" y="78129014"/>
          <a:ext cx="165055" cy="4789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21387</xdr:colOff>
      <xdr:row>448</xdr:row>
      <xdr:rowOff>1346</xdr:rowOff>
    </xdr:from>
    <xdr:to>
      <xdr:col>18</xdr:col>
      <xdr:colOff>335985</xdr:colOff>
      <xdr:row>452</xdr:row>
      <xdr:rowOff>1346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xmlns="" id="{4A87EEA5-5D4F-4305-A9E9-151F1E7CCEB8}"/>
            </a:ext>
          </a:extLst>
        </xdr:cNvPr>
        <xdr:cNvSpPr/>
      </xdr:nvSpPr>
      <xdr:spPr>
        <a:xfrm>
          <a:off x="6422187" y="7851782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6</xdr:col>
      <xdr:colOff>355322</xdr:colOff>
      <xdr:row>454</xdr:row>
      <xdr:rowOff>79144</xdr:rowOff>
    </xdr:from>
    <xdr:to>
      <xdr:col>8</xdr:col>
      <xdr:colOff>77865</xdr:colOff>
      <xdr:row>454</xdr:row>
      <xdr:rowOff>79144</xdr:rowOff>
    </xdr:to>
    <xdr:cxnSp macro="">
      <xdr:nvCxnSpPr>
        <xdr:cNvPr id="804" name="Straight Connector 803">
          <a:extLst>
            <a:ext uri="{FF2B5EF4-FFF2-40B4-BE49-F238E27FC236}">
              <a16:creationId xmlns:a16="http://schemas.microsoft.com/office/drawing/2014/main" xmlns="" id="{6A0D3E74-F9CC-4061-AD43-9F9044B76EF5}"/>
            </a:ext>
          </a:extLst>
        </xdr:cNvPr>
        <xdr:cNvCxnSpPr/>
      </xdr:nvCxnSpPr>
      <xdr:spPr>
        <a:xfrm>
          <a:off x="2816582" y="752656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454</xdr:row>
      <xdr:rowOff>148914</xdr:rowOff>
    </xdr:from>
    <xdr:to>
      <xdr:col>8</xdr:col>
      <xdr:colOff>77865</xdr:colOff>
      <xdr:row>454</xdr:row>
      <xdr:rowOff>148914</xdr:rowOff>
    </xdr:to>
    <xdr:cxnSp macro="">
      <xdr:nvCxnSpPr>
        <xdr:cNvPr id="805" name="Straight Connector 804">
          <a:extLst>
            <a:ext uri="{FF2B5EF4-FFF2-40B4-BE49-F238E27FC236}">
              <a16:creationId xmlns:a16="http://schemas.microsoft.com/office/drawing/2014/main" xmlns="" id="{41E8AC7B-A189-48D0-B455-6E8E77D6B933}"/>
            </a:ext>
          </a:extLst>
        </xdr:cNvPr>
        <xdr:cNvCxnSpPr/>
      </xdr:nvCxnSpPr>
      <xdr:spPr>
        <a:xfrm>
          <a:off x="2816582" y="753354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448</xdr:row>
      <xdr:rowOff>11461</xdr:rowOff>
    </xdr:from>
    <xdr:to>
      <xdr:col>7</xdr:col>
      <xdr:colOff>259337</xdr:colOff>
      <xdr:row>452</xdr:row>
      <xdr:rowOff>11463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xmlns="" id="{5895490E-7D0F-476A-9801-69565E1EC928}"/>
            </a:ext>
          </a:extLst>
        </xdr:cNvPr>
        <xdr:cNvSpPr/>
      </xdr:nvSpPr>
      <xdr:spPr>
        <a:xfrm>
          <a:off x="2405999" y="741464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5</xdr:col>
      <xdr:colOff>116414</xdr:colOff>
      <xdr:row>454</xdr:row>
      <xdr:rowOff>70180</xdr:rowOff>
    </xdr:from>
    <xdr:to>
      <xdr:col>6</xdr:col>
      <xdr:colOff>197097</xdr:colOff>
      <xdr:row>454</xdr:row>
      <xdr:rowOff>70180</xdr:rowOff>
    </xdr:to>
    <xdr:cxnSp macro="">
      <xdr:nvCxnSpPr>
        <xdr:cNvPr id="807" name="Straight Connector 806">
          <a:extLst>
            <a:ext uri="{FF2B5EF4-FFF2-40B4-BE49-F238E27FC236}">
              <a16:creationId xmlns:a16="http://schemas.microsoft.com/office/drawing/2014/main" xmlns="" id="{0C1EDA7E-0A13-4DCE-B8CA-6C794C023DC2}"/>
            </a:ext>
          </a:extLst>
        </xdr:cNvPr>
        <xdr:cNvCxnSpPr/>
      </xdr:nvCxnSpPr>
      <xdr:spPr>
        <a:xfrm>
          <a:off x="2219534" y="752567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454</xdr:row>
      <xdr:rowOff>139950</xdr:rowOff>
    </xdr:from>
    <xdr:to>
      <xdr:col>6</xdr:col>
      <xdr:colOff>197097</xdr:colOff>
      <xdr:row>454</xdr:row>
      <xdr:rowOff>139950</xdr:rowOff>
    </xdr:to>
    <xdr:cxnSp macro="">
      <xdr:nvCxnSpPr>
        <xdr:cNvPr id="808" name="Straight Connector 807">
          <a:extLst>
            <a:ext uri="{FF2B5EF4-FFF2-40B4-BE49-F238E27FC236}">
              <a16:creationId xmlns:a16="http://schemas.microsoft.com/office/drawing/2014/main" xmlns="" id="{525EE22D-88C7-45A9-887A-271C1042A8C3}"/>
            </a:ext>
          </a:extLst>
        </xdr:cNvPr>
        <xdr:cNvCxnSpPr/>
      </xdr:nvCxnSpPr>
      <xdr:spPr>
        <a:xfrm>
          <a:off x="2219534" y="753264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451</xdr:row>
      <xdr:rowOff>116209</xdr:rowOff>
    </xdr:from>
    <xdr:to>
      <xdr:col>6</xdr:col>
      <xdr:colOff>41470</xdr:colOff>
      <xdr:row>454</xdr:row>
      <xdr:rowOff>70180</xdr:rowOff>
    </xdr:to>
    <xdr:cxnSp macro="">
      <xdr:nvCxnSpPr>
        <xdr:cNvPr id="809" name="Straight Connector 808">
          <a:extLst>
            <a:ext uri="{FF2B5EF4-FFF2-40B4-BE49-F238E27FC236}">
              <a16:creationId xmlns:a16="http://schemas.microsoft.com/office/drawing/2014/main" xmlns="" id="{6E806C28-8838-453C-9425-C4F8AF27C3C6}"/>
            </a:ext>
          </a:extLst>
        </xdr:cNvPr>
        <xdr:cNvCxnSpPr/>
      </xdr:nvCxnSpPr>
      <xdr:spPr>
        <a:xfrm flipH="1">
          <a:off x="2434686" y="747769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451</xdr:row>
      <xdr:rowOff>119661</xdr:rowOff>
    </xdr:from>
    <xdr:to>
      <xdr:col>7</xdr:col>
      <xdr:colOff>243840</xdr:colOff>
      <xdr:row>454</xdr:row>
      <xdr:rowOff>76200</xdr:rowOff>
    </xdr:to>
    <xdr:cxnSp macro="">
      <xdr:nvCxnSpPr>
        <xdr:cNvPr id="810" name="Straight Connector 809">
          <a:extLst>
            <a:ext uri="{FF2B5EF4-FFF2-40B4-BE49-F238E27FC236}">
              <a16:creationId xmlns:a16="http://schemas.microsoft.com/office/drawing/2014/main" xmlns="" id="{5665E29B-FDA5-4B37-AE22-5A1F6F574367}"/>
            </a:ext>
          </a:extLst>
        </xdr:cNvPr>
        <xdr:cNvCxnSpPr/>
      </xdr:nvCxnSpPr>
      <xdr:spPr>
        <a:xfrm>
          <a:off x="2973045" y="747804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447</xdr:row>
      <xdr:rowOff>161365</xdr:rowOff>
    </xdr:from>
    <xdr:to>
      <xdr:col>14</xdr:col>
      <xdr:colOff>350905</xdr:colOff>
      <xdr:row>451</xdr:row>
      <xdr:rowOff>161366</xdr:rowOff>
    </xdr:to>
    <xdr:sp macro="" textlink="">
      <xdr:nvSpPr>
        <xdr:cNvPr id="811" name="Oval 810">
          <a:extLst>
            <a:ext uri="{FF2B5EF4-FFF2-40B4-BE49-F238E27FC236}">
              <a16:creationId xmlns:a16="http://schemas.microsoft.com/office/drawing/2014/main" xmlns="" id="{F3627844-0279-4E1B-917C-6E8ACB6EE26A}"/>
            </a:ext>
          </a:extLst>
        </xdr:cNvPr>
        <xdr:cNvSpPr/>
      </xdr:nvSpPr>
      <xdr:spPr>
        <a:xfrm>
          <a:off x="4986169" y="741210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144780</xdr:colOff>
      <xdr:row>454</xdr:row>
      <xdr:rowOff>51311</xdr:rowOff>
    </xdr:from>
    <xdr:to>
      <xdr:col>13</xdr:col>
      <xdr:colOff>226550</xdr:colOff>
      <xdr:row>454</xdr:row>
      <xdr:rowOff>51311</xdr:rowOff>
    </xdr:to>
    <xdr:cxnSp macro="">
      <xdr:nvCxnSpPr>
        <xdr:cNvPr id="812" name="Straight Connector 811">
          <a:extLst>
            <a:ext uri="{FF2B5EF4-FFF2-40B4-BE49-F238E27FC236}">
              <a16:creationId xmlns:a16="http://schemas.microsoft.com/office/drawing/2014/main" xmlns="" id="{15669255-CE4A-44C9-8F8D-9A2A04413A2C}"/>
            </a:ext>
          </a:extLst>
        </xdr:cNvPr>
        <xdr:cNvCxnSpPr/>
      </xdr:nvCxnSpPr>
      <xdr:spPr>
        <a:xfrm>
          <a:off x="4754880" y="752378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454</xdr:row>
      <xdr:rowOff>117047</xdr:rowOff>
    </xdr:from>
    <xdr:to>
      <xdr:col>13</xdr:col>
      <xdr:colOff>226550</xdr:colOff>
      <xdr:row>454</xdr:row>
      <xdr:rowOff>117047</xdr:rowOff>
    </xdr:to>
    <xdr:cxnSp macro="">
      <xdr:nvCxnSpPr>
        <xdr:cNvPr id="813" name="Straight Connector 812">
          <a:extLst>
            <a:ext uri="{FF2B5EF4-FFF2-40B4-BE49-F238E27FC236}">
              <a16:creationId xmlns:a16="http://schemas.microsoft.com/office/drawing/2014/main" xmlns="" id="{C49960DC-8B7D-4449-959D-8D08BED35FF7}"/>
            </a:ext>
          </a:extLst>
        </xdr:cNvPr>
        <xdr:cNvCxnSpPr/>
      </xdr:nvCxnSpPr>
      <xdr:spPr>
        <a:xfrm>
          <a:off x="4754880" y="753035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454</xdr:row>
      <xdr:rowOff>58930</xdr:rowOff>
    </xdr:from>
    <xdr:to>
      <xdr:col>15</xdr:col>
      <xdr:colOff>186849</xdr:colOff>
      <xdr:row>454</xdr:row>
      <xdr:rowOff>58930</xdr:rowOff>
    </xdr:to>
    <xdr:cxnSp macro="">
      <xdr:nvCxnSpPr>
        <xdr:cNvPr id="814" name="Straight Connector 813">
          <a:extLst>
            <a:ext uri="{FF2B5EF4-FFF2-40B4-BE49-F238E27FC236}">
              <a16:creationId xmlns:a16="http://schemas.microsoft.com/office/drawing/2014/main" xmlns="" id="{AD0277F7-42B4-40D0-813D-10398F88AAEA}"/>
            </a:ext>
          </a:extLst>
        </xdr:cNvPr>
        <xdr:cNvCxnSpPr/>
      </xdr:nvCxnSpPr>
      <xdr:spPr>
        <a:xfrm>
          <a:off x="5431459" y="75245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454</xdr:row>
      <xdr:rowOff>124666</xdr:rowOff>
    </xdr:from>
    <xdr:to>
      <xdr:col>15</xdr:col>
      <xdr:colOff>186849</xdr:colOff>
      <xdr:row>454</xdr:row>
      <xdr:rowOff>124666</xdr:rowOff>
    </xdr:to>
    <xdr:cxnSp macro="">
      <xdr:nvCxnSpPr>
        <xdr:cNvPr id="815" name="Straight Connector 814">
          <a:extLst>
            <a:ext uri="{FF2B5EF4-FFF2-40B4-BE49-F238E27FC236}">
              <a16:creationId xmlns:a16="http://schemas.microsoft.com/office/drawing/2014/main" xmlns="" id="{18576A44-3348-428A-A322-DD825D9E66B7}"/>
            </a:ext>
          </a:extLst>
        </xdr:cNvPr>
        <xdr:cNvCxnSpPr/>
      </xdr:nvCxnSpPr>
      <xdr:spPr>
        <a:xfrm>
          <a:off x="5431459" y="75311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451</xdr:row>
      <xdr:rowOff>58701</xdr:rowOff>
    </xdr:from>
    <xdr:to>
      <xdr:col>13</xdr:col>
      <xdr:colOff>119141</xdr:colOff>
      <xdr:row>454</xdr:row>
      <xdr:rowOff>36070</xdr:rowOff>
    </xdr:to>
    <xdr:cxnSp macro="">
      <xdr:nvCxnSpPr>
        <xdr:cNvPr id="816" name="Straight Connector 815">
          <a:extLst>
            <a:ext uri="{FF2B5EF4-FFF2-40B4-BE49-F238E27FC236}">
              <a16:creationId xmlns:a16="http://schemas.microsoft.com/office/drawing/2014/main" xmlns="" id="{7BA5BFF0-39E3-4792-BFA5-9E691360711A}"/>
            </a:ext>
          </a:extLst>
        </xdr:cNvPr>
        <xdr:cNvCxnSpPr>
          <a:stCxn id="811" idx="3"/>
        </xdr:cNvCxnSpPr>
      </xdr:nvCxnSpPr>
      <xdr:spPr>
        <a:xfrm flipH="1">
          <a:off x="5007428" y="747194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451</xdr:row>
      <xdr:rowOff>58701</xdr:rowOff>
    </xdr:from>
    <xdr:to>
      <xdr:col>14</xdr:col>
      <xdr:colOff>345077</xdr:colOff>
      <xdr:row>454</xdr:row>
      <xdr:rowOff>58930</xdr:rowOff>
    </xdr:to>
    <xdr:cxnSp macro="">
      <xdr:nvCxnSpPr>
        <xdr:cNvPr id="817" name="Straight Connector 816">
          <a:extLst>
            <a:ext uri="{FF2B5EF4-FFF2-40B4-BE49-F238E27FC236}">
              <a16:creationId xmlns:a16="http://schemas.microsoft.com/office/drawing/2014/main" xmlns="" id="{72480184-CE3D-40A1-9467-751C7C366528}"/>
            </a:ext>
          </a:extLst>
        </xdr:cNvPr>
        <xdr:cNvCxnSpPr>
          <a:stCxn id="811" idx="5"/>
        </xdr:cNvCxnSpPr>
      </xdr:nvCxnSpPr>
      <xdr:spPr>
        <a:xfrm>
          <a:off x="5576073" y="747194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454</xdr:row>
      <xdr:rowOff>66551</xdr:rowOff>
    </xdr:from>
    <xdr:to>
      <xdr:col>10</xdr:col>
      <xdr:colOff>167768</xdr:colOff>
      <xdr:row>454</xdr:row>
      <xdr:rowOff>66551</xdr:rowOff>
    </xdr:to>
    <xdr:cxnSp macro="">
      <xdr:nvCxnSpPr>
        <xdr:cNvPr id="818" name="Straight Connector 817">
          <a:extLst>
            <a:ext uri="{FF2B5EF4-FFF2-40B4-BE49-F238E27FC236}">
              <a16:creationId xmlns:a16="http://schemas.microsoft.com/office/drawing/2014/main" xmlns="" id="{4C08A357-036B-43DB-A7BC-34C248109F5B}"/>
            </a:ext>
          </a:extLst>
        </xdr:cNvPr>
        <xdr:cNvCxnSpPr/>
      </xdr:nvCxnSpPr>
      <xdr:spPr>
        <a:xfrm>
          <a:off x="3621676" y="7963459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454</xdr:row>
      <xdr:rowOff>132287</xdr:rowOff>
    </xdr:from>
    <xdr:to>
      <xdr:col>10</xdr:col>
      <xdr:colOff>167768</xdr:colOff>
      <xdr:row>454</xdr:row>
      <xdr:rowOff>132287</xdr:rowOff>
    </xdr:to>
    <xdr:cxnSp macro="">
      <xdr:nvCxnSpPr>
        <xdr:cNvPr id="819" name="Straight Connector 818">
          <a:extLst>
            <a:ext uri="{FF2B5EF4-FFF2-40B4-BE49-F238E27FC236}">
              <a16:creationId xmlns:a16="http://schemas.microsoft.com/office/drawing/2014/main" xmlns="" id="{3A3E305B-C3BC-4B40-B315-2357B4BC6E70}"/>
            </a:ext>
          </a:extLst>
        </xdr:cNvPr>
        <xdr:cNvCxnSpPr/>
      </xdr:nvCxnSpPr>
      <xdr:spPr>
        <a:xfrm>
          <a:off x="3621676" y="7970032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454</xdr:row>
      <xdr:rowOff>66550</xdr:rowOff>
    </xdr:from>
    <xdr:to>
      <xdr:col>12</xdr:col>
      <xdr:colOff>21386</xdr:colOff>
      <xdr:row>454</xdr:row>
      <xdr:rowOff>66550</xdr:rowOff>
    </xdr:to>
    <xdr:cxnSp macro="">
      <xdr:nvCxnSpPr>
        <xdr:cNvPr id="820" name="Straight Connector 819">
          <a:extLst>
            <a:ext uri="{FF2B5EF4-FFF2-40B4-BE49-F238E27FC236}">
              <a16:creationId xmlns:a16="http://schemas.microsoft.com/office/drawing/2014/main" xmlns="" id="{C2CE8BE0-B013-47BF-8277-4F20622EAD27}"/>
            </a:ext>
          </a:extLst>
        </xdr:cNvPr>
        <xdr:cNvCxnSpPr/>
      </xdr:nvCxnSpPr>
      <xdr:spPr>
        <a:xfrm>
          <a:off x="4191576" y="7963459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454</xdr:row>
      <xdr:rowOff>132286</xdr:rowOff>
    </xdr:from>
    <xdr:to>
      <xdr:col>12</xdr:col>
      <xdr:colOff>21386</xdr:colOff>
      <xdr:row>454</xdr:row>
      <xdr:rowOff>132286</xdr:rowOff>
    </xdr:to>
    <xdr:cxnSp macro="">
      <xdr:nvCxnSpPr>
        <xdr:cNvPr id="821" name="Straight Connector 820">
          <a:extLst>
            <a:ext uri="{FF2B5EF4-FFF2-40B4-BE49-F238E27FC236}">
              <a16:creationId xmlns:a16="http://schemas.microsoft.com/office/drawing/2014/main" xmlns="" id="{FDC0A1F4-4D40-4F0C-8CCD-A0F994654883}"/>
            </a:ext>
          </a:extLst>
        </xdr:cNvPr>
        <xdr:cNvCxnSpPr/>
      </xdr:nvCxnSpPr>
      <xdr:spPr>
        <a:xfrm>
          <a:off x="4191576" y="7970032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247105</xdr:colOff>
      <xdr:row>451</xdr:row>
      <xdr:rowOff>94304</xdr:rowOff>
    </xdr:from>
    <xdr:to>
      <xdr:col>9</xdr:col>
      <xdr:colOff>307301</xdr:colOff>
      <xdr:row>454</xdr:row>
      <xdr:rowOff>58930</xdr:rowOff>
    </xdr:to>
    <xdr:cxnSp macro="">
      <xdr:nvCxnSpPr>
        <xdr:cNvPr id="822" name="Straight Connector 821">
          <a:extLst>
            <a:ext uri="{FF2B5EF4-FFF2-40B4-BE49-F238E27FC236}">
              <a16:creationId xmlns:a16="http://schemas.microsoft.com/office/drawing/2014/main" xmlns="" id="{182EB9ED-6C87-4FA6-A9E8-54E8C1487A34}"/>
            </a:ext>
          </a:extLst>
        </xdr:cNvPr>
        <xdr:cNvCxnSpPr>
          <a:stCxn id="796" idx="3"/>
        </xdr:cNvCxnSpPr>
      </xdr:nvCxnSpPr>
      <xdr:spPr>
        <a:xfrm flipH="1">
          <a:off x="3782785" y="7913656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67488</xdr:colOff>
      <xdr:row>451</xdr:row>
      <xdr:rowOff>94304</xdr:rowOff>
    </xdr:from>
    <xdr:to>
      <xdr:col>11</xdr:col>
      <xdr:colOff>164374</xdr:colOff>
      <xdr:row>454</xdr:row>
      <xdr:rowOff>58930</xdr:rowOff>
    </xdr:to>
    <xdr:cxnSp macro="">
      <xdr:nvCxnSpPr>
        <xdr:cNvPr id="823" name="Straight Connector 822">
          <a:extLst>
            <a:ext uri="{FF2B5EF4-FFF2-40B4-BE49-F238E27FC236}">
              <a16:creationId xmlns:a16="http://schemas.microsoft.com/office/drawing/2014/main" xmlns="" id="{B9C595CF-A02D-4CA3-B057-27D205654939}"/>
            </a:ext>
          </a:extLst>
        </xdr:cNvPr>
        <xdr:cNvCxnSpPr>
          <a:stCxn id="796" idx="5"/>
        </xdr:cNvCxnSpPr>
      </xdr:nvCxnSpPr>
      <xdr:spPr>
        <a:xfrm>
          <a:off x="4319448" y="7913656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310244</xdr:colOff>
      <xdr:row>451</xdr:row>
      <xdr:rowOff>73941</xdr:rowOff>
    </xdr:from>
    <xdr:to>
      <xdr:col>17</xdr:col>
      <xdr:colOff>119907</xdr:colOff>
      <xdr:row>453</xdr:row>
      <xdr:rowOff>37011</xdr:rowOff>
    </xdr:to>
    <xdr:cxnSp macro="">
      <xdr:nvCxnSpPr>
        <xdr:cNvPr id="824" name="Straight Connector 823">
          <a:extLst>
            <a:ext uri="{FF2B5EF4-FFF2-40B4-BE49-F238E27FC236}">
              <a16:creationId xmlns:a16="http://schemas.microsoft.com/office/drawing/2014/main" xmlns="" id="{E2CAB7F9-74C3-45AF-93F1-A2BDBB6BB722}"/>
            </a:ext>
          </a:extLst>
        </xdr:cNvPr>
        <xdr:cNvCxnSpPr>
          <a:stCxn id="803" idx="3"/>
          <a:endCxn id="826" idx="0"/>
        </xdr:cNvCxnSpPr>
      </xdr:nvCxnSpPr>
      <xdr:spPr>
        <a:xfrm flipH="1">
          <a:off x="6352904" y="7911620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237465</xdr:colOff>
      <xdr:row>451</xdr:row>
      <xdr:rowOff>73941</xdr:rowOff>
    </xdr:from>
    <xdr:to>
      <xdr:col>19</xdr:col>
      <xdr:colOff>65284</xdr:colOff>
      <xdr:row>453</xdr:row>
      <xdr:rowOff>53595</xdr:rowOff>
    </xdr:to>
    <xdr:cxnSp macro="">
      <xdr:nvCxnSpPr>
        <xdr:cNvPr id="825" name="Straight Connector 824">
          <a:extLst>
            <a:ext uri="{FF2B5EF4-FFF2-40B4-BE49-F238E27FC236}">
              <a16:creationId xmlns:a16="http://schemas.microsoft.com/office/drawing/2014/main" xmlns="" id="{25C59755-520A-47DF-A81F-6879388A9C8E}"/>
            </a:ext>
          </a:extLst>
        </xdr:cNvPr>
        <xdr:cNvCxnSpPr>
          <a:stCxn id="803" idx="5"/>
          <a:endCxn id="839" idx="0"/>
        </xdr:cNvCxnSpPr>
      </xdr:nvCxnSpPr>
      <xdr:spPr>
        <a:xfrm>
          <a:off x="6996405" y="7911620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332014</xdr:colOff>
      <xdr:row>453</xdr:row>
      <xdr:rowOff>37011</xdr:rowOff>
    </xdr:from>
    <xdr:to>
      <xdr:col>17</xdr:col>
      <xdr:colOff>288473</xdr:colOff>
      <xdr:row>457</xdr:row>
      <xdr:rowOff>37014</xdr:rowOff>
    </xdr:to>
    <xdr:sp macro="" textlink="">
      <xdr:nvSpPr>
        <xdr:cNvPr id="826" name="Oval 825">
          <a:extLst>
            <a:ext uri="{FF2B5EF4-FFF2-40B4-BE49-F238E27FC236}">
              <a16:creationId xmlns:a16="http://schemas.microsoft.com/office/drawing/2014/main" xmlns="" id="{7C824B82-1737-49BF-BC49-33CAB2445E7C}"/>
            </a:ext>
          </a:extLst>
        </xdr:cNvPr>
        <xdr:cNvSpPr/>
      </xdr:nvSpPr>
      <xdr:spPr>
        <a:xfrm>
          <a:off x="6016534" y="7942979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1</a:t>
          </a:r>
        </a:p>
      </xdr:txBody>
    </xdr:sp>
    <xdr:clientData/>
  </xdr:twoCellAnchor>
  <xdr:twoCellAnchor>
    <xdr:from>
      <xdr:col>14</xdr:col>
      <xdr:colOff>317863</xdr:colOff>
      <xdr:row>459</xdr:row>
      <xdr:rowOff>24097</xdr:rowOff>
    </xdr:from>
    <xdr:to>
      <xdr:col>16</xdr:col>
      <xdr:colOff>41493</xdr:colOff>
      <xdr:row>459</xdr:row>
      <xdr:rowOff>24097</xdr:rowOff>
    </xdr:to>
    <xdr:cxnSp macro="">
      <xdr:nvCxnSpPr>
        <xdr:cNvPr id="827" name="Straight Connector 826">
          <a:extLst>
            <a:ext uri="{FF2B5EF4-FFF2-40B4-BE49-F238E27FC236}">
              <a16:creationId xmlns:a16="http://schemas.microsoft.com/office/drawing/2014/main" xmlns="" id="{DDF3B231-03E7-49E0-AABC-F91B68477E8E}"/>
            </a:ext>
          </a:extLst>
        </xdr:cNvPr>
        <xdr:cNvCxnSpPr/>
      </xdr:nvCxnSpPr>
      <xdr:spPr>
        <a:xfrm>
          <a:off x="5644243" y="8046843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317863</xdr:colOff>
      <xdr:row>459</xdr:row>
      <xdr:rowOff>89833</xdr:rowOff>
    </xdr:from>
    <xdr:to>
      <xdr:col>16</xdr:col>
      <xdr:colOff>41493</xdr:colOff>
      <xdr:row>459</xdr:row>
      <xdr:rowOff>89833</xdr:rowOff>
    </xdr:to>
    <xdr:cxnSp macro="">
      <xdr:nvCxnSpPr>
        <xdr:cNvPr id="828" name="Straight Connector 827">
          <a:extLst>
            <a:ext uri="{FF2B5EF4-FFF2-40B4-BE49-F238E27FC236}">
              <a16:creationId xmlns:a16="http://schemas.microsoft.com/office/drawing/2014/main" xmlns="" id="{5E6BD675-104F-4738-8940-811469ABD54B}"/>
            </a:ext>
          </a:extLst>
        </xdr:cNvPr>
        <xdr:cNvCxnSpPr/>
      </xdr:nvCxnSpPr>
      <xdr:spPr>
        <a:xfrm>
          <a:off x="5644243" y="8053417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459</xdr:row>
      <xdr:rowOff>31716</xdr:rowOff>
    </xdr:from>
    <xdr:to>
      <xdr:col>18</xdr:col>
      <xdr:colOff>1792</xdr:colOff>
      <xdr:row>459</xdr:row>
      <xdr:rowOff>31716</xdr:rowOff>
    </xdr:to>
    <xdr:cxnSp macro="">
      <xdr:nvCxnSpPr>
        <xdr:cNvPr id="829" name="Straight Connector 828">
          <a:extLst>
            <a:ext uri="{FF2B5EF4-FFF2-40B4-BE49-F238E27FC236}">
              <a16:creationId xmlns:a16="http://schemas.microsoft.com/office/drawing/2014/main" xmlns="" id="{17F34433-79C0-4217-A00F-3B15F278CF30}"/>
            </a:ext>
          </a:extLst>
        </xdr:cNvPr>
        <xdr:cNvCxnSpPr/>
      </xdr:nvCxnSpPr>
      <xdr:spPr>
        <a:xfrm>
          <a:off x="6320822" y="8047605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459</xdr:row>
      <xdr:rowOff>97452</xdr:rowOff>
    </xdr:from>
    <xdr:to>
      <xdr:col>18</xdr:col>
      <xdr:colOff>1792</xdr:colOff>
      <xdr:row>459</xdr:row>
      <xdr:rowOff>97452</xdr:rowOff>
    </xdr:to>
    <xdr:cxnSp macro="">
      <xdr:nvCxnSpPr>
        <xdr:cNvPr id="830" name="Straight Connector 829">
          <a:extLst>
            <a:ext uri="{FF2B5EF4-FFF2-40B4-BE49-F238E27FC236}">
              <a16:creationId xmlns:a16="http://schemas.microsoft.com/office/drawing/2014/main" xmlns="" id="{8ADA490E-7112-4AD4-A6BA-1A96C500BE0C}"/>
            </a:ext>
          </a:extLst>
        </xdr:cNvPr>
        <xdr:cNvCxnSpPr/>
      </xdr:nvCxnSpPr>
      <xdr:spPr>
        <a:xfrm>
          <a:off x="6320822" y="8054179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212271</xdr:colOff>
      <xdr:row>456</xdr:row>
      <xdr:rowOff>109609</xdr:rowOff>
    </xdr:from>
    <xdr:to>
      <xdr:col>16</xdr:col>
      <xdr:colOff>72394</xdr:colOff>
      <xdr:row>459</xdr:row>
      <xdr:rowOff>8856</xdr:rowOff>
    </xdr:to>
    <xdr:cxnSp macro="">
      <xdr:nvCxnSpPr>
        <xdr:cNvPr id="831" name="Straight Connector 830">
          <a:extLst>
            <a:ext uri="{FF2B5EF4-FFF2-40B4-BE49-F238E27FC236}">
              <a16:creationId xmlns:a16="http://schemas.microsoft.com/office/drawing/2014/main" xmlns="" id="{46F3E062-971C-4037-AAFB-E964EAE64B4B}"/>
            </a:ext>
          </a:extLst>
        </xdr:cNvPr>
        <xdr:cNvCxnSpPr>
          <a:stCxn id="826" idx="3"/>
        </xdr:cNvCxnSpPr>
      </xdr:nvCxnSpPr>
      <xdr:spPr>
        <a:xfrm flipH="1">
          <a:off x="5896791" y="8002816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160020</xdr:colOff>
      <xdr:row>456</xdr:row>
      <xdr:rowOff>109609</xdr:rowOff>
    </xdr:from>
    <xdr:to>
      <xdr:col>17</xdr:col>
      <xdr:colOff>189953</xdr:colOff>
      <xdr:row>459</xdr:row>
      <xdr:rowOff>31716</xdr:rowOff>
    </xdr:to>
    <xdr:cxnSp macro="">
      <xdr:nvCxnSpPr>
        <xdr:cNvPr id="832" name="Straight Connector 831">
          <a:extLst>
            <a:ext uri="{FF2B5EF4-FFF2-40B4-BE49-F238E27FC236}">
              <a16:creationId xmlns:a16="http://schemas.microsoft.com/office/drawing/2014/main" xmlns="" id="{0716C108-294D-4284-A798-1C63278E55BD}"/>
            </a:ext>
          </a:extLst>
        </xdr:cNvPr>
        <xdr:cNvCxnSpPr>
          <a:stCxn id="826" idx="5"/>
        </xdr:cNvCxnSpPr>
      </xdr:nvCxnSpPr>
      <xdr:spPr>
        <a:xfrm flipH="1">
          <a:off x="6560820" y="8002816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459</xdr:row>
      <xdr:rowOff>31717</xdr:rowOff>
    </xdr:from>
    <xdr:to>
      <xdr:col>19</xdr:col>
      <xdr:colOff>157971</xdr:colOff>
      <xdr:row>459</xdr:row>
      <xdr:rowOff>31717</xdr:rowOff>
    </xdr:to>
    <xdr:cxnSp macro="">
      <xdr:nvCxnSpPr>
        <xdr:cNvPr id="833" name="Straight Connector 832">
          <a:extLst>
            <a:ext uri="{FF2B5EF4-FFF2-40B4-BE49-F238E27FC236}">
              <a16:creationId xmlns:a16="http://schemas.microsoft.com/office/drawing/2014/main" xmlns="" id="{9AF92152-7429-4E21-B504-A51574B2250D}"/>
            </a:ext>
          </a:extLst>
        </xdr:cNvPr>
        <xdr:cNvCxnSpPr/>
      </xdr:nvCxnSpPr>
      <xdr:spPr>
        <a:xfrm>
          <a:off x="6835139" y="8047605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459</xdr:row>
      <xdr:rowOff>97453</xdr:rowOff>
    </xdr:from>
    <xdr:to>
      <xdr:col>19</xdr:col>
      <xdr:colOff>157971</xdr:colOff>
      <xdr:row>459</xdr:row>
      <xdr:rowOff>97453</xdr:rowOff>
    </xdr:to>
    <xdr:cxnSp macro="">
      <xdr:nvCxnSpPr>
        <xdr:cNvPr id="834" name="Straight Connector 833">
          <a:extLst>
            <a:ext uri="{FF2B5EF4-FFF2-40B4-BE49-F238E27FC236}">
              <a16:creationId xmlns:a16="http://schemas.microsoft.com/office/drawing/2014/main" xmlns="" id="{26A6E486-0D25-4DA6-A40E-487F7271D1FD}"/>
            </a:ext>
          </a:extLst>
        </xdr:cNvPr>
        <xdr:cNvCxnSpPr/>
      </xdr:nvCxnSpPr>
      <xdr:spPr>
        <a:xfrm>
          <a:off x="6835139" y="8054179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459</xdr:row>
      <xdr:rowOff>31716</xdr:rowOff>
    </xdr:from>
    <xdr:to>
      <xdr:col>21</xdr:col>
      <xdr:colOff>11590</xdr:colOff>
      <xdr:row>459</xdr:row>
      <xdr:rowOff>31716</xdr:rowOff>
    </xdr:to>
    <xdr:cxnSp macro="">
      <xdr:nvCxnSpPr>
        <xdr:cNvPr id="835" name="Straight Connector 834">
          <a:extLst>
            <a:ext uri="{FF2B5EF4-FFF2-40B4-BE49-F238E27FC236}">
              <a16:creationId xmlns:a16="http://schemas.microsoft.com/office/drawing/2014/main" xmlns="" id="{D3553215-6F81-43E0-AC05-EFAF26E9AEBC}"/>
            </a:ext>
          </a:extLst>
        </xdr:cNvPr>
        <xdr:cNvCxnSpPr/>
      </xdr:nvCxnSpPr>
      <xdr:spPr>
        <a:xfrm>
          <a:off x="7405039" y="8047605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459</xdr:row>
      <xdr:rowOff>97452</xdr:rowOff>
    </xdr:from>
    <xdr:to>
      <xdr:col>21</xdr:col>
      <xdr:colOff>11590</xdr:colOff>
      <xdr:row>459</xdr:row>
      <xdr:rowOff>97452</xdr:rowOff>
    </xdr:to>
    <xdr:cxnSp macro="">
      <xdr:nvCxnSpPr>
        <xdr:cNvPr id="836" name="Straight Connector 835">
          <a:extLst>
            <a:ext uri="{FF2B5EF4-FFF2-40B4-BE49-F238E27FC236}">
              <a16:creationId xmlns:a16="http://schemas.microsoft.com/office/drawing/2014/main" xmlns="" id="{D21CB736-1D97-4437-83F5-A3CA57A9557E}"/>
            </a:ext>
          </a:extLst>
        </xdr:cNvPr>
        <xdr:cNvCxnSpPr/>
      </xdr:nvCxnSpPr>
      <xdr:spPr>
        <a:xfrm>
          <a:off x="7405039" y="8054179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237308</xdr:colOff>
      <xdr:row>457</xdr:row>
      <xdr:rowOff>0</xdr:rowOff>
    </xdr:from>
    <xdr:to>
      <xdr:col>18</xdr:col>
      <xdr:colOff>289560</xdr:colOff>
      <xdr:row>459</xdr:row>
      <xdr:rowOff>24096</xdr:rowOff>
    </xdr:to>
    <xdr:cxnSp macro="">
      <xdr:nvCxnSpPr>
        <xdr:cNvPr id="837" name="Straight Connector 836">
          <a:extLst>
            <a:ext uri="{FF2B5EF4-FFF2-40B4-BE49-F238E27FC236}">
              <a16:creationId xmlns:a16="http://schemas.microsoft.com/office/drawing/2014/main" xmlns="" id="{FC7C42A3-2A6B-47DD-BE57-29F801A8CD79}"/>
            </a:ext>
          </a:extLst>
        </xdr:cNvPr>
        <xdr:cNvCxnSpPr/>
      </xdr:nvCxnSpPr>
      <xdr:spPr>
        <a:xfrm flipH="1">
          <a:off x="6996248" y="8009382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309630</xdr:colOff>
      <xdr:row>456</xdr:row>
      <xdr:rowOff>126193</xdr:rowOff>
    </xdr:from>
    <xdr:to>
      <xdr:col>20</xdr:col>
      <xdr:colOff>154577</xdr:colOff>
      <xdr:row>459</xdr:row>
      <xdr:rowOff>24096</xdr:rowOff>
    </xdr:to>
    <xdr:cxnSp macro="">
      <xdr:nvCxnSpPr>
        <xdr:cNvPr id="838" name="Straight Connector 837">
          <a:extLst>
            <a:ext uri="{FF2B5EF4-FFF2-40B4-BE49-F238E27FC236}">
              <a16:creationId xmlns:a16="http://schemas.microsoft.com/office/drawing/2014/main" xmlns="" id="{252967C9-31E7-4163-B926-A3D75812EB46}"/>
            </a:ext>
          </a:extLst>
        </xdr:cNvPr>
        <xdr:cNvCxnSpPr>
          <a:stCxn id="839" idx="5"/>
        </xdr:cNvCxnSpPr>
      </xdr:nvCxnSpPr>
      <xdr:spPr>
        <a:xfrm>
          <a:off x="7426710" y="8004475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77865</xdr:colOff>
      <xdr:row>453</xdr:row>
      <xdr:rowOff>53595</xdr:rowOff>
    </xdr:from>
    <xdr:to>
      <xdr:col>20</xdr:col>
      <xdr:colOff>52702</xdr:colOff>
      <xdr:row>457</xdr:row>
      <xdr:rowOff>53598</xdr:rowOff>
    </xdr:to>
    <xdr:sp macro="" textlink="">
      <xdr:nvSpPr>
        <xdr:cNvPr id="839" name="Oval 838">
          <a:extLst>
            <a:ext uri="{FF2B5EF4-FFF2-40B4-BE49-F238E27FC236}">
              <a16:creationId xmlns:a16="http://schemas.microsoft.com/office/drawing/2014/main" xmlns="" id="{B676CCF9-0373-4C00-8278-FF48A9969FD2}"/>
            </a:ext>
          </a:extLst>
        </xdr:cNvPr>
        <xdr:cNvSpPr/>
      </xdr:nvSpPr>
      <xdr:spPr>
        <a:xfrm>
          <a:off x="6836805" y="7944637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27</xdr:col>
      <xdr:colOff>64222</xdr:colOff>
      <xdr:row>411</xdr:row>
      <xdr:rowOff>46162</xdr:rowOff>
    </xdr:from>
    <xdr:to>
      <xdr:col>29</xdr:col>
      <xdr:colOff>150449</xdr:colOff>
      <xdr:row>415</xdr:row>
      <xdr:rowOff>22859</xdr:rowOff>
    </xdr:to>
    <xdr:sp macro="" textlink="">
      <xdr:nvSpPr>
        <xdr:cNvPr id="840" name="Arrow: Circular 839">
          <a:extLst>
            <a:ext uri="{FF2B5EF4-FFF2-40B4-BE49-F238E27FC236}">
              <a16:creationId xmlns:a16="http://schemas.microsoft.com/office/drawing/2014/main" xmlns="" id="{65589647-B387-4C46-98F3-E082F2CF79E4}"/>
            </a:ext>
          </a:extLst>
        </xdr:cNvPr>
        <xdr:cNvSpPr/>
      </xdr:nvSpPr>
      <xdr:spPr>
        <a:xfrm rot="10800000">
          <a:off x="9436822" y="72078022"/>
          <a:ext cx="497707" cy="677737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45720</xdr:colOff>
      <xdr:row>409</xdr:row>
      <xdr:rowOff>129540</xdr:rowOff>
    </xdr:from>
    <xdr:to>
      <xdr:col>29</xdr:col>
      <xdr:colOff>144780</xdr:colOff>
      <xdr:row>413</xdr:row>
      <xdr:rowOff>120831</xdr:rowOff>
    </xdr:to>
    <xdr:sp macro="" textlink="">
      <xdr:nvSpPr>
        <xdr:cNvPr id="841" name="Arrow: Circular 840">
          <a:extLst>
            <a:ext uri="{FF2B5EF4-FFF2-40B4-BE49-F238E27FC236}">
              <a16:creationId xmlns:a16="http://schemas.microsoft.com/office/drawing/2014/main" xmlns="" id="{1C5A188A-E8AC-467E-8682-B6941B7D5375}"/>
            </a:ext>
          </a:extLst>
        </xdr:cNvPr>
        <xdr:cNvSpPr/>
      </xdr:nvSpPr>
      <xdr:spPr>
        <a:xfrm>
          <a:off x="9418320" y="71810880"/>
          <a:ext cx="510540" cy="692331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79462</xdr:colOff>
      <xdr:row>411</xdr:row>
      <xdr:rowOff>46161</xdr:rowOff>
    </xdr:from>
    <xdr:to>
      <xdr:col>25</xdr:col>
      <xdr:colOff>152400</xdr:colOff>
      <xdr:row>415</xdr:row>
      <xdr:rowOff>22859</xdr:rowOff>
    </xdr:to>
    <xdr:sp macro="" textlink="">
      <xdr:nvSpPr>
        <xdr:cNvPr id="842" name="Arrow: Circular 841">
          <a:extLst>
            <a:ext uri="{FF2B5EF4-FFF2-40B4-BE49-F238E27FC236}">
              <a16:creationId xmlns:a16="http://schemas.microsoft.com/office/drawing/2014/main" xmlns="" id="{AF48BD60-53C6-420E-8FFB-06492C517D29}"/>
            </a:ext>
          </a:extLst>
        </xdr:cNvPr>
        <xdr:cNvSpPr/>
      </xdr:nvSpPr>
      <xdr:spPr>
        <a:xfrm rot="10800000">
          <a:off x="8834842" y="72078021"/>
          <a:ext cx="278678" cy="677738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60960</xdr:colOff>
      <xdr:row>409</xdr:row>
      <xdr:rowOff>129540</xdr:rowOff>
    </xdr:from>
    <xdr:to>
      <xdr:col>25</xdr:col>
      <xdr:colOff>141084</xdr:colOff>
      <xdr:row>413</xdr:row>
      <xdr:rowOff>120832</xdr:rowOff>
    </xdr:to>
    <xdr:sp macro="" textlink="">
      <xdr:nvSpPr>
        <xdr:cNvPr id="843" name="Arrow: Circular 842">
          <a:extLst>
            <a:ext uri="{FF2B5EF4-FFF2-40B4-BE49-F238E27FC236}">
              <a16:creationId xmlns:a16="http://schemas.microsoft.com/office/drawing/2014/main" xmlns="" id="{F0F07732-D61C-4DD8-A5DC-6854C05645B6}"/>
            </a:ext>
          </a:extLst>
        </xdr:cNvPr>
        <xdr:cNvSpPr/>
      </xdr:nvSpPr>
      <xdr:spPr>
        <a:xfrm>
          <a:off x="8816340" y="71810880"/>
          <a:ext cx="285864" cy="692332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208621</xdr:colOff>
      <xdr:row>448</xdr:row>
      <xdr:rowOff>21707</xdr:rowOff>
    </xdr:from>
    <xdr:to>
      <xdr:col>11</xdr:col>
      <xdr:colOff>166168</xdr:colOff>
      <xdr:row>452</xdr:row>
      <xdr:rowOff>21709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xmlns="" id="{48DC2C59-B2BD-49DF-B680-00378A9E6F9B}"/>
            </a:ext>
          </a:extLst>
        </xdr:cNvPr>
        <xdr:cNvSpPr/>
      </xdr:nvSpPr>
      <xdr:spPr>
        <a:xfrm>
          <a:off x="3744301" y="7853818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250073</xdr:colOff>
      <xdr:row>465</xdr:row>
      <xdr:rowOff>90074</xdr:rowOff>
    </xdr:from>
    <xdr:to>
      <xdr:col>11</xdr:col>
      <xdr:colOff>317999</xdr:colOff>
      <xdr:row>467</xdr:row>
      <xdr:rowOff>168623</xdr:rowOff>
    </xdr:to>
    <xdr:cxnSp macro="">
      <xdr:nvCxnSpPr>
        <xdr:cNvPr id="847" name="Straight Connector 846">
          <a:extLst>
            <a:ext uri="{FF2B5EF4-FFF2-40B4-BE49-F238E27FC236}">
              <a16:creationId xmlns:a16="http://schemas.microsoft.com/office/drawing/2014/main" xmlns="" id="{6327A98D-98D3-4816-BE8B-C7EC370C8D46}"/>
            </a:ext>
          </a:extLst>
        </xdr:cNvPr>
        <xdr:cNvCxnSpPr>
          <a:stCxn id="849" idx="3"/>
          <a:endCxn id="853" idx="7"/>
        </xdr:cNvCxnSpPr>
      </xdr:nvCxnSpPr>
      <xdr:spPr>
        <a:xfrm flipH="1">
          <a:off x="3785753" y="772044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465</xdr:row>
      <xdr:rowOff>92196</xdr:rowOff>
    </xdr:from>
    <xdr:to>
      <xdr:col>15</xdr:col>
      <xdr:colOff>130797</xdr:colOff>
      <xdr:row>467</xdr:row>
      <xdr:rowOff>115108</xdr:rowOff>
    </xdr:to>
    <xdr:cxnSp macro="">
      <xdr:nvCxnSpPr>
        <xdr:cNvPr id="848" name="Straight Connector 847">
          <a:extLst>
            <a:ext uri="{FF2B5EF4-FFF2-40B4-BE49-F238E27FC236}">
              <a16:creationId xmlns:a16="http://schemas.microsoft.com/office/drawing/2014/main" xmlns="" id="{CDCAA7C2-051B-49C5-8A40-20974CDF84C0}"/>
            </a:ext>
          </a:extLst>
        </xdr:cNvPr>
        <xdr:cNvCxnSpPr>
          <a:stCxn id="849" idx="5"/>
          <a:endCxn id="850" idx="1"/>
        </xdr:cNvCxnSpPr>
      </xdr:nvCxnSpPr>
      <xdr:spPr>
        <a:xfrm>
          <a:off x="5039956" y="772065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462</xdr:row>
      <xdr:rowOff>17929</xdr:rowOff>
    </xdr:from>
    <xdr:to>
      <xdr:col>13</xdr:col>
      <xdr:colOff>175619</xdr:colOff>
      <xdr:row>466</xdr:row>
      <xdr:rowOff>17930</xdr:rowOff>
    </xdr:to>
    <xdr:sp macro="" textlink="">
      <xdr:nvSpPr>
        <xdr:cNvPr id="849" name="Oval 848">
          <a:extLst>
            <a:ext uri="{FF2B5EF4-FFF2-40B4-BE49-F238E27FC236}">
              <a16:creationId xmlns:a16="http://schemas.microsoft.com/office/drawing/2014/main" xmlns="" id="{A21AF52F-398F-42C9-BE0B-75D791077121}"/>
            </a:ext>
          </a:extLst>
        </xdr:cNvPr>
        <xdr:cNvSpPr/>
      </xdr:nvSpPr>
      <xdr:spPr>
        <a:xfrm>
          <a:off x="4471120" y="766065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10</a:t>
          </a:r>
        </a:p>
      </xdr:txBody>
    </xdr:sp>
    <xdr:clientData/>
  </xdr:twoCellAnchor>
  <xdr:twoCellAnchor>
    <xdr:from>
      <xdr:col>15</xdr:col>
      <xdr:colOff>26894</xdr:colOff>
      <xdr:row>467</xdr:row>
      <xdr:rowOff>8964</xdr:rowOff>
    </xdr:from>
    <xdr:to>
      <xdr:col>16</xdr:col>
      <xdr:colOff>359870</xdr:colOff>
      <xdr:row>471</xdr:row>
      <xdr:rowOff>16586</xdr:rowOff>
    </xdr:to>
    <xdr:sp macro="" textlink="">
      <xdr:nvSpPr>
        <xdr:cNvPr id="850" name="Oval 849">
          <a:extLst>
            <a:ext uri="{FF2B5EF4-FFF2-40B4-BE49-F238E27FC236}">
              <a16:creationId xmlns:a16="http://schemas.microsoft.com/office/drawing/2014/main" xmlns="" id="{0016C5D5-C8D6-447B-86E5-4A8D8100CFCF}"/>
            </a:ext>
          </a:extLst>
        </xdr:cNvPr>
        <xdr:cNvSpPr/>
      </xdr:nvSpPr>
      <xdr:spPr>
        <a:xfrm>
          <a:off x="5711414" y="774738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6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470</xdr:row>
      <xdr:rowOff>89736</xdr:rowOff>
    </xdr:from>
    <xdr:to>
      <xdr:col>15</xdr:col>
      <xdr:colOff>130797</xdr:colOff>
      <xdr:row>473</xdr:row>
      <xdr:rowOff>87098</xdr:rowOff>
    </xdr:to>
    <xdr:cxnSp macro="">
      <xdr:nvCxnSpPr>
        <xdr:cNvPr id="851" name="Straight Connector 850">
          <a:extLst>
            <a:ext uri="{FF2B5EF4-FFF2-40B4-BE49-F238E27FC236}">
              <a16:creationId xmlns:a16="http://schemas.microsoft.com/office/drawing/2014/main" xmlns="" id="{F78DE1B3-93AC-4AA0-8FEE-C0B1447810A5}"/>
            </a:ext>
          </a:extLst>
        </xdr:cNvPr>
        <xdr:cNvCxnSpPr>
          <a:stCxn id="850" idx="3"/>
          <a:endCxn id="864" idx="7"/>
        </xdr:cNvCxnSpPr>
      </xdr:nvCxnSpPr>
      <xdr:spPr>
        <a:xfrm flipH="1">
          <a:off x="5573382" y="780804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258658</xdr:colOff>
      <xdr:row>470</xdr:row>
      <xdr:rowOff>88065</xdr:rowOff>
    </xdr:from>
    <xdr:to>
      <xdr:col>17</xdr:col>
      <xdr:colOff>119907</xdr:colOff>
      <xdr:row>473</xdr:row>
      <xdr:rowOff>104011</xdr:rowOff>
    </xdr:to>
    <xdr:cxnSp macro="">
      <xdr:nvCxnSpPr>
        <xdr:cNvPr id="852" name="Straight Connector 851">
          <a:extLst>
            <a:ext uri="{FF2B5EF4-FFF2-40B4-BE49-F238E27FC236}">
              <a16:creationId xmlns:a16="http://schemas.microsoft.com/office/drawing/2014/main" xmlns="" id="{00A77C8D-FBAA-48F4-853D-243F778079A7}"/>
            </a:ext>
          </a:extLst>
        </xdr:cNvPr>
        <xdr:cNvCxnSpPr>
          <a:stCxn id="850" idx="5"/>
          <a:endCxn id="856" idx="1"/>
        </xdr:cNvCxnSpPr>
      </xdr:nvCxnSpPr>
      <xdr:spPr>
        <a:xfrm>
          <a:off x="6301318" y="78078765"/>
          <a:ext cx="219389" cy="5417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467</xdr:row>
      <xdr:rowOff>66595</xdr:rowOff>
    </xdr:from>
    <xdr:to>
      <xdr:col>9</xdr:col>
      <xdr:colOff>350328</xdr:colOff>
      <xdr:row>471</xdr:row>
      <xdr:rowOff>66597</xdr:rowOff>
    </xdr:to>
    <xdr:sp macro="" textlink="">
      <xdr:nvSpPr>
        <xdr:cNvPr id="853" name="Oval 852">
          <a:extLst>
            <a:ext uri="{FF2B5EF4-FFF2-40B4-BE49-F238E27FC236}">
              <a16:creationId xmlns:a16="http://schemas.microsoft.com/office/drawing/2014/main" xmlns="" id="{2592F9C4-B366-4CA0-8561-6CD41009A9F2}"/>
            </a:ext>
          </a:extLst>
        </xdr:cNvPr>
        <xdr:cNvSpPr/>
      </xdr:nvSpPr>
      <xdr:spPr>
        <a:xfrm>
          <a:off x="3202511" y="775315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7</xdr:col>
      <xdr:colOff>160817</xdr:colOff>
      <xdr:row>470</xdr:row>
      <xdr:rowOff>139192</xdr:rowOff>
    </xdr:from>
    <xdr:to>
      <xdr:col>8</xdr:col>
      <xdr:colOff>125067</xdr:colOff>
      <xdr:row>473</xdr:row>
      <xdr:rowOff>114126</xdr:rowOff>
    </xdr:to>
    <xdr:cxnSp macro="">
      <xdr:nvCxnSpPr>
        <xdr:cNvPr id="854" name="Straight Connector 853">
          <a:extLst>
            <a:ext uri="{FF2B5EF4-FFF2-40B4-BE49-F238E27FC236}">
              <a16:creationId xmlns:a16="http://schemas.microsoft.com/office/drawing/2014/main" xmlns="" id="{53DD95E8-A9EC-4E97-AA80-CC7A40EB01EA}"/>
            </a:ext>
          </a:extLst>
        </xdr:cNvPr>
        <xdr:cNvCxnSpPr>
          <a:stCxn id="853" idx="3"/>
          <a:endCxn id="859" idx="7"/>
        </xdr:cNvCxnSpPr>
      </xdr:nvCxnSpPr>
      <xdr:spPr>
        <a:xfrm flipH="1">
          <a:off x="2980217" y="781298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470</xdr:row>
      <xdr:rowOff>138314</xdr:rowOff>
    </xdr:from>
    <xdr:to>
      <xdr:col>10</xdr:col>
      <xdr:colOff>60960</xdr:colOff>
      <xdr:row>473</xdr:row>
      <xdr:rowOff>91440</xdr:rowOff>
    </xdr:to>
    <xdr:cxnSp macro="">
      <xdr:nvCxnSpPr>
        <xdr:cNvPr id="855" name="Straight Connector 854">
          <a:extLst>
            <a:ext uri="{FF2B5EF4-FFF2-40B4-BE49-F238E27FC236}">
              <a16:creationId xmlns:a16="http://schemas.microsoft.com/office/drawing/2014/main" xmlns="" id="{C24EC2F1-0D57-44E5-A70C-991FC9625838}"/>
            </a:ext>
          </a:extLst>
        </xdr:cNvPr>
        <xdr:cNvCxnSpPr/>
      </xdr:nvCxnSpPr>
      <xdr:spPr>
        <a:xfrm>
          <a:off x="3789725" y="78129014"/>
          <a:ext cx="165055" cy="4789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21387</xdr:colOff>
      <xdr:row>473</xdr:row>
      <xdr:rowOff>1346</xdr:rowOff>
    </xdr:from>
    <xdr:to>
      <xdr:col>18</xdr:col>
      <xdr:colOff>335985</xdr:colOff>
      <xdr:row>477</xdr:row>
      <xdr:rowOff>1346</xdr:rowOff>
    </xdr:to>
    <xdr:sp macro="" textlink="">
      <xdr:nvSpPr>
        <xdr:cNvPr id="856" name="Oval 855">
          <a:extLst>
            <a:ext uri="{FF2B5EF4-FFF2-40B4-BE49-F238E27FC236}">
              <a16:creationId xmlns:a16="http://schemas.microsoft.com/office/drawing/2014/main" xmlns="" id="{2331926E-78F8-484D-A867-8926F89EFFDC}"/>
            </a:ext>
          </a:extLst>
        </xdr:cNvPr>
        <xdr:cNvSpPr/>
      </xdr:nvSpPr>
      <xdr:spPr>
        <a:xfrm>
          <a:off x="6422187" y="7851782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6</xdr:col>
      <xdr:colOff>355322</xdr:colOff>
      <xdr:row>479</xdr:row>
      <xdr:rowOff>79144</xdr:rowOff>
    </xdr:from>
    <xdr:to>
      <xdr:col>8</xdr:col>
      <xdr:colOff>77865</xdr:colOff>
      <xdr:row>479</xdr:row>
      <xdr:rowOff>79144</xdr:rowOff>
    </xdr:to>
    <xdr:cxnSp macro="">
      <xdr:nvCxnSpPr>
        <xdr:cNvPr id="857" name="Straight Connector 856">
          <a:extLst>
            <a:ext uri="{FF2B5EF4-FFF2-40B4-BE49-F238E27FC236}">
              <a16:creationId xmlns:a16="http://schemas.microsoft.com/office/drawing/2014/main" xmlns="" id="{5F4B3D76-6810-4757-B7B4-FDF422C5FC76}"/>
            </a:ext>
          </a:extLst>
        </xdr:cNvPr>
        <xdr:cNvCxnSpPr/>
      </xdr:nvCxnSpPr>
      <xdr:spPr>
        <a:xfrm>
          <a:off x="2816582" y="796471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479</xdr:row>
      <xdr:rowOff>148914</xdr:rowOff>
    </xdr:from>
    <xdr:to>
      <xdr:col>8</xdr:col>
      <xdr:colOff>77865</xdr:colOff>
      <xdr:row>479</xdr:row>
      <xdr:rowOff>148914</xdr:rowOff>
    </xdr:to>
    <xdr:cxnSp macro="">
      <xdr:nvCxnSpPr>
        <xdr:cNvPr id="858" name="Straight Connector 857">
          <a:extLst>
            <a:ext uri="{FF2B5EF4-FFF2-40B4-BE49-F238E27FC236}">
              <a16:creationId xmlns:a16="http://schemas.microsoft.com/office/drawing/2014/main" xmlns="" id="{5B0A3EC5-564C-4688-83A7-412B9351EEA0}"/>
            </a:ext>
          </a:extLst>
        </xdr:cNvPr>
        <xdr:cNvCxnSpPr/>
      </xdr:nvCxnSpPr>
      <xdr:spPr>
        <a:xfrm>
          <a:off x="2816582" y="797169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473</xdr:row>
      <xdr:rowOff>11461</xdr:rowOff>
    </xdr:from>
    <xdr:to>
      <xdr:col>7</xdr:col>
      <xdr:colOff>259337</xdr:colOff>
      <xdr:row>477</xdr:row>
      <xdr:rowOff>11463</xdr:rowOff>
    </xdr:to>
    <xdr:sp macro="" textlink="">
      <xdr:nvSpPr>
        <xdr:cNvPr id="859" name="Oval 858">
          <a:extLst>
            <a:ext uri="{FF2B5EF4-FFF2-40B4-BE49-F238E27FC236}">
              <a16:creationId xmlns:a16="http://schemas.microsoft.com/office/drawing/2014/main" xmlns="" id="{3261BAF5-BFF1-4583-80B9-F46AB5EB1C39}"/>
            </a:ext>
          </a:extLst>
        </xdr:cNvPr>
        <xdr:cNvSpPr/>
      </xdr:nvSpPr>
      <xdr:spPr>
        <a:xfrm>
          <a:off x="2405999" y="785279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5</xdr:col>
      <xdr:colOff>116414</xdr:colOff>
      <xdr:row>479</xdr:row>
      <xdr:rowOff>70180</xdr:rowOff>
    </xdr:from>
    <xdr:to>
      <xdr:col>6</xdr:col>
      <xdr:colOff>197097</xdr:colOff>
      <xdr:row>479</xdr:row>
      <xdr:rowOff>70180</xdr:rowOff>
    </xdr:to>
    <xdr:cxnSp macro="">
      <xdr:nvCxnSpPr>
        <xdr:cNvPr id="860" name="Straight Connector 859">
          <a:extLst>
            <a:ext uri="{FF2B5EF4-FFF2-40B4-BE49-F238E27FC236}">
              <a16:creationId xmlns:a16="http://schemas.microsoft.com/office/drawing/2014/main" xmlns="" id="{996D2504-5E69-402F-B339-66B53B0C392B}"/>
            </a:ext>
          </a:extLst>
        </xdr:cNvPr>
        <xdr:cNvCxnSpPr/>
      </xdr:nvCxnSpPr>
      <xdr:spPr>
        <a:xfrm>
          <a:off x="2219534" y="796382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479</xdr:row>
      <xdr:rowOff>139950</xdr:rowOff>
    </xdr:from>
    <xdr:to>
      <xdr:col>6</xdr:col>
      <xdr:colOff>197097</xdr:colOff>
      <xdr:row>479</xdr:row>
      <xdr:rowOff>139950</xdr:rowOff>
    </xdr:to>
    <xdr:cxnSp macro="">
      <xdr:nvCxnSpPr>
        <xdr:cNvPr id="861" name="Straight Connector 860">
          <a:extLst>
            <a:ext uri="{FF2B5EF4-FFF2-40B4-BE49-F238E27FC236}">
              <a16:creationId xmlns:a16="http://schemas.microsoft.com/office/drawing/2014/main" xmlns="" id="{6E5CBC8C-28BC-47F7-B135-FA63943AFF9D}"/>
            </a:ext>
          </a:extLst>
        </xdr:cNvPr>
        <xdr:cNvCxnSpPr/>
      </xdr:nvCxnSpPr>
      <xdr:spPr>
        <a:xfrm>
          <a:off x="2219534" y="797079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476</xdr:row>
      <xdr:rowOff>116209</xdr:rowOff>
    </xdr:from>
    <xdr:to>
      <xdr:col>6</xdr:col>
      <xdr:colOff>41470</xdr:colOff>
      <xdr:row>479</xdr:row>
      <xdr:rowOff>70180</xdr:rowOff>
    </xdr:to>
    <xdr:cxnSp macro="">
      <xdr:nvCxnSpPr>
        <xdr:cNvPr id="862" name="Straight Connector 861">
          <a:extLst>
            <a:ext uri="{FF2B5EF4-FFF2-40B4-BE49-F238E27FC236}">
              <a16:creationId xmlns:a16="http://schemas.microsoft.com/office/drawing/2014/main" xmlns="" id="{AE881CB7-CAC7-4F84-A0E4-4E6282C380A3}"/>
            </a:ext>
          </a:extLst>
        </xdr:cNvPr>
        <xdr:cNvCxnSpPr/>
      </xdr:nvCxnSpPr>
      <xdr:spPr>
        <a:xfrm flipH="1">
          <a:off x="2434686" y="791584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476</xdr:row>
      <xdr:rowOff>119661</xdr:rowOff>
    </xdr:from>
    <xdr:to>
      <xdr:col>7</xdr:col>
      <xdr:colOff>243840</xdr:colOff>
      <xdr:row>479</xdr:row>
      <xdr:rowOff>76200</xdr:rowOff>
    </xdr:to>
    <xdr:cxnSp macro="">
      <xdr:nvCxnSpPr>
        <xdr:cNvPr id="863" name="Straight Connector 862">
          <a:extLst>
            <a:ext uri="{FF2B5EF4-FFF2-40B4-BE49-F238E27FC236}">
              <a16:creationId xmlns:a16="http://schemas.microsoft.com/office/drawing/2014/main" xmlns="" id="{335BB26C-119F-4DB6-9D70-A01D5945460C}"/>
            </a:ext>
          </a:extLst>
        </xdr:cNvPr>
        <xdr:cNvCxnSpPr/>
      </xdr:nvCxnSpPr>
      <xdr:spPr>
        <a:xfrm>
          <a:off x="2973045" y="791619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472</xdr:row>
      <xdr:rowOff>161365</xdr:rowOff>
    </xdr:from>
    <xdr:to>
      <xdr:col>14</xdr:col>
      <xdr:colOff>350905</xdr:colOff>
      <xdr:row>476</xdr:row>
      <xdr:rowOff>161366</xdr:rowOff>
    </xdr:to>
    <xdr:sp macro="" textlink="">
      <xdr:nvSpPr>
        <xdr:cNvPr id="864" name="Oval 863">
          <a:extLst>
            <a:ext uri="{FF2B5EF4-FFF2-40B4-BE49-F238E27FC236}">
              <a16:creationId xmlns:a16="http://schemas.microsoft.com/office/drawing/2014/main" xmlns="" id="{B83F89B5-2D91-4C79-8A7B-CD1DE0810AC2}"/>
            </a:ext>
          </a:extLst>
        </xdr:cNvPr>
        <xdr:cNvSpPr/>
      </xdr:nvSpPr>
      <xdr:spPr>
        <a:xfrm>
          <a:off x="4986169" y="785025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144780</xdr:colOff>
      <xdr:row>479</xdr:row>
      <xdr:rowOff>51311</xdr:rowOff>
    </xdr:from>
    <xdr:to>
      <xdr:col>13</xdr:col>
      <xdr:colOff>226550</xdr:colOff>
      <xdr:row>479</xdr:row>
      <xdr:rowOff>51311</xdr:rowOff>
    </xdr:to>
    <xdr:cxnSp macro="">
      <xdr:nvCxnSpPr>
        <xdr:cNvPr id="865" name="Straight Connector 864">
          <a:extLst>
            <a:ext uri="{FF2B5EF4-FFF2-40B4-BE49-F238E27FC236}">
              <a16:creationId xmlns:a16="http://schemas.microsoft.com/office/drawing/2014/main" xmlns="" id="{5A6B66C1-8C87-48E7-BC70-415FA83A3D11}"/>
            </a:ext>
          </a:extLst>
        </xdr:cNvPr>
        <xdr:cNvCxnSpPr/>
      </xdr:nvCxnSpPr>
      <xdr:spPr>
        <a:xfrm>
          <a:off x="4754880" y="796193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479</xdr:row>
      <xdr:rowOff>117047</xdr:rowOff>
    </xdr:from>
    <xdr:to>
      <xdr:col>13</xdr:col>
      <xdr:colOff>226550</xdr:colOff>
      <xdr:row>479</xdr:row>
      <xdr:rowOff>117047</xdr:rowOff>
    </xdr:to>
    <xdr:cxnSp macro="">
      <xdr:nvCxnSpPr>
        <xdr:cNvPr id="866" name="Straight Connector 865">
          <a:extLst>
            <a:ext uri="{FF2B5EF4-FFF2-40B4-BE49-F238E27FC236}">
              <a16:creationId xmlns:a16="http://schemas.microsoft.com/office/drawing/2014/main" xmlns="" id="{291552ED-E93A-4696-876A-A3D659F626C3}"/>
            </a:ext>
          </a:extLst>
        </xdr:cNvPr>
        <xdr:cNvCxnSpPr/>
      </xdr:nvCxnSpPr>
      <xdr:spPr>
        <a:xfrm>
          <a:off x="4754880" y="796850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479</xdr:row>
      <xdr:rowOff>58930</xdr:rowOff>
    </xdr:from>
    <xdr:to>
      <xdr:col>15</xdr:col>
      <xdr:colOff>186849</xdr:colOff>
      <xdr:row>479</xdr:row>
      <xdr:rowOff>58930</xdr:rowOff>
    </xdr:to>
    <xdr:cxnSp macro="">
      <xdr:nvCxnSpPr>
        <xdr:cNvPr id="867" name="Straight Connector 866">
          <a:extLst>
            <a:ext uri="{FF2B5EF4-FFF2-40B4-BE49-F238E27FC236}">
              <a16:creationId xmlns:a16="http://schemas.microsoft.com/office/drawing/2014/main" xmlns="" id="{CAFAF618-5AD8-4630-BF00-EA429FF29C62}"/>
            </a:ext>
          </a:extLst>
        </xdr:cNvPr>
        <xdr:cNvCxnSpPr/>
      </xdr:nvCxnSpPr>
      <xdr:spPr>
        <a:xfrm>
          <a:off x="5431459" y="796269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479</xdr:row>
      <xdr:rowOff>124666</xdr:rowOff>
    </xdr:from>
    <xdr:to>
      <xdr:col>15</xdr:col>
      <xdr:colOff>186849</xdr:colOff>
      <xdr:row>479</xdr:row>
      <xdr:rowOff>124666</xdr:rowOff>
    </xdr:to>
    <xdr:cxnSp macro="">
      <xdr:nvCxnSpPr>
        <xdr:cNvPr id="868" name="Straight Connector 867">
          <a:extLst>
            <a:ext uri="{FF2B5EF4-FFF2-40B4-BE49-F238E27FC236}">
              <a16:creationId xmlns:a16="http://schemas.microsoft.com/office/drawing/2014/main" xmlns="" id="{AA848422-37FA-4E3B-8A6E-142186DA9671}"/>
            </a:ext>
          </a:extLst>
        </xdr:cNvPr>
        <xdr:cNvCxnSpPr/>
      </xdr:nvCxnSpPr>
      <xdr:spPr>
        <a:xfrm>
          <a:off x="5431459" y="796927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476</xdr:row>
      <xdr:rowOff>58701</xdr:rowOff>
    </xdr:from>
    <xdr:to>
      <xdr:col>13</xdr:col>
      <xdr:colOff>119141</xdr:colOff>
      <xdr:row>479</xdr:row>
      <xdr:rowOff>36070</xdr:rowOff>
    </xdr:to>
    <xdr:cxnSp macro="">
      <xdr:nvCxnSpPr>
        <xdr:cNvPr id="869" name="Straight Connector 868">
          <a:extLst>
            <a:ext uri="{FF2B5EF4-FFF2-40B4-BE49-F238E27FC236}">
              <a16:creationId xmlns:a16="http://schemas.microsoft.com/office/drawing/2014/main" xmlns="" id="{B728B11C-91D7-4F2D-BEDB-0EA0DAB30223}"/>
            </a:ext>
          </a:extLst>
        </xdr:cNvPr>
        <xdr:cNvCxnSpPr>
          <a:stCxn id="864" idx="3"/>
        </xdr:cNvCxnSpPr>
      </xdr:nvCxnSpPr>
      <xdr:spPr>
        <a:xfrm flipH="1">
          <a:off x="5007428" y="791009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476</xdr:row>
      <xdr:rowOff>58701</xdr:rowOff>
    </xdr:from>
    <xdr:to>
      <xdr:col>14</xdr:col>
      <xdr:colOff>345077</xdr:colOff>
      <xdr:row>479</xdr:row>
      <xdr:rowOff>58930</xdr:rowOff>
    </xdr:to>
    <xdr:cxnSp macro="">
      <xdr:nvCxnSpPr>
        <xdr:cNvPr id="870" name="Straight Connector 869">
          <a:extLst>
            <a:ext uri="{FF2B5EF4-FFF2-40B4-BE49-F238E27FC236}">
              <a16:creationId xmlns:a16="http://schemas.microsoft.com/office/drawing/2014/main" xmlns="" id="{9F2D1307-BC0D-4011-9A20-BD8115E6E6FB}"/>
            </a:ext>
          </a:extLst>
        </xdr:cNvPr>
        <xdr:cNvCxnSpPr>
          <a:stCxn id="864" idx="5"/>
        </xdr:cNvCxnSpPr>
      </xdr:nvCxnSpPr>
      <xdr:spPr>
        <a:xfrm>
          <a:off x="5576073" y="791009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479</xdr:row>
      <xdr:rowOff>66551</xdr:rowOff>
    </xdr:from>
    <xdr:to>
      <xdr:col>10</xdr:col>
      <xdr:colOff>167768</xdr:colOff>
      <xdr:row>479</xdr:row>
      <xdr:rowOff>66551</xdr:rowOff>
    </xdr:to>
    <xdr:cxnSp macro="">
      <xdr:nvCxnSpPr>
        <xdr:cNvPr id="871" name="Straight Connector 870">
          <a:extLst>
            <a:ext uri="{FF2B5EF4-FFF2-40B4-BE49-F238E27FC236}">
              <a16:creationId xmlns:a16="http://schemas.microsoft.com/office/drawing/2014/main" xmlns="" id="{FA9DD46B-5AE3-4C37-ADF0-DAF92F2B68DF}"/>
            </a:ext>
          </a:extLst>
        </xdr:cNvPr>
        <xdr:cNvCxnSpPr/>
      </xdr:nvCxnSpPr>
      <xdr:spPr>
        <a:xfrm>
          <a:off x="3621676" y="7963459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479</xdr:row>
      <xdr:rowOff>132287</xdr:rowOff>
    </xdr:from>
    <xdr:to>
      <xdr:col>10</xdr:col>
      <xdr:colOff>167768</xdr:colOff>
      <xdr:row>479</xdr:row>
      <xdr:rowOff>132287</xdr:rowOff>
    </xdr:to>
    <xdr:cxnSp macro="">
      <xdr:nvCxnSpPr>
        <xdr:cNvPr id="872" name="Straight Connector 871">
          <a:extLst>
            <a:ext uri="{FF2B5EF4-FFF2-40B4-BE49-F238E27FC236}">
              <a16:creationId xmlns:a16="http://schemas.microsoft.com/office/drawing/2014/main" xmlns="" id="{D6E8A413-2D1A-4B17-BAB3-DAF0CC2C7B04}"/>
            </a:ext>
          </a:extLst>
        </xdr:cNvPr>
        <xdr:cNvCxnSpPr/>
      </xdr:nvCxnSpPr>
      <xdr:spPr>
        <a:xfrm>
          <a:off x="3621676" y="7970032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479</xdr:row>
      <xdr:rowOff>66550</xdr:rowOff>
    </xdr:from>
    <xdr:to>
      <xdr:col>12</xdr:col>
      <xdr:colOff>21386</xdr:colOff>
      <xdr:row>479</xdr:row>
      <xdr:rowOff>66550</xdr:rowOff>
    </xdr:to>
    <xdr:cxnSp macro="">
      <xdr:nvCxnSpPr>
        <xdr:cNvPr id="873" name="Straight Connector 872">
          <a:extLst>
            <a:ext uri="{FF2B5EF4-FFF2-40B4-BE49-F238E27FC236}">
              <a16:creationId xmlns:a16="http://schemas.microsoft.com/office/drawing/2014/main" xmlns="" id="{35283B51-C840-4521-9791-BDE6CD2CAB70}"/>
            </a:ext>
          </a:extLst>
        </xdr:cNvPr>
        <xdr:cNvCxnSpPr/>
      </xdr:nvCxnSpPr>
      <xdr:spPr>
        <a:xfrm>
          <a:off x="4191576" y="7963459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479</xdr:row>
      <xdr:rowOff>132286</xdr:rowOff>
    </xdr:from>
    <xdr:to>
      <xdr:col>12</xdr:col>
      <xdr:colOff>21386</xdr:colOff>
      <xdr:row>479</xdr:row>
      <xdr:rowOff>132286</xdr:rowOff>
    </xdr:to>
    <xdr:cxnSp macro="">
      <xdr:nvCxnSpPr>
        <xdr:cNvPr id="874" name="Straight Connector 873">
          <a:extLst>
            <a:ext uri="{FF2B5EF4-FFF2-40B4-BE49-F238E27FC236}">
              <a16:creationId xmlns:a16="http://schemas.microsoft.com/office/drawing/2014/main" xmlns="" id="{FCC89331-57E5-479C-AF04-5E878A3C72E5}"/>
            </a:ext>
          </a:extLst>
        </xdr:cNvPr>
        <xdr:cNvCxnSpPr/>
      </xdr:nvCxnSpPr>
      <xdr:spPr>
        <a:xfrm>
          <a:off x="4191576" y="7970032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247105</xdr:colOff>
      <xdr:row>476</xdr:row>
      <xdr:rowOff>94304</xdr:rowOff>
    </xdr:from>
    <xdr:to>
      <xdr:col>9</xdr:col>
      <xdr:colOff>307301</xdr:colOff>
      <xdr:row>479</xdr:row>
      <xdr:rowOff>58930</xdr:rowOff>
    </xdr:to>
    <xdr:cxnSp macro="">
      <xdr:nvCxnSpPr>
        <xdr:cNvPr id="875" name="Straight Connector 874">
          <a:extLst>
            <a:ext uri="{FF2B5EF4-FFF2-40B4-BE49-F238E27FC236}">
              <a16:creationId xmlns:a16="http://schemas.microsoft.com/office/drawing/2014/main" xmlns="" id="{E1CEAB7A-9B05-4F13-82EF-C92A962F8DEF}"/>
            </a:ext>
          </a:extLst>
        </xdr:cNvPr>
        <xdr:cNvCxnSpPr>
          <a:stCxn id="893" idx="3"/>
        </xdr:cNvCxnSpPr>
      </xdr:nvCxnSpPr>
      <xdr:spPr>
        <a:xfrm flipH="1">
          <a:off x="3782785" y="7913656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67488</xdr:colOff>
      <xdr:row>476</xdr:row>
      <xdr:rowOff>94304</xdr:rowOff>
    </xdr:from>
    <xdr:to>
      <xdr:col>11</xdr:col>
      <xdr:colOff>164374</xdr:colOff>
      <xdr:row>479</xdr:row>
      <xdr:rowOff>58930</xdr:rowOff>
    </xdr:to>
    <xdr:cxnSp macro="">
      <xdr:nvCxnSpPr>
        <xdr:cNvPr id="876" name="Straight Connector 875">
          <a:extLst>
            <a:ext uri="{FF2B5EF4-FFF2-40B4-BE49-F238E27FC236}">
              <a16:creationId xmlns:a16="http://schemas.microsoft.com/office/drawing/2014/main" xmlns="" id="{2F94794E-B4C4-46B3-9D1B-C58E847B7F77}"/>
            </a:ext>
          </a:extLst>
        </xdr:cNvPr>
        <xdr:cNvCxnSpPr>
          <a:stCxn id="893" idx="5"/>
        </xdr:cNvCxnSpPr>
      </xdr:nvCxnSpPr>
      <xdr:spPr>
        <a:xfrm>
          <a:off x="4319448" y="7913656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310244</xdr:colOff>
      <xdr:row>476</xdr:row>
      <xdr:rowOff>73941</xdr:rowOff>
    </xdr:from>
    <xdr:to>
      <xdr:col>17</xdr:col>
      <xdr:colOff>119907</xdr:colOff>
      <xdr:row>478</xdr:row>
      <xdr:rowOff>37011</xdr:rowOff>
    </xdr:to>
    <xdr:cxnSp macro="">
      <xdr:nvCxnSpPr>
        <xdr:cNvPr id="877" name="Straight Connector 876">
          <a:extLst>
            <a:ext uri="{FF2B5EF4-FFF2-40B4-BE49-F238E27FC236}">
              <a16:creationId xmlns:a16="http://schemas.microsoft.com/office/drawing/2014/main" xmlns="" id="{B9A29253-C9F2-4927-A184-13D9AA9A1FEC}"/>
            </a:ext>
          </a:extLst>
        </xdr:cNvPr>
        <xdr:cNvCxnSpPr>
          <a:stCxn id="856" idx="3"/>
          <a:endCxn id="879" idx="0"/>
        </xdr:cNvCxnSpPr>
      </xdr:nvCxnSpPr>
      <xdr:spPr>
        <a:xfrm flipH="1">
          <a:off x="6352904" y="7911620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237465</xdr:colOff>
      <xdr:row>476</xdr:row>
      <xdr:rowOff>73941</xdr:rowOff>
    </xdr:from>
    <xdr:to>
      <xdr:col>19</xdr:col>
      <xdr:colOff>65284</xdr:colOff>
      <xdr:row>478</xdr:row>
      <xdr:rowOff>53595</xdr:rowOff>
    </xdr:to>
    <xdr:cxnSp macro="">
      <xdr:nvCxnSpPr>
        <xdr:cNvPr id="878" name="Straight Connector 877">
          <a:extLst>
            <a:ext uri="{FF2B5EF4-FFF2-40B4-BE49-F238E27FC236}">
              <a16:creationId xmlns:a16="http://schemas.microsoft.com/office/drawing/2014/main" xmlns="" id="{AB4F5D0F-222E-4FAA-9C51-5DAE5F4BA9A1}"/>
            </a:ext>
          </a:extLst>
        </xdr:cNvPr>
        <xdr:cNvCxnSpPr>
          <a:stCxn id="856" idx="5"/>
          <a:endCxn id="892" idx="0"/>
        </xdr:cNvCxnSpPr>
      </xdr:nvCxnSpPr>
      <xdr:spPr>
        <a:xfrm>
          <a:off x="6996405" y="7911620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332014</xdr:colOff>
      <xdr:row>478</xdr:row>
      <xdr:rowOff>37011</xdr:rowOff>
    </xdr:from>
    <xdr:to>
      <xdr:col>17</xdr:col>
      <xdr:colOff>288473</xdr:colOff>
      <xdr:row>482</xdr:row>
      <xdr:rowOff>37014</xdr:rowOff>
    </xdr:to>
    <xdr:sp macro="" textlink="">
      <xdr:nvSpPr>
        <xdr:cNvPr id="879" name="Oval 878">
          <a:extLst>
            <a:ext uri="{FF2B5EF4-FFF2-40B4-BE49-F238E27FC236}">
              <a16:creationId xmlns:a16="http://schemas.microsoft.com/office/drawing/2014/main" xmlns="" id="{7A1E9C92-7841-41F4-B59A-02CB1D577B6F}"/>
            </a:ext>
          </a:extLst>
        </xdr:cNvPr>
        <xdr:cNvSpPr/>
      </xdr:nvSpPr>
      <xdr:spPr>
        <a:xfrm>
          <a:off x="6016534" y="7942979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14</xdr:col>
      <xdr:colOff>317863</xdr:colOff>
      <xdr:row>484</xdr:row>
      <xdr:rowOff>24097</xdr:rowOff>
    </xdr:from>
    <xdr:to>
      <xdr:col>16</xdr:col>
      <xdr:colOff>41493</xdr:colOff>
      <xdr:row>484</xdr:row>
      <xdr:rowOff>24097</xdr:rowOff>
    </xdr:to>
    <xdr:cxnSp macro="">
      <xdr:nvCxnSpPr>
        <xdr:cNvPr id="880" name="Straight Connector 879">
          <a:extLst>
            <a:ext uri="{FF2B5EF4-FFF2-40B4-BE49-F238E27FC236}">
              <a16:creationId xmlns:a16="http://schemas.microsoft.com/office/drawing/2014/main" xmlns="" id="{FFACC74B-92BE-4C7F-8CDC-A25024463030}"/>
            </a:ext>
          </a:extLst>
        </xdr:cNvPr>
        <xdr:cNvCxnSpPr/>
      </xdr:nvCxnSpPr>
      <xdr:spPr>
        <a:xfrm>
          <a:off x="5644243" y="8046843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317863</xdr:colOff>
      <xdr:row>484</xdr:row>
      <xdr:rowOff>89833</xdr:rowOff>
    </xdr:from>
    <xdr:to>
      <xdr:col>16</xdr:col>
      <xdr:colOff>41493</xdr:colOff>
      <xdr:row>484</xdr:row>
      <xdr:rowOff>89833</xdr:rowOff>
    </xdr:to>
    <xdr:cxnSp macro="">
      <xdr:nvCxnSpPr>
        <xdr:cNvPr id="881" name="Straight Connector 880">
          <a:extLst>
            <a:ext uri="{FF2B5EF4-FFF2-40B4-BE49-F238E27FC236}">
              <a16:creationId xmlns:a16="http://schemas.microsoft.com/office/drawing/2014/main" xmlns="" id="{F2AC4FA4-B51E-4D4B-A27D-5D8E06EF3F75}"/>
            </a:ext>
          </a:extLst>
        </xdr:cNvPr>
        <xdr:cNvCxnSpPr/>
      </xdr:nvCxnSpPr>
      <xdr:spPr>
        <a:xfrm>
          <a:off x="5644243" y="8053417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484</xdr:row>
      <xdr:rowOff>31716</xdr:rowOff>
    </xdr:from>
    <xdr:to>
      <xdr:col>18</xdr:col>
      <xdr:colOff>1792</xdr:colOff>
      <xdr:row>484</xdr:row>
      <xdr:rowOff>31716</xdr:rowOff>
    </xdr:to>
    <xdr:cxnSp macro="">
      <xdr:nvCxnSpPr>
        <xdr:cNvPr id="882" name="Straight Connector 881">
          <a:extLst>
            <a:ext uri="{FF2B5EF4-FFF2-40B4-BE49-F238E27FC236}">
              <a16:creationId xmlns:a16="http://schemas.microsoft.com/office/drawing/2014/main" xmlns="" id="{D6013AC0-967F-43A2-88B6-0DF1295BCA4A}"/>
            </a:ext>
          </a:extLst>
        </xdr:cNvPr>
        <xdr:cNvCxnSpPr/>
      </xdr:nvCxnSpPr>
      <xdr:spPr>
        <a:xfrm>
          <a:off x="6320822" y="8047605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484</xdr:row>
      <xdr:rowOff>97452</xdr:rowOff>
    </xdr:from>
    <xdr:to>
      <xdr:col>18</xdr:col>
      <xdr:colOff>1792</xdr:colOff>
      <xdr:row>484</xdr:row>
      <xdr:rowOff>97452</xdr:rowOff>
    </xdr:to>
    <xdr:cxnSp macro="">
      <xdr:nvCxnSpPr>
        <xdr:cNvPr id="883" name="Straight Connector 882">
          <a:extLst>
            <a:ext uri="{FF2B5EF4-FFF2-40B4-BE49-F238E27FC236}">
              <a16:creationId xmlns:a16="http://schemas.microsoft.com/office/drawing/2014/main" xmlns="" id="{6E86B5B4-D4BE-4EC4-9FF1-430EA79320F7}"/>
            </a:ext>
          </a:extLst>
        </xdr:cNvPr>
        <xdr:cNvCxnSpPr/>
      </xdr:nvCxnSpPr>
      <xdr:spPr>
        <a:xfrm>
          <a:off x="6320822" y="8054179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212271</xdr:colOff>
      <xdr:row>481</xdr:row>
      <xdr:rowOff>109609</xdr:rowOff>
    </xdr:from>
    <xdr:to>
      <xdr:col>16</xdr:col>
      <xdr:colOff>72394</xdr:colOff>
      <xdr:row>484</xdr:row>
      <xdr:rowOff>8856</xdr:rowOff>
    </xdr:to>
    <xdr:cxnSp macro="">
      <xdr:nvCxnSpPr>
        <xdr:cNvPr id="884" name="Straight Connector 883">
          <a:extLst>
            <a:ext uri="{FF2B5EF4-FFF2-40B4-BE49-F238E27FC236}">
              <a16:creationId xmlns:a16="http://schemas.microsoft.com/office/drawing/2014/main" xmlns="" id="{DFD39E3F-B290-465E-B445-914F740218F3}"/>
            </a:ext>
          </a:extLst>
        </xdr:cNvPr>
        <xdr:cNvCxnSpPr>
          <a:stCxn id="879" idx="3"/>
        </xdr:cNvCxnSpPr>
      </xdr:nvCxnSpPr>
      <xdr:spPr>
        <a:xfrm flipH="1">
          <a:off x="5896791" y="8002816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160020</xdr:colOff>
      <xdr:row>481</xdr:row>
      <xdr:rowOff>109609</xdr:rowOff>
    </xdr:from>
    <xdr:to>
      <xdr:col>17</xdr:col>
      <xdr:colOff>189953</xdr:colOff>
      <xdr:row>484</xdr:row>
      <xdr:rowOff>31716</xdr:rowOff>
    </xdr:to>
    <xdr:cxnSp macro="">
      <xdr:nvCxnSpPr>
        <xdr:cNvPr id="885" name="Straight Connector 884">
          <a:extLst>
            <a:ext uri="{FF2B5EF4-FFF2-40B4-BE49-F238E27FC236}">
              <a16:creationId xmlns:a16="http://schemas.microsoft.com/office/drawing/2014/main" xmlns="" id="{2026AD97-38B0-4CFF-BDBB-4C5666952DC4}"/>
            </a:ext>
          </a:extLst>
        </xdr:cNvPr>
        <xdr:cNvCxnSpPr>
          <a:stCxn id="879" idx="5"/>
        </xdr:cNvCxnSpPr>
      </xdr:nvCxnSpPr>
      <xdr:spPr>
        <a:xfrm flipH="1">
          <a:off x="6560820" y="8002816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484</xdr:row>
      <xdr:rowOff>31717</xdr:rowOff>
    </xdr:from>
    <xdr:to>
      <xdr:col>19</xdr:col>
      <xdr:colOff>157971</xdr:colOff>
      <xdr:row>484</xdr:row>
      <xdr:rowOff>31717</xdr:rowOff>
    </xdr:to>
    <xdr:cxnSp macro="">
      <xdr:nvCxnSpPr>
        <xdr:cNvPr id="886" name="Straight Connector 885">
          <a:extLst>
            <a:ext uri="{FF2B5EF4-FFF2-40B4-BE49-F238E27FC236}">
              <a16:creationId xmlns:a16="http://schemas.microsoft.com/office/drawing/2014/main" xmlns="" id="{36BDF812-92D3-4207-A830-CA2BD5D749F5}"/>
            </a:ext>
          </a:extLst>
        </xdr:cNvPr>
        <xdr:cNvCxnSpPr/>
      </xdr:nvCxnSpPr>
      <xdr:spPr>
        <a:xfrm>
          <a:off x="6835139" y="8047605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484</xdr:row>
      <xdr:rowOff>97453</xdr:rowOff>
    </xdr:from>
    <xdr:to>
      <xdr:col>19</xdr:col>
      <xdr:colOff>157971</xdr:colOff>
      <xdr:row>484</xdr:row>
      <xdr:rowOff>97453</xdr:rowOff>
    </xdr:to>
    <xdr:cxnSp macro="">
      <xdr:nvCxnSpPr>
        <xdr:cNvPr id="887" name="Straight Connector 886">
          <a:extLst>
            <a:ext uri="{FF2B5EF4-FFF2-40B4-BE49-F238E27FC236}">
              <a16:creationId xmlns:a16="http://schemas.microsoft.com/office/drawing/2014/main" xmlns="" id="{3021B41D-4017-4236-907C-D1A3A416F821}"/>
            </a:ext>
          </a:extLst>
        </xdr:cNvPr>
        <xdr:cNvCxnSpPr/>
      </xdr:nvCxnSpPr>
      <xdr:spPr>
        <a:xfrm>
          <a:off x="6835139" y="8054179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484</xdr:row>
      <xdr:rowOff>31716</xdr:rowOff>
    </xdr:from>
    <xdr:to>
      <xdr:col>21</xdr:col>
      <xdr:colOff>11590</xdr:colOff>
      <xdr:row>484</xdr:row>
      <xdr:rowOff>31716</xdr:rowOff>
    </xdr:to>
    <xdr:cxnSp macro="">
      <xdr:nvCxnSpPr>
        <xdr:cNvPr id="888" name="Straight Connector 887">
          <a:extLst>
            <a:ext uri="{FF2B5EF4-FFF2-40B4-BE49-F238E27FC236}">
              <a16:creationId xmlns:a16="http://schemas.microsoft.com/office/drawing/2014/main" xmlns="" id="{A602D92A-93F2-465D-A70D-58C65F5FCFBF}"/>
            </a:ext>
          </a:extLst>
        </xdr:cNvPr>
        <xdr:cNvCxnSpPr/>
      </xdr:nvCxnSpPr>
      <xdr:spPr>
        <a:xfrm>
          <a:off x="7405039" y="8047605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484</xdr:row>
      <xdr:rowOff>97452</xdr:rowOff>
    </xdr:from>
    <xdr:to>
      <xdr:col>21</xdr:col>
      <xdr:colOff>11590</xdr:colOff>
      <xdr:row>484</xdr:row>
      <xdr:rowOff>97452</xdr:rowOff>
    </xdr:to>
    <xdr:cxnSp macro="">
      <xdr:nvCxnSpPr>
        <xdr:cNvPr id="889" name="Straight Connector 888">
          <a:extLst>
            <a:ext uri="{FF2B5EF4-FFF2-40B4-BE49-F238E27FC236}">
              <a16:creationId xmlns:a16="http://schemas.microsoft.com/office/drawing/2014/main" xmlns="" id="{B6347E23-85B6-416A-8F9F-A905207469A4}"/>
            </a:ext>
          </a:extLst>
        </xdr:cNvPr>
        <xdr:cNvCxnSpPr/>
      </xdr:nvCxnSpPr>
      <xdr:spPr>
        <a:xfrm>
          <a:off x="7405039" y="8054179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237308</xdr:colOff>
      <xdr:row>482</xdr:row>
      <xdr:rowOff>0</xdr:rowOff>
    </xdr:from>
    <xdr:to>
      <xdr:col>18</xdr:col>
      <xdr:colOff>289560</xdr:colOff>
      <xdr:row>484</xdr:row>
      <xdr:rowOff>24096</xdr:rowOff>
    </xdr:to>
    <xdr:cxnSp macro="">
      <xdr:nvCxnSpPr>
        <xdr:cNvPr id="890" name="Straight Connector 889">
          <a:extLst>
            <a:ext uri="{FF2B5EF4-FFF2-40B4-BE49-F238E27FC236}">
              <a16:creationId xmlns:a16="http://schemas.microsoft.com/office/drawing/2014/main" xmlns="" id="{FA60C563-7169-4BE9-9CAC-DBF4AC4EC934}"/>
            </a:ext>
          </a:extLst>
        </xdr:cNvPr>
        <xdr:cNvCxnSpPr/>
      </xdr:nvCxnSpPr>
      <xdr:spPr>
        <a:xfrm flipH="1">
          <a:off x="6996248" y="8009382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309630</xdr:colOff>
      <xdr:row>481</xdr:row>
      <xdr:rowOff>126193</xdr:rowOff>
    </xdr:from>
    <xdr:to>
      <xdr:col>20</xdr:col>
      <xdr:colOff>154577</xdr:colOff>
      <xdr:row>484</xdr:row>
      <xdr:rowOff>24096</xdr:rowOff>
    </xdr:to>
    <xdr:cxnSp macro="">
      <xdr:nvCxnSpPr>
        <xdr:cNvPr id="891" name="Straight Connector 890">
          <a:extLst>
            <a:ext uri="{FF2B5EF4-FFF2-40B4-BE49-F238E27FC236}">
              <a16:creationId xmlns:a16="http://schemas.microsoft.com/office/drawing/2014/main" xmlns="" id="{78CEEED4-4F5F-47B1-BD73-531D74981C01}"/>
            </a:ext>
          </a:extLst>
        </xdr:cNvPr>
        <xdr:cNvCxnSpPr>
          <a:stCxn id="892" idx="5"/>
        </xdr:cNvCxnSpPr>
      </xdr:nvCxnSpPr>
      <xdr:spPr>
        <a:xfrm>
          <a:off x="7426710" y="8004475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77865</xdr:colOff>
      <xdr:row>478</xdr:row>
      <xdr:rowOff>53595</xdr:rowOff>
    </xdr:from>
    <xdr:to>
      <xdr:col>20</xdr:col>
      <xdr:colOff>52702</xdr:colOff>
      <xdr:row>482</xdr:row>
      <xdr:rowOff>53598</xdr:rowOff>
    </xdr:to>
    <xdr:sp macro="" textlink="">
      <xdr:nvSpPr>
        <xdr:cNvPr id="892" name="Oval 891">
          <a:extLst>
            <a:ext uri="{FF2B5EF4-FFF2-40B4-BE49-F238E27FC236}">
              <a16:creationId xmlns:a16="http://schemas.microsoft.com/office/drawing/2014/main" xmlns="" id="{6127DED6-5726-43E7-8D41-09E3DA4EACF1}"/>
            </a:ext>
          </a:extLst>
        </xdr:cNvPr>
        <xdr:cNvSpPr/>
      </xdr:nvSpPr>
      <xdr:spPr>
        <a:xfrm>
          <a:off x="6836805" y="7944637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208621</xdr:colOff>
      <xdr:row>473</xdr:row>
      <xdr:rowOff>21707</xdr:rowOff>
    </xdr:from>
    <xdr:to>
      <xdr:col>11</xdr:col>
      <xdr:colOff>166168</xdr:colOff>
      <xdr:row>477</xdr:row>
      <xdr:rowOff>21709</xdr:rowOff>
    </xdr:to>
    <xdr:sp macro="" textlink="">
      <xdr:nvSpPr>
        <xdr:cNvPr id="893" name="Oval 892">
          <a:extLst>
            <a:ext uri="{FF2B5EF4-FFF2-40B4-BE49-F238E27FC236}">
              <a16:creationId xmlns:a16="http://schemas.microsoft.com/office/drawing/2014/main" xmlns="" id="{BACEF7B6-4720-4916-8572-EBCCD27D4307}"/>
            </a:ext>
          </a:extLst>
        </xdr:cNvPr>
        <xdr:cNvSpPr/>
      </xdr:nvSpPr>
      <xdr:spPr>
        <a:xfrm>
          <a:off x="3744301" y="7853818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250073</xdr:colOff>
      <xdr:row>490</xdr:row>
      <xdr:rowOff>90074</xdr:rowOff>
    </xdr:from>
    <xdr:to>
      <xdr:col>11</xdr:col>
      <xdr:colOff>317999</xdr:colOff>
      <xdr:row>492</xdr:row>
      <xdr:rowOff>168623</xdr:rowOff>
    </xdr:to>
    <xdr:cxnSp macro="">
      <xdr:nvCxnSpPr>
        <xdr:cNvPr id="894" name="Straight Connector 893">
          <a:extLst>
            <a:ext uri="{FF2B5EF4-FFF2-40B4-BE49-F238E27FC236}">
              <a16:creationId xmlns:a16="http://schemas.microsoft.com/office/drawing/2014/main" xmlns="" id="{761845AE-879B-45BC-8840-01B24B4319CA}"/>
            </a:ext>
          </a:extLst>
        </xdr:cNvPr>
        <xdr:cNvCxnSpPr>
          <a:stCxn id="896" idx="3"/>
          <a:endCxn id="900" idx="7"/>
        </xdr:cNvCxnSpPr>
      </xdr:nvCxnSpPr>
      <xdr:spPr>
        <a:xfrm flipH="1">
          <a:off x="3785753" y="815859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490</xdr:row>
      <xdr:rowOff>92196</xdr:rowOff>
    </xdr:from>
    <xdr:to>
      <xdr:col>15</xdr:col>
      <xdr:colOff>130797</xdr:colOff>
      <xdr:row>492</xdr:row>
      <xdr:rowOff>115108</xdr:rowOff>
    </xdr:to>
    <xdr:cxnSp macro="">
      <xdr:nvCxnSpPr>
        <xdr:cNvPr id="895" name="Straight Connector 894">
          <a:extLst>
            <a:ext uri="{FF2B5EF4-FFF2-40B4-BE49-F238E27FC236}">
              <a16:creationId xmlns:a16="http://schemas.microsoft.com/office/drawing/2014/main" xmlns="" id="{CF5D23D2-F0B5-4FB1-B29F-85ACB3175EAB}"/>
            </a:ext>
          </a:extLst>
        </xdr:cNvPr>
        <xdr:cNvCxnSpPr>
          <a:stCxn id="896" idx="5"/>
          <a:endCxn id="897" idx="1"/>
        </xdr:cNvCxnSpPr>
      </xdr:nvCxnSpPr>
      <xdr:spPr>
        <a:xfrm>
          <a:off x="5039956" y="815880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487</xdr:row>
      <xdr:rowOff>17929</xdr:rowOff>
    </xdr:from>
    <xdr:to>
      <xdr:col>13</xdr:col>
      <xdr:colOff>175619</xdr:colOff>
      <xdr:row>491</xdr:row>
      <xdr:rowOff>17930</xdr:rowOff>
    </xdr:to>
    <xdr:sp macro="" textlink="">
      <xdr:nvSpPr>
        <xdr:cNvPr id="896" name="Oval 895">
          <a:extLst>
            <a:ext uri="{FF2B5EF4-FFF2-40B4-BE49-F238E27FC236}">
              <a16:creationId xmlns:a16="http://schemas.microsoft.com/office/drawing/2014/main" xmlns="" id="{ADC4047A-167C-4FC4-993B-F174B99D3EC9}"/>
            </a:ext>
          </a:extLst>
        </xdr:cNvPr>
        <xdr:cNvSpPr/>
      </xdr:nvSpPr>
      <xdr:spPr>
        <a:xfrm>
          <a:off x="4471120" y="809880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11</a:t>
          </a:r>
        </a:p>
      </xdr:txBody>
    </xdr:sp>
    <xdr:clientData/>
  </xdr:twoCellAnchor>
  <xdr:twoCellAnchor>
    <xdr:from>
      <xdr:col>15</xdr:col>
      <xdr:colOff>26894</xdr:colOff>
      <xdr:row>492</xdr:row>
      <xdr:rowOff>8964</xdr:rowOff>
    </xdr:from>
    <xdr:to>
      <xdr:col>16</xdr:col>
      <xdr:colOff>359870</xdr:colOff>
      <xdr:row>496</xdr:row>
      <xdr:rowOff>16586</xdr:rowOff>
    </xdr:to>
    <xdr:sp macro="" textlink="">
      <xdr:nvSpPr>
        <xdr:cNvPr id="897" name="Oval 896">
          <a:extLst>
            <a:ext uri="{FF2B5EF4-FFF2-40B4-BE49-F238E27FC236}">
              <a16:creationId xmlns:a16="http://schemas.microsoft.com/office/drawing/2014/main" xmlns="" id="{AD24C352-D6B8-4247-835E-B845D7E8CB92}"/>
            </a:ext>
          </a:extLst>
        </xdr:cNvPr>
        <xdr:cNvSpPr/>
      </xdr:nvSpPr>
      <xdr:spPr>
        <a:xfrm>
          <a:off x="5711414" y="818553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6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495</xdr:row>
      <xdr:rowOff>89736</xdr:rowOff>
    </xdr:from>
    <xdr:to>
      <xdr:col>15</xdr:col>
      <xdr:colOff>130797</xdr:colOff>
      <xdr:row>498</xdr:row>
      <xdr:rowOff>87098</xdr:rowOff>
    </xdr:to>
    <xdr:cxnSp macro="">
      <xdr:nvCxnSpPr>
        <xdr:cNvPr id="898" name="Straight Connector 897">
          <a:extLst>
            <a:ext uri="{FF2B5EF4-FFF2-40B4-BE49-F238E27FC236}">
              <a16:creationId xmlns:a16="http://schemas.microsoft.com/office/drawing/2014/main" xmlns="" id="{79546C59-99B2-4D6C-BCE3-1CD089BA5859}"/>
            </a:ext>
          </a:extLst>
        </xdr:cNvPr>
        <xdr:cNvCxnSpPr>
          <a:stCxn id="897" idx="3"/>
          <a:endCxn id="911" idx="7"/>
        </xdr:cNvCxnSpPr>
      </xdr:nvCxnSpPr>
      <xdr:spPr>
        <a:xfrm flipH="1">
          <a:off x="5573382" y="824619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258658</xdr:colOff>
      <xdr:row>495</xdr:row>
      <xdr:rowOff>88065</xdr:rowOff>
    </xdr:from>
    <xdr:to>
      <xdr:col>17</xdr:col>
      <xdr:colOff>119907</xdr:colOff>
      <xdr:row>498</xdr:row>
      <xdr:rowOff>104011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xmlns="" id="{6FF2B392-BFBF-47DD-8606-E0E30D18A7C8}"/>
            </a:ext>
          </a:extLst>
        </xdr:cNvPr>
        <xdr:cNvCxnSpPr>
          <a:stCxn id="897" idx="5"/>
          <a:endCxn id="903" idx="1"/>
        </xdr:cNvCxnSpPr>
      </xdr:nvCxnSpPr>
      <xdr:spPr>
        <a:xfrm>
          <a:off x="6301318" y="82460265"/>
          <a:ext cx="219389" cy="5417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492</xdr:row>
      <xdr:rowOff>66595</xdr:rowOff>
    </xdr:from>
    <xdr:to>
      <xdr:col>9</xdr:col>
      <xdr:colOff>350328</xdr:colOff>
      <xdr:row>496</xdr:row>
      <xdr:rowOff>66597</xdr:rowOff>
    </xdr:to>
    <xdr:sp macro="" textlink="">
      <xdr:nvSpPr>
        <xdr:cNvPr id="900" name="Oval 899">
          <a:extLst>
            <a:ext uri="{FF2B5EF4-FFF2-40B4-BE49-F238E27FC236}">
              <a16:creationId xmlns:a16="http://schemas.microsoft.com/office/drawing/2014/main" xmlns="" id="{8E9E4943-ACC2-40DD-A94D-13E9BAF3BF7C}"/>
            </a:ext>
          </a:extLst>
        </xdr:cNvPr>
        <xdr:cNvSpPr/>
      </xdr:nvSpPr>
      <xdr:spPr>
        <a:xfrm>
          <a:off x="3202511" y="819130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5</a:t>
          </a:r>
        </a:p>
      </xdr:txBody>
    </xdr:sp>
    <xdr:clientData/>
  </xdr:twoCellAnchor>
  <xdr:twoCellAnchor>
    <xdr:from>
      <xdr:col>7</xdr:col>
      <xdr:colOff>160817</xdr:colOff>
      <xdr:row>495</xdr:row>
      <xdr:rowOff>139192</xdr:rowOff>
    </xdr:from>
    <xdr:to>
      <xdr:col>8</xdr:col>
      <xdr:colOff>125067</xdr:colOff>
      <xdr:row>498</xdr:row>
      <xdr:rowOff>114126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xmlns="" id="{DFA03704-F277-4068-9147-359139834A46}"/>
            </a:ext>
          </a:extLst>
        </xdr:cNvPr>
        <xdr:cNvCxnSpPr>
          <a:stCxn id="900" idx="3"/>
          <a:endCxn id="906" idx="7"/>
        </xdr:cNvCxnSpPr>
      </xdr:nvCxnSpPr>
      <xdr:spPr>
        <a:xfrm flipH="1">
          <a:off x="2980217" y="825113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495</xdr:row>
      <xdr:rowOff>138314</xdr:rowOff>
    </xdr:from>
    <xdr:to>
      <xdr:col>10</xdr:col>
      <xdr:colOff>60960</xdr:colOff>
      <xdr:row>498</xdr:row>
      <xdr:rowOff>91440</xdr:rowOff>
    </xdr:to>
    <xdr:cxnSp macro="">
      <xdr:nvCxnSpPr>
        <xdr:cNvPr id="902" name="Straight Connector 901">
          <a:extLst>
            <a:ext uri="{FF2B5EF4-FFF2-40B4-BE49-F238E27FC236}">
              <a16:creationId xmlns:a16="http://schemas.microsoft.com/office/drawing/2014/main" xmlns="" id="{E758ABF6-51C9-41F0-A54B-C7BA1789DCEB}"/>
            </a:ext>
          </a:extLst>
        </xdr:cNvPr>
        <xdr:cNvCxnSpPr/>
      </xdr:nvCxnSpPr>
      <xdr:spPr>
        <a:xfrm>
          <a:off x="3789725" y="82510514"/>
          <a:ext cx="165055" cy="4789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21387</xdr:colOff>
      <xdr:row>498</xdr:row>
      <xdr:rowOff>1346</xdr:rowOff>
    </xdr:from>
    <xdr:to>
      <xdr:col>18</xdr:col>
      <xdr:colOff>335985</xdr:colOff>
      <xdr:row>502</xdr:row>
      <xdr:rowOff>1346</xdr:rowOff>
    </xdr:to>
    <xdr:sp macro="" textlink="">
      <xdr:nvSpPr>
        <xdr:cNvPr id="903" name="Oval 902">
          <a:extLst>
            <a:ext uri="{FF2B5EF4-FFF2-40B4-BE49-F238E27FC236}">
              <a16:creationId xmlns:a16="http://schemas.microsoft.com/office/drawing/2014/main" xmlns="" id="{6393CAA9-DA23-4999-B531-CF481EC5016C}"/>
            </a:ext>
          </a:extLst>
        </xdr:cNvPr>
        <xdr:cNvSpPr/>
      </xdr:nvSpPr>
      <xdr:spPr>
        <a:xfrm>
          <a:off x="6422187" y="8289932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6</xdr:col>
      <xdr:colOff>355322</xdr:colOff>
      <xdr:row>504</xdr:row>
      <xdr:rowOff>79144</xdr:rowOff>
    </xdr:from>
    <xdr:to>
      <xdr:col>8</xdr:col>
      <xdr:colOff>77865</xdr:colOff>
      <xdr:row>504</xdr:row>
      <xdr:rowOff>79144</xdr:rowOff>
    </xdr:to>
    <xdr:cxnSp macro="">
      <xdr:nvCxnSpPr>
        <xdr:cNvPr id="904" name="Straight Connector 903">
          <a:extLst>
            <a:ext uri="{FF2B5EF4-FFF2-40B4-BE49-F238E27FC236}">
              <a16:creationId xmlns:a16="http://schemas.microsoft.com/office/drawing/2014/main" xmlns="" id="{68D8DA9B-435E-4D6D-B91F-2DA3CBCD1930}"/>
            </a:ext>
          </a:extLst>
        </xdr:cNvPr>
        <xdr:cNvCxnSpPr/>
      </xdr:nvCxnSpPr>
      <xdr:spPr>
        <a:xfrm>
          <a:off x="2816582" y="840286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504</xdr:row>
      <xdr:rowOff>148914</xdr:rowOff>
    </xdr:from>
    <xdr:to>
      <xdr:col>8</xdr:col>
      <xdr:colOff>77865</xdr:colOff>
      <xdr:row>504</xdr:row>
      <xdr:rowOff>148914</xdr:rowOff>
    </xdr:to>
    <xdr:cxnSp macro="">
      <xdr:nvCxnSpPr>
        <xdr:cNvPr id="905" name="Straight Connector 904">
          <a:extLst>
            <a:ext uri="{FF2B5EF4-FFF2-40B4-BE49-F238E27FC236}">
              <a16:creationId xmlns:a16="http://schemas.microsoft.com/office/drawing/2014/main" xmlns="" id="{B6BCACC0-7291-4C3E-AC10-1668AAC52007}"/>
            </a:ext>
          </a:extLst>
        </xdr:cNvPr>
        <xdr:cNvCxnSpPr/>
      </xdr:nvCxnSpPr>
      <xdr:spPr>
        <a:xfrm>
          <a:off x="2816582" y="840984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498</xdr:row>
      <xdr:rowOff>11461</xdr:rowOff>
    </xdr:from>
    <xdr:to>
      <xdr:col>7</xdr:col>
      <xdr:colOff>259337</xdr:colOff>
      <xdr:row>502</xdr:row>
      <xdr:rowOff>11463</xdr:rowOff>
    </xdr:to>
    <xdr:sp macro="" textlink="">
      <xdr:nvSpPr>
        <xdr:cNvPr id="906" name="Oval 905">
          <a:extLst>
            <a:ext uri="{FF2B5EF4-FFF2-40B4-BE49-F238E27FC236}">
              <a16:creationId xmlns:a16="http://schemas.microsoft.com/office/drawing/2014/main" xmlns="" id="{11E2AFED-E693-42B5-9295-FFD09CE119E6}"/>
            </a:ext>
          </a:extLst>
        </xdr:cNvPr>
        <xdr:cNvSpPr/>
      </xdr:nvSpPr>
      <xdr:spPr>
        <a:xfrm>
          <a:off x="2405999" y="829094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5</xdr:col>
      <xdr:colOff>116414</xdr:colOff>
      <xdr:row>504</xdr:row>
      <xdr:rowOff>70180</xdr:rowOff>
    </xdr:from>
    <xdr:to>
      <xdr:col>6</xdr:col>
      <xdr:colOff>197097</xdr:colOff>
      <xdr:row>504</xdr:row>
      <xdr:rowOff>70180</xdr:rowOff>
    </xdr:to>
    <xdr:cxnSp macro="">
      <xdr:nvCxnSpPr>
        <xdr:cNvPr id="907" name="Straight Connector 906">
          <a:extLst>
            <a:ext uri="{FF2B5EF4-FFF2-40B4-BE49-F238E27FC236}">
              <a16:creationId xmlns:a16="http://schemas.microsoft.com/office/drawing/2014/main" xmlns="" id="{AE94D882-68AC-48C9-9E96-64265AEF97ED}"/>
            </a:ext>
          </a:extLst>
        </xdr:cNvPr>
        <xdr:cNvCxnSpPr/>
      </xdr:nvCxnSpPr>
      <xdr:spPr>
        <a:xfrm>
          <a:off x="2219534" y="840197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504</xdr:row>
      <xdr:rowOff>139950</xdr:rowOff>
    </xdr:from>
    <xdr:to>
      <xdr:col>6</xdr:col>
      <xdr:colOff>197097</xdr:colOff>
      <xdr:row>504</xdr:row>
      <xdr:rowOff>139950</xdr:rowOff>
    </xdr:to>
    <xdr:cxnSp macro="">
      <xdr:nvCxnSpPr>
        <xdr:cNvPr id="908" name="Straight Connector 907">
          <a:extLst>
            <a:ext uri="{FF2B5EF4-FFF2-40B4-BE49-F238E27FC236}">
              <a16:creationId xmlns:a16="http://schemas.microsoft.com/office/drawing/2014/main" xmlns="" id="{89618FC1-A414-4F8D-B499-B83C09DABB4E}"/>
            </a:ext>
          </a:extLst>
        </xdr:cNvPr>
        <xdr:cNvCxnSpPr/>
      </xdr:nvCxnSpPr>
      <xdr:spPr>
        <a:xfrm>
          <a:off x="2219534" y="840894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501</xdr:row>
      <xdr:rowOff>116209</xdr:rowOff>
    </xdr:from>
    <xdr:to>
      <xdr:col>6</xdr:col>
      <xdr:colOff>41470</xdr:colOff>
      <xdr:row>504</xdr:row>
      <xdr:rowOff>70180</xdr:rowOff>
    </xdr:to>
    <xdr:cxnSp macro="">
      <xdr:nvCxnSpPr>
        <xdr:cNvPr id="909" name="Straight Connector 908">
          <a:extLst>
            <a:ext uri="{FF2B5EF4-FFF2-40B4-BE49-F238E27FC236}">
              <a16:creationId xmlns:a16="http://schemas.microsoft.com/office/drawing/2014/main" xmlns="" id="{BE46D977-1DDC-4C98-8F3B-FC391F9A59B7}"/>
            </a:ext>
          </a:extLst>
        </xdr:cNvPr>
        <xdr:cNvCxnSpPr/>
      </xdr:nvCxnSpPr>
      <xdr:spPr>
        <a:xfrm flipH="1">
          <a:off x="2434686" y="835399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501</xdr:row>
      <xdr:rowOff>119661</xdr:rowOff>
    </xdr:from>
    <xdr:to>
      <xdr:col>7</xdr:col>
      <xdr:colOff>243840</xdr:colOff>
      <xdr:row>504</xdr:row>
      <xdr:rowOff>76200</xdr:rowOff>
    </xdr:to>
    <xdr:cxnSp macro="">
      <xdr:nvCxnSpPr>
        <xdr:cNvPr id="910" name="Straight Connector 909">
          <a:extLst>
            <a:ext uri="{FF2B5EF4-FFF2-40B4-BE49-F238E27FC236}">
              <a16:creationId xmlns:a16="http://schemas.microsoft.com/office/drawing/2014/main" xmlns="" id="{418D6EA0-922A-4F45-B7B9-2F20B5881675}"/>
            </a:ext>
          </a:extLst>
        </xdr:cNvPr>
        <xdr:cNvCxnSpPr/>
      </xdr:nvCxnSpPr>
      <xdr:spPr>
        <a:xfrm>
          <a:off x="2973045" y="835434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497</xdr:row>
      <xdr:rowOff>161365</xdr:rowOff>
    </xdr:from>
    <xdr:to>
      <xdr:col>14</xdr:col>
      <xdr:colOff>350905</xdr:colOff>
      <xdr:row>501</xdr:row>
      <xdr:rowOff>161366</xdr:rowOff>
    </xdr:to>
    <xdr:sp macro="" textlink="">
      <xdr:nvSpPr>
        <xdr:cNvPr id="911" name="Oval 910">
          <a:extLst>
            <a:ext uri="{FF2B5EF4-FFF2-40B4-BE49-F238E27FC236}">
              <a16:creationId xmlns:a16="http://schemas.microsoft.com/office/drawing/2014/main" xmlns="" id="{FA86CC80-6354-412C-882D-7164AD041F1F}"/>
            </a:ext>
          </a:extLst>
        </xdr:cNvPr>
        <xdr:cNvSpPr/>
      </xdr:nvSpPr>
      <xdr:spPr>
        <a:xfrm>
          <a:off x="4986169" y="828840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12</xdr:col>
      <xdr:colOff>144780</xdr:colOff>
      <xdr:row>504</xdr:row>
      <xdr:rowOff>51311</xdr:rowOff>
    </xdr:from>
    <xdr:to>
      <xdr:col>13</xdr:col>
      <xdr:colOff>226550</xdr:colOff>
      <xdr:row>504</xdr:row>
      <xdr:rowOff>51311</xdr:rowOff>
    </xdr:to>
    <xdr:cxnSp macro="">
      <xdr:nvCxnSpPr>
        <xdr:cNvPr id="912" name="Straight Connector 911">
          <a:extLst>
            <a:ext uri="{FF2B5EF4-FFF2-40B4-BE49-F238E27FC236}">
              <a16:creationId xmlns:a16="http://schemas.microsoft.com/office/drawing/2014/main" xmlns="" id="{0E16E49F-8A77-4CFD-8289-B2DED2C16387}"/>
            </a:ext>
          </a:extLst>
        </xdr:cNvPr>
        <xdr:cNvCxnSpPr/>
      </xdr:nvCxnSpPr>
      <xdr:spPr>
        <a:xfrm>
          <a:off x="4754880" y="840008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504</xdr:row>
      <xdr:rowOff>117047</xdr:rowOff>
    </xdr:from>
    <xdr:to>
      <xdr:col>13</xdr:col>
      <xdr:colOff>226550</xdr:colOff>
      <xdr:row>504</xdr:row>
      <xdr:rowOff>117047</xdr:rowOff>
    </xdr:to>
    <xdr:cxnSp macro="">
      <xdr:nvCxnSpPr>
        <xdr:cNvPr id="913" name="Straight Connector 912">
          <a:extLst>
            <a:ext uri="{FF2B5EF4-FFF2-40B4-BE49-F238E27FC236}">
              <a16:creationId xmlns:a16="http://schemas.microsoft.com/office/drawing/2014/main" xmlns="" id="{27B88808-1808-482F-B36B-60DBB8A6C61A}"/>
            </a:ext>
          </a:extLst>
        </xdr:cNvPr>
        <xdr:cNvCxnSpPr/>
      </xdr:nvCxnSpPr>
      <xdr:spPr>
        <a:xfrm>
          <a:off x="4754880" y="840665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504</xdr:row>
      <xdr:rowOff>58930</xdr:rowOff>
    </xdr:from>
    <xdr:to>
      <xdr:col>15</xdr:col>
      <xdr:colOff>186849</xdr:colOff>
      <xdr:row>504</xdr:row>
      <xdr:rowOff>58930</xdr:rowOff>
    </xdr:to>
    <xdr:cxnSp macro="">
      <xdr:nvCxnSpPr>
        <xdr:cNvPr id="914" name="Straight Connector 913">
          <a:extLst>
            <a:ext uri="{FF2B5EF4-FFF2-40B4-BE49-F238E27FC236}">
              <a16:creationId xmlns:a16="http://schemas.microsoft.com/office/drawing/2014/main" xmlns="" id="{58E70BF5-1C6E-4538-A1D9-4EB5DC283E67}"/>
            </a:ext>
          </a:extLst>
        </xdr:cNvPr>
        <xdr:cNvCxnSpPr/>
      </xdr:nvCxnSpPr>
      <xdr:spPr>
        <a:xfrm>
          <a:off x="5431459" y="84008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504</xdr:row>
      <xdr:rowOff>124666</xdr:rowOff>
    </xdr:from>
    <xdr:to>
      <xdr:col>15</xdr:col>
      <xdr:colOff>186849</xdr:colOff>
      <xdr:row>504</xdr:row>
      <xdr:rowOff>124666</xdr:rowOff>
    </xdr:to>
    <xdr:cxnSp macro="">
      <xdr:nvCxnSpPr>
        <xdr:cNvPr id="915" name="Straight Connector 914">
          <a:extLst>
            <a:ext uri="{FF2B5EF4-FFF2-40B4-BE49-F238E27FC236}">
              <a16:creationId xmlns:a16="http://schemas.microsoft.com/office/drawing/2014/main" xmlns="" id="{6CEA31CB-9E88-4CEE-8BF4-AD0746E8D54A}"/>
            </a:ext>
          </a:extLst>
        </xdr:cNvPr>
        <xdr:cNvCxnSpPr/>
      </xdr:nvCxnSpPr>
      <xdr:spPr>
        <a:xfrm>
          <a:off x="5431459" y="84074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501</xdr:row>
      <xdr:rowOff>58701</xdr:rowOff>
    </xdr:from>
    <xdr:to>
      <xdr:col>13</xdr:col>
      <xdr:colOff>119141</xdr:colOff>
      <xdr:row>504</xdr:row>
      <xdr:rowOff>36070</xdr:rowOff>
    </xdr:to>
    <xdr:cxnSp macro="">
      <xdr:nvCxnSpPr>
        <xdr:cNvPr id="916" name="Straight Connector 915">
          <a:extLst>
            <a:ext uri="{FF2B5EF4-FFF2-40B4-BE49-F238E27FC236}">
              <a16:creationId xmlns:a16="http://schemas.microsoft.com/office/drawing/2014/main" xmlns="" id="{FD788EBE-2A2C-4A59-B3D2-AD5AF75394DD}"/>
            </a:ext>
          </a:extLst>
        </xdr:cNvPr>
        <xdr:cNvCxnSpPr>
          <a:stCxn id="911" idx="3"/>
        </xdr:cNvCxnSpPr>
      </xdr:nvCxnSpPr>
      <xdr:spPr>
        <a:xfrm flipH="1">
          <a:off x="5007428" y="834824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501</xdr:row>
      <xdr:rowOff>58701</xdr:rowOff>
    </xdr:from>
    <xdr:to>
      <xdr:col>14</xdr:col>
      <xdr:colOff>345077</xdr:colOff>
      <xdr:row>504</xdr:row>
      <xdr:rowOff>58930</xdr:rowOff>
    </xdr:to>
    <xdr:cxnSp macro="">
      <xdr:nvCxnSpPr>
        <xdr:cNvPr id="917" name="Straight Connector 916">
          <a:extLst>
            <a:ext uri="{FF2B5EF4-FFF2-40B4-BE49-F238E27FC236}">
              <a16:creationId xmlns:a16="http://schemas.microsoft.com/office/drawing/2014/main" xmlns="" id="{41F878EE-3319-45CC-8A65-B49E71E8CFD2}"/>
            </a:ext>
          </a:extLst>
        </xdr:cNvPr>
        <xdr:cNvCxnSpPr>
          <a:stCxn id="911" idx="5"/>
        </xdr:cNvCxnSpPr>
      </xdr:nvCxnSpPr>
      <xdr:spPr>
        <a:xfrm>
          <a:off x="5576073" y="834824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504</xdr:row>
      <xdr:rowOff>66551</xdr:rowOff>
    </xdr:from>
    <xdr:to>
      <xdr:col>10</xdr:col>
      <xdr:colOff>167768</xdr:colOff>
      <xdr:row>504</xdr:row>
      <xdr:rowOff>66551</xdr:rowOff>
    </xdr:to>
    <xdr:cxnSp macro="">
      <xdr:nvCxnSpPr>
        <xdr:cNvPr id="918" name="Straight Connector 917">
          <a:extLst>
            <a:ext uri="{FF2B5EF4-FFF2-40B4-BE49-F238E27FC236}">
              <a16:creationId xmlns:a16="http://schemas.microsoft.com/office/drawing/2014/main" xmlns="" id="{7CEE786D-2002-4113-A4A1-058AE06D286D}"/>
            </a:ext>
          </a:extLst>
        </xdr:cNvPr>
        <xdr:cNvCxnSpPr/>
      </xdr:nvCxnSpPr>
      <xdr:spPr>
        <a:xfrm>
          <a:off x="3621676" y="8401609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504</xdr:row>
      <xdr:rowOff>132287</xdr:rowOff>
    </xdr:from>
    <xdr:to>
      <xdr:col>10</xdr:col>
      <xdr:colOff>167768</xdr:colOff>
      <xdr:row>504</xdr:row>
      <xdr:rowOff>132287</xdr:rowOff>
    </xdr:to>
    <xdr:cxnSp macro="">
      <xdr:nvCxnSpPr>
        <xdr:cNvPr id="919" name="Straight Connector 918">
          <a:extLst>
            <a:ext uri="{FF2B5EF4-FFF2-40B4-BE49-F238E27FC236}">
              <a16:creationId xmlns:a16="http://schemas.microsoft.com/office/drawing/2014/main" xmlns="" id="{951FD7CD-AE65-4CB4-9FA8-C71C8086F745}"/>
            </a:ext>
          </a:extLst>
        </xdr:cNvPr>
        <xdr:cNvCxnSpPr/>
      </xdr:nvCxnSpPr>
      <xdr:spPr>
        <a:xfrm>
          <a:off x="3621676" y="8408182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504</xdr:row>
      <xdr:rowOff>66550</xdr:rowOff>
    </xdr:from>
    <xdr:to>
      <xdr:col>12</xdr:col>
      <xdr:colOff>21386</xdr:colOff>
      <xdr:row>504</xdr:row>
      <xdr:rowOff>66550</xdr:rowOff>
    </xdr:to>
    <xdr:cxnSp macro="">
      <xdr:nvCxnSpPr>
        <xdr:cNvPr id="920" name="Straight Connector 919">
          <a:extLst>
            <a:ext uri="{FF2B5EF4-FFF2-40B4-BE49-F238E27FC236}">
              <a16:creationId xmlns:a16="http://schemas.microsoft.com/office/drawing/2014/main" xmlns="" id="{91910800-D8FA-4980-89A9-856F2456A88D}"/>
            </a:ext>
          </a:extLst>
        </xdr:cNvPr>
        <xdr:cNvCxnSpPr/>
      </xdr:nvCxnSpPr>
      <xdr:spPr>
        <a:xfrm>
          <a:off x="4191576" y="8401609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504</xdr:row>
      <xdr:rowOff>132286</xdr:rowOff>
    </xdr:from>
    <xdr:to>
      <xdr:col>12</xdr:col>
      <xdr:colOff>21386</xdr:colOff>
      <xdr:row>504</xdr:row>
      <xdr:rowOff>132286</xdr:rowOff>
    </xdr:to>
    <xdr:cxnSp macro="">
      <xdr:nvCxnSpPr>
        <xdr:cNvPr id="921" name="Straight Connector 920">
          <a:extLst>
            <a:ext uri="{FF2B5EF4-FFF2-40B4-BE49-F238E27FC236}">
              <a16:creationId xmlns:a16="http://schemas.microsoft.com/office/drawing/2014/main" xmlns="" id="{4ABC6C6A-EF1A-443E-89E6-BBBF72E688BB}"/>
            </a:ext>
          </a:extLst>
        </xdr:cNvPr>
        <xdr:cNvCxnSpPr/>
      </xdr:nvCxnSpPr>
      <xdr:spPr>
        <a:xfrm>
          <a:off x="4191576" y="8408182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247105</xdr:colOff>
      <xdr:row>501</xdr:row>
      <xdr:rowOff>94304</xdr:rowOff>
    </xdr:from>
    <xdr:to>
      <xdr:col>9</xdr:col>
      <xdr:colOff>307301</xdr:colOff>
      <xdr:row>504</xdr:row>
      <xdr:rowOff>58930</xdr:rowOff>
    </xdr:to>
    <xdr:cxnSp macro="">
      <xdr:nvCxnSpPr>
        <xdr:cNvPr id="922" name="Straight Connector 921">
          <a:extLst>
            <a:ext uri="{FF2B5EF4-FFF2-40B4-BE49-F238E27FC236}">
              <a16:creationId xmlns:a16="http://schemas.microsoft.com/office/drawing/2014/main" xmlns="" id="{324DFE97-226B-4E29-9AD3-32B808C8590C}"/>
            </a:ext>
          </a:extLst>
        </xdr:cNvPr>
        <xdr:cNvCxnSpPr>
          <a:stCxn id="940" idx="3"/>
        </xdr:cNvCxnSpPr>
      </xdr:nvCxnSpPr>
      <xdr:spPr>
        <a:xfrm flipH="1">
          <a:off x="3782785" y="8351806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67488</xdr:colOff>
      <xdr:row>501</xdr:row>
      <xdr:rowOff>94304</xdr:rowOff>
    </xdr:from>
    <xdr:to>
      <xdr:col>11</xdr:col>
      <xdr:colOff>164374</xdr:colOff>
      <xdr:row>504</xdr:row>
      <xdr:rowOff>58930</xdr:rowOff>
    </xdr:to>
    <xdr:cxnSp macro="">
      <xdr:nvCxnSpPr>
        <xdr:cNvPr id="923" name="Straight Connector 922">
          <a:extLst>
            <a:ext uri="{FF2B5EF4-FFF2-40B4-BE49-F238E27FC236}">
              <a16:creationId xmlns:a16="http://schemas.microsoft.com/office/drawing/2014/main" xmlns="" id="{31375225-19F4-4237-92AE-E212B77ECFF3}"/>
            </a:ext>
          </a:extLst>
        </xdr:cNvPr>
        <xdr:cNvCxnSpPr>
          <a:stCxn id="940" idx="5"/>
        </xdr:cNvCxnSpPr>
      </xdr:nvCxnSpPr>
      <xdr:spPr>
        <a:xfrm>
          <a:off x="4319448" y="8351806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310244</xdr:colOff>
      <xdr:row>501</xdr:row>
      <xdr:rowOff>73941</xdr:rowOff>
    </xdr:from>
    <xdr:to>
      <xdr:col>17</xdr:col>
      <xdr:colOff>119907</xdr:colOff>
      <xdr:row>503</xdr:row>
      <xdr:rowOff>37011</xdr:rowOff>
    </xdr:to>
    <xdr:cxnSp macro="">
      <xdr:nvCxnSpPr>
        <xdr:cNvPr id="924" name="Straight Connector 923">
          <a:extLst>
            <a:ext uri="{FF2B5EF4-FFF2-40B4-BE49-F238E27FC236}">
              <a16:creationId xmlns:a16="http://schemas.microsoft.com/office/drawing/2014/main" xmlns="" id="{134DDBF8-F522-4FD6-AAA8-D0222AECAE1A}"/>
            </a:ext>
          </a:extLst>
        </xdr:cNvPr>
        <xdr:cNvCxnSpPr>
          <a:stCxn id="903" idx="3"/>
          <a:endCxn id="926" idx="0"/>
        </xdr:cNvCxnSpPr>
      </xdr:nvCxnSpPr>
      <xdr:spPr>
        <a:xfrm flipH="1">
          <a:off x="6352904" y="8349770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237465</xdr:colOff>
      <xdr:row>501</xdr:row>
      <xdr:rowOff>73941</xdr:rowOff>
    </xdr:from>
    <xdr:to>
      <xdr:col>19</xdr:col>
      <xdr:colOff>65284</xdr:colOff>
      <xdr:row>503</xdr:row>
      <xdr:rowOff>53595</xdr:rowOff>
    </xdr:to>
    <xdr:cxnSp macro="">
      <xdr:nvCxnSpPr>
        <xdr:cNvPr id="925" name="Straight Connector 924">
          <a:extLst>
            <a:ext uri="{FF2B5EF4-FFF2-40B4-BE49-F238E27FC236}">
              <a16:creationId xmlns:a16="http://schemas.microsoft.com/office/drawing/2014/main" xmlns="" id="{F233566D-A63D-4677-B4F2-AB38A4BC45CC}"/>
            </a:ext>
          </a:extLst>
        </xdr:cNvPr>
        <xdr:cNvCxnSpPr>
          <a:stCxn id="903" idx="5"/>
          <a:endCxn id="939" idx="0"/>
        </xdr:cNvCxnSpPr>
      </xdr:nvCxnSpPr>
      <xdr:spPr>
        <a:xfrm>
          <a:off x="6996405" y="8349770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332014</xdr:colOff>
      <xdr:row>503</xdr:row>
      <xdr:rowOff>37011</xdr:rowOff>
    </xdr:from>
    <xdr:to>
      <xdr:col>17</xdr:col>
      <xdr:colOff>288473</xdr:colOff>
      <xdr:row>507</xdr:row>
      <xdr:rowOff>37014</xdr:rowOff>
    </xdr:to>
    <xdr:sp macro="" textlink="">
      <xdr:nvSpPr>
        <xdr:cNvPr id="926" name="Oval 925">
          <a:extLst>
            <a:ext uri="{FF2B5EF4-FFF2-40B4-BE49-F238E27FC236}">
              <a16:creationId xmlns:a16="http://schemas.microsoft.com/office/drawing/2014/main" xmlns="" id="{373DC888-E131-40FB-BDE0-79CDF153E60B}"/>
            </a:ext>
          </a:extLst>
        </xdr:cNvPr>
        <xdr:cNvSpPr/>
      </xdr:nvSpPr>
      <xdr:spPr>
        <a:xfrm>
          <a:off x="6016534" y="8381129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14</xdr:col>
      <xdr:colOff>317863</xdr:colOff>
      <xdr:row>509</xdr:row>
      <xdr:rowOff>24097</xdr:rowOff>
    </xdr:from>
    <xdr:to>
      <xdr:col>16</xdr:col>
      <xdr:colOff>41493</xdr:colOff>
      <xdr:row>509</xdr:row>
      <xdr:rowOff>24097</xdr:rowOff>
    </xdr:to>
    <xdr:cxnSp macro="">
      <xdr:nvCxnSpPr>
        <xdr:cNvPr id="927" name="Straight Connector 926">
          <a:extLst>
            <a:ext uri="{FF2B5EF4-FFF2-40B4-BE49-F238E27FC236}">
              <a16:creationId xmlns:a16="http://schemas.microsoft.com/office/drawing/2014/main" xmlns="" id="{97EFC9AC-79CE-4D06-9AA6-2CECDAB88CBA}"/>
            </a:ext>
          </a:extLst>
        </xdr:cNvPr>
        <xdr:cNvCxnSpPr/>
      </xdr:nvCxnSpPr>
      <xdr:spPr>
        <a:xfrm>
          <a:off x="5644243" y="8484993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317863</xdr:colOff>
      <xdr:row>509</xdr:row>
      <xdr:rowOff>89833</xdr:rowOff>
    </xdr:from>
    <xdr:to>
      <xdr:col>16</xdr:col>
      <xdr:colOff>41493</xdr:colOff>
      <xdr:row>509</xdr:row>
      <xdr:rowOff>89833</xdr:rowOff>
    </xdr:to>
    <xdr:cxnSp macro="">
      <xdr:nvCxnSpPr>
        <xdr:cNvPr id="928" name="Straight Connector 927">
          <a:extLst>
            <a:ext uri="{FF2B5EF4-FFF2-40B4-BE49-F238E27FC236}">
              <a16:creationId xmlns:a16="http://schemas.microsoft.com/office/drawing/2014/main" xmlns="" id="{BBCAD75C-3547-481F-9F2E-5A7BACBB37C6}"/>
            </a:ext>
          </a:extLst>
        </xdr:cNvPr>
        <xdr:cNvCxnSpPr/>
      </xdr:nvCxnSpPr>
      <xdr:spPr>
        <a:xfrm>
          <a:off x="5644243" y="8491567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509</xdr:row>
      <xdr:rowOff>31716</xdr:rowOff>
    </xdr:from>
    <xdr:to>
      <xdr:col>18</xdr:col>
      <xdr:colOff>1792</xdr:colOff>
      <xdr:row>509</xdr:row>
      <xdr:rowOff>31716</xdr:rowOff>
    </xdr:to>
    <xdr:cxnSp macro="">
      <xdr:nvCxnSpPr>
        <xdr:cNvPr id="929" name="Straight Connector 928">
          <a:extLst>
            <a:ext uri="{FF2B5EF4-FFF2-40B4-BE49-F238E27FC236}">
              <a16:creationId xmlns:a16="http://schemas.microsoft.com/office/drawing/2014/main" xmlns="" id="{CC3E479C-1EDD-4D61-AC89-2E01AF4506EA}"/>
            </a:ext>
          </a:extLst>
        </xdr:cNvPr>
        <xdr:cNvCxnSpPr/>
      </xdr:nvCxnSpPr>
      <xdr:spPr>
        <a:xfrm>
          <a:off x="6320822" y="8485755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509</xdr:row>
      <xdr:rowOff>97452</xdr:rowOff>
    </xdr:from>
    <xdr:to>
      <xdr:col>18</xdr:col>
      <xdr:colOff>1792</xdr:colOff>
      <xdr:row>509</xdr:row>
      <xdr:rowOff>97452</xdr:rowOff>
    </xdr:to>
    <xdr:cxnSp macro="">
      <xdr:nvCxnSpPr>
        <xdr:cNvPr id="930" name="Straight Connector 929">
          <a:extLst>
            <a:ext uri="{FF2B5EF4-FFF2-40B4-BE49-F238E27FC236}">
              <a16:creationId xmlns:a16="http://schemas.microsoft.com/office/drawing/2014/main" xmlns="" id="{B99DFD96-3D3D-4752-BC4B-061EC66496E3}"/>
            </a:ext>
          </a:extLst>
        </xdr:cNvPr>
        <xdr:cNvCxnSpPr/>
      </xdr:nvCxnSpPr>
      <xdr:spPr>
        <a:xfrm>
          <a:off x="6320822" y="8492329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212271</xdr:colOff>
      <xdr:row>506</xdr:row>
      <xdr:rowOff>109609</xdr:rowOff>
    </xdr:from>
    <xdr:to>
      <xdr:col>16</xdr:col>
      <xdr:colOff>72394</xdr:colOff>
      <xdr:row>509</xdr:row>
      <xdr:rowOff>8856</xdr:rowOff>
    </xdr:to>
    <xdr:cxnSp macro="">
      <xdr:nvCxnSpPr>
        <xdr:cNvPr id="931" name="Straight Connector 930">
          <a:extLst>
            <a:ext uri="{FF2B5EF4-FFF2-40B4-BE49-F238E27FC236}">
              <a16:creationId xmlns:a16="http://schemas.microsoft.com/office/drawing/2014/main" xmlns="" id="{4B85205A-F6DE-450D-87A3-83DF65A7BE60}"/>
            </a:ext>
          </a:extLst>
        </xdr:cNvPr>
        <xdr:cNvCxnSpPr>
          <a:stCxn id="926" idx="3"/>
        </xdr:cNvCxnSpPr>
      </xdr:nvCxnSpPr>
      <xdr:spPr>
        <a:xfrm flipH="1">
          <a:off x="5896791" y="8440966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160020</xdr:colOff>
      <xdr:row>506</xdr:row>
      <xdr:rowOff>109609</xdr:rowOff>
    </xdr:from>
    <xdr:to>
      <xdr:col>17</xdr:col>
      <xdr:colOff>189953</xdr:colOff>
      <xdr:row>509</xdr:row>
      <xdr:rowOff>31716</xdr:rowOff>
    </xdr:to>
    <xdr:cxnSp macro="">
      <xdr:nvCxnSpPr>
        <xdr:cNvPr id="932" name="Straight Connector 931">
          <a:extLst>
            <a:ext uri="{FF2B5EF4-FFF2-40B4-BE49-F238E27FC236}">
              <a16:creationId xmlns:a16="http://schemas.microsoft.com/office/drawing/2014/main" xmlns="" id="{9A034AEA-1F40-4F6C-BB70-9817F7BE35A3}"/>
            </a:ext>
          </a:extLst>
        </xdr:cNvPr>
        <xdr:cNvCxnSpPr>
          <a:stCxn id="926" idx="5"/>
        </xdr:cNvCxnSpPr>
      </xdr:nvCxnSpPr>
      <xdr:spPr>
        <a:xfrm flipH="1">
          <a:off x="6560820" y="8440966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509</xdr:row>
      <xdr:rowOff>31717</xdr:rowOff>
    </xdr:from>
    <xdr:to>
      <xdr:col>19</xdr:col>
      <xdr:colOff>157971</xdr:colOff>
      <xdr:row>509</xdr:row>
      <xdr:rowOff>31717</xdr:rowOff>
    </xdr:to>
    <xdr:cxnSp macro="">
      <xdr:nvCxnSpPr>
        <xdr:cNvPr id="933" name="Straight Connector 932">
          <a:extLst>
            <a:ext uri="{FF2B5EF4-FFF2-40B4-BE49-F238E27FC236}">
              <a16:creationId xmlns:a16="http://schemas.microsoft.com/office/drawing/2014/main" xmlns="" id="{76B6AAFF-D1E9-4918-BE71-0D59186C62BD}"/>
            </a:ext>
          </a:extLst>
        </xdr:cNvPr>
        <xdr:cNvCxnSpPr/>
      </xdr:nvCxnSpPr>
      <xdr:spPr>
        <a:xfrm>
          <a:off x="6835139" y="8485755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509</xdr:row>
      <xdr:rowOff>97453</xdr:rowOff>
    </xdr:from>
    <xdr:to>
      <xdr:col>19</xdr:col>
      <xdr:colOff>157971</xdr:colOff>
      <xdr:row>509</xdr:row>
      <xdr:rowOff>97453</xdr:rowOff>
    </xdr:to>
    <xdr:cxnSp macro="">
      <xdr:nvCxnSpPr>
        <xdr:cNvPr id="934" name="Straight Connector 933">
          <a:extLst>
            <a:ext uri="{FF2B5EF4-FFF2-40B4-BE49-F238E27FC236}">
              <a16:creationId xmlns:a16="http://schemas.microsoft.com/office/drawing/2014/main" xmlns="" id="{10D914B7-A610-4FEB-B31C-45A354D29380}"/>
            </a:ext>
          </a:extLst>
        </xdr:cNvPr>
        <xdr:cNvCxnSpPr/>
      </xdr:nvCxnSpPr>
      <xdr:spPr>
        <a:xfrm>
          <a:off x="6835139" y="8492329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509</xdr:row>
      <xdr:rowOff>31716</xdr:rowOff>
    </xdr:from>
    <xdr:to>
      <xdr:col>21</xdr:col>
      <xdr:colOff>11590</xdr:colOff>
      <xdr:row>509</xdr:row>
      <xdr:rowOff>31716</xdr:rowOff>
    </xdr:to>
    <xdr:cxnSp macro="">
      <xdr:nvCxnSpPr>
        <xdr:cNvPr id="935" name="Straight Connector 934">
          <a:extLst>
            <a:ext uri="{FF2B5EF4-FFF2-40B4-BE49-F238E27FC236}">
              <a16:creationId xmlns:a16="http://schemas.microsoft.com/office/drawing/2014/main" xmlns="" id="{467D1396-1456-47AE-B2C4-268F31A01CAD}"/>
            </a:ext>
          </a:extLst>
        </xdr:cNvPr>
        <xdr:cNvCxnSpPr/>
      </xdr:nvCxnSpPr>
      <xdr:spPr>
        <a:xfrm>
          <a:off x="7405039" y="8485755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509</xdr:row>
      <xdr:rowOff>97452</xdr:rowOff>
    </xdr:from>
    <xdr:to>
      <xdr:col>21</xdr:col>
      <xdr:colOff>11590</xdr:colOff>
      <xdr:row>509</xdr:row>
      <xdr:rowOff>97452</xdr:rowOff>
    </xdr:to>
    <xdr:cxnSp macro="">
      <xdr:nvCxnSpPr>
        <xdr:cNvPr id="936" name="Straight Connector 935">
          <a:extLst>
            <a:ext uri="{FF2B5EF4-FFF2-40B4-BE49-F238E27FC236}">
              <a16:creationId xmlns:a16="http://schemas.microsoft.com/office/drawing/2014/main" xmlns="" id="{F1483E19-C036-41C7-91B7-05B79BE38CC2}"/>
            </a:ext>
          </a:extLst>
        </xdr:cNvPr>
        <xdr:cNvCxnSpPr/>
      </xdr:nvCxnSpPr>
      <xdr:spPr>
        <a:xfrm>
          <a:off x="7405039" y="8492329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237308</xdr:colOff>
      <xdr:row>507</xdr:row>
      <xdr:rowOff>0</xdr:rowOff>
    </xdr:from>
    <xdr:to>
      <xdr:col>18</xdr:col>
      <xdr:colOff>289560</xdr:colOff>
      <xdr:row>509</xdr:row>
      <xdr:rowOff>24096</xdr:rowOff>
    </xdr:to>
    <xdr:cxnSp macro="">
      <xdr:nvCxnSpPr>
        <xdr:cNvPr id="937" name="Straight Connector 936">
          <a:extLst>
            <a:ext uri="{FF2B5EF4-FFF2-40B4-BE49-F238E27FC236}">
              <a16:creationId xmlns:a16="http://schemas.microsoft.com/office/drawing/2014/main" xmlns="" id="{6673A00A-174B-490C-BB3F-3A4B07912F49}"/>
            </a:ext>
          </a:extLst>
        </xdr:cNvPr>
        <xdr:cNvCxnSpPr/>
      </xdr:nvCxnSpPr>
      <xdr:spPr>
        <a:xfrm flipH="1">
          <a:off x="6996248" y="8447532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309630</xdr:colOff>
      <xdr:row>506</xdr:row>
      <xdr:rowOff>126193</xdr:rowOff>
    </xdr:from>
    <xdr:to>
      <xdr:col>20</xdr:col>
      <xdr:colOff>154577</xdr:colOff>
      <xdr:row>509</xdr:row>
      <xdr:rowOff>24096</xdr:rowOff>
    </xdr:to>
    <xdr:cxnSp macro="">
      <xdr:nvCxnSpPr>
        <xdr:cNvPr id="938" name="Straight Connector 937">
          <a:extLst>
            <a:ext uri="{FF2B5EF4-FFF2-40B4-BE49-F238E27FC236}">
              <a16:creationId xmlns:a16="http://schemas.microsoft.com/office/drawing/2014/main" xmlns="" id="{DEF35ABD-1DF2-4C50-A0D5-54A1BC95735E}"/>
            </a:ext>
          </a:extLst>
        </xdr:cNvPr>
        <xdr:cNvCxnSpPr>
          <a:stCxn id="939" idx="5"/>
        </xdr:cNvCxnSpPr>
      </xdr:nvCxnSpPr>
      <xdr:spPr>
        <a:xfrm>
          <a:off x="7426710" y="8442625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77865</xdr:colOff>
      <xdr:row>503</xdr:row>
      <xdr:rowOff>53595</xdr:rowOff>
    </xdr:from>
    <xdr:to>
      <xdr:col>20</xdr:col>
      <xdr:colOff>52702</xdr:colOff>
      <xdr:row>507</xdr:row>
      <xdr:rowOff>53598</xdr:rowOff>
    </xdr:to>
    <xdr:sp macro="" textlink="">
      <xdr:nvSpPr>
        <xdr:cNvPr id="939" name="Oval 938">
          <a:extLst>
            <a:ext uri="{FF2B5EF4-FFF2-40B4-BE49-F238E27FC236}">
              <a16:creationId xmlns:a16="http://schemas.microsoft.com/office/drawing/2014/main" xmlns="" id="{8472EC48-0502-42C3-8CAD-72B256021A50}"/>
            </a:ext>
          </a:extLst>
        </xdr:cNvPr>
        <xdr:cNvSpPr/>
      </xdr:nvSpPr>
      <xdr:spPr>
        <a:xfrm>
          <a:off x="6836805" y="8382787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208621</xdr:colOff>
      <xdr:row>498</xdr:row>
      <xdr:rowOff>21707</xdr:rowOff>
    </xdr:from>
    <xdr:to>
      <xdr:col>11</xdr:col>
      <xdr:colOff>166168</xdr:colOff>
      <xdr:row>502</xdr:row>
      <xdr:rowOff>21709</xdr:rowOff>
    </xdr:to>
    <xdr:sp macro="" textlink="">
      <xdr:nvSpPr>
        <xdr:cNvPr id="940" name="Oval 939">
          <a:extLst>
            <a:ext uri="{FF2B5EF4-FFF2-40B4-BE49-F238E27FC236}">
              <a16:creationId xmlns:a16="http://schemas.microsoft.com/office/drawing/2014/main" xmlns="" id="{A3F6C008-5703-4AD8-A718-24870A704CF4}"/>
            </a:ext>
          </a:extLst>
        </xdr:cNvPr>
        <xdr:cNvSpPr/>
      </xdr:nvSpPr>
      <xdr:spPr>
        <a:xfrm>
          <a:off x="3744301" y="8291968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9</xdr:col>
      <xdr:colOff>250073</xdr:colOff>
      <xdr:row>515</xdr:row>
      <xdr:rowOff>90074</xdr:rowOff>
    </xdr:from>
    <xdr:to>
      <xdr:col>11</xdr:col>
      <xdr:colOff>317999</xdr:colOff>
      <xdr:row>517</xdr:row>
      <xdr:rowOff>168623</xdr:rowOff>
    </xdr:to>
    <xdr:cxnSp macro="">
      <xdr:nvCxnSpPr>
        <xdr:cNvPr id="941" name="Straight Connector 940">
          <a:extLst>
            <a:ext uri="{FF2B5EF4-FFF2-40B4-BE49-F238E27FC236}">
              <a16:creationId xmlns:a16="http://schemas.microsoft.com/office/drawing/2014/main" xmlns="" id="{F725ABEC-36C1-452D-A799-58842C09D633}"/>
            </a:ext>
          </a:extLst>
        </xdr:cNvPr>
        <xdr:cNvCxnSpPr>
          <a:stCxn id="943" idx="3"/>
          <a:endCxn id="947" idx="7"/>
        </xdr:cNvCxnSpPr>
      </xdr:nvCxnSpPr>
      <xdr:spPr>
        <a:xfrm flipH="1">
          <a:off x="3785753" y="859674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515</xdr:row>
      <xdr:rowOff>92196</xdr:rowOff>
    </xdr:from>
    <xdr:to>
      <xdr:col>15</xdr:col>
      <xdr:colOff>130797</xdr:colOff>
      <xdr:row>517</xdr:row>
      <xdr:rowOff>115108</xdr:rowOff>
    </xdr:to>
    <xdr:cxnSp macro="">
      <xdr:nvCxnSpPr>
        <xdr:cNvPr id="942" name="Straight Connector 941">
          <a:extLst>
            <a:ext uri="{FF2B5EF4-FFF2-40B4-BE49-F238E27FC236}">
              <a16:creationId xmlns:a16="http://schemas.microsoft.com/office/drawing/2014/main" xmlns="" id="{286172D8-C9D7-4CCA-B4C0-E4AF9619B26B}"/>
            </a:ext>
          </a:extLst>
        </xdr:cNvPr>
        <xdr:cNvCxnSpPr>
          <a:stCxn id="943" idx="5"/>
          <a:endCxn id="944" idx="1"/>
        </xdr:cNvCxnSpPr>
      </xdr:nvCxnSpPr>
      <xdr:spPr>
        <a:xfrm>
          <a:off x="5039956" y="859695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512</xdr:row>
      <xdr:rowOff>17929</xdr:rowOff>
    </xdr:from>
    <xdr:to>
      <xdr:col>13</xdr:col>
      <xdr:colOff>175619</xdr:colOff>
      <xdr:row>516</xdr:row>
      <xdr:rowOff>17930</xdr:rowOff>
    </xdr:to>
    <xdr:sp macro="" textlink="">
      <xdr:nvSpPr>
        <xdr:cNvPr id="943" name="Oval 942">
          <a:extLst>
            <a:ext uri="{FF2B5EF4-FFF2-40B4-BE49-F238E27FC236}">
              <a16:creationId xmlns:a16="http://schemas.microsoft.com/office/drawing/2014/main" xmlns="" id="{FBCA3DE0-959D-43C2-BE33-ABFB50A55384}"/>
            </a:ext>
          </a:extLst>
        </xdr:cNvPr>
        <xdr:cNvSpPr/>
      </xdr:nvSpPr>
      <xdr:spPr>
        <a:xfrm>
          <a:off x="4471120" y="853695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11</a:t>
          </a:r>
        </a:p>
      </xdr:txBody>
    </xdr:sp>
    <xdr:clientData/>
  </xdr:twoCellAnchor>
  <xdr:twoCellAnchor>
    <xdr:from>
      <xdr:col>15</xdr:col>
      <xdr:colOff>26894</xdr:colOff>
      <xdr:row>517</xdr:row>
      <xdr:rowOff>8964</xdr:rowOff>
    </xdr:from>
    <xdr:to>
      <xdr:col>16</xdr:col>
      <xdr:colOff>359870</xdr:colOff>
      <xdr:row>521</xdr:row>
      <xdr:rowOff>16586</xdr:rowOff>
    </xdr:to>
    <xdr:sp macro="" textlink="">
      <xdr:nvSpPr>
        <xdr:cNvPr id="944" name="Oval 943">
          <a:extLst>
            <a:ext uri="{FF2B5EF4-FFF2-40B4-BE49-F238E27FC236}">
              <a16:creationId xmlns:a16="http://schemas.microsoft.com/office/drawing/2014/main" xmlns="" id="{9ADEC138-F905-4EE2-8E6A-4DECB936E098}"/>
            </a:ext>
          </a:extLst>
        </xdr:cNvPr>
        <xdr:cNvSpPr/>
      </xdr:nvSpPr>
      <xdr:spPr>
        <a:xfrm>
          <a:off x="5711414" y="862368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7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520</xdr:row>
      <xdr:rowOff>89736</xdr:rowOff>
    </xdr:from>
    <xdr:to>
      <xdr:col>15</xdr:col>
      <xdr:colOff>130797</xdr:colOff>
      <xdr:row>523</xdr:row>
      <xdr:rowOff>87098</xdr:rowOff>
    </xdr:to>
    <xdr:cxnSp macro="">
      <xdr:nvCxnSpPr>
        <xdr:cNvPr id="945" name="Straight Connector 944">
          <a:extLst>
            <a:ext uri="{FF2B5EF4-FFF2-40B4-BE49-F238E27FC236}">
              <a16:creationId xmlns:a16="http://schemas.microsoft.com/office/drawing/2014/main" xmlns="" id="{577BCEA3-6942-4F35-ABFC-AEE9CA98EA85}"/>
            </a:ext>
          </a:extLst>
        </xdr:cNvPr>
        <xdr:cNvCxnSpPr>
          <a:stCxn id="944" idx="3"/>
          <a:endCxn id="958" idx="7"/>
        </xdr:cNvCxnSpPr>
      </xdr:nvCxnSpPr>
      <xdr:spPr>
        <a:xfrm flipH="1">
          <a:off x="5573382" y="868434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258658</xdr:colOff>
      <xdr:row>520</xdr:row>
      <xdr:rowOff>88065</xdr:rowOff>
    </xdr:from>
    <xdr:to>
      <xdr:col>17</xdr:col>
      <xdr:colOff>119907</xdr:colOff>
      <xdr:row>523</xdr:row>
      <xdr:rowOff>104011</xdr:rowOff>
    </xdr:to>
    <xdr:cxnSp macro="">
      <xdr:nvCxnSpPr>
        <xdr:cNvPr id="946" name="Straight Connector 945">
          <a:extLst>
            <a:ext uri="{FF2B5EF4-FFF2-40B4-BE49-F238E27FC236}">
              <a16:creationId xmlns:a16="http://schemas.microsoft.com/office/drawing/2014/main" xmlns="" id="{85E9F0DA-6676-4FA2-8AB8-B127432A3468}"/>
            </a:ext>
          </a:extLst>
        </xdr:cNvPr>
        <xdr:cNvCxnSpPr>
          <a:stCxn id="944" idx="5"/>
          <a:endCxn id="950" idx="1"/>
        </xdr:cNvCxnSpPr>
      </xdr:nvCxnSpPr>
      <xdr:spPr>
        <a:xfrm>
          <a:off x="6301318" y="86841765"/>
          <a:ext cx="219389" cy="5417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517</xdr:row>
      <xdr:rowOff>66595</xdr:rowOff>
    </xdr:from>
    <xdr:to>
      <xdr:col>9</xdr:col>
      <xdr:colOff>350328</xdr:colOff>
      <xdr:row>521</xdr:row>
      <xdr:rowOff>66597</xdr:rowOff>
    </xdr:to>
    <xdr:sp macro="" textlink="">
      <xdr:nvSpPr>
        <xdr:cNvPr id="947" name="Oval 946">
          <a:extLst>
            <a:ext uri="{FF2B5EF4-FFF2-40B4-BE49-F238E27FC236}">
              <a16:creationId xmlns:a16="http://schemas.microsoft.com/office/drawing/2014/main" xmlns="" id="{3407C8B0-EB83-49F9-B443-377188750B63}"/>
            </a:ext>
          </a:extLst>
        </xdr:cNvPr>
        <xdr:cNvSpPr/>
      </xdr:nvSpPr>
      <xdr:spPr>
        <a:xfrm>
          <a:off x="3202511" y="862945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7</xdr:col>
      <xdr:colOff>160817</xdr:colOff>
      <xdr:row>520</xdr:row>
      <xdr:rowOff>139192</xdr:rowOff>
    </xdr:from>
    <xdr:to>
      <xdr:col>8</xdr:col>
      <xdr:colOff>125067</xdr:colOff>
      <xdr:row>523</xdr:row>
      <xdr:rowOff>114126</xdr:rowOff>
    </xdr:to>
    <xdr:cxnSp macro="">
      <xdr:nvCxnSpPr>
        <xdr:cNvPr id="948" name="Straight Connector 947">
          <a:extLst>
            <a:ext uri="{FF2B5EF4-FFF2-40B4-BE49-F238E27FC236}">
              <a16:creationId xmlns:a16="http://schemas.microsoft.com/office/drawing/2014/main" xmlns="" id="{5C1BCC50-3078-4C35-A627-C5B4FFBD0CB2}"/>
            </a:ext>
          </a:extLst>
        </xdr:cNvPr>
        <xdr:cNvCxnSpPr>
          <a:stCxn id="947" idx="3"/>
          <a:endCxn id="953" idx="7"/>
        </xdr:cNvCxnSpPr>
      </xdr:nvCxnSpPr>
      <xdr:spPr>
        <a:xfrm flipH="1">
          <a:off x="2980217" y="868928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520</xdr:row>
      <xdr:rowOff>138314</xdr:rowOff>
    </xdr:from>
    <xdr:to>
      <xdr:col>10</xdr:col>
      <xdr:colOff>60960</xdr:colOff>
      <xdr:row>523</xdr:row>
      <xdr:rowOff>91440</xdr:rowOff>
    </xdr:to>
    <xdr:cxnSp macro="">
      <xdr:nvCxnSpPr>
        <xdr:cNvPr id="949" name="Straight Connector 948">
          <a:extLst>
            <a:ext uri="{FF2B5EF4-FFF2-40B4-BE49-F238E27FC236}">
              <a16:creationId xmlns:a16="http://schemas.microsoft.com/office/drawing/2014/main" xmlns="" id="{FCDDCD1A-0B2E-4D90-B02A-DAA2DF30126D}"/>
            </a:ext>
          </a:extLst>
        </xdr:cNvPr>
        <xdr:cNvCxnSpPr/>
      </xdr:nvCxnSpPr>
      <xdr:spPr>
        <a:xfrm>
          <a:off x="3789725" y="86892014"/>
          <a:ext cx="165055" cy="4789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21387</xdr:colOff>
      <xdr:row>523</xdr:row>
      <xdr:rowOff>1346</xdr:rowOff>
    </xdr:from>
    <xdr:to>
      <xdr:col>18</xdr:col>
      <xdr:colOff>335985</xdr:colOff>
      <xdr:row>527</xdr:row>
      <xdr:rowOff>1346</xdr:rowOff>
    </xdr:to>
    <xdr:sp macro="" textlink="">
      <xdr:nvSpPr>
        <xdr:cNvPr id="950" name="Oval 949">
          <a:extLst>
            <a:ext uri="{FF2B5EF4-FFF2-40B4-BE49-F238E27FC236}">
              <a16:creationId xmlns:a16="http://schemas.microsoft.com/office/drawing/2014/main" xmlns="" id="{AC9E2A55-651F-4FDC-B671-17E3D7E22AF3}"/>
            </a:ext>
          </a:extLst>
        </xdr:cNvPr>
        <xdr:cNvSpPr/>
      </xdr:nvSpPr>
      <xdr:spPr>
        <a:xfrm>
          <a:off x="6422187" y="8728082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6</xdr:col>
      <xdr:colOff>355322</xdr:colOff>
      <xdr:row>529</xdr:row>
      <xdr:rowOff>79144</xdr:rowOff>
    </xdr:from>
    <xdr:to>
      <xdr:col>8</xdr:col>
      <xdr:colOff>77865</xdr:colOff>
      <xdr:row>529</xdr:row>
      <xdr:rowOff>79144</xdr:rowOff>
    </xdr:to>
    <xdr:cxnSp macro="">
      <xdr:nvCxnSpPr>
        <xdr:cNvPr id="951" name="Straight Connector 950">
          <a:extLst>
            <a:ext uri="{FF2B5EF4-FFF2-40B4-BE49-F238E27FC236}">
              <a16:creationId xmlns:a16="http://schemas.microsoft.com/office/drawing/2014/main" xmlns="" id="{30A8D0A4-3E8B-4825-8130-DBE5C5F58AF4}"/>
            </a:ext>
          </a:extLst>
        </xdr:cNvPr>
        <xdr:cNvCxnSpPr/>
      </xdr:nvCxnSpPr>
      <xdr:spPr>
        <a:xfrm>
          <a:off x="2816582" y="884101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529</xdr:row>
      <xdr:rowOff>148914</xdr:rowOff>
    </xdr:from>
    <xdr:to>
      <xdr:col>8</xdr:col>
      <xdr:colOff>77865</xdr:colOff>
      <xdr:row>529</xdr:row>
      <xdr:rowOff>148914</xdr:rowOff>
    </xdr:to>
    <xdr:cxnSp macro="">
      <xdr:nvCxnSpPr>
        <xdr:cNvPr id="952" name="Straight Connector 951">
          <a:extLst>
            <a:ext uri="{FF2B5EF4-FFF2-40B4-BE49-F238E27FC236}">
              <a16:creationId xmlns:a16="http://schemas.microsoft.com/office/drawing/2014/main" xmlns="" id="{51800D2C-7DA9-4132-BC26-9156B9E2266B}"/>
            </a:ext>
          </a:extLst>
        </xdr:cNvPr>
        <xdr:cNvCxnSpPr/>
      </xdr:nvCxnSpPr>
      <xdr:spPr>
        <a:xfrm>
          <a:off x="2816582" y="884799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523</xdr:row>
      <xdr:rowOff>11461</xdr:rowOff>
    </xdr:from>
    <xdr:to>
      <xdr:col>7</xdr:col>
      <xdr:colOff>259337</xdr:colOff>
      <xdr:row>527</xdr:row>
      <xdr:rowOff>11463</xdr:rowOff>
    </xdr:to>
    <xdr:sp macro="" textlink="">
      <xdr:nvSpPr>
        <xdr:cNvPr id="953" name="Oval 952">
          <a:extLst>
            <a:ext uri="{FF2B5EF4-FFF2-40B4-BE49-F238E27FC236}">
              <a16:creationId xmlns:a16="http://schemas.microsoft.com/office/drawing/2014/main" xmlns="" id="{290FA887-BDE2-447C-9953-243BC6EA2D34}"/>
            </a:ext>
          </a:extLst>
        </xdr:cNvPr>
        <xdr:cNvSpPr/>
      </xdr:nvSpPr>
      <xdr:spPr>
        <a:xfrm>
          <a:off x="2405999" y="872909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5</xdr:col>
      <xdr:colOff>116414</xdr:colOff>
      <xdr:row>529</xdr:row>
      <xdr:rowOff>70180</xdr:rowOff>
    </xdr:from>
    <xdr:to>
      <xdr:col>6</xdr:col>
      <xdr:colOff>197097</xdr:colOff>
      <xdr:row>529</xdr:row>
      <xdr:rowOff>70180</xdr:rowOff>
    </xdr:to>
    <xdr:cxnSp macro="">
      <xdr:nvCxnSpPr>
        <xdr:cNvPr id="954" name="Straight Connector 953">
          <a:extLst>
            <a:ext uri="{FF2B5EF4-FFF2-40B4-BE49-F238E27FC236}">
              <a16:creationId xmlns:a16="http://schemas.microsoft.com/office/drawing/2014/main" xmlns="" id="{72D42C14-0C0E-403F-841C-F71FC3E56521}"/>
            </a:ext>
          </a:extLst>
        </xdr:cNvPr>
        <xdr:cNvCxnSpPr/>
      </xdr:nvCxnSpPr>
      <xdr:spPr>
        <a:xfrm>
          <a:off x="2219534" y="884012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529</xdr:row>
      <xdr:rowOff>139950</xdr:rowOff>
    </xdr:from>
    <xdr:to>
      <xdr:col>6</xdr:col>
      <xdr:colOff>197097</xdr:colOff>
      <xdr:row>529</xdr:row>
      <xdr:rowOff>139950</xdr:rowOff>
    </xdr:to>
    <xdr:cxnSp macro="">
      <xdr:nvCxnSpPr>
        <xdr:cNvPr id="955" name="Straight Connector 954">
          <a:extLst>
            <a:ext uri="{FF2B5EF4-FFF2-40B4-BE49-F238E27FC236}">
              <a16:creationId xmlns:a16="http://schemas.microsoft.com/office/drawing/2014/main" xmlns="" id="{B1056FFD-CA16-4479-B4C3-948A438506B3}"/>
            </a:ext>
          </a:extLst>
        </xdr:cNvPr>
        <xdr:cNvCxnSpPr/>
      </xdr:nvCxnSpPr>
      <xdr:spPr>
        <a:xfrm>
          <a:off x="2219534" y="884709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526</xdr:row>
      <xdr:rowOff>116209</xdr:rowOff>
    </xdr:from>
    <xdr:to>
      <xdr:col>6</xdr:col>
      <xdr:colOff>41470</xdr:colOff>
      <xdr:row>529</xdr:row>
      <xdr:rowOff>70180</xdr:rowOff>
    </xdr:to>
    <xdr:cxnSp macro="">
      <xdr:nvCxnSpPr>
        <xdr:cNvPr id="956" name="Straight Connector 955">
          <a:extLst>
            <a:ext uri="{FF2B5EF4-FFF2-40B4-BE49-F238E27FC236}">
              <a16:creationId xmlns:a16="http://schemas.microsoft.com/office/drawing/2014/main" xmlns="" id="{D8AF8B48-CAE4-40A8-9481-39D938331911}"/>
            </a:ext>
          </a:extLst>
        </xdr:cNvPr>
        <xdr:cNvCxnSpPr/>
      </xdr:nvCxnSpPr>
      <xdr:spPr>
        <a:xfrm flipH="1">
          <a:off x="2434686" y="879214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526</xdr:row>
      <xdr:rowOff>119661</xdr:rowOff>
    </xdr:from>
    <xdr:to>
      <xdr:col>7</xdr:col>
      <xdr:colOff>243840</xdr:colOff>
      <xdr:row>529</xdr:row>
      <xdr:rowOff>76200</xdr:rowOff>
    </xdr:to>
    <xdr:cxnSp macro="">
      <xdr:nvCxnSpPr>
        <xdr:cNvPr id="957" name="Straight Connector 956">
          <a:extLst>
            <a:ext uri="{FF2B5EF4-FFF2-40B4-BE49-F238E27FC236}">
              <a16:creationId xmlns:a16="http://schemas.microsoft.com/office/drawing/2014/main" xmlns="" id="{23C789C3-F0D7-4C07-B509-BA0071D9C941}"/>
            </a:ext>
          </a:extLst>
        </xdr:cNvPr>
        <xdr:cNvCxnSpPr/>
      </xdr:nvCxnSpPr>
      <xdr:spPr>
        <a:xfrm>
          <a:off x="2973045" y="879249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522</xdr:row>
      <xdr:rowOff>161365</xdr:rowOff>
    </xdr:from>
    <xdr:to>
      <xdr:col>14</xdr:col>
      <xdr:colOff>350905</xdr:colOff>
      <xdr:row>526</xdr:row>
      <xdr:rowOff>161366</xdr:rowOff>
    </xdr:to>
    <xdr:sp macro="" textlink="">
      <xdr:nvSpPr>
        <xdr:cNvPr id="958" name="Oval 957">
          <a:extLst>
            <a:ext uri="{FF2B5EF4-FFF2-40B4-BE49-F238E27FC236}">
              <a16:creationId xmlns:a16="http://schemas.microsoft.com/office/drawing/2014/main" xmlns="" id="{95140A67-7D55-4D29-A1A6-B473D78B1213}"/>
            </a:ext>
          </a:extLst>
        </xdr:cNvPr>
        <xdr:cNvSpPr/>
      </xdr:nvSpPr>
      <xdr:spPr>
        <a:xfrm>
          <a:off x="4986169" y="872655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3</a:t>
          </a:r>
        </a:p>
      </xdr:txBody>
    </xdr:sp>
    <xdr:clientData/>
  </xdr:twoCellAnchor>
  <xdr:twoCellAnchor>
    <xdr:from>
      <xdr:col>12</xdr:col>
      <xdr:colOff>144780</xdr:colOff>
      <xdr:row>529</xdr:row>
      <xdr:rowOff>51311</xdr:rowOff>
    </xdr:from>
    <xdr:to>
      <xdr:col>13</xdr:col>
      <xdr:colOff>226550</xdr:colOff>
      <xdr:row>529</xdr:row>
      <xdr:rowOff>51311</xdr:rowOff>
    </xdr:to>
    <xdr:cxnSp macro="">
      <xdr:nvCxnSpPr>
        <xdr:cNvPr id="959" name="Straight Connector 958">
          <a:extLst>
            <a:ext uri="{FF2B5EF4-FFF2-40B4-BE49-F238E27FC236}">
              <a16:creationId xmlns:a16="http://schemas.microsoft.com/office/drawing/2014/main" xmlns="" id="{031A7B7D-196D-4173-AC93-DC1815BB8C4C}"/>
            </a:ext>
          </a:extLst>
        </xdr:cNvPr>
        <xdr:cNvCxnSpPr/>
      </xdr:nvCxnSpPr>
      <xdr:spPr>
        <a:xfrm>
          <a:off x="4754880" y="883823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529</xdr:row>
      <xdr:rowOff>117047</xdr:rowOff>
    </xdr:from>
    <xdr:to>
      <xdr:col>13</xdr:col>
      <xdr:colOff>226550</xdr:colOff>
      <xdr:row>529</xdr:row>
      <xdr:rowOff>117047</xdr:rowOff>
    </xdr:to>
    <xdr:cxnSp macro="">
      <xdr:nvCxnSpPr>
        <xdr:cNvPr id="960" name="Straight Connector 959">
          <a:extLst>
            <a:ext uri="{FF2B5EF4-FFF2-40B4-BE49-F238E27FC236}">
              <a16:creationId xmlns:a16="http://schemas.microsoft.com/office/drawing/2014/main" xmlns="" id="{939BD9EC-8991-4AD7-BB0D-CDA2BF05CAA1}"/>
            </a:ext>
          </a:extLst>
        </xdr:cNvPr>
        <xdr:cNvCxnSpPr/>
      </xdr:nvCxnSpPr>
      <xdr:spPr>
        <a:xfrm>
          <a:off x="4754880" y="884480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529</xdr:row>
      <xdr:rowOff>58930</xdr:rowOff>
    </xdr:from>
    <xdr:to>
      <xdr:col>15</xdr:col>
      <xdr:colOff>186849</xdr:colOff>
      <xdr:row>529</xdr:row>
      <xdr:rowOff>58930</xdr:rowOff>
    </xdr:to>
    <xdr:cxnSp macro="">
      <xdr:nvCxnSpPr>
        <xdr:cNvPr id="961" name="Straight Connector 960">
          <a:extLst>
            <a:ext uri="{FF2B5EF4-FFF2-40B4-BE49-F238E27FC236}">
              <a16:creationId xmlns:a16="http://schemas.microsoft.com/office/drawing/2014/main" xmlns="" id="{6DF6FF4B-1888-415E-B4E4-16323A4D5C0B}"/>
            </a:ext>
          </a:extLst>
        </xdr:cNvPr>
        <xdr:cNvCxnSpPr/>
      </xdr:nvCxnSpPr>
      <xdr:spPr>
        <a:xfrm>
          <a:off x="5431459" y="883899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529</xdr:row>
      <xdr:rowOff>124666</xdr:rowOff>
    </xdr:from>
    <xdr:to>
      <xdr:col>15</xdr:col>
      <xdr:colOff>186849</xdr:colOff>
      <xdr:row>529</xdr:row>
      <xdr:rowOff>124666</xdr:rowOff>
    </xdr:to>
    <xdr:cxnSp macro="">
      <xdr:nvCxnSpPr>
        <xdr:cNvPr id="962" name="Straight Connector 961">
          <a:extLst>
            <a:ext uri="{FF2B5EF4-FFF2-40B4-BE49-F238E27FC236}">
              <a16:creationId xmlns:a16="http://schemas.microsoft.com/office/drawing/2014/main" xmlns="" id="{13184D87-2252-4A71-8E81-345517BE3612}"/>
            </a:ext>
          </a:extLst>
        </xdr:cNvPr>
        <xdr:cNvCxnSpPr/>
      </xdr:nvCxnSpPr>
      <xdr:spPr>
        <a:xfrm>
          <a:off x="5431459" y="884557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526</xdr:row>
      <xdr:rowOff>58701</xdr:rowOff>
    </xdr:from>
    <xdr:to>
      <xdr:col>13</xdr:col>
      <xdr:colOff>119141</xdr:colOff>
      <xdr:row>529</xdr:row>
      <xdr:rowOff>36070</xdr:rowOff>
    </xdr:to>
    <xdr:cxnSp macro="">
      <xdr:nvCxnSpPr>
        <xdr:cNvPr id="963" name="Straight Connector 962">
          <a:extLst>
            <a:ext uri="{FF2B5EF4-FFF2-40B4-BE49-F238E27FC236}">
              <a16:creationId xmlns:a16="http://schemas.microsoft.com/office/drawing/2014/main" xmlns="" id="{4CC2CF7B-E5B4-4274-9A38-CC5F18377B68}"/>
            </a:ext>
          </a:extLst>
        </xdr:cNvPr>
        <xdr:cNvCxnSpPr>
          <a:stCxn id="958" idx="3"/>
        </xdr:cNvCxnSpPr>
      </xdr:nvCxnSpPr>
      <xdr:spPr>
        <a:xfrm flipH="1">
          <a:off x="5007428" y="878639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526</xdr:row>
      <xdr:rowOff>58701</xdr:rowOff>
    </xdr:from>
    <xdr:to>
      <xdr:col>14</xdr:col>
      <xdr:colOff>345077</xdr:colOff>
      <xdr:row>529</xdr:row>
      <xdr:rowOff>58930</xdr:rowOff>
    </xdr:to>
    <xdr:cxnSp macro="">
      <xdr:nvCxnSpPr>
        <xdr:cNvPr id="964" name="Straight Connector 963">
          <a:extLst>
            <a:ext uri="{FF2B5EF4-FFF2-40B4-BE49-F238E27FC236}">
              <a16:creationId xmlns:a16="http://schemas.microsoft.com/office/drawing/2014/main" xmlns="" id="{346D88CD-B196-4D7A-A7DF-3BC4064A89C7}"/>
            </a:ext>
          </a:extLst>
        </xdr:cNvPr>
        <xdr:cNvCxnSpPr>
          <a:stCxn id="958" idx="5"/>
        </xdr:cNvCxnSpPr>
      </xdr:nvCxnSpPr>
      <xdr:spPr>
        <a:xfrm>
          <a:off x="5576073" y="878639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529</xdr:row>
      <xdr:rowOff>66551</xdr:rowOff>
    </xdr:from>
    <xdr:to>
      <xdr:col>10</xdr:col>
      <xdr:colOff>167768</xdr:colOff>
      <xdr:row>529</xdr:row>
      <xdr:rowOff>66551</xdr:rowOff>
    </xdr:to>
    <xdr:cxnSp macro="">
      <xdr:nvCxnSpPr>
        <xdr:cNvPr id="965" name="Straight Connector 964">
          <a:extLst>
            <a:ext uri="{FF2B5EF4-FFF2-40B4-BE49-F238E27FC236}">
              <a16:creationId xmlns:a16="http://schemas.microsoft.com/office/drawing/2014/main" xmlns="" id="{55658C8D-9E79-4911-A6EC-AC036D567C9E}"/>
            </a:ext>
          </a:extLst>
        </xdr:cNvPr>
        <xdr:cNvCxnSpPr/>
      </xdr:nvCxnSpPr>
      <xdr:spPr>
        <a:xfrm>
          <a:off x="3621676" y="8839759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529</xdr:row>
      <xdr:rowOff>132287</xdr:rowOff>
    </xdr:from>
    <xdr:to>
      <xdr:col>10</xdr:col>
      <xdr:colOff>167768</xdr:colOff>
      <xdr:row>529</xdr:row>
      <xdr:rowOff>132287</xdr:rowOff>
    </xdr:to>
    <xdr:cxnSp macro="">
      <xdr:nvCxnSpPr>
        <xdr:cNvPr id="966" name="Straight Connector 965">
          <a:extLst>
            <a:ext uri="{FF2B5EF4-FFF2-40B4-BE49-F238E27FC236}">
              <a16:creationId xmlns:a16="http://schemas.microsoft.com/office/drawing/2014/main" xmlns="" id="{665BDC91-CAB8-498A-9509-A6C19E7577A1}"/>
            </a:ext>
          </a:extLst>
        </xdr:cNvPr>
        <xdr:cNvCxnSpPr/>
      </xdr:nvCxnSpPr>
      <xdr:spPr>
        <a:xfrm>
          <a:off x="3621676" y="8846332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529</xdr:row>
      <xdr:rowOff>66550</xdr:rowOff>
    </xdr:from>
    <xdr:to>
      <xdr:col>12</xdr:col>
      <xdr:colOff>21386</xdr:colOff>
      <xdr:row>529</xdr:row>
      <xdr:rowOff>66550</xdr:rowOff>
    </xdr:to>
    <xdr:cxnSp macro="">
      <xdr:nvCxnSpPr>
        <xdr:cNvPr id="967" name="Straight Connector 966">
          <a:extLst>
            <a:ext uri="{FF2B5EF4-FFF2-40B4-BE49-F238E27FC236}">
              <a16:creationId xmlns:a16="http://schemas.microsoft.com/office/drawing/2014/main" xmlns="" id="{752B0329-C108-4996-B8EE-AEE7A2C22980}"/>
            </a:ext>
          </a:extLst>
        </xdr:cNvPr>
        <xdr:cNvCxnSpPr/>
      </xdr:nvCxnSpPr>
      <xdr:spPr>
        <a:xfrm>
          <a:off x="4191576" y="8839759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529</xdr:row>
      <xdr:rowOff>132286</xdr:rowOff>
    </xdr:from>
    <xdr:to>
      <xdr:col>12</xdr:col>
      <xdr:colOff>21386</xdr:colOff>
      <xdr:row>529</xdr:row>
      <xdr:rowOff>132286</xdr:rowOff>
    </xdr:to>
    <xdr:cxnSp macro="">
      <xdr:nvCxnSpPr>
        <xdr:cNvPr id="968" name="Straight Connector 967">
          <a:extLst>
            <a:ext uri="{FF2B5EF4-FFF2-40B4-BE49-F238E27FC236}">
              <a16:creationId xmlns:a16="http://schemas.microsoft.com/office/drawing/2014/main" xmlns="" id="{2430EB4F-6F40-4150-909B-9232541441AF}"/>
            </a:ext>
          </a:extLst>
        </xdr:cNvPr>
        <xdr:cNvCxnSpPr/>
      </xdr:nvCxnSpPr>
      <xdr:spPr>
        <a:xfrm>
          <a:off x="4191576" y="8846332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247105</xdr:colOff>
      <xdr:row>526</xdr:row>
      <xdr:rowOff>94304</xdr:rowOff>
    </xdr:from>
    <xdr:to>
      <xdr:col>9</xdr:col>
      <xdr:colOff>307301</xdr:colOff>
      <xdr:row>529</xdr:row>
      <xdr:rowOff>58930</xdr:rowOff>
    </xdr:to>
    <xdr:cxnSp macro="">
      <xdr:nvCxnSpPr>
        <xdr:cNvPr id="969" name="Straight Connector 968">
          <a:extLst>
            <a:ext uri="{FF2B5EF4-FFF2-40B4-BE49-F238E27FC236}">
              <a16:creationId xmlns:a16="http://schemas.microsoft.com/office/drawing/2014/main" xmlns="" id="{48804366-BB57-4D3B-82CB-09E40FC50581}"/>
            </a:ext>
          </a:extLst>
        </xdr:cNvPr>
        <xdr:cNvCxnSpPr>
          <a:stCxn id="987" idx="3"/>
        </xdr:cNvCxnSpPr>
      </xdr:nvCxnSpPr>
      <xdr:spPr>
        <a:xfrm flipH="1">
          <a:off x="3782785" y="8789956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67488</xdr:colOff>
      <xdr:row>526</xdr:row>
      <xdr:rowOff>94304</xdr:rowOff>
    </xdr:from>
    <xdr:to>
      <xdr:col>11</xdr:col>
      <xdr:colOff>164374</xdr:colOff>
      <xdr:row>529</xdr:row>
      <xdr:rowOff>58930</xdr:rowOff>
    </xdr:to>
    <xdr:cxnSp macro="">
      <xdr:nvCxnSpPr>
        <xdr:cNvPr id="970" name="Straight Connector 969">
          <a:extLst>
            <a:ext uri="{FF2B5EF4-FFF2-40B4-BE49-F238E27FC236}">
              <a16:creationId xmlns:a16="http://schemas.microsoft.com/office/drawing/2014/main" xmlns="" id="{20A46158-B81F-4BDA-A7B4-67D5ABC5E0C9}"/>
            </a:ext>
          </a:extLst>
        </xdr:cNvPr>
        <xdr:cNvCxnSpPr>
          <a:stCxn id="987" idx="5"/>
        </xdr:cNvCxnSpPr>
      </xdr:nvCxnSpPr>
      <xdr:spPr>
        <a:xfrm>
          <a:off x="4319448" y="8789956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310244</xdr:colOff>
      <xdr:row>526</xdr:row>
      <xdr:rowOff>73941</xdr:rowOff>
    </xdr:from>
    <xdr:to>
      <xdr:col>17</xdr:col>
      <xdr:colOff>119907</xdr:colOff>
      <xdr:row>528</xdr:row>
      <xdr:rowOff>37011</xdr:rowOff>
    </xdr:to>
    <xdr:cxnSp macro="">
      <xdr:nvCxnSpPr>
        <xdr:cNvPr id="971" name="Straight Connector 970">
          <a:extLst>
            <a:ext uri="{FF2B5EF4-FFF2-40B4-BE49-F238E27FC236}">
              <a16:creationId xmlns:a16="http://schemas.microsoft.com/office/drawing/2014/main" xmlns="" id="{B7895425-D0A3-46F7-A5DD-5AEAF8E146A5}"/>
            </a:ext>
          </a:extLst>
        </xdr:cNvPr>
        <xdr:cNvCxnSpPr>
          <a:stCxn id="950" idx="3"/>
          <a:endCxn id="973" idx="0"/>
        </xdr:cNvCxnSpPr>
      </xdr:nvCxnSpPr>
      <xdr:spPr>
        <a:xfrm flipH="1">
          <a:off x="6352904" y="8787920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237465</xdr:colOff>
      <xdr:row>526</xdr:row>
      <xdr:rowOff>73941</xdr:rowOff>
    </xdr:from>
    <xdr:to>
      <xdr:col>19</xdr:col>
      <xdr:colOff>65284</xdr:colOff>
      <xdr:row>528</xdr:row>
      <xdr:rowOff>53595</xdr:rowOff>
    </xdr:to>
    <xdr:cxnSp macro="">
      <xdr:nvCxnSpPr>
        <xdr:cNvPr id="972" name="Straight Connector 971">
          <a:extLst>
            <a:ext uri="{FF2B5EF4-FFF2-40B4-BE49-F238E27FC236}">
              <a16:creationId xmlns:a16="http://schemas.microsoft.com/office/drawing/2014/main" xmlns="" id="{D4270442-A35D-4EAC-882D-5A0C03671431}"/>
            </a:ext>
          </a:extLst>
        </xdr:cNvPr>
        <xdr:cNvCxnSpPr>
          <a:stCxn id="950" idx="5"/>
          <a:endCxn id="986" idx="0"/>
        </xdr:cNvCxnSpPr>
      </xdr:nvCxnSpPr>
      <xdr:spPr>
        <a:xfrm>
          <a:off x="6996405" y="8787920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332014</xdr:colOff>
      <xdr:row>528</xdr:row>
      <xdr:rowOff>37011</xdr:rowOff>
    </xdr:from>
    <xdr:to>
      <xdr:col>17</xdr:col>
      <xdr:colOff>288473</xdr:colOff>
      <xdr:row>532</xdr:row>
      <xdr:rowOff>37014</xdr:rowOff>
    </xdr:to>
    <xdr:sp macro="" textlink="">
      <xdr:nvSpPr>
        <xdr:cNvPr id="973" name="Oval 972">
          <a:extLst>
            <a:ext uri="{FF2B5EF4-FFF2-40B4-BE49-F238E27FC236}">
              <a16:creationId xmlns:a16="http://schemas.microsoft.com/office/drawing/2014/main" xmlns="" id="{CDA4F0AF-3405-4333-9488-80BE0036F086}"/>
            </a:ext>
          </a:extLst>
        </xdr:cNvPr>
        <xdr:cNvSpPr/>
      </xdr:nvSpPr>
      <xdr:spPr>
        <a:xfrm>
          <a:off x="6016534" y="8819279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14</xdr:col>
      <xdr:colOff>317863</xdr:colOff>
      <xdr:row>534</xdr:row>
      <xdr:rowOff>24097</xdr:rowOff>
    </xdr:from>
    <xdr:to>
      <xdr:col>16</xdr:col>
      <xdr:colOff>41493</xdr:colOff>
      <xdr:row>534</xdr:row>
      <xdr:rowOff>24097</xdr:rowOff>
    </xdr:to>
    <xdr:cxnSp macro="">
      <xdr:nvCxnSpPr>
        <xdr:cNvPr id="974" name="Straight Connector 973">
          <a:extLst>
            <a:ext uri="{FF2B5EF4-FFF2-40B4-BE49-F238E27FC236}">
              <a16:creationId xmlns:a16="http://schemas.microsoft.com/office/drawing/2014/main" xmlns="" id="{F35A2F81-7804-4DB9-8E7D-024E35F5A20D}"/>
            </a:ext>
          </a:extLst>
        </xdr:cNvPr>
        <xdr:cNvCxnSpPr/>
      </xdr:nvCxnSpPr>
      <xdr:spPr>
        <a:xfrm>
          <a:off x="5644243" y="8923143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317863</xdr:colOff>
      <xdr:row>534</xdr:row>
      <xdr:rowOff>89833</xdr:rowOff>
    </xdr:from>
    <xdr:to>
      <xdr:col>16</xdr:col>
      <xdr:colOff>41493</xdr:colOff>
      <xdr:row>534</xdr:row>
      <xdr:rowOff>89833</xdr:rowOff>
    </xdr:to>
    <xdr:cxnSp macro="">
      <xdr:nvCxnSpPr>
        <xdr:cNvPr id="975" name="Straight Connector 974">
          <a:extLst>
            <a:ext uri="{FF2B5EF4-FFF2-40B4-BE49-F238E27FC236}">
              <a16:creationId xmlns:a16="http://schemas.microsoft.com/office/drawing/2014/main" xmlns="" id="{0C1C14D4-4D26-40DE-83E6-AD6A46ACE0FF}"/>
            </a:ext>
          </a:extLst>
        </xdr:cNvPr>
        <xdr:cNvCxnSpPr/>
      </xdr:nvCxnSpPr>
      <xdr:spPr>
        <a:xfrm>
          <a:off x="5644243" y="8929717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534</xdr:row>
      <xdr:rowOff>31716</xdr:rowOff>
    </xdr:from>
    <xdr:to>
      <xdr:col>18</xdr:col>
      <xdr:colOff>1792</xdr:colOff>
      <xdr:row>534</xdr:row>
      <xdr:rowOff>31716</xdr:rowOff>
    </xdr:to>
    <xdr:cxnSp macro="">
      <xdr:nvCxnSpPr>
        <xdr:cNvPr id="976" name="Straight Connector 975">
          <a:extLst>
            <a:ext uri="{FF2B5EF4-FFF2-40B4-BE49-F238E27FC236}">
              <a16:creationId xmlns:a16="http://schemas.microsoft.com/office/drawing/2014/main" xmlns="" id="{972EF343-B0B4-4E82-A59E-3A60E99DAED5}"/>
            </a:ext>
          </a:extLst>
        </xdr:cNvPr>
        <xdr:cNvCxnSpPr/>
      </xdr:nvCxnSpPr>
      <xdr:spPr>
        <a:xfrm>
          <a:off x="6320822" y="8923905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534</xdr:row>
      <xdr:rowOff>97452</xdr:rowOff>
    </xdr:from>
    <xdr:to>
      <xdr:col>18</xdr:col>
      <xdr:colOff>1792</xdr:colOff>
      <xdr:row>534</xdr:row>
      <xdr:rowOff>97452</xdr:rowOff>
    </xdr:to>
    <xdr:cxnSp macro="">
      <xdr:nvCxnSpPr>
        <xdr:cNvPr id="977" name="Straight Connector 976">
          <a:extLst>
            <a:ext uri="{FF2B5EF4-FFF2-40B4-BE49-F238E27FC236}">
              <a16:creationId xmlns:a16="http://schemas.microsoft.com/office/drawing/2014/main" xmlns="" id="{59E7C34F-1ED5-4E8C-80E3-AD4E42734315}"/>
            </a:ext>
          </a:extLst>
        </xdr:cNvPr>
        <xdr:cNvCxnSpPr/>
      </xdr:nvCxnSpPr>
      <xdr:spPr>
        <a:xfrm>
          <a:off x="6320822" y="8930479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212271</xdr:colOff>
      <xdr:row>531</xdr:row>
      <xdr:rowOff>109609</xdr:rowOff>
    </xdr:from>
    <xdr:to>
      <xdr:col>16</xdr:col>
      <xdr:colOff>72394</xdr:colOff>
      <xdr:row>534</xdr:row>
      <xdr:rowOff>8856</xdr:rowOff>
    </xdr:to>
    <xdr:cxnSp macro="">
      <xdr:nvCxnSpPr>
        <xdr:cNvPr id="978" name="Straight Connector 977">
          <a:extLst>
            <a:ext uri="{FF2B5EF4-FFF2-40B4-BE49-F238E27FC236}">
              <a16:creationId xmlns:a16="http://schemas.microsoft.com/office/drawing/2014/main" xmlns="" id="{DB2D2183-F694-4504-9CE1-16A3CD3708DD}"/>
            </a:ext>
          </a:extLst>
        </xdr:cNvPr>
        <xdr:cNvCxnSpPr>
          <a:stCxn id="973" idx="3"/>
        </xdr:cNvCxnSpPr>
      </xdr:nvCxnSpPr>
      <xdr:spPr>
        <a:xfrm flipH="1">
          <a:off x="5896791" y="8879116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160020</xdr:colOff>
      <xdr:row>531</xdr:row>
      <xdr:rowOff>109609</xdr:rowOff>
    </xdr:from>
    <xdr:to>
      <xdr:col>17</xdr:col>
      <xdr:colOff>189953</xdr:colOff>
      <xdr:row>534</xdr:row>
      <xdr:rowOff>31716</xdr:rowOff>
    </xdr:to>
    <xdr:cxnSp macro="">
      <xdr:nvCxnSpPr>
        <xdr:cNvPr id="979" name="Straight Connector 978">
          <a:extLst>
            <a:ext uri="{FF2B5EF4-FFF2-40B4-BE49-F238E27FC236}">
              <a16:creationId xmlns:a16="http://schemas.microsoft.com/office/drawing/2014/main" xmlns="" id="{CA9FC20F-0593-4778-8FBD-EEAFD44FC7BC}"/>
            </a:ext>
          </a:extLst>
        </xdr:cNvPr>
        <xdr:cNvCxnSpPr>
          <a:stCxn id="973" idx="5"/>
        </xdr:cNvCxnSpPr>
      </xdr:nvCxnSpPr>
      <xdr:spPr>
        <a:xfrm flipH="1">
          <a:off x="6560820" y="8879116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534</xdr:row>
      <xdr:rowOff>31717</xdr:rowOff>
    </xdr:from>
    <xdr:to>
      <xdr:col>19</xdr:col>
      <xdr:colOff>157971</xdr:colOff>
      <xdr:row>534</xdr:row>
      <xdr:rowOff>31717</xdr:rowOff>
    </xdr:to>
    <xdr:cxnSp macro="">
      <xdr:nvCxnSpPr>
        <xdr:cNvPr id="980" name="Straight Connector 979">
          <a:extLst>
            <a:ext uri="{FF2B5EF4-FFF2-40B4-BE49-F238E27FC236}">
              <a16:creationId xmlns:a16="http://schemas.microsoft.com/office/drawing/2014/main" xmlns="" id="{4A86ACCC-80E5-4B93-A774-19CC62E09752}"/>
            </a:ext>
          </a:extLst>
        </xdr:cNvPr>
        <xdr:cNvCxnSpPr/>
      </xdr:nvCxnSpPr>
      <xdr:spPr>
        <a:xfrm>
          <a:off x="6835139" y="8923905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534</xdr:row>
      <xdr:rowOff>97453</xdr:rowOff>
    </xdr:from>
    <xdr:to>
      <xdr:col>19</xdr:col>
      <xdr:colOff>157971</xdr:colOff>
      <xdr:row>534</xdr:row>
      <xdr:rowOff>97453</xdr:rowOff>
    </xdr:to>
    <xdr:cxnSp macro="">
      <xdr:nvCxnSpPr>
        <xdr:cNvPr id="981" name="Straight Connector 980">
          <a:extLst>
            <a:ext uri="{FF2B5EF4-FFF2-40B4-BE49-F238E27FC236}">
              <a16:creationId xmlns:a16="http://schemas.microsoft.com/office/drawing/2014/main" xmlns="" id="{472627BD-34D7-4D8C-9F63-837A3AB8CC27}"/>
            </a:ext>
          </a:extLst>
        </xdr:cNvPr>
        <xdr:cNvCxnSpPr/>
      </xdr:nvCxnSpPr>
      <xdr:spPr>
        <a:xfrm>
          <a:off x="6835139" y="8930479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534</xdr:row>
      <xdr:rowOff>31716</xdr:rowOff>
    </xdr:from>
    <xdr:to>
      <xdr:col>21</xdr:col>
      <xdr:colOff>11590</xdr:colOff>
      <xdr:row>534</xdr:row>
      <xdr:rowOff>31716</xdr:rowOff>
    </xdr:to>
    <xdr:cxnSp macro="">
      <xdr:nvCxnSpPr>
        <xdr:cNvPr id="982" name="Straight Connector 981">
          <a:extLst>
            <a:ext uri="{FF2B5EF4-FFF2-40B4-BE49-F238E27FC236}">
              <a16:creationId xmlns:a16="http://schemas.microsoft.com/office/drawing/2014/main" xmlns="" id="{6DE4C778-958B-4232-8606-C1DDF33F401C}"/>
            </a:ext>
          </a:extLst>
        </xdr:cNvPr>
        <xdr:cNvCxnSpPr/>
      </xdr:nvCxnSpPr>
      <xdr:spPr>
        <a:xfrm>
          <a:off x="7405039" y="8923905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534</xdr:row>
      <xdr:rowOff>97452</xdr:rowOff>
    </xdr:from>
    <xdr:to>
      <xdr:col>21</xdr:col>
      <xdr:colOff>11590</xdr:colOff>
      <xdr:row>534</xdr:row>
      <xdr:rowOff>97452</xdr:rowOff>
    </xdr:to>
    <xdr:cxnSp macro="">
      <xdr:nvCxnSpPr>
        <xdr:cNvPr id="983" name="Straight Connector 982">
          <a:extLst>
            <a:ext uri="{FF2B5EF4-FFF2-40B4-BE49-F238E27FC236}">
              <a16:creationId xmlns:a16="http://schemas.microsoft.com/office/drawing/2014/main" xmlns="" id="{1F255258-76DD-4494-9066-DD693F2BDB6C}"/>
            </a:ext>
          </a:extLst>
        </xdr:cNvPr>
        <xdr:cNvCxnSpPr/>
      </xdr:nvCxnSpPr>
      <xdr:spPr>
        <a:xfrm>
          <a:off x="7405039" y="8930479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237308</xdr:colOff>
      <xdr:row>532</xdr:row>
      <xdr:rowOff>0</xdr:rowOff>
    </xdr:from>
    <xdr:to>
      <xdr:col>18</xdr:col>
      <xdr:colOff>289560</xdr:colOff>
      <xdr:row>534</xdr:row>
      <xdr:rowOff>24096</xdr:rowOff>
    </xdr:to>
    <xdr:cxnSp macro="">
      <xdr:nvCxnSpPr>
        <xdr:cNvPr id="984" name="Straight Connector 983">
          <a:extLst>
            <a:ext uri="{FF2B5EF4-FFF2-40B4-BE49-F238E27FC236}">
              <a16:creationId xmlns:a16="http://schemas.microsoft.com/office/drawing/2014/main" xmlns="" id="{82BAE354-ED42-4902-8DC5-E38136ABEA54}"/>
            </a:ext>
          </a:extLst>
        </xdr:cNvPr>
        <xdr:cNvCxnSpPr/>
      </xdr:nvCxnSpPr>
      <xdr:spPr>
        <a:xfrm flipH="1">
          <a:off x="6996248" y="8885682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309630</xdr:colOff>
      <xdr:row>531</xdr:row>
      <xdr:rowOff>126193</xdr:rowOff>
    </xdr:from>
    <xdr:to>
      <xdr:col>20</xdr:col>
      <xdr:colOff>154577</xdr:colOff>
      <xdr:row>534</xdr:row>
      <xdr:rowOff>24096</xdr:rowOff>
    </xdr:to>
    <xdr:cxnSp macro="">
      <xdr:nvCxnSpPr>
        <xdr:cNvPr id="985" name="Straight Connector 984">
          <a:extLst>
            <a:ext uri="{FF2B5EF4-FFF2-40B4-BE49-F238E27FC236}">
              <a16:creationId xmlns:a16="http://schemas.microsoft.com/office/drawing/2014/main" xmlns="" id="{46A415A3-6D56-418E-80BE-FA6BA7E5F509}"/>
            </a:ext>
          </a:extLst>
        </xdr:cNvPr>
        <xdr:cNvCxnSpPr>
          <a:stCxn id="986" idx="5"/>
        </xdr:cNvCxnSpPr>
      </xdr:nvCxnSpPr>
      <xdr:spPr>
        <a:xfrm>
          <a:off x="7426710" y="8880775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77865</xdr:colOff>
      <xdr:row>528</xdr:row>
      <xdr:rowOff>53595</xdr:rowOff>
    </xdr:from>
    <xdr:to>
      <xdr:col>20</xdr:col>
      <xdr:colOff>52702</xdr:colOff>
      <xdr:row>532</xdr:row>
      <xdr:rowOff>53598</xdr:rowOff>
    </xdr:to>
    <xdr:sp macro="" textlink="">
      <xdr:nvSpPr>
        <xdr:cNvPr id="986" name="Oval 985">
          <a:extLst>
            <a:ext uri="{FF2B5EF4-FFF2-40B4-BE49-F238E27FC236}">
              <a16:creationId xmlns:a16="http://schemas.microsoft.com/office/drawing/2014/main" xmlns="" id="{EB0B9002-A581-41A8-94BD-3BB038F2FBE9}"/>
            </a:ext>
          </a:extLst>
        </xdr:cNvPr>
        <xdr:cNvSpPr/>
      </xdr:nvSpPr>
      <xdr:spPr>
        <a:xfrm>
          <a:off x="6836805" y="8820937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208621</xdr:colOff>
      <xdr:row>523</xdr:row>
      <xdr:rowOff>21707</xdr:rowOff>
    </xdr:from>
    <xdr:to>
      <xdr:col>11</xdr:col>
      <xdr:colOff>166168</xdr:colOff>
      <xdr:row>527</xdr:row>
      <xdr:rowOff>21709</xdr:rowOff>
    </xdr:to>
    <xdr:sp macro="" textlink="">
      <xdr:nvSpPr>
        <xdr:cNvPr id="987" name="Oval 986">
          <a:extLst>
            <a:ext uri="{FF2B5EF4-FFF2-40B4-BE49-F238E27FC236}">
              <a16:creationId xmlns:a16="http://schemas.microsoft.com/office/drawing/2014/main" xmlns="" id="{D1A05E08-DC90-487C-B1AD-5A9FF9AF8676}"/>
            </a:ext>
          </a:extLst>
        </xdr:cNvPr>
        <xdr:cNvSpPr/>
      </xdr:nvSpPr>
      <xdr:spPr>
        <a:xfrm>
          <a:off x="3744301" y="8730118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250073</xdr:colOff>
      <xdr:row>540</xdr:row>
      <xdr:rowOff>90074</xdr:rowOff>
    </xdr:from>
    <xdr:to>
      <xdr:col>11</xdr:col>
      <xdr:colOff>317999</xdr:colOff>
      <xdr:row>542</xdr:row>
      <xdr:rowOff>168623</xdr:rowOff>
    </xdr:to>
    <xdr:cxnSp macro="">
      <xdr:nvCxnSpPr>
        <xdr:cNvPr id="988" name="Straight Connector 987">
          <a:extLst>
            <a:ext uri="{FF2B5EF4-FFF2-40B4-BE49-F238E27FC236}">
              <a16:creationId xmlns:a16="http://schemas.microsoft.com/office/drawing/2014/main" xmlns="" id="{75B89E14-1D32-42CF-A4E5-5B304487028A}"/>
            </a:ext>
          </a:extLst>
        </xdr:cNvPr>
        <xdr:cNvCxnSpPr>
          <a:stCxn id="990" idx="3"/>
          <a:endCxn id="994" idx="7"/>
        </xdr:cNvCxnSpPr>
      </xdr:nvCxnSpPr>
      <xdr:spPr>
        <a:xfrm flipH="1">
          <a:off x="3785753" y="90348974"/>
          <a:ext cx="784206" cy="42906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71716</xdr:colOff>
      <xdr:row>540</xdr:row>
      <xdr:rowOff>92196</xdr:rowOff>
    </xdr:from>
    <xdr:to>
      <xdr:col>15</xdr:col>
      <xdr:colOff>130797</xdr:colOff>
      <xdr:row>542</xdr:row>
      <xdr:rowOff>115108</xdr:rowOff>
    </xdr:to>
    <xdr:cxnSp macro="">
      <xdr:nvCxnSpPr>
        <xdr:cNvPr id="989" name="Straight Connector 988">
          <a:extLst>
            <a:ext uri="{FF2B5EF4-FFF2-40B4-BE49-F238E27FC236}">
              <a16:creationId xmlns:a16="http://schemas.microsoft.com/office/drawing/2014/main" xmlns="" id="{FE33E9B6-6CD9-4464-A4B5-82FCD21625EE}"/>
            </a:ext>
          </a:extLst>
        </xdr:cNvPr>
        <xdr:cNvCxnSpPr>
          <a:stCxn id="990" idx="5"/>
          <a:endCxn id="991" idx="1"/>
        </xdr:cNvCxnSpPr>
      </xdr:nvCxnSpPr>
      <xdr:spPr>
        <a:xfrm>
          <a:off x="5039956" y="90351096"/>
          <a:ext cx="775361" cy="3734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219160</xdr:colOff>
      <xdr:row>537</xdr:row>
      <xdr:rowOff>17929</xdr:rowOff>
    </xdr:from>
    <xdr:to>
      <xdr:col>13</xdr:col>
      <xdr:colOff>175619</xdr:colOff>
      <xdr:row>541</xdr:row>
      <xdr:rowOff>17930</xdr:rowOff>
    </xdr:to>
    <xdr:sp macro="" textlink="">
      <xdr:nvSpPr>
        <xdr:cNvPr id="990" name="Oval 989">
          <a:extLst>
            <a:ext uri="{FF2B5EF4-FFF2-40B4-BE49-F238E27FC236}">
              <a16:creationId xmlns:a16="http://schemas.microsoft.com/office/drawing/2014/main" xmlns="" id="{66EDBEA7-97BA-4A19-A412-6C5E90ED7A46}"/>
            </a:ext>
          </a:extLst>
        </xdr:cNvPr>
        <xdr:cNvSpPr/>
      </xdr:nvSpPr>
      <xdr:spPr>
        <a:xfrm>
          <a:off x="4471120" y="89751049"/>
          <a:ext cx="672739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12</a:t>
          </a:r>
        </a:p>
      </xdr:txBody>
    </xdr:sp>
    <xdr:clientData/>
  </xdr:twoCellAnchor>
  <xdr:twoCellAnchor>
    <xdr:from>
      <xdr:col>15</xdr:col>
      <xdr:colOff>26894</xdr:colOff>
      <xdr:row>542</xdr:row>
      <xdr:rowOff>8964</xdr:rowOff>
    </xdr:from>
    <xdr:to>
      <xdr:col>16</xdr:col>
      <xdr:colOff>359870</xdr:colOff>
      <xdr:row>546</xdr:row>
      <xdr:rowOff>16586</xdr:rowOff>
    </xdr:to>
    <xdr:sp macro="" textlink="">
      <xdr:nvSpPr>
        <xdr:cNvPr id="991" name="Oval 990">
          <a:extLst>
            <a:ext uri="{FF2B5EF4-FFF2-40B4-BE49-F238E27FC236}">
              <a16:creationId xmlns:a16="http://schemas.microsoft.com/office/drawing/2014/main" xmlns="" id="{0A4F7678-BD27-45F4-A86C-61B87F89CCAE}"/>
            </a:ext>
          </a:extLst>
        </xdr:cNvPr>
        <xdr:cNvSpPr/>
      </xdr:nvSpPr>
      <xdr:spPr>
        <a:xfrm>
          <a:off x="5711414" y="90618384"/>
          <a:ext cx="691116" cy="70866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8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14</xdr:col>
      <xdr:colOff>247002</xdr:colOff>
      <xdr:row>545</xdr:row>
      <xdr:rowOff>89736</xdr:rowOff>
    </xdr:from>
    <xdr:to>
      <xdr:col>15</xdr:col>
      <xdr:colOff>130797</xdr:colOff>
      <xdr:row>548</xdr:row>
      <xdr:rowOff>87098</xdr:rowOff>
    </xdr:to>
    <xdr:cxnSp macro="">
      <xdr:nvCxnSpPr>
        <xdr:cNvPr id="992" name="Straight Connector 991">
          <a:extLst>
            <a:ext uri="{FF2B5EF4-FFF2-40B4-BE49-F238E27FC236}">
              <a16:creationId xmlns:a16="http://schemas.microsoft.com/office/drawing/2014/main" xmlns="" id="{EA5968A8-ADB5-40DC-B4CD-51911D1ABE49}"/>
            </a:ext>
          </a:extLst>
        </xdr:cNvPr>
        <xdr:cNvCxnSpPr>
          <a:stCxn id="991" idx="3"/>
          <a:endCxn id="1005" idx="7"/>
        </xdr:cNvCxnSpPr>
      </xdr:nvCxnSpPr>
      <xdr:spPr>
        <a:xfrm flipH="1">
          <a:off x="5573382" y="91224936"/>
          <a:ext cx="241935" cy="52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258658</xdr:colOff>
      <xdr:row>545</xdr:row>
      <xdr:rowOff>88065</xdr:rowOff>
    </xdr:from>
    <xdr:to>
      <xdr:col>17</xdr:col>
      <xdr:colOff>119907</xdr:colOff>
      <xdr:row>548</xdr:row>
      <xdr:rowOff>104011</xdr:rowOff>
    </xdr:to>
    <xdr:cxnSp macro="">
      <xdr:nvCxnSpPr>
        <xdr:cNvPr id="993" name="Straight Connector 992">
          <a:extLst>
            <a:ext uri="{FF2B5EF4-FFF2-40B4-BE49-F238E27FC236}">
              <a16:creationId xmlns:a16="http://schemas.microsoft.com/office/drawing/2014/main" xmlns="" id="{017AD91E-FDBD-4D5F-9291-A749F332BF96}"/>
            </a:ext>
          </a:extLst>
        </xdr:cNvPr>
        <xdr:cNvCxnSpPr>
          <a:stCxn id="991" idx="5"/>
          <a:endCxn id="997" idx="1"/>
        </xdr:cNvCxnSpPr>
      </xdr:nvCxnSpPr>
      <xdr:spPr>
        <a:xfrm>
          <a:off x="6301318" y="91223265"/>
          <a:ext cx="219389" cy="5417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24971</xdr:colOff>
      <xdr:row>542</xdr:row>
      <xdr:rowOff>66595</xdr:rowOff>
    </xdr:from>
    <xdr:to>
      <xdr:col>9</xdr:col>
      <xdr:colOff>350328</xdr:colOff>
      <xdr:row>546</xdr:row>
      <xdr:rowOff>66597</xdr:rowOff>
    </xdr:to>
    <xdr:sp macro="" textlink="">
      <xdr:nvSpPr>
        <xdr:cNvPr id="994" name="Oval 993">
          <a:extLst>
            <a:ext uri="{FF2B5EF4-FFF2-40B4-BE49-F238E27FC236}">
              <a16:creationId xmlns:a16="http://schemas.microsoft.com/office/drawing/2014/main" xmlns="" id="{BBDF7153-52A0-4FD0-A03B-91443115D737}"/>
            </a:ext>
          </a:extLst>
        </xdr:cNvPr>
        <xdr:cNvSpPr/>
      </xdr:nvSpPr>
      <xdr:spPr>
        <a:xfrm>
          <a:off x="3202511" y="90676015"/>
          <a:ext cx="68349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7</xdr:col>
      <xdr:colOff>160817</xdr:colOff>
      <xdr:row>545</xdr:row>
      <xdr:rowOff>139192</xdr:rowOff>
    </xdr:from>
    <xdr:to>
      <xdr:col>8</xdr:col>
      <xdr:colOff>125067</xdr:colOff>
      <xdr:row>548</xdr:row>
      <xdr:rowOff>114126</xdr:rowOff>
    </xdr:to>
    <xdr:cxnSp macro="">
      <xdr:nvCxnSpPr>
        <xdr:cNvPr id="995" name="Straight Connector 994">
          <a:extLst>
            <a:ext uri="{FF2B5EF4-FFF2-40B4-BE49-F238E27FC236}">
              <a16:creationId xmlns:a16="http://schemas.microsoft.com/office/drawing/2014/main" xmlns="" id="{78133A85-AB05-4424-AD28-ED4E7800E0EF}"/>
            </a:ext>
          </a:extLst>
        </xdr:cNvPr>
        <xdr:cNvCxnSpPr>
          <a:stCxn id="994" idx="3"/>
          <a:endCxn id="1000" idx="7"/>
        </xdr:cNvCxnSpPr>
      </xdr:nvCxnSpPr>
      <xdr:spPr>
        <a:xfrm flipH="1">
          <a:off x="2980217" y="91274392"/>
          <a:ext cx="322390" cy="5007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254045</xdr:colOff>
      <xdr:row>545</xdr:row>
      <xdr:rowOff>138314</xdr:rowOff>
    </xdr:from>
    <xdr:to>
      <xdr:col>10</xdr:col>
      <xdr:colOff>60960</xdr:colOff>
      <xdr:row>548</xdr:row>
      <xdr:rowOff>91440</xdr:rowOff>
    </xdr:to>
    <xdr:cxnSp macro="">
      <xdr:nvCxnSpPr>
        <xdr:cNvPr id="996" name="Straight Connector 995">
          <a:extLst>
            <a:ext uri="{FF2B5EF4-FFF2-40B4-BE49-F238E27FC236}">
              <a16:creationId xmlns:a16="http://schemas.microsoft.com/office/drawing/2014/main" xmlns="" id="{01AAF166-2E26-4D68-82D9-544527EFCE8D}"/>
            </a:ext>
          </a:extLst>
        </xdr:cNvPr>
        <xdr:cNvCxnSpPr/>
      </xdr:nvCxnSpPr>
      <xdr:spPr>
        <a:xfrm>
          <a:off x="3789725" y="91273514"/>
          <a:ext cx="165055" cy="4789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21387</xdr:colOff>
      <xdr:row>548</xdr:row>
      <xdr:rowOff>1346</xdr:rowOff>
    </xdr:from>
    <xdr:to>
      <xdr:col>18</xdr:col>
      <xdr:colOff>335985</xdr:colOff>
      <xdr:row>552</xdr:row>
      <xdr:rowOff>1346</xdr:rowOff>
    </xdr:to>
    <xdr:sp macro="" textlink="">
      <xdr:nvSpPr>
        <xdr:cNvPr id="997" name="Oval 996">
          <a:extLst>
            <a:ext uri="{FF2B5EF4-FFF2-40B4-BE49-F238E27FC236}">
              <a16:creationId xmlns:a16="http://schemas.microsoft.com/office/drawing/2014/main" xmlns="" id="{82E578AB-085E-46EE-B4BE-DF663A0D9B23}"/>
            </a:ext>
          </a:extLst>
        </xdr:cNvPr>
        <xdr:cNvSpPr/>
      </xdr:nvSpPr>
      <xdr:spPr>
        <a:xfrm>
          <a:off x="6422187" y="91662326"/>
          <a:ext cx="672738" cy="7010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.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6</xdr:col>
      <xdr:colOff>355322</xdr:colOff>
      <xdr:row>554</xdr:row>
      <xdr:rowOff>79144</xdr:rowOff>
    </xdr:from>
    <xdr:to>
      <xdr:col>8</xdr:col>
      <xdr:colOff>77865</xdr:colOff>
      <xdr:row>554</xdr:row>
      <xdr:rowOff>79144</xdr:rowOff>
    </xdr:to>
    <xdr:cxnSp macro="">
      <xdr:nvCxnSpPr>
        <xdr:cNvPr id="998" name="Straight Connector 997">
          <a:extLst>
            <a:ext uri="{FF2B5EF4-FFF2-40B4-BE49-F238E27FC236}">
              <a16:creationId xmlns:a16="http://schemas.microsoft.com/office/drawing/2014/main" xmlns="" id="{575FBFBF-1AF0-47E5-8090-6D34D808A99A}"/>
            </a:ext>
          </a:extLst>
        </xdr:cNvPr>
        <xdr:cNvCxnSpPr/>
      </xdr:nvCxnSpPr>
      <xdr:spPr>
        <a:xfrm>
          <a:off x="2816582" y="9279168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355322</xdr:colOff>
      <xdr:row>554</xdr:row>
      <xdr:rowOff>148914</xdr:rowOff>
    </xdr:from>
    <xdr:to>
      <xdr:col>8</xdr:col>
      <xdr:colOff>77865</xdr:colOff>
      <xdr:row>554</xdr:row>
      <xdr:rowOff>148914</xdr:rowOff>
    </xdr:to>
    <xdr:cxnSp macro="">
      <xdr:nvCxnSpPr>
        <xdr:cNvPr id="999" name="Straight Connector 998">
          <a:extLst>
            <a:ext uri="{FF2B5EF4-FFF2-40B4-BE49-F238E27FC236}">
              <a16:creationId xmlns:a16="http://schemas.microsoft.com/office/drawing/2014/main" xmlns="" id="{45C527EA-2579-4DAB-9BB4-ECD229621618}"/>
            </a:ext>
          </a:extLst>
        </xdr:cNvPr>
        <xdr:cNvCxnSpPr/>
      </xdr:nvCxnSpPr>
      <xdr:spPr>
        <a:xfrm>
          <a:off x="2816582" y="92861454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302879</xdr:colOff>
      <xdr:row>548</xdr:row>
      <xdr:rowOff>11461</xdr:rowOff>
    </xdr:from>
    <xdr:to>
      <xdr:col>7</xdr:col>
      <xdr:colOff>259337</xdr:colOff>
      <xdr:row>552</xdr:row>
      <xdr:rowOff>11463</xdr:rowOff>
    </xdr:to>
    <xdr:sp macro="" textlink="">
      <xdr:nvSpPr>
        <xdr:cNvPr id="1000" name="Oval 999">
          <a:extLst>
            <a:ext uri="{FF2B5EF4-FFF2-40B4-BE49-F238E27FC236}">
              <a16:creationId xmlns:a16="http://schemas.microsoft.com/office/drawing/2014/main" xmlns="" id="{C63AE27A-E514-48A7-9F90-07C3A953DA07}"/>
            </a:ext>
          </a:extLst>
        </xdr:cNvPr>
        <xdr:cNvSpPr/>
      </xdr:nvSpPr>
      <xdr:spPr>
        <a:xfrm>
          <a:off x="2405999" y="91672441"/>
          <a:ext cx="672738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u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5</xdr:col>
      <xdr:colOff>116414</xdr:colOff>
      <xdr:row>554</xdr:row>
      <xdr:rowOff>70180</xdr:rowOff>
    </xdr:from>
    <xdr:to>
      <xdr:col>6</xdr:col>
      <xdr:colOff>197097</xdr:colOff>
      <xdr:row>554</xdr:row>
      <xdr:rowOff>70180</xdr:rowOff>
    </xdr:to>
    <xdr:cxnSp macro="">
      <xdr:nvCxnSpPr>
        <xdr:cNvPr id="1001" name="Straight Connector 1000">
          <a:extLst>
            <a:ext uri="{FF2B5EF4-FFF2-40B4-BE49-F238E27FC236}">
              <a16:creationId xmlns:a16="http://schemas.microsoft.com/office/drawing/2014/main" xmlns="" id="{02092CB4-389C-4256-A226-3810DFD88D6C}"/>
            </a:ext>
          </a:extLst>
        </xdr:cNvPr>
        <xdr:cNvCxnSpPr/>
      </xdr:nvCxnSpPr>
      <xdr:spPr>
        <a:xfrm>
          <a:off x="2219534" y="9278272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116414</xdr:colOff>
      <xdr:row>554</xdr:row>
      <xdr:rowOff>139950</xdr:rowOff>
    </xdr:from>
    <xdr:to>
      <xdr:col>6</xdr:col>
      <xdr:colOff>197097</xdr:colOff>
      <xdr:row>554</xdr:row>
      <xdr:rowOff>139950</xdr:rowOff>
    </xdr:to>
    <xdr:cxnSp macro="">
      <xdr:nvCxnSpPr>
        <xdr:cNvPr id="1002" name="Straight Connector 1001">
          <a:extLst>
            <a:ext uri="{FF2B5EF4-FFF2-40B4-BE49-F238E27FC236}">
              <a16:creationId xmlns:a16="http://schemas.microsoft.com/office/drawing/2014/main" xmlns="" id="{5FC83005-F277-46EA-9D06-C438361A87EF}"/>
            </a:ext>
          </a:extLst>
        </xdr:cNvPr>
        <xdr:cNvCxnSpPr/>
      </xdr:nvCxnSpPr>
      <xdr:spPr>
        <a:xfrm>
          <a:off x="2219534" y="92852490"/>
          <a:ext cx="438823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331566</xdr:colOff>
      <xdr:row>551</xdr:row>
      <xdr:rowOff>116209</xdr:rowOff>
    </xdr:from>
    <xdr:to>
      <xdr:col>6</xdr:col>
      <xdr:colOff>41470</xdr:colOff>
      <xdr:row>554</xdr:row>
      <xdr:rowOff>70180</xdr:rowOff>
    </xdr:to>
    <xdr:cxnSp macro="">
      <xdr:nvCxnSpPr>
        <xdr:cNvPr id="1003" name="Straight Connector 1002">
          <a:extLst>
            <a:ext uri="{FF2B5EF4-FFF2-40B4-BE49-F238E27FC236}">
              <a16:creationId xmlns:a16="http://schemas.microsoft.com/office/drawing/2014/main" xmlns="" id="{752D97D7-1233-49D1-B1C3-C2DB64319BD5}"/>
            </a:ext>
          </a:extLst>
        </xdr:cNvPr>
        <xdr:cNvCxnSpPr/>
      </xdr:nvCxnSpPr>
      <xdr:spPr>
        <a:xfrm flipH="1">
          <a:off x="2434686" y="92302969"/>
          <a:ext cx="68044" cy="4797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153645</xdr:colOff>
      <xdr:row>551</xdr:row>
      <xdr:rowOff>119661</xdr:rowOff>
    </xdr:from>
    <xdr:to>
      <xdr:col>7</xdr:col>
      <xdr:colOff>243840</xdr:colOff>
      <xdr:row>554</xdr:row>
      <xdr:rowOff>76200</xdr:rowOff>
    </xdr:to>
    <xdr:cxnSp macro="">
      <xdr:nvCxnSpPr>
        <xdr:cNvPr id="1004" name="Straight Connector 1003">
          <a:extLst>
            <a:ext uri="{FF2B5EF4-FFF2-40B4-BE49-F238E27FC236}">
              <a16:creationId xmlns:a16="http://schemas.microsoft.com/office/drawing/2014/main" xmlns="" id="{A2817372-0C60-49D9-A82C-139B3E377D86}"/>
            </a:ext>
          </a:extLst>
        </xdr:cNvPr>
        <xdr:cNvCxnSpPr/>
      </xdr:nvCxnSpPr>
      <xdr:spPr>
        <a:xfrm>
          <a:off x="2973045" y="92306421"/>
          <a:ext cx="90195" cy="482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</xdr:colOff>
      <xdr:row>547</xdr:row>
      <xdr:rowOff>161365</xdr:rowOff>
    </xdr:from>
    <xdr:to>
      <xdr:col>14</xdr:col>
      <xdr:colOff>350905</xdr:colOff>
      <xdr:row>551</xdr:row>
      <xdr:rowOff>161366</xdr:rowOff>
    </xdr:to>
    <xdr:sp macro="" textlink="">
      <xdr:nvSpPr>
        <xdr:cNvPr id="1005" name="Oval 1004">
          <a:extLst>
            <a:ext uri="{FF2B5EF4-FFF2-40B4-BE49-F238E27FC236}">
              <a16:creationId xmlns:a16="http://schemas.microsoft.com/office/drawing/2014/main" xmlns="" id="{1756759C-4A87-4FF9-94AB-65720A650A91}"/>
            </a:ext>
          </a:extLst>
        </xdr:cNvPr>
        <xdr:cNvSpPr/>
      </xdr:nvSpPr>
      <xdr:spPr>
        <a:xfrm>
          <a:off x="4986169" y="91647085"/>
          <a:ext cx="691116" cy="701041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i</a:t>
          </a:r>
          <a:br>
            <a:rPr lang="en-US" sz="1200" b="1"/>
          </a:br>
          <a:r>
            <a:rPr lang="en-US" sz="1200" b="1"/>
            <a:t>4</a:t>
          </a:r>
        </a:p>
      </xdr:txBody>
    </xdr:sp>
    <xdr:clientData/>
  </xdr:twoCellAnchor>
  <xdr:twoCellAnchor>
    <xdr:from>
      <xdr:col>12</xdr:col>
      <xdr:colOff>144780</xdr:colOff>
      <xdr:row>554</xdr:row>
      <xdr:rowOff>51311</xdr:rowOff>
    </xdr:from>
    <xdr:to>
      <xdr:col>13</xdr:col>
      <xdr:colOff>226550</xdr:colOff>
      <xdr:row>554</xdr:row>
      <xdr:rowOff>51311</xdr:rowOff>
    </xdr:to>
    <xdr:cxnSp macro="">
      <xdr:nvCxnSpPr>
        <xdr:cNvPr id="1006" name="Straight Connector 1005">
          <a:extLst>
            <a:ext uri="{FF2B5EF4-FFF2-40B4-BE49-F238E27FC236}">
              <a16:creationId xmlns:a16="http://schemas.microsoft.com/office/drawing/2014/main" xmlns="" id="{92983208-0EB4-4852-A60D-94D6D7EA7FCC}"/>
            </a:ext>
          </a:extLst>
        </xdr:cNvPr>
        <xdr:cNvCxnSpPr/>
      </xdr:nvCxnSpPr>
      <xdr:spPr>
        <a:xfrm>
          <a:off x="4754880" y="92763851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554</xdr:row>
      <xdr:rowOff>117047</xdr:rowOff>
    </xdr:from>
    <xdr:to>
      <xdr:col>13</xdr:col>
      <xdr:colOff>226550</xdr:colOff>
      <xdr:row>554</xdr:row>
      <xdr:rowOff>117047</xdr:rowOff>
    </xdr:to>
    <xdr:cxnSp macro="">
      <xdr:nvCxnSpPr>
        <xdr:cNvPr id="1007" name="Straight Connector 1006">
          <a:extLst>
            <a:ext uri="{FF2B5EF4-FFF2-40B4-BE49-F238E27FC236}">
              <a16:creationId xmlns:a16="http://schemas.microsoft.com/office/drawing/2014/main" xmlns="" id="{E4E72792-3459-460A-92FC-9C110967FF61}"/>
            </a:ext>
          </a:extLst>
        </xdr:cNvPr>
        <xdr:cNvCxnSpPr/>
      </xdr:nvCxnSpPr>
      <xdr:spPr>
        <a:xfrm>
          <a:off x="4754880" y="9282958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554</xdr:row>
      <xdr:rowOff>58930</xdr:rowOff>
    </xdr:from>
    <xdr:to>
      <xdr:col>15</xdr:col>
      <xdr:colOff>186849</xdr:colOff>
      <xdr:row>554</xdr:row>
      <xdr:rowOff>58930</xdr:rowOff>
    </xdr:to>
    <xdr:cxnSp macro="">
      <xdr:nvCxnSpPr>
        <xdr:cNvPr id="1008" name="Straight Connector 1007">
          <a:extLst>
            <a:ext uri="{FF2B5EF4-FFF2-40B4-BE49-F238E27FC236}">
              <a16:creationId xmlns:a16="http://schemas.microsoft.com/office/drawing/2014/main" xmlns="" id="{EA55B3A0-1F49-40F0-AA81-425AF192792F}"/>
            </a:ext>
          </a:extLst>
        </xdr:cNvPr>
        <xdr:cNvCxnSpPr/>
      </xdr:nvCxnSpPr>
      <xdr:spPr>
        <a:xfrm>
          <a:off x="5431459" y="9277147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105079</xdr:colOff>
      <xdr:row>554</xdr:row>
      <xdr:rowOff>124666</xdr:rowOff>
    </xdr:from>
    <xdr:to>
      <xdr:col>15</xdr:col>
      <xdr:colOff>186849</xdr:colOff>
      <xdr:row>554</xdr:row>
      <xdr:rowOff>124666</xdr:rowOff>
    </xdr:to>
    <xdr:cxnSp macro="">
      <xdr:nvCxnSpPr>
        <xdr:cNvPr id="1009" name="Straight Connector 1008">
          <a:extLst>
            <a:ext uri="{FF2B5EF4-FFF2-40B4-BE49-F238E27FC236}">
              <a16:creationId xmlns:a16="http://schemas.microsoft.com/office/drawing/2014/main" xmlns="" id="{B05375D3-C7F6-428B-B814-CE3C1978625E}"/>
            </a:ext>
          </a:extLst>
        </xdr:cNvPr>
        <xdr:cNvCxnSpPr/>
      </xdr:nvCxnSpPr>
      <xdr:spPr>
        <a:xfrm>
          <a:off x="5431459" y="9283720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39188</xdr:colOff>
      <xdr:row>551</xdr:row>
      <xdr:rowOff>58701</xdr:rowOff>
    </xdr:from>
    <xdr:to>
      <xdr:col>13</xdr:col>
      <xdr:colOff>119141</xdr:colOff>
      <xdr:row>554</xdr:row>
      <xdr:rowOff>36070</xdr:rowOff>
    </xdr:to>
    <xdr:cxnSp macro="">
      <xdr:nvCxnSpPr>
        <xdr:cNvPr id="1010" name="Straight Connector 1009">
          <a:extLst>
            <a:ext uri="{FF2B5EF4-FFF2-40B4-BE49-F238E27FC236}">
              <a16:creationId xmlns:a16="http://schemas.microsoft.com/office/drawing/2014/main" xmlns="" id="{C66E12B8-209E-4A37-A12A-48E3EA3DEEEC}"/>
            </a:ext>
          </a:extLst>
        </xdr:cNvPr>
        <xdr:cNvCxnSpPr>
          <a:stCxn id="1005" idx="3"/>
        </xdr:cNvCxnSpPr>
      </xdr:nvCxnSpPr>
      <xdr:spPr>
        <a:xfrm flipH="1">
          <a:off x="5007428" y="92245461"/>
          <a:ext cx="79953" cy="5031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249693</xdr:colOff>
      <xdr:row>551</xdr:row>
      <xdr:rowOff>58701</xdr:rowOff>
    </xdr:from>
    <xdr:to>
      <xdr:col>14</xdr:col>
      <xdr:colOff>345077</xdr:colOff>
      <xdr:row>554</xdr:row>
      <xdr:rowOff>58930</xdr:rowOff>
    </xdr:to>
    <xdr:cxnSp macro="">
      <xdr:nvCxnSpPr>
        <xdr:cNvPr id="1011" name="Straight Connector 1010">
          <a:extLst>
            <a:ext uri="{FF2B5EF4-FFF2-40B4-BE49-F238E27FC236}">
              <a16:creationId xmlns:a16="http://schemas.microsoft.com/office/drawing/2014/main" xmlns="" id="{3A4D8E93-49FF-403D-AB5E-39E29A2A412A}"/>
            </a:ext>
          </a:extLst>
        </xdr:cNvPr>
        <xdr:cNvCxnSpPr>
          <a:stCxn id="1005" idx="5"/>
        </xdr:cNvCxnSpPr>
      </xdr:nvCxnSpPr>
      <xdr:spPr>
        <a:xfrm>
          <a:off x="5576073" y="92245461"/>
          <a:ext cx="95384" cy="52600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554</xdr:row>
      <xdr:rowOff>66551</xdr:rowOff>
    </xdr:from>
    <xdr:to>
      <xdr:col>10</xdr:col>
      <xdr:colOff>167768</xdr:colOff>
      <xdr:row>554</xdr:row>
      <xdr:rowOff>66551</xdr:rowOff>
    </xdr:to>
    <xdr:cxnSp macro="">
      <xdr:nvCxnSpPr>
        <xdr:cNvPr id="1012" name="Straight Connector 1011">
          <a:extLst>
            <a:ext uri="{FF2B5EF4-FFF2-40B4-BE49-F238E27FC236}">
              <a16:creationId xmlns:a16="http://schemas.microsoft.com/office/drawing/2014/main" xmlns="" id="{7C49055A-50DF-4DFB-8BC4-5B9ED474F9B1}"/>
            </a:ext>
          </a:extLst>
        </xdr:cNvPr>
        <xdr:cNvCxnSpPr/>
      </xdr:nvCxnSpPr>
      <xdr:spPr>
        <a:xfrm>
          <a:off x="3621676" y="92779091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85996</xdr:colOff>
      <xdr:row>554</xdr:row>
      <xdr:rowOff>132287</xdr:rowOff>
    </xdr:from>
    <xdr:to>
      <xdr:col>10</xdr:col>
      <xdr:colOff>167768</xdr:colOff>
      <xdr:row>554</xdr:row>
      <xdr:rowOff>132287</xdr:rowOff>
    </xdr:to>
    <xdr:cxnSp macro="">
      <xdr:nvCxnSpPr>
        <xdr:cNvPr id="1013" name="Straight Connector 1012">
          <a:extLst>
            <a:ext uri="{FF2B5EF4-FFF2-40B4-BE49-F238E27FC236}">
              <a16:creationId xmlns:a16="http://schemas.microsoft.com/office/drawing/2014/main" xmlns="" id="{C8794E91-462F-4635-B797-36C4D831D4A8}"/>
            </a:ext>
          </a:extLst>
        </xdr:cNvPr>
        <xdr:cNvCxnSpPr/>
      </xdr:nvCxnSpPr>
      <xdr:spPr>
        <a:xfrm>
          <a:off x="3621676" y="9284482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554</xdr:row>
      <xdr:rowOff>66550</xdr:rowOff>
    </xdr:from>
    <xdr:to>
      <xdr:col>12</xdr:col>
      <xdr:colOff>21386</xdr:colOff>
      <xdr:row>554</xdr:row>
      <xdr:rowOff>66550</xdr:rowOff>
    </xdr:to>
    <xdr:cxnSp macro="">
      <xdr:nvCxnSpPr>
        <xdr:cNvPr id="1014" name="Straight Connector 1013">
          <a:extLst>
            <a:ext uri="{FF2B5EF4-FFF2-40B4-BE49-F238E27FC236}">
              <a16:creationId xmlns:a16="http://schemas.microsoft.com/office/drawing/2014/main" xmlns="" id="{55C24E84-64AF-4A29-812A-C6DC96BB3531}"/>
            </a:ext>
          </a:extLst>
        </xdr:cNvPr>
        <xdr:cNvCxnSpPr/>
      </xdr:nvCxnSpPr>
      <xdr:spPr>
        <a:xfrm>
          <a:off x="4191576" y="92779090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297756</xdr:colOff>
      <xdr:row>554</xdr:row>
      <xdr:rowOff>132286</xdr:rowOff>
    </xdr:from>
    <xdr:to>
      <xdr:col>12</xdr:col>
      <xdr:colOff>21386</xdr:colOff>
      <xdr:row>554</xdr:row>
      <xdr:rowOff>132286</xdr:rowOff>
    </xdr:to>
    <xdr:cxnSp macro="">
      <xdr:nvCxnSpPr>
        <xdr:cNvPr id="1015" name="Straight Connector 1014">
          <a:extLst>
            <a:ext uri="{FF2B5EF4-FFF2-40B4-BE49-F238E27FC236}">
              <a16:creationId xmlns:a16="http://schemas.microsoft.com/office/drawing/2014/main" xmlns="" id="{50EBB901-957B-41CC-8273-FD9E7FB9B31C}"/>
            </a:ext>
          </a:extLst>
        </xdr:cNvPr>
        <xdr:cNvCxnSpPr/>
      </xdr:nvCxnSpPr>
      <xdr:spPr>
        <a:xfrm>
          <a:off x="4191576" y="9284482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247105</xdr:colOff>
      <xdr:row>551</xdr:row>
      <xdr:rowOff>94304</xdr:rowOff>
    </xdr:from>
    <xdr:to>
      <xdr:col>9</xdr:col>
      <xdr:colOff>307301</xdr:colOff>
      <xdr:row>554</xdr:row>
      <xdr:rowOff>58930</xdr:rowOff>
    </xdr:to>
    <xdr:cxnSp macro="">
      <xdr:nvCxnSpPr>
        <xdr:cNvPr id="1016" name="Straight Connector 1015">
          <a:extLst>
            <a:ext uri="{FF2B5EF4-FFF2-40B4-BE49-F238E27FC236}">
              <a16:creationId xmlns:a16="http://schemas.microsoft.com/office/drawing/2014/main" xmlns="" id="{2FE74CC9-AAAB-485E-9631-1F94B25C19B8}"/>
            </a:ext>
          </a:extLst>
        </xdr:cNvPr>
        <xdr:cNvCxnSpPr>
          <a:stCxn id="1034" idx="3"/>
        </xdr:cNvCxnSpPr>
      </xdr:nvCxnSpPr>
      <xdr:spPr>
        <a:xfrm flipH="1">
          <a:off x="3782785" y="92281064"/>
          <a:ext cx="6019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67488</xdr:colOff>
      <xdr:row>551</xdr:row>
      <xdr:rowOff>94304</xdr:rowOff>
    </xdr:from>
    <xdr:to>
      <xdr:col>11</xdr:col>
      <xdr:colOff>164374</xdr:colOff>
      <xdr:row>554</xdr:row>
      <xdr:rowOff>58930</xdr:rowOff>
    </xdr:to>
    <xdr:cxnSp macro="">
      <xdr:nvCxnSpPr>
        <xdr:cNvPr id="1017" name="Straight Connector 1016">
          <a:extLst>
            <a:ext uri="{FF2B5EF4-FFF2-40B4-BE49-F238E27FC236}">
              <a16:creationId xmlns:a16="http://schemas.microsoft.com/office/drawing/2014/main" xmlns="" id="{06DFF0E3-F6DD-4435-9C92-8B90E5E93473}"/>
            </a:ext>
          </a:extLst>
        </xdr:cNvPr>
        <xdr:cNvCxnSpPr>
          <a:stCxn id="1034" idx="5"/>
        </xdr:cNvCxnSpPr>
      </xdr:nvCxnSpPr>
      <xdr:spPr>
        <a:xfrm>
          <a:off x="4319448" y="92281064"/>
          <a:ext cx="96886" cy="4904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310244</xdr:colOff>
      <xdr:row>551</xdr:row>
      <xdr:rowOff>73941</xdr:rowOff>
    </xdr:from>
    <xdr:to>
      <xdr:col>17</xdr:col>
      <xdr:colOff>119907</xdr:colOff>
      <xdr:row>553</xdr:row>
      <xdr:rowOff>37011</xdr:rowOff>
    </xdr:to>
    <xdr:cxnSp macro="">
      <xdr:nvCxnSpPr>
        <xdr:cNvPr id="1018" name="Straight Connector 1017">
          <a:extLst>
            <a:ext uri="{FF2B5EF4-FFF2-40B4-BE49-F238E27FC236}">
              <a16:creationId xmlns:a16="http://schemas.microsoft.com/office/drawing/2014/main" xmlns="" id="{1C49C96C-0DF5-4749-B9B8-E77584774D8B}"/>
            </a:ext>
          </a:extLst>
        </xdr:cNvPr>
        <xdr:cNvCxnSpPr>
          <a:stCxn id="997" idx="3"/>
          <a:endCxn id="1020" idx="0"/>
        </xdr:cNvCxnSpPr>
      </xdr:nvCxnSpPr>
      <xdr:spPr>
        <a:xfrm flipH="1">
          <a:off x="6352904" y="92260701"/>
          <a:ext cx="167803" cy="313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237465</xdr:colOff>
      <xdr:row>551</xdr:row>
      <xdr:rowOff>73941</xdr:rowOff>
    </xdr:from>
    <xdr:to>
      <xdr:col>19</xdr:col>
      <xdr:colOff>65284</xdr:colOff>
      <xdr:row>553</xdr:row>
      <xdr:rowOff>53595</xdr:rowOff>
    </xdr:to>
    <xdr:cxnSp macro="">
      <xdr:nvCxnSpPr>
        <xdr:cNvPr id="1019" name="Straight Connector 1018">
          <a:extLst>
            <a:ext uri="{FF2B5EF4-FFF2-40B4-BE49-F238E27FC236}">
              <a16:creationId xmlns:a16="http://schemas.microsoft.com/office/drawing/2014/main" xmlns="" id="{48E73F22-FB75-4190-AB31-A9064EB66BF8}"/>
            </a:ext>
          </a:extLst>
        </xdr:cNvPr>
        <xdr:cNvCxnSpPr>
          <a:stCxn id="997" idx="5"/>
          <a:endCxn id="1033" idx="0"/>
        </xdr:cNvCxnSpPr>
      </xdr:nvCxnSpPr>
      <xdr:spPr>
        <a:xfrm>
          <a:off x="6996405" y="92260701"/>
          <a:ext cx="185959" cy="33017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332014</xdr:colOff>
      <xdr:row>553</xdr:row>
      <xdr:rowOff>37011</xdr:rowOff>
    </xdr:from>
    <xdr:to>
      <xdr:col>17</xdr:col>
      <xdr:colOff>288473</xdr:colOff>
      <xdr:row>557</xdr:row>
      <xdr:rowOff>37014</xdr:rowOff>
    </xdr:to>
    <xdr:sp macro="" textlink="">
      <xdr:nvSpPr>
        <xdr:cNvPr id="1020" name="Oval 1019">
          <a:extLst>
            <a:ext uri="{FF2B5EF4-FFF2-40B4-BE49-F238E27FC236}">
              <a16:creationId xmlns:a16="http://schemas.microsoft.com/office/drawing/2014/main" xmlns="" id="{DF8D2822-3A1C-4237-BA2E-E903D5851F5F}"/>
            </a:ext>
          </a:extLst>
        </xdr:cNvPr>
        <xdr:cNvSpPr/>
      </xdr:nvSpPr>
      <xdr:spPr>
        <a:xfrm>
          <a:off x="6016534" y="92574291"/>
          <a:ext cx="672739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14</xdr:col>
      <xdr:colOff>317863</xdr:colOff>
      <xdr:row>559</xdr:row>
      <xdr:rowOff>24097</xdr:rowOff>
    </xdr:from>
    <xdr:to>
      <xdr:col>16</xdr:col>
      <xdr:colOff>41493</xdr:colOff>
      <xdr:row>559</xdr:row>
      <xdr:rowOff>24097</xdr:rowOff>
    </xdr:to>
    <xdr:cxnSp macro="">
      <xdr:nvCxnSpPr>
        <xdr:cNvPr id="1021" name="Straight Connector 1020">
          <a:extLst>
            <a:ext uri="{FF2B5EF4-FFF2-40B4-BE49-F238E27FC236}">
              <a16:creationId xmlns:a16="http://schemas.microsoft.com/office/drawing/2014/main" xmlns="" id="{B2CA1534-CC79-494C-B454-28C34ECC4382}"/>
            </a:ext>
          </a:extLst>
        </xdr:cNvPr>
        <xdr:cNvCxnSpPr/>
      </xdr:nvCxnSpPr>
      <xdr:spPr>
        <a:xfrm>
          <a:off x="5644243" y="93612937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317863</xdr:colOff>
      <xdr:row>559</xdr:row>
      <xdr:rowOff>89833</xdr:rowOff>
    </xdr:from>
    <xdr:to>
      <xdr:col>16</xdr:col>
      <xdr:colOff>41493</xdr:colOff>
      <xdr:row>559</xdr:row>
      <xdr:rowOff>89833</xdr:rowOff>
    </xdr:to>
    <xdr:cxnSp macro="">
      <xdr:nvCxnSpPr>
        <xdr:cNvPr id="1022" name="Straight Connector 1021">
          <a:extLst>
            <a:ext uri="{FF2B5EF4-FFF2-40B4-BE49-F238E27FC236}">
              <a16:creationId xmlns:a16="http://schemas.microsoft.com/office/drawing/2014/main" xmlns="" id="{CB8559AB-4DDB-49A4-808E-301122DEE2C9}"/>
            </a:ext>
          </a:extLst>
        </xdr:cNvPr>
        <xdr:cNvCxnSpPr/>
      </xdr:nvCxnSpPr>
      <xdr:spPr>
        <a:xfrm>
          <a:off x="5644243" y="93678673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559</xdr:row>
      <xdr:rowOff>31716</xdr:rowOff>
    </xdr:from>
    <xdr:to>
      <xdr:col>18</xdr:col>
      <xdr:colOff>1792</xdr:colOff>
      <xdr:row>559</xdr:row>
      <xdr:rowOff>31716</xdr:rowOff>
    </xdr:to>
    <xdr:cxnSp macro="">
      <xdr:nvCxnSpPr>
        <xdr:cNvPr id="1023" name="Straight Connector 1022">
          <a:extLst>
            <a:ext uri="{FF2B5EF4-FFF2-40B4-BE49-F238E27FC236}">
              <a16:creationId xmlns:a16="http://schemas.microsoft.com/office/drawing/2014/main" xmlns="" id="{21D3281B-310B-4E42-ABDC-AA8699EF610F}"/>
            </a:ext>
          </a:extLst>
        </xdr:cNvPr>
        <xdr:cNvCxnSpPr/>
      </xdr:nvCxnSpPr>
      <xdr:spPr>
        <a:xfrm>
          <a:off x="6320822" y="93620556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278162</xdr:colOff>
      <xdr:row>559</xdr:row>
      <xdr:rowOff>97452</xdr:rowOff>
    </xdr:from>
    <xdr:to>
      <xdr:col>18</xdr:col>
      <xdr:colOff>1792</xdr:colOff>
      <xdr:row>559</xdr:row>
      <xdr:rowOff>97452</xdr:rowOff>
    </xdr:to>
    <xdr:cxnSp macro="">
      <xdr:nvCxnSpPr>
        <xdr:cNvPr id="1024" name="Straight Connector 1023">
          <a:extLst>
            <a:ext uri="{FF2B5EF4-FFF2-40B4-BE49-F238E27FC236}">
              <a16:creationId xmlns:a16="http://schemas.microsoft.com/office/drawing/2014/main" xmlns="" id="{841712A3-9617-4FF2-953D-5F499323D922}"/>
            </a:ext>
          </a:extLst>
        </xdr:cNvPr>
        <xdr:cNvCxnSpPr/>
      </xdr:nvCxnSpPr>
      <xdr:spPr>
        <a:xfrm>
          <a:off x="6320822" y="93686292"/>
          <a:ext cx="43991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212271</xdr:colOff>
      <xdr:row>556</xdr:row>
      <xdr:rowOff>109609</xdr:rowOff>
    </xdr:from>
    <xdr:to>
      <xdr:col>16</xdr:col>
      <xdr:colOff>72394</xdr:colOff>
      <xdr:row>559</xdr:row>
      <xdr:rowOff>8856</xdr:rowOff>
    </xdr:to>
    <xdr:cxnSp macro="">
      <xdr:nvCxnSpPr>
        <xdr:cNvPr id="1025" name="Straight Connector 1024">
          <a:extLst>
            <a:ext uri="{FF2B5EF4-FFF2-40B4-BE49-F238E27FC236}">
              <a16:creationId xmlns:a16="http://schemas.microsoft.com/office/drawing/2014/main" xmlns="" id="{E91DBCED-A9A1-44DF-84E4-85F562515C08}"/>
            </a:ext>
          </a:extLst>
        </xdr:cNvPr>
        <xdr:cNvCxnSpPr>
          <a:stCxn id="1020" idx="3"/>
        </xdr:cNvCxnSpPr>
      </xdr:nvCxnSpPr>
      <xdr:spPr>
        <a:xfrm flipH="1">
          <a:off x="5896791" y="93172669"/>
          <a:ext cx="218263" cy="42502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160020</xdr:colOff>
      <xdr:row>556</xdr:row>
      <xdr:rowOff>109609</xdr:rowOff>
    </xdr:from>
    <xdr:to>
      <xdr:col>17</xdr:col>
      <xdr:colOff>189953</xdr:colOff>
      <xdr:row>559</xdr:row>
      <xdr:rowOff>31716</xdr:rowOff>
    </xdr:to>
    <xdr:cxnSp macro="">
      <xdr:nvCxnSpPr>
        <xdr:cNvPr id="1026" name="Straight Connector 1025">
          <a:extLst>
            <a:ext uri="{FF2B5EF4-FFF2-40B4-BE49-F238E27FC236}">
              <a16:creationId xmlns:a16="http://schemas.microsoft.com/office/drawing/2014/main" xmlns="" id="{C3B87C57-4897-4EE2-9382-46F0FD031636}"/>
            </a:ext>
          </a:extLst>
        </xdr:cNvPr>
        <xdr:cNvCxnSpPr>
          <a:stCxn id="1020" idx="5"/>
        </xdr:cNvCxnSpPr>
      </xdr:nvCxnSpPr>
      <xdr:spPr>
        <a:xfrm flipH="1">
          <a:off x="6560820" y="93172669"/>
          <a:ext cx="29933" cy="4478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559</xdr:row>
      <xdr:rowOff>31717</xdr:rowOff>
    </xdr:from>
    <xdr:to>
      <xdr:col>19</xdr:col>
      <xdr:colOff>157971</xdr:colOff>
      <xdr:row>559</xdr:row>
      <xdr:rowOff>31717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xmlns="" id="{04A14692-B41B-462A-B83F-801FDDF41957}"/>
            </a:ext>
          </a:extLst>
        </xdr:cNvPr>
        <xdr:cNvCxnSpPr/>
      </xdr:nvCxnSpPr>
      <xdr:spPr>
        <a:xfrm>
          <a:off x="6835139" y="93620557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559</xdr:row>
      <xdr:rowOff>97453</xdr:rowOff>
    </xdr:from>
    <xdr:to>
      <xdr:col>19</xdr:col>
      <xdr:colOff>157971</xdr:colOff>
      <xdr:row>559</xdr:row>
      <xdr:rowOff>97453</xdr:rowOff>
    </xdr:to>
    <xdr:cxnSp macro="">
      <xdr:nvCxnSpPr>
        <xdr:cNvPr id="1028" name="Straight Connector 1027">
          <a:extLst>
            <a:ext uri="{FF2B5EF4-FFF2-40B4-BE49-F238E27FC236}">
              <a16:creationId xmlns:a16="http://schemas.microsoft.com/office/drawing/2014/main" xmlns="" id="{01DAA6EF-6825-4538-B4B4-693EAA63102E}"/>
            </a:ext>
          </a:extLst>
        </xdr:cNvPr>
        <xdr:cNvCxnSpPr/>
      </xdr:nvCxnSpPr>
      <xdr:spPr>
        <a:xfrm>
          <a:off x="6835139" y="93686293"/>
          <a:ext cx="43991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559</xdr:row>
      <xdr:rowOff>31716</xdr:rowOff>
    </xdr:from>
    <xdr:to>
      <xdr:col>21</xdr:col>
      <xdr:colOff>11590</xdr:colOff>
      <xdr:row>559</xdr:row>
      <xdr:rowOff>31716</xdr:rowOff>
    </xdr:to>
    <xdr:cxnSp macro="">
      <xdr:nvCxnSpPr>
        <xdr:cNvPr id="1029" name="Straight Connector 1028">
          <a:extLst>
            <a:ext uri="{FF2B5EF4-FFF2-40B4-BE49-F238E27FC236}">
              <a16:creationId xmlns:a16="http://schemas.microsoft.com/office/drawing/2014/main" xmlns="" id="{F17E684E-9AB1-4B40-B966-0D37B62D1F07}"/>
            </a:ext>
          </a:extLst>
        </xdr:cNvPr>
        <xdr:cNvCxnSpPr/>
      </xdr:nvCxnSpPr>
      <xdr:spPr>
        <a:xfrm>
          <a:off x="7405039" y="93620556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287959</xdr:colOff>
      <xdr:row>559</xdr:row>
      <xdr:rowOff>97452</xdr:rowOff>
    </xdr:from>
    <xdr:to>
      <xdr:col>21</xdr:col>
      <xdr:colOff>11590</xdr:colOff>
      <xdr:row>559</xdr:row>
      <xdr:rowOff>97452</xdr:rowOff>
    </xdr:to>
    <xdr:cxnSp macro="">
      <xdr:nvCxnSpPr>
        <xdr:cNvPr id="1030" name="Straight Connector 1029">
          <a:extLst>
            <a:ext uri="{FF2B5EF4-FFF2-40B4-BE49-F238E27FC236}">
              <a16:creationId xmlns:a16="http://schemas.microsoft.com/office/drawing/2014/main" xmlns="" id="{13BA69E1-48FF-47C1-B93E-ABA3B147A9B6}"/>
            </a:ext>
          </a:extLst>
        </xdr:cNvPr>
        <xdr:cNvCxnSpPr/>
      </xdr:nvCxnSpPr>
      <xdr:spPr>
        <a:xfrm>
          <a:off x="7405039" y="93686292"/>
          <a:ext cx="439911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237308</xdr:colOff>
      <xdr:row>557</xdr:row>
      <xdr:rowOff>0</xdr:rowOff>
    </xdr:from>
    <xdr:to>
      <xdr:col>18</xdr:col>
      <xdr:colOff>289560</xdr:colOff>
      <xdr:row>559</xdr:row>
      <xdr:rowOff>24096</xdr:rowOff>
    </xdr:to>
    <xdr:cxnSp macro="">
      <xdr:nvCxnSpPr>
        <xdr:cNvPr id="1031" name="Straight Connector 1030">
          <a:extLst>
            <a:ext uri="{FF2B5EF4-FFF2-40B4-BE49-F238E27FC236}">
              <a16:creationId xmlns:a16="http://schemas.microsoft.com/office/drawing/2014/main" xmlns="" id="{BD9F9F86-5950-4333-8B7C-E38D2EBB98D1}"/>
            </a:ext>
          </a:extLst>
        </xdr:cNvPr>
        <xdr:cNvCxnSpPr/>
      </xdr:nvCxnSpPr>
      <xdr:spPr>
        <a:xfrm flipH="1">
          <a:off x="6996248" y="93238320"/>
          <a:ext cx="52252" cy="3746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309630</xdr:colOff>
      <xdr:row>556</xdr:row>
      <xdr:rowOff>126193</xdr:rowOff>
    </xdr:from>
    <xdr:to>
      <xdr:col>20</xdr:col>
      <xdr:colOff>154577</xdr:colOff>
      <xdr:row>559</xdr:row>
      <xdr:rowOff>24096</xdr:rowOff>
    </xdr:to>
    <xdr:cxnSp macro="">
      <xdr:nvCxnSpPr>
        <xdr:cNvPr id="1032" name="Straight Connector 1031">
          <a:extLst>
            <a:ext uri="{FF2B5EF4-FFF2-40B4-BE49-F238E27FC236}">
              <a16:creationId xmlns:a16="http://schemas.microsoft.com/office/drawing/2014/main" xmlns="" id="{71B3DFC3-80F5-453F-AF58-6C7068F9B4D3}"/>
            </a:ext>
          </a:extLst>
        </xdr:cNvPr>
        <xdr:cNvCxnSpPr>
          <a:stCxn id="1033" idx="5"/>
        </xdr:cNvCxnSpPr>
      </xdr:nvCxnSpPr>
      <xdr:spPr>
        <a:xfrm>
          <a:off x="7426710" y="93189253"/>
          <a:ext cx="203087" cy="4236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77865</xdr:colOff>
      <xdr:row>553</xdr:row>
      <xdr:rowOff>53595</xdr:rowOff>
    </xdr:from>
    <xdr:to>
      <xdr:col>20</xdr:col>
      <xdr:colOff>52702</xdr:colOff>
      <xdr:row>557</xdr:row>
      <xdr:rowOff>53598</xdr:rowOff>
    </xdr:to>
    <xdr:sp macro="" textlink="">
      <xdr:nvSpPr>
        <xdr:cNvPr id="1033" name="Oval 1032">
          <a:extLst>
            <a:ext uri="{FF2B5EF4-FFF2-40B4-BE49-F238E27FC236}">
              <a16:creationId xmlns:a16="http://schemas.microsoft.com/office/drawing/2014/main" xmlns="" id="{937BA741-015A-46D3-BA8E-5CFB3F59C6C3}"/>
            </a:ext>
          </a:extLst>
        </xdr:cNvPr>
        <xdr:cNvSpPr/>
      </xdr:nvSpPr>
      <xdr:spPr>
        <a:xfrm>
          <a:off x="6836805" y="92590875"/>
          <a:ext cx="691117" cy="70104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9</xdr:col>
      <xdr:colOff>208621</xdr:colOff>
      <xdr:row>548</xdr:row>
      <xdr:rowOff>21707</xdr:rowOff>
    </xdr:from>
    <xdr:to>
      <xdr:col>11</xdr:col>
      <xdr:colOff>166168</xdr:colOff>
      <xdr:row>552</xdr:row>
      <xdr:rowOff>21709</xdr:rowOff>
    </xdr:to>
    <xdr:sp macro="" textlink="">
      <xdr:nvSpPr>
        <xdr:cNvPr id="1034" name="Oval 1033">
          <a:extLst>
            <a:ext uri="{FF2B5EF4-FFF2-40B4-BE49-F238E27FC236}">
              <a16:creationId xmlns:a16="http://schemas.microsoft.com/office/drawing/2014/main" xmlns="" id="{2459D340-7ABE-4FAE-90CE-601CEE8A3320}"/>
            </a:ext>
          </a:extLst>
        </xdr:cNvPr>
        <xdr:cNvSpPr/>
      </xdr:nvSpPr>
      <xdr:spPr>
        <a:xfrm>
          <a:off x="3744301" y="91682687"/>
          <a:ext cx="673827" cy="701042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o</a:t>
          </a:r>
          <a:br>
            <a:rPr lang="en-US" sz="1200" b="1"/>
          </a:br>
          <a:r>
            <a:rPr lang="en-US" sz="1200" b="1"/>
            <a:t>2</a:t>
          </a:r>
        </a:p>
      </xdr:txBody>
    </xdr:sp>
    <xdr:clientData/>
  </xdr:twoCellAnchor>
  <xdr:twoCellAnchor>
    <xdr:from>
      <xdr:col>27</xdr:col>
      <xdr:colOff>79462</xdr:colOff>
      <xdr:row>486</xdr:row>
      <xdr:rowOff>61401</xdr:rowOff>
    </xdr:from>
    <xdr:to>
      <xdr:col>28</xdr:col>
      <xdr:colOff>152400</xdr:colOff>
      <xdr:row>490</xdr:row>
      <xdr:rowOff>38099</xdr:rowOff>
    </xdr:to>
    <xdr:sp macro="" textlink="">
      <xdr:nvSpPr>
        <xdr:cNvPr id="1035" name="Arrow: Circular 1034">
          <a:extLst>
            <a:ext uri="{FF2B5EF4-FFF2-40B4-BE49-F238E27FC236}">
              <a16:creationId xmlns:a16="http://schemas.microsoft.com/office/drawing/2014/main" xmlns="" id="{DCCC9EB1-BB7C-4299-B856-5DF278D580DF}"/>
            </a:ext>
          </a:extLst>
        </xdr:cNvPr>
        <xdr:cNvSpPr/>
      </xdr:nvSpPr>
      <xdr:spPr>
        <a:xfrm rot="10800000">
          <a:off x="9452062" y="85237761"/>
          <a:ext cx="278678" cy="677738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60960</xdr:colOff>
      <xdr:row>484</xdr:row>
      <xdr:rowOff>144780</xdr:rowOff>
    </xdr:from>
    <xdr:to>
      <xdr:col>28</xdr:col>
      <xdr:colOff>141084</xdr:colOff>
      <xdr:row>488</xdr:row>
      <xdr:rowOff>136072</xdr:rowOff>
    </xdr:to>
    <xdr:sp macro="" textlink="">
      <xdr:nvSpPr>
        <xdr:cNvPr id="1036" name="Arrow: Circular 1035">
          <a:extLst>
            <a:ext uri="{FF2B5EF4-FFF2-40B4-BE49-F238E27FC236}">
              <a16:creationId xmlns:a16="http://schemas.microsoft.com/office/drawing/2014/main" xmlns="" id="{970ACDF0-3A3D-4F35-9D5A-A9F971605144}"/>
            </a:ext>
          </a:extLst>
        </xdr:cNvPr>
        <xdr:cNvSpPr/>
      </xdr:nvSpPr>
      <xdr:spPr>
        <a:xfrm>
          <a:off x="9433560" y="84970620"/>
          <a:ext cx="285864" cy="692332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8292</xdr:colOff>
      <xdr:row>590</xdr:row>
      <xdr:rowOff>8741</xdr:rowOff>
    </xdr:from>
    <xdr:ext cx="1068434" cy="596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7" name="TextBox 1036">
              <a:extLst>
                <a:ext uri="{FF2B5EF4-FFF2-40B4-BE49-F238E27FC236}">
                  <a16:creationId xmlns:a16="http://schemas.microsoft.com/office/drawing/2014/main" xmlns="" id="{6D58FBBA-2150-4F3E-8D58-EBEC944F9C4A}"/>
                </a:ext>
              </a:extLst>
            </xdr:cNvPr>
            <xdr:cNvSpPr txBox="1"/>
          </xdr:nvSpPr>
          <xdr:spPr>
            <a:xfrm>
              <a:off x="1524672" y="2500481"/>
              <a:ext cx="1068434" cy="596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600" i="0">
                            <a:latin typeface="Cambria Math" panose="02040503050406030204" pitchFamily="18" charset="0"/>
                          </a:rPr>
                          <m:t>ⅈ</m:t>
                        </m:r>
                      </m:e>
                    </m:nary>
                    <m:r>
                      <a:rPr lang="en-US" sz="1600" i="0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6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37" name="TextBox 1036">
              <a:extLst>
                <a:ext uri="{FF2B5EF4-FFF2-40B4-BE49-F238E27FC236}">
                  <a16:creationId xmlns:a16="http://schemas.microsoft.com/office/drawing/2014/main" id="{6D58FBBA-2150-4F3E-8D58-EBEC944F9C4A}"/>
                </a:ext>
              </a:extLst>
            </xdr:cNvPr>
            <xdr:cNvSpPr txBox="1"/>
          </xdr:nvSpPr>
          <xdr:spPr>
            <a:xfrm>
              <a:off x="1524672" y="2500481"/>
              <a:ext cx="1068434" cy="596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</a:rPr>
                <a:t>∑128▒</a:t>
              </a:r>
              <a:r>
                <a:rPr lang="en-US" sz="1600" b="0" i="0">
                  <a:latin typeface="Cambria Math" panose="02040503050406030204" pitchFamily="18" charset="0"/>
                </a:rPr>
                <a:t>𝑝</a:t>
              </a:r>
              <a:r>
                <a:rPr lang="en-US" sz="1600" i="0">
                  <a:latin typeface="Cambria Math" panose="02040503050406030204" pitchFamily="18" charset="0"/>
                </a:rPr>
                <a:t>ⅈ∗𝑙</a:t>
              </a:r>
              <a:r>
                <a:rPr lang="en-US" sz="16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600" i="0">
                  <a:latin typeface="Cambria Math" panose="02040503050406030204" pitchFamily="18" charset="0"/>
                </a:rPr>
                <a:t>𝑖</a:t>
              </a:r>
              <a:r>
                <a:rPr lang="en-US" sz="16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24</xdr:col>
      <xdr:colOff>174171</xdr:colOff>
      <xdr:row>606</xdr:row>
      <xdr:rowOff>152401</xdr:rowOff>
    </xdr:from>
    <xdr:to>
      <xdr:col>52</xdr:col>
      <xdr:colOff>206828</xdr:colOff>
      <xdr:row>616</xdr:row>
      <xdr:rowOff>35519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xmlns="" id="{15BAE384-18D8-4C2B-B804-52449DE90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425"/>
        <a:stretch/>
      </xdr:blipFill>
      <xdr:spPr>
        <a:xfrm>
          <a:off x="8958942" y="105754715"/>
          <a:ext cx="5823857" cy="1624833"/>
        </a:xfrm>
        <a:prstGeom prst="rect">
          <a:avLst/>
        </a:prstGeom>
      </xdr:spPr>
    </xdr:pic>
    <xdr:clientData/>
  </xdr:twoCellAnchor>
  <xdr:twoCellAnchor editAs="oneCell">
    <xdr:from>
      <xdr:col>21</xdr:col>
      <xdr:colOff>337458</xdr:colOff>
      <xdr:row>616</xdr:row>
      <xdr:rowOff>129693</xdr:rowOff>
    </xdr:from>
    <xdr:to>
      <xdr:col>53</xdr:col>
      <xdr:colOff>97972</xdr:colOff>
      <xdr:row>631</xdr:row>
      <xdr:rowOff>165472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xmlns="" id="{DB085BAA-44BA-4112-9680-6A98D0741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6944" y="107473722"/>
          <a:ext cx="6683828" cy="2648350"/>
        </a:xfrm>
        <a:prstGeom prst="rect">
          <a:avLst/>
        </a:prstGeom>
      </xdr:spPr>
    </xdr:pic>
    <xdr:clientData/>
  </xdr:twoCellAnchor>
  <xdr:twoCellAnchor editAs="oneCell">
    <xdr:from>
      <xdr:col>54</xdr:col>
      <xdr:colOff>32658</xdr:colOff>
      <xdr:row>615</xdr:row>
      <xdr:rowOff>90154</xdr:rowOff>
    </xdr:from>
    <xdr:to>
      <xdr:col>79</xdr:col>
      <xdr:colOff>149440</xdr:colOff>
      <xdr:row>620</xdr:row>
      <xdr:rowOff>38561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xmlns="" id="{A1B5AFB2-E103-4DA1-8BE5-7BB6874A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22287" y="107260011"/>
          <a:ext cx="8030696" cy="819264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589</xdr:row>
      <xdr:rowOff>108857</xdr:rowOff>
    </xdr:from>
    <xdr:to>
      <xdr:col>8</xdr:col>
      <xdr:colOff>10886</xdr:colOff>
      <xdr:row>593</xdr:row>
      <xdr:rowOff>65314</xdr:rowOff>
    </xdr:to>
    <xdr:sp macro="" textlink="">
      <xdr:nvSpPr>
        <xdr:cNvPr id="166" name="Elipse 165"/>
        <xdr:cNvSpPr/>
      </xdr:nvSpPr>
      <xdr:spPr>
        <a:xfrm>
          <a:off x="903514" y="102695828"/>
          <a:ext cx="2296886" cy="65314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38</xdr:col>
      <xdr:colOff>185058</xdr:colOff>
      <xdr:row>581</xdr:row>
      <xdr:rowOff>108857</xdr:rowOff>
    </xdr:from>
    <xdr:to>
      <xdr:col>55</xdr:col>
      <xdr:colOff>195943</xdr:colOff>
      <xdr:row>589</xdr:row>
      <xdr:rowOff>130629</xdr:rowOff>
    </xdr:to>
    <xdr:sp macro="" textlink="">
      <xdr:nvSpPr>
        <xdr:cNvPr id="167" name="CuadroTexto 166"/>
        <xdr:cNvSpPr txBox="1"/>
      </xdr:nvSpPr>
      <xdr:spPr>
        <a:xfrm>
          <a:off x="11865429" y="101302457"/>
          <a:ext cx="3526971" cy="1415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LA EXPRESION UTILIZADA ES LA DE LA LONGITUD PROMEDIO LA ENTROPIA SE CALCULA COMO </a:t>
          </a:r>
        </a:p>
      </xdr:txBody>
    </xdr:sp>
    <xdr:clientData/>
  </xdr:twoCellAnchor>
  <xdr:twoCellAnchor>
    <xdr:from>
      <xdr:col>7</xdr:col>
      <xdr:colOff>152400</xdr:colOff>
      <xdr:row>583</xdr:row>
      <xdr:rowOff>119743</xdr:rowOff>
    </xdr:from>
    <xdr:to>
      <xdr:col>38</xdr:col>
      <xdr:colOff>163286</xdr:colOff>
      <xdr:row>590</xdr:row>
      <xdr:rowOff>43543</xdr:rowOff>
    </xdr:to>
    <xdr:cxnSp macro="">
      <xdr:nvCxnSpPr>
        <xdr:cNvPr id="169" name="Conector recto de flecha 168"/>
        <xdr:cNvCxnSpPr/>
      </xdr:nvCxnSpPr>
      <xdr:spPr>
        <a:xfrm flipV="1">
          <a:off x="2982686" y="101661686"/>
          <a:ext cx="8860971" cy="1143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21772</xdr:colOff>
      <xdr:row>584</xdr:row>
      <xdr:rowOff>76201</xdr:rowOff>
    </xdr:from>
    <xdr:ext cx="1086772" cy="5962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38" name="TextBox 1036">
              <a:extLst>
                <a:ext uri="{FF2B5EF4-FFF2-40B4-BE49-F238E27FC236}">
                  <a16:creationId xmlns:a16="http://schemas.microsoft.com/office/drawing/2014/main" xmlns="" id="{6D58FBBA-2150-4F3E-8D58-EBEC944F9C4A}"/>
                </a:ext>
              </a:extLst>
            </xdr:cNvPr>
            <xdr:cNvSpPr txBox="1"/>
          </xdr:nvSpPr>
          <xdr:spPr>
            <a:xfrm>
              <a:off x="11908972" y="101792315"/>
              <a:ext cx="1086772" cy="596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US" sz="160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6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600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ⅈ</m:t>
                        </m:r>
                      </m:e>
                    </m:nary>
                    <m:r>
                      <a:rPr lang="en-US" sz="1600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𝐼𝑖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38" name="TextBox 1036">
              <a:extLst>
                <a:ext uri="{FF2B5EF4-FFF2-40B4-BE49-F238E27FC236}">
                  <a16:creationId xmlns:a16="http://schemas.microsoft.com/office/drawing/2014/main" xmlns:a14="http://schemas.microsoft.com/office/drawing/2010/main" xmlns="" id="{6D58FBBA-2150-4F3E-8D58-EBEC944F9C4A}"/>
                </a:ext>
              </a:extLst>
            </xdr:cNvPr>
            <xdr:cNvSpPr txBox="1"/>
          </xdr:nvSpPr>
          <xdr:spPr>
            <a:xfrm>
              <a:off x="11908972" y="101792315"/>
              <a:ext cx="1086772" cy="596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∑128▒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sz="16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ⅈ∗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𝐼𝑖</a:t>
              </a:r>
              <a:r>
                <a:rPr lang="en-US" sz="16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45</xdr:col>
      <xdr:colOff>1</xdr:colOff>
      <xdr:row>584</xdr:row>
      <xdr:rowOff>87086</xdr:rowOff>
    </xdr:from>
    <xdr:ext cx="1979260" cy="5962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43" name="TextBox 1036">
              <a:extLst>
                <a:ext uri="{FF2B5EF4-FFF2-40B4-BE49-F238E27FC236}">
                  <a16:creationId xmlns:a16="http://schemas.microsoft.com/office/drawing/2014/main" xmlns="" id="{6D58FBBA-2150-4F3E-8D58-EBEC944F9C4A}"/>
                </a:ext>
              </a:extLst>
            </xdr:cNvPr>
            <xdr:cNvSpPr txBox="1"/>
          </xdr:nvSpPr>
          <xdr:spPr>
            <a:xfrm>
              <a:off x="13128172" y="101803200"/>
              <a:ext cx="1979260" cy="596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US" sz="160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6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600" i="0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ⅈ</m:t>
                        </m:r>
                      </m:e>
                    </m:nary>
                    <m:r>
                      <a:rPr lang="en-US" sz="1600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𝑙𝑜𝑔</m:t>
                    </m:r>
                    <m:r>
                      <a:rPr lang="en-US" sz="16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2 (1/</m:t>
                    </m:r>
                    <m:r>
                      <a:rPr lang="en-US" sz="16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𝑃𝑖</m:t>
                    </m:r>
                    <m:r>
                      <a:rPr lang="en-US" sz="16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)=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43" name="TextBox 1036">
              <a:extLst>
                <a:ext uri="{FF2B5EF4-FFF2-40B4-BE49-F238E27FC236}">
                  <a16:creationId xmlns:a16="http://schemas.microsoft.com/office/drawing/2014/main" xmlns:a14="http://schemas.microsoft.com/office/drawing/2010/main" xmlns="" id="{6D58FBBA-2150-4F3E-8D58-EBEC944F9C4A}"/>
                </a:ext>
              </a:extLst>
            </xdr:cNvPr>
            <xdr:cNvSpPr txBox="1"/>
          </xdr:nvSpPr>
          <xdr:spPr>
            <a:xfrm>
              <a:off x="13128172" y="101803200"/>
              <a:ext cx="1979260" cy="596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∑128▒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sz="16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ⅈ∗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𝑙𝑜𝑔2 (1/𝑃𝑖)=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42</xdr:col>
      <xdr:colOff>108857</xdr:colOff>
      <xdr:row>592</xdr:row>
      <xdr:rowOff>43543</xdr:rowOff>
    </xdr:from>
    <xdr:to>
      <xdr:col>54</xdr:col>
      <xdr:colOff>108857</xdr:colOff>
      <xdr:row>595</xdr:row>
      <xdr:rowOff>152400</xdr:rowOff>
    </xdr:to>
    <xdr:sp macro="" textlink="">
      <xdr:nvSpPr>
        <xdr:cNvPr id="295" name="CuadroTexto 294"/>
        <xdr:cNvSpPr txBox="1"/>
      </xdr:nvSpPr>
      <xdr:spPr>
        <a:xfrm>
          <a:off x="12616543" y="103153029"/>
          <a:ext cx="2481943" cy="6313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DE NUEVO:</a:t>
          </a:r>
          <a:r>
            <a:rPr lang="es-AR" sz="1100" baseline="0"/>
            <a:t> </a:t>
          </a:r>
        </a:p>
        <a:p>
          <a:r>
            <a:rPr lang="es-AR" sz="1100" baseline="0"/>
            <a:t>R = 1 - (H(S)/Hmax)</a:t>
          </a:r>
          <a:endParaRPr lang="es-AR" sz="1100"/>
        </a:p>
      </xdr:txBody>
    </xdr:sp>
    <xdr:clientData/>
  </xdr:twoCellAnchor>
  <xdr:twoCellAnchor>
    <xdr:from>
      <xdr:col>8</xdr:col>
      <xdr:colOff>326572</xdr:colOff>
      <xdr:row>623</xdr:row>
      <xdr:rowOff>21771</xdr:rowOff>
    </xdr:from>
    <xdr:to>
      <xdr:col>21</xdr:col>
      <xdr:colOff>108857</xdr:colOff>
      <xdr:row>630</xdr:row>
      <xdr:rowOff>65314</xdr:rowOff>
    </xdr:to>
    <xdr:sp macro="" textlink="">
      <xdr:nvSpPr>
        <xdr:cNvPr id="296" name="CuadroTexto 295"/>
        <xdr:cNvSpPr txBox="1"/>
      </xdr:nvSpPr>
      <xdr:spPr>
        <a:xfrm>
          <a:off x="3516086" y="108530571"/>
          <a:ext cx="4452257" cy="12627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DE NUEVO,.... POR SER UN CANAL UNIFORME</a:t>
          </a:r>
          <a:r>
            <a:rPr lang="es-AR" sz="1100" baseline="0"/>
            <a:t> </a:t>
          </a:r>
        </a:p>
        <a:p>
          <a:r>
            <a:rPr lang="es-AR" sz="1100" b="1" baseline="0">
              <a:solidFill>
                <a:srgbClr val="FF0000"/>
              </a:solidFill>
            </a:rPr>
            <a:t>H(B/A) = (0.7*log2(1/0.7) + 0.2*log2(1/0.2)+ 0.1*log2(1/0.1)</a:t>
          </a:r>
        </a:p>
        <a:p>
          <a:endParaRPr lang="es-AR" sz="1100" b="1" baseline="0">
            <a:solidFill>
              <a:srgbClr val="FF0000"/>
            </a:solidFill>
          </a:endParaRPr>
        </a:p>
        <a:p>
          <a:r>
            <a:rPr lang="es-AR" sz="1100" b="1" baseline="0">
              <a:solidFill>
                <a:srgbClr val="FF0000"/>
              </a:solidFill>
            </a:rPr>
            <a:t>EN EL SEGUNDO RENGLON APARECE UN 0,8 SEGURAMENTE DEL TEMA ANTERIOR Y NO EL 0,7 DE ESTE CASO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43543</xdr:colOff>
      <xdr:row>652</xdr:row>
      <xdr:rowOff>32658</xdr:rowOff>
    </xdr:from>
    <xdr:to>
      <xdr:col>30</xdr:col>
      <xdr:colOff>32657</xdr:colOff>
      <xdr:row>654</xdr:row>
      <xdr:rowOff>32657</xdr:rowOff>
    </xdr:to>
    <xdr:sp macro="" textlink="">
      <xdr:nvSpPr>
        <xdr:cNvPr id="297" name="CuadroTexto 296"/>
        <xdr:cNvSpPr txBox="1"/>
      </xdr:nvSpPr>
      <xdr:spPr>
        <a:xfrm>
          <a:off x="9448800" y="113592429"/>
          <a:ext cx="609600" cy="3483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MAL!!</a:t>
          </a:r>
        </a:p>
      </xdr:txBody>
    </xdr:sp>
    <xdr:clientData/>
  </xdr:twoCellAnchor>
  <xdr:twoCellAnchor>
    <xdr:from>
      <xdr:col>28</xdr:col>
      <xdr:colOff>0</xdr:colOff>
      <xdr:row>642</xdr:row>
      <xdr:rowOff>0</xdr:rowOff>
    </xdr:from>
    <xdr:to>
      <xdr:col>30</xdr:col>
      <xdr:colOff>195943</xdr:colOff>
      <xdr:row>643</xdr:row>
      <xdr:rowOff>174170</xdr:rowOff>
    </xdr:to>
    <xdr:sp macro="" textlink="">
      <xdr:nvSpPr>
        <xdr:cNvPr id="1044" name="CuadroTexto 1043"/>
        <xdr:cNvSpPr txBox="1"/>
      </xdr:nvSpPr>
      <xdr:spPr>
        <a:xfrm>
          <a:off x="9612086" y="111818057"/>
          <a:ext cx="609600" cy="3483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BIEN!!!</a:t>
          </a:r>
        </a:p>
      </xdr:txBody>
    </xdr:sp>
    <xdr:clientData/>
  </xdr:twoCellAnchor>
  <xdr:twoCellAnchor>
    <xdr:from>
      <xdr:col>14</xdr:col>
      <xdr:colOff>293914</xdr:colOff>
      <xdr:row>655</xdr:row>
      <xdr:rowOff>32657</xdr:rowOff>
    </xdr:from>
    <xdr:to>
      <xdr:col>48</xdr:col>
      <xdr:colOff>65314</xdr:colOff>
      <xdr:row>661</xdr:row>
      <xdr:rowOff>97972</xdr:rowOff>
    </xdr:to>
    <xdr:sp macro="" textlink="">
      <xdr:nvSpPr>
        <xdr:cNvPr id="298" name="CuadroTexto 297"/>
        <xdr:cNvSpPr txBox="1"/>
      </xdr:nvSpPr>
      <xdr:spPr>
        <a:xfrm>
          <a:off x="5638800" y="114114943"/>
          <a:ext cx="8175171" cy="11103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DADO QUE EL 90% DE LAS VECES EL 0 LLEGA COMO TAL CONTRA SOLAMENTE EL 70% DE LOS 1s, A LA ENTRADA DEBERIA DARSE CON</a:t>
          </a:r>
          <a:r>
            <a:rPr lang="es-AR" sz="1100" b="1" baseline="0">
              <a:solidFill>
                <a:srgbClr val="FF0000"/>
              </a:solidFill>
            </a:rPr>
            <a:t> MAS PROBABILIDAD EL 0 QUIZAS P(0)= 0,53 CONTRA 0,47 DEL 1. PARA ENCONTRAR ESOS VALORES,  SE DEBERIA DERIVAR LA EXPRESION Y ENCONTRAR EL VALOR DE LAS PROBABILIDADES DE ENTRADA QUE GARANTICE LA MAXIMIZACION DE LA </a:t>
          </a:r>
          <a:r>
            <a:rPr lang="es-AR" sz="1100" b="1" u="sng" baseline="0">
              <a:solidFill>
                <a:srgbClr val="FF0000"/>
              </a:solidFill>
            </a:rPr>
            <a:t>I(A,B)</a:t>
          </a:r>
          <a:r>
            <a:rPr lang="es-AR" sz="1100" b="1" baseline="0">
              <a:solidFill>
                <a:srgbClr val="FF0000"/>
              </a:solidFill>
            </a:rPr>
            <a:t> O SEA LA C, QUE EN ESTE CASO POR NO SER EL CANAL UNIFORME LA EQUIPROBABIIDAD DE LOS SIMBOLOS A LA ENTRADA, NO GARANTIZA TRANSMITIR AL VALOR DE C.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337457</xdr:colOff>
      <xdr:row>682</xdr:row>
      <xdr:rowOff>97973</xdr:rowOff>
    </xdr:from>
    <xdr:to>
      <xdr:col>9</xdr:col>
      <xdr:colOff>315686</xdr:colOff>
      <xdr:row>683</xdr:row>
      <xdr:rowOff>152401</xdr:rowOff>
    </xdr:to>
    <xdr:sp macro="" textlink="">
      <xdr:nvSpPr>
        <xdr:cNvPr id="299" name="CuadroTexto 298"/>
        <xdr:cNvSpPr txBox="1"/>
      </xdr:nvSpPr>
      <xdr:spPr>
        <a:xfrm>
          <a:off x="2449286" y="118882887"/>
          <a:ext cx="1415143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PARA MANUEL!!!</a:t>
          </a:r>
        </a:p>
      </xdr:txBody>
    </xdr:sp>
    <xdr:clientData/>
  </xdr:twoCellAnchor>
  <xdr:twoCellAnchor>
    <xdr:from>
      <xdr:col>38</xdr:col>
      <xdr:colOff>206828</xdr:colOff>
      <xdr:row>20</xdr:row>
      <xdr:rowOff>65314</xdr:rowOff>
    </xdr:from>
    <xdr:to>
      <xdr:col>46</xdr:col>
      <xdr:colOff>195942</xdr:colOff>
      <xdr:row>22</xdr:row>
      <xdr:rowOff>0</xdr:rowOff>
    </xdr:to>
    <xdr:sp macro="" textlink="">
      <xdr:nvSpPr>
        <xdr:cNvPr id="1046" name="CuadroTexto 1045"/>
        <xdr:cNvSpPr txBox="1"/>
      </xdr:nvSpPr>
      <xdr:spPr>
        <a:xfrm>
          <a:off x="11887199" y="3548743"/>
          <a:ext cx="1643743" cy="2830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PARA</a:t>
          </a:r>
          <a:r>
            <a:rPr lang="es-AR" sz="1100" b="1" baseline="0">
              <a:solidFill>
                <a:srgbClr val="FF0000"/>
              </a:solidFill>
            </a:rPr>
            <a:t> MANUEL!!!!!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Z304"/>
  <sheetViews>
    <sheetView topLeftCell="A82" zoomScale="85" zoomScaleNormal="85" workbookViewId="0">
      <selection activeCell="AH58" sqref="AH58"/>
    </sheetView>
  </sheetViews>
  <sheetFormatPr baseColWidth="10" defaultColWidth="8.796875" defaultRowHeight="13.8"/>
  <cols>
    <col min="2" max="45" width="3.69921875" customWidth="1"/>
  </cols>
  <sheetData>
    <row r="2" spans="2:42">
      <c r="C2" s="1" t="s">
        <v>0</v>
      </c>
      <c r="D2" t="s">
        <v>5</v>
      </c>
      <c r="E2" s="1" t="s">
        <v>0</v>
      </c>
      <c r="F2" s="1" t="s">
        <v>1</v>
      </c>
      <c r="G2" s="1" t="s">
        <v>2</v>
      </c>
      <c r="H2" s="1" t="s">
        <v>2</v>
      </c>
      <c r="I2" s="1" t="s">
        <v>3</v>
      </c>
      <c r="J2" s="1" t="s">
        <v>3</v>
      </c>
      <c r="K2" s="1" t="s">
        <v>4</v>
      </c>
      <c r="L2" s="1" t="s">
        <v>4</v>
      </c>
      <c r="M2" s="1" t="s">
        <v>0</v>
      </c>
      <c r="N2" s="1" t="s">
        <v>0</v>
      </c>
      <c r="O2" s="1" t="s">
        <v>2</v>
      </c>
      <c r="P2" s="1" t="s">
        <v>0</v>
      </c>
      <c r="Q2" s="1" t="s">
        <v>3</v>
      </c>
      <c r="R2" s="1" t="s">
        <v>4</v>
      </c>
      <c r="S2" s="1" t="s">
        <v>1</v>
      </c>
      <c r="T2" s="1" t="s">
        <v>3</v>
      </c>
      <c r="U2" s="1" t="s">
        <v>2</v>
      </c>
      <c r="V2" s="1" t="s">
        <v>4</v>
      </c>
      <c r="W2" s="1" t="s">
        <v>1</v>
      </c>
      <c r="X2" s="1" t="s">
        <v>1</v>
      </c>
      <c r="Y2" s="1" t="s">
        <v>3</v>
      </c>
      <c r="Z2" s="1" t="s">
        <v>1</v>
      </c>
      <c r="AA2" s="1" t="s">
        <v>0</v>
      </c>
      <c r="AB2" s="1" t="s">
        <v>4</v>
      </c>
      <c r="AC2" s="1" t="s">
        <v>2</v>
      </c>
      <c r="AD2" s="1" t="s">
        <v>1</v>
      </c>
      <c r="AE2" s="1" t="s">
        <v>4</v>
      </c>
      <c r="AF2" s="1" t="s">
        <v>3</v>
      </c>
      <c r="AG2" s="1" t="s">
        <v>0</v>
      </c>
      <c r="AH2" s="1" t="s">
        <v>0</v>
      </c>
      <c r="AI2" s="1" t="s">
        <v>5</v>
      </c>
      <c r="AJ2" s="1" t="s">
        <v>0</v>
      </c>
      <c r="AN2" s="1" t="s">
        <v>13</v>
      </c>
      <c r="AP2">
        <f>COUNTIF($E$2:$AH$2,"a")</f>
        <v>7</v>
      </c>
    </row>
    <row r="3" spans="2:42"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</row>
    <row r="4" spans="2:42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6"/>
      <c r="AN4" s="1" t="s">
        <v>14</v>
      </c>
      <c r="AP4">
        <f>COUNTIF($E$2:$AH$2,"e")</f>
        <v>6</v>
      </c>
    </row>
    <row r="5" spans="2:42">
      <c r="B5" s="8"/>
      <c r="C5" s="18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9"/>
      <c r="AN5" s="1" t="s">
        <v>15</v>
      </c>
      <c r="AP5">
        <f>COUNTIF($E$2:$AH$2,"i")</f>
        <v>5</v>
      </c>
    </row>
    <row r="6" spans="2:42">
      <c r="B6" s="8"/>
      <c r="C6" s="17"/>
      <c r="D6" s="18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9"/>
      <c r="AN6" s="1" t="s">
        <v>16</v>
      </c>
      <c r="AP6">
        <f>COUNTIF($E$2:$AH$2,"o")</f>
        <v>6</v>
      </c>
    </row>
    <row r="7" spans="2:42">
      <c r="B7" s="8"/>
      <c r="C7" s="17"/>
      <c r="I7" s="17"/>
      <c r="N7" s="193" t="s">
        <v>18</v>
      </c>
      <c r="O7" s="194"/>
      <c r="P7" s="194"/>
      <c r="Q7" s="194"/>
      <c r="R7" s="195"/>
      <c r="S7" s="17"/>
      <c r="T7" s="17"/>
      <c r="U7" s="196" t="s">
        <v>28</v>
      </c>
      <c r="V7" s="196"/>
      <c r="W7" s="196"/>
      <c r="X7" s="196"/>
      <c r="Y7" s="196"/>
      <c r="Z7" s="196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9"/>
      <c r="AN7" s="1" t="s">
        <v>17</v>
      </c>
      <c r="AP7">
        <f>COUNTIF($E$2:$AH$2,"u")</f>
        <v>6</v>
      </c>
    </row>
    <row r="8" spans="2:42">
      <c r="B8" s="8"/>
      <c r="C8" s="17"/>
      <c r="I8" s="17"/>
      <c r="N8" s="196" t="s">
        <v>19</v>
      </c>
      <c r="O8" s="196"/>
      <c r="P8" s="197" t="s">
        <v>20</v>
      </c>
      <c r="Q8" s="197"/>
      <c r="R8" s="197"/>
      <c r="S8" s="17"/>
      <c r="T8" s="17"/>
      <c r="U8" s="4" t="s">
        <v>29</v>
      </c>
      <c r="V8" s="198" t="s">
        <v>30</v>
      </c>
      <c r="W8" s="198"/>
      <c r="X8" s="198"/>
      <c r="Y8" s="198"/>
      <c r="Z8" s="7" t="s">
        <v>31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9"/>
      <c r="AN8" s="1" t="s">
        <v>27</v>
      </c>
      <c r="AP8">
        <f>COUNTA(E2:AH2)</f>
        <v>30</v>
      </c>
    </row>
    <row r="9" spans="2:42">
      <c r="B9" s="8"/>
      <c r="C9" s="17"/>
      <c r="I9" s="17"/>
      <c r="N9" s="196" t="s">
        <v>21</v>
      </c>
      <c r="O9" s="196"/>
      <c r="P9" s="197" t="s">
        <v>26</v>
      </c>
      <c r="Q9" s="197"/>
      <c r="R9" s="197"/>
      <c r="S9" s="17"/>
      <c r="T9" s="17"/>
      <c r="U9" s="4" t="s">
        <v>32</v>
      </c>
      <c r="V9" s="198" t="s">
        <v>37</v>
      </c>
      <c r="W9" s="198"/>
      <c r="X9" s="198"/>
      <c r="Y9" s="198"/>
      <c r="Z9" s="7" t="s">
        <v>31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9"/>
    </row>
    <row r="10" spans="2:42">
      <c r="B10" s="8"/>
      <c r="C10" s="17"/>
      <c r="I10" s="17"/>
      <c r="N10" s="196" t="s">
        <v>22</v>
      </c>
      <c r="O10" s="196"/>
      <c r="P10" s="197" t="s">
        <v>23</v>
      </c>
      <c r="Q10" s="197"/>
      <c r="R10" s="197"/>
      <c r="S10" s="17"/>
      <c r="T10" s="17"/>
      <c r="U10" s="4" t="s">
        <v>33</v>
      </c>
      <c r="V10" s="198" t="s">
        <v>34</v>
      </c>
      <c r="W10" s="198"/>
      <c r="X10" s="198"/>
      <c r="Y10" s="198"/>
      <c r="Z10" s="7" t="s">
        <v>31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9"/>
    </row>
    <row r="11" spans="2:42">
      <c r="B11" s="8"/>
      <c r="C11" s="17"/>
      <c r="I11" s="17"/>
      <c r="N11" s="196" t="s">
        <v>24</v>
      </c>
      <c r="O11" s="196"/>
      <c r="P11" s="197" t="s">
        <v>26</v>
      </c>
      <c r="Q11" s="197"/>
      <c r="R11" s="197"/>
      <c r="S11" s="17"/>
      <c r="T11" s="17"/>
      <c r="U11" s="4" t="s">
        <v>35</v>
      </c>
      <c r="V11" s="198" t="s">
        <v>37</v>
      </c>
      <c r="W11" s="198"/>
      <c r="X11" s="198"/>
      <c r="Y11" s="198"/>
      <c r="Z11" s="7" t="s">
        <v>31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9"/>
    </row>
    <row r="12" spans="2:42">
      <c r="B12" s="8"/>
      <c r="C12" s="17"/>
      <c r="I12" s="17"/>
      <c r="N12" s="196" t="s">
        <v>25</v>
      </c>
      <c r="O12" s="196"/>
      <c r="P12" s="197" t="s">
        <v>26</v>
      </c>
      <c r="Q12" s="197"/>
      <c r="R12" s="197"/>
      <c r="S12" s="17"/>
      <c r="T12" s="17"/>
      <c r="U12" s="4" t="s">
        <v>36</v>
      </c>
      <c r="V12" s="198" t="s">
        <v>37</v>
      </c>
      <c r="W12" s="198"/>
      <c r="X12" s="198"/>
      <c r="Y12" s="198"/>
      <c r="Z12" s="7" t="s">
        <v>31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9"/>
    </row>
    <row r="13" spans="2:42">
      <c r="B13" s="8"/>
      <c r="C13" s="17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9"/>
    </row>
    <row r="14" spans="2:42">
      <c r="B14" s="8"/>
      <c r="C14" s="199" t="s">
        <v>40</v>
      </c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1"/>
      <c r="AL14" s="9"/>
    </row>
    <row r="15" spans="2:42">
      <c r="B15" s="8"/>
      <c r="C15" s="14"/>
      <c r="D15" s="15"/>
      <c r="E15" s="15"/>
      <c r="F15" s="15"/>
      <c r="G15" s="15"/>
      <c r="H15" s="16"/>
      <c r="I15" s="191" t="s">
        <v>39</v>
      </c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9"/>
    </row>
    <row r="16" spans="2:42">
      <c r="B16" s="8"/>
      <c r="C16" s="189" t="s">
        <v>38</v>
      </c>
      <c r="D16" s="190"/>
      <c r="E16" s="17"/>
      <c r="F16" s="17"/>
      <c r="G16" s="17"/>
      <c r="H16" s="9"/>
      <c r="I16" s="191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9"/>
    </row>
    <row r="17" spans="2:38">
      <c r="B17" s="8"/>
      <c r="C17" s="10"/>
      <c r="D17" s="11"/>
      <c r="E17" s="11"/>
      <c r="F17" s="11"/>
      <c r="G17" s="11"/>
      <c r="H17" s="12"/>
      <c r="I17" s="191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9"/>
    </row>
    <row r="18" spans="2:38">
      <c r="B18" s="8"/>
      <c r="C18" s="17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9"/>
    </row>
    <row r="19" spans="2:38">
      <c r="B19" s="8"/>
      <c r="C19" s="199" t="s">
        <v>44</v>
      </c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1"/>
      <c r="AL19" s="9"/>
    </row>
    <row r="20" spans="2:38">
      <c r="B20" s="8"/>
      <c r="C20" s="14"/>
      <c r="E20" s="15"/>
      <c r="F20" s="15"/>
      <c r="G20" s="15"/>
      <c r="H20" s="15"/>
      <c r="I20" s="15"/>
      <c r="J20" s="15"/>
      <c r="K20" s="15"/>
      <c r="L20" s="15"/>
      <c r="M20" s="16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14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6"/>
      <c r="AL20" s="9"/>
    </row>
    <row r="21" spans="2:38">
      <c r="B21" s="8"/>
      <c r="C21" s="8"/>
      <c r="E21" s="18" t="s">
        <v>97</v>
      </c>
      <c r="F21" s="17"/>
      <c r="G21" s="17"/>
      <c r="H21" s="17"/>
      <c r="I21" s="17"/>
      <c r="J21" s="17"/>
      <c r="K21" s="17"/>
      <c r="L21" s="17"/>
      <c r="M21" s="9"/>
      <c r="N21" s="8"/>
      <c r="O21" s="18" t="s">
        <v>93</v>
      </c>
      <c r="P21" s="17"/>
      <c r="Q21" s="17"/>
      <c r="R21" s="17"/>
      <c r="S21" s="17"/>
      <c r="T21" s="17"/>
      <c r="U21" s="17"/>
      <c r="V21" s="17"/>
      <c r="W21" s="17"/>
      <c r="X21" s="9"/>
      <c r="Y21" s="8"/>
      <c r="Z21" s="18" t="s">
        <v>42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9"/>
      <c r="AL21" s="9"/>
    </row>
    <row r="22" spans="2:38">
      <c r="B22" s="8"/>
      <c r="C22" s="8"/>
      <c r="E22" s="17"/>
      <c r="F22" s="18" t="s">
        <v>98</v>
      </c>
      <c r="G22" s="21"/>
      <c r="H22" s="25" t="s">
        <v>99</v>
      </c>
      <c r="I22" s="17"/>
      <c r="J22" s="17"/>
      <c r="K22" s="17"/>
      <c r="L22" s="17"/>
      <c r="M22" s="9"/>
      <c r="N22" s="8"/>
      <c r="O22" s="17"/>
      <c r="P22" s="17" t="s">
        <v>43</v>
      </c>
      <c r="Q22" s="17"/>
      <c r="R22" s="17"/>
      <c r="S22" s="17"/>
      <c r="T22" s="17"/>
      <c r="U22" s="17"/>
      <c r="V22" s="17"/>
      <c r="W22" s="17"/>
      <c r="X22" s="9"/>
      <c r="Y22" s="8"/>
      <c r="Z22" s="17"/>
      <c r="AA22" s="17" t="s">
        <v>100</v>
      </c>
      <c r="AB22" s="17"/>
      <c r="AC22" s="17"/>
      <c r="AD22" s="17"/>
      <c r="AE22" s="17"/>
      <c r="AF22" s="17"/>
      <c r="AG22" s="17"/>
      <c r="AH22" s="17"/>
      <c r="AI22" s="17"/>
      <c r="AJ22" s="17"/>
      <c r="AK22" s="9"/>
      <c r="AL22" s="9"/>
    </row>
    <row r="23" spans="2:38">
      <c r="B23" s="8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2"/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10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2"/>
      <c r="AL23" s="9"/>
    </row>
    <row r="24" spans="2:38">
      <c r="B24" s="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9"/>
    </row>
    <row r="25" spans="2:38">
      <c r="B25" s="8"/>
      <c r="C25" s="202" t="s">
        <v>41</v>
      </c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4"/>
      <c r="AL25" s="9"/>
    </row>
    <row r="26" spans="2:38">
      <c r="B26" s="8"/>
      <c r="C26" s="19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6"/>
      <c r="AL26" s="9"/>
    </row>
    <row r="27" spans="2:38">
      <c r="B27" s="8"/>
      <c r="C27" s="20"/>
      <c r="E27" s="17"/>
      <c r="F27" s="193" t="s">
        <v>46</v>
      </c>
      <c r="G27" s="194"/>
      <c r="H27" s="194"/>
      <c r="I27" s="194"/>
      <c r="J27" s="195"/>
      <c r="K27" s="17"/>
      <c r="L27" s="193" t="s">
        <v>53</v>
      </c>
      <c r="M27" s="194"/>
      <c r="N27" s="194"/>
      <c r="O27" s="194"/>
      <c r="P27" s="195"/>
      <c r="Q27" s="17"/>
      <c r="R27" s="193" t="s">
        <v>59</v>
      </c>
      <c r="S27" s="194"/>
      <c r="T27" s="194"/>
      <c r="U27" s="194"/>
      <c r="V27" s="195"/>
      <c r="W27" s="17"/>
      <c r="X27" s="193" t="s">
        <v>78</v>
      </c>
      <c r="Y27" s="194"/>
      <c r="Z27" s="194"/>
      <c r="AA27" s="194"/>
      <c r="AB27" s="195"/>
      <c r="AC27" s="17"/>
      <c r="AD27" s="193" t="s">
        <v>79</v>
      </c>
      <c r="AE27" s="194"/>
      <c r="AF27" s="194"/>
      <c r="AG27" s="194"/>
      <c r="AH27" s="195"/>
      <c r="AI27" s="17"/>
      <c r="AJ27" s="17"/>
      <c r="AK27" s="9"/>
      <c r="AL27" s="9"/>
    </row>
    <row r="28" spans="2:38">
      <c r="B28" s="8"/>
      <c r="C28" s="20"/>
      <c r="E28" s="17"/>
      <c r="F28" s="196" t="s">
        <v>45</v>
      </c>
      <c r="G28" s="196"/>
      <c r="H28" s="197" t="s">
        <v>51</v>
      </c>
      <c r="I28" s="197"/>
      <c r="J28" s="197"/>
      <c r="K28" s="17"/>
      <c r="L28" s="196" t="s">
        <v>54</v>
      </c>
      <c r="M28" s="196"/>
      <c r="N28" s="197" t="s">
        <v>75</v>
      </c>
      <c r="O28" s="197"/>
      <c r="P28" s="197"/>
      <c r="Q28" s="17"/>
      <c r="R28" s="196" t="s">
        <v>60</v>
      </c>
      <c r="S28" s="196"/>
      <c r="T28" s="197" t="s">
        <v>77</v>
      </c>
      <c r="U28" s="197"/>
      <c r="V28" s="197"/>
      <c r="W28" s="17"/>
      <c r="X28" s="196" t="s">
        <v>65</v>
      </c>
      <c r="Y28" s="196"/>
      <c r="Z28" s="197" t="s">
        <v>75</v>
      </c>
      <c r="AA28" s="197"/>
      <c r="AB28" s="197"/>
      <c r="AC28" s="17"/>
      <c r="AD28" s="196" t="s">
        <v>70</v>
      </c>
      <c r="AE28" s="196"/>
      <c r="AF28" s="197" t="s">
        <v>75</v>
      </c>
      <c r="AG28" s="197"/>
      <c r="AH28" s="197"/>
      <c r="AI28" s="17"/>
      <c r="AJ28" s="17"/>
      <c r="AK28" s="9"/>
      <c r="AL28" s="9"/>
    </row>
    <row r="29" spans="2:38">
      <c r="B29" s="8"/>
      <c r="C29" s="20"/>
      <c r="E29" s="17"/>
      <c r="F29" s="196" t="s">
        <v>47</v>
      </c>
      <c r="G29" s="196"/>
      <c r="H29" s="197" t="s">
        <v>52</v>
      </c>
      <c r="I29" s="197"/>
      <c r="J29" s="197"/>
      <c r="K29" s="17"/>
      <c r="L29" s="196" t="s">
        <v>55</v>
      </c>
      <c r="M29" s="196"/>
      <c r="N29" s="197" t="s">
        <v>75</v>
      </c>
      <c r="O29" s="197"/>
      <c r="P29" s="197"/>
      <c r="Q29" s="17"/>
      <c r="R29" s="196" t="s">
        <v>61</v>
      </c>
      <c r="S29" s="196"/>
      <c r="T29" s="197" t="s">
        <v>77</v>
      </c>
      <c r="U29" s="197"/>
      <c r="V29" s="197"/>
      <c r="W29" s="17"/>
      <c r="X29" s="196" t="s">
        <v>66</v>
      </c>
      <c r="Y29" s="196"/>
      <c r="Z29" s="197" t="s">
        <v>75</v>
      </c>
      <c r="AA29" s="197"/>
      <c r="AB29" s="197"/>
      <c r="AC29" s="17"/>
      <c r="AD29" s="196" t="s">
        <v>71</v>
      </c>
      <c r="AE29" s="196"/>
      <c r="AF29" s="197" t="s">
        <v>76</v>
      </c>
      <c r="AG29" s="197"/>
      <c r="AH29" s="197"/>
      <c r="AI29" s="17"/>
      <c r="AJ29" s="17"/>
      <c r="AK29" s="9"/>
      <c r="AL29" s="9"/>
    </row>
    <row r="30" spans="2:38">
      <c r="B30" s="8"/>
      <c r="C30" s="20"/>
      <c r="E30" s="17"/>
      <c r="F30" s="196" t="s">
        <v>48</v>
      </c>
      <c r="G30" s="196"/>
      <c r="H30" s="197" t="s">
        <v>52</v>
      </c>
      <c r="I30" s="197"/>
      <c r="J30" s="197"/>
      <c r="K30" s="17"/>
      <c r="L30" s="196" t="s">
        <v>56</v>
      </c>
      <c r="M30" s="196"/>
      <c r="N30" s="197" t="s">
        <v>75</v>
      </c>
      <c r="O30" s="197"/>
      <c r="P30" s="197"/>
      <c r="Q30" s="17"/>
      <c r="R30" s="196" t="s">
        <v>62</v>
      </c>
      <c r="S30" s="196"/>
      <c r="T30" s="197" t="s">
        <v>77</v>
      </c>
      <c r="U30" s="197"/>
      <c r="V30" s="197"/>
      <c r="W30" s="17"/>
      <c r="X30" s="196" t="s">
        <v>67</v>
      </c>
      <c r="Y30" s="196"/>
      <c r="Z30" s="197" t="s">
        <v>75</v>
      </c>
      <c r="AA30" s="197"/>
      <c r="AB30" s="197"/>
      <c r="AC30" s="17"/>
      <c r="AD30" s="196" t="s">
        <v>72</v>
      </c>
      <c r="AE30" s="196"/>
      <c r="AF30" s="197" t="s">
        <v>75</v>
      </c>
      <c r="AG30" s="197"/>
      <c r="AH30" s="197"/>
      <c r="AI30" s="17"/>
      <c r="AJ30" s="17"/>
      <c r="AK30" s="9"/>
      <c r="AL30" s="9"/>
    </row>
    <row r="31" spans="2:38">
      <c r="B31" s="8"/>
      <c r="C31" s="20"/>
      <c r="E31" s="17"/>
      <c r="F31" s="196" t="s">
        <v>49</v>
      </c>
      <c r="G31" s="196"/>
      <c r="H31" s="197" t="s">
        <v>52</v>
      </c>
      <c r="I31" s="197"/>
      <c r="J31" s="197"/>
      <c r="K31" s="17"/>
      <c r="L31" s="196" t="s">
        <v>57</v>
      </c>
      <c r="M31" s="196"/>
      <c r="N31" s="197" t="s">
        <v>76</v>
      </c>
      <c r="O31" s="197"/>
      <c r="P31" s="197"/>
      <c r="Q31" s="17"/>
      <c r="R31" s="196" t="s">
        <v>63</v>
      </c>
      <c r="S31" s="196"/>
      <c r="T31" s="197" t="s">
        <v>77</v>
      </c>
      <c r="U31" s="197"/>
      <c r="V31" s="197"/>
      <c r="W31" s="17"/>
      <c r="X31" s="196" t="s">
        <v>68</v>
      </c>
      <c r="Y31" s="196"/>
      <c r="Z31" s="197" t="s">
        <v>75</v>
      </c>
      <c r="AA31" s="197"/>
      <c r="AB31" s="197"/>
      <c r="AC31" s="17"/>
      <c r="AD31" s="196" t="s">
        <v>73</v>
      </c>
      <c r="AE31" s="196"/>
      <c r="AF31" s="197" t="s">
        <v>75</v>
      </c>
      <c r="AG31" s="197"/>
      <c r="AH31" s="197"/>
      <c r="AI31" s="17"/>
      <c r="AJ31" s="17"/>
      <c r="AK31" s="9"/>
      <c r="AL31" s="9"/>
    </row>
    <row r="32" spans="2:38">
      <c r="B32" s="8"/>
      <c r="C32" s="20"/>
      <c r="E32" s="17"/>
      <c r="F32" s="196" t="s">
        <v>50</v>
      </c>
      <c r="G32" s="196"/>
      <c r="H32" s="197" t="s">
        <v>52</v>
      </c>
      <c r="I32" s="197"/>
      <c r="J32" s="197"/>
      <c r="K32" s="17"/>
      <c r="L32" s="196" t="s">
        <v>58</v>
      </c>
      <c r="M32" s="196"/>
      <c r="N32" s="197" t="s">
        <v>75</v>
      </c>
      <c r="O32" s="197"/>
      <c r="P32" s="197"/>
      <c r="Q32" s="17"/>
      <c r="R32" s="196" t="s">
        <v>64</v>
      </c>
      <c r="S32" s="196"/>
      <c r="T32" s="197" t="s">
        <v>77</v>
      </c>
      <c r="U32" s="197"/>
      <c r="V32" s="197"/>
      <c r="W32" s="17"/>
      <c r="X32" s="196" t="s">
        <v>69</v>
      </c>
      <c r="Y32" s="196"/>
      <c r="Z32" s="197" t="s">
        <v>76</v>
      </c>
      <c r="AA32" s="197"/>
      <c r="AB32" s="197"/>
      <c r="AC32" s="17"/>
      <c r="AD32" s="196" t="s">
        <v>74</v>
      </c>
      <c r="AE32" s="196"/>
      <c r="AF32" s="197" t="s">
        <v>75</v>
      </c>
      <c r="AG32" s="197"/>
      <c r="AH32" s="197"/>
      <c r="AI32" s="17"/>
      <c r="AJ32" s="17"/>
      <c r="AK32" s="9"/>
      <c r="AL32" s="9"/>
    </row>
    <row r="33" spans="2:38">
      <c r="B33" s="8"/>
      <c r="C33" s="20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9"/>
      <c r="AL33" s="9"/>
    </row>
    <row r="34" spans="2:38">
      <c r="B34" s="8"/>
      <c r="C34" s="20"/>
      <c r="E34" s="18" t="s">
        <v>80</v>
      </c>
      <c r="F34" s="17"/>
      <c r="G34" s="17" t="s">
        <v>81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9"/>
      <c r="AL34" s="9"/>
    </row>
    <row r="35" spans="2:38">
      <c r="B35" s="8"/>
      <c r="C35" s="20"/>
      <c r="E35" s="17"/>
      <c r="F35" s="21" t="s">
        <v>88</v>
      </c>
      <c r="G35" s="17" t="s">
        <v>82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9"/>
      <c r="AL35" s="9"/>
    </row>
    <row r="36" spans="2:38">
      <c r="B36" s="8"/>
      <c r="C36" s="20"/>
      <c r="E36" s="17"/>
      <c r="F36" s="21" t="s">
        <v>88</v>
      </c>
      <c r="G36" s="17" t="s">
        <v>83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9"/>
      <c r="AL36" s="9"/>
    </row>
    <row r="37" spans="2:38">
      <c r="B37" s="8"/>
      <c r="C37" s="20"/>
      <c r="E37" s="17"/>
      <c r="F37" s="21" t="s">
        <v>88</v>
      </c>
      <c r="G37" s="17" t="s">
        <v>84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9"/>
      <c r="AL37" s="9"/>
    </row>
    <row r="38" spans="2:38">
      <c r="B38" s="8"/>
      <c r="C38" s="20"/>
      <c r="E38" s="17"/>
      <c r="F38" s="21" t="s">
        <v>88</v>
      </c>
      <c r="G38" s="17" t="s">
        <v>85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9"/>
      <c r="AL38" s="9"/>
    </row>
    <row r="39" spans="2:38">
      <c r="B39" s="8"/>
      <c r="C39" s="20"/>
      <c r="E39" s="17"/>
      <c r="F39" s="21" t="s">
        <v>88</v>
      </c>
      <c r="G39" s="17" t="s">
        <v>86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9"/>
      <c r="AL39" s="9"/>
    </row>
    <row r="40" spans="2:38">
      <c r="B40" s="8"/>
      <c r="C40" s="20"/>
      <c r="E40" s="17"/>
      <c r="F40" s="21" t="s">
        <v>88</v>
      </c>
      <c r="G40" s="17" t="s">
        <v>87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9"/>
      <c r="AL40" s="9"/>
    </row>
    <row r="41" spans="2:38">
      <c r="B41" s="8"/>
      <c r="C41" s="20"/>
      <c r="E41" s="18" t="s">
        <v>80</v>
      </c>
      <c r="F41" s="21"/>
      <c r="G41" s="25" t="s">
        <v>89</v>
      </c>
      <c r="H41" s="25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9"/>
      <c r="AL41" s="9"/>
    </row>
    <row r="42" spans="2:38">
      <c r="B42" s="8"/>
      <c r="C42" s="22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2"/>
      <c r="AL42" s="9"/>
    </row>
    <row r="43" spans="2:38">
      <c r="B43" s="8"/>
      <c r="C43" s="17"/>
      <c r="D43" s="18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9"/>
    </row>
    <row r="44" spans="2:38">
      <c r="B44" s="8"/>
      <c r="C44" s="202" t="s">
        <v>90</v>
      </c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4"/>
      <c r="AL44" s="9"/>
    </row>
    <row r="45" spans="2:38">
      <c r="B45" s="8"/>
      <c r="C45" s="14"/>
      <c r="E45" s="15"/>
      <c r="F45" s="15"/>
      <c r="G45" s="15"/>
      <c r="H45" s="15"/>
      <c r="I45" s="15"/>
      <c r="J45" s="15"/>
      <c r="K45" s="15"/>
      <c r="L45" s="15"/>
      <c r="M45" s="16"/>
      <c r="N45" s="14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14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6"/>
      <c r="AL45" s="9"/>
    </row>
    <row r="46" spans="2:38">
      <c r="B46" s="8"/>
      <c r="C46" s="8"/>
      <c r="E46" s="18" t="s">
        <v>91</v>
      </c>
      <c r="F46" s="17"/>
      <c r="G46" s="17"/>
      <c r="H46" s="17"/>
      <c r="I46" s="17"/>
      <c r="J46" s="17"/>
      <c r="K46" s="17"/>
      <c r="L46" s="17"/>
      <c r="M46" s="9"/>
      <c r="N46" s="8"/>
      <c r="O46" s="18" t="s">
        <v>93</v>
      </c>
      <c r="P46" s="17"/>
      <c r="Q46" s="17"/>
      <c r="R46" s="17"/>
      <c r="S46" s="17"/>
      <c r="T46" s="17"/>
      <c r="U46" s="17"/>
      <c r="V46" s="17"/>
      <c r="W46" s="17"/>
      <c r="X46" s="9"/>
      <c r="Y46" s="8"/>
      <c r="Z46" s="18" t="s">
        <v>42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9"/>
      <c r="AL46" s="9"/>
    </row>
    <row r="47" spans="2:38">
      <c r="B47" s="8"/>
      <c r="C47" s="8"/>
      <c r="E47" s="17"/>
      <c r="F47" s="18" t="s">
        <v>80</v>
      </c>
      <c r="G47" s="21"/>
      <c r="H47" s="25" t="s">
        <v>89</v>
      </c>
      <c r="I47" s="17"/>
      <c r="J47" s="17"/>
      <c r="K47" s="17"/>
      <c r="L47" s="17"/>
      <c r="M47" s="9"/>
      <c r="N47" s="8"/>
      <c r="O47" s="17"/>
      <c r="P47" s="17" t="s">
        <v>43</v>
      </c>
      <c r="Q47" s="17"/>
      <c r="R47" s="17"/>
      <c r="S47" s="17"/>
      <c r="T47" s="17"/>
      <c r="U47" s="17"/>
      <c r="V47" s="17"/>
      <c r="W47" s="17"/>
      <c r="X47" s="9"/>
      <c r="Y47" s="8"/>
      <c r="Z47" s="17"/>
      <c r="AA47" s="17" t="s">
        <v>92</v>
      </c>
      <c r="AB47" s="17"/>
      <c r="AC47" s="17"/>
      <c r="AD47" s="17"/>
      <c r="AE47" s="17"/>
      <c r="AF47" s="17"/>
      <c r="AG47" s="17"/>
      <c r="AH47" s="17"/>
      <c r="AI47" s="17"/>
      <c r="AJ47" s="17"/>
      <c r="AK47" s="9"/>
      <c r="AL47" s="9"/>
    </row>
    <row r="48" spans="2:38">
      <c r="B48" s="8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0"/>
      <c r="O48" s="11"/>
      <c r="P48" s="11"/>
      <c r="Q48" s="11"/>
      <c r="R48" s="11"/>
      <c r="S48" s="11"/>
      <c r="T48" s="11"/>
      <c r="U48" s="11"/>
      <c r="V48" s="11"/>
      <c r="W48" s="11"/>
      <c r="X48" s="12"/>
      <c r="Y48" s="10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2"/>
      <c r="AL48" s="9"/>
    </row>
    <row r="49" spans="2:38">
      <c r="B49" s="10"/>
      <c r="C49" s="11"/>
      <c r="D49" s="23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spans="2:38"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6"/>
    </row>
    <row r="51" spans="2:38">
      <c r="B51" s="8"/>
      <c r="C51" s="18" t="s">
        <v>95</v>
      </c>
      <c r="D51" s="18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9"/>
    </row>
    <row r="52" spans="2:38">
      <c r="B52" s="8"/>
      <c r="C52" s="18" t="s">
        <v>94</v>
      </c>
      <c r="D52" s="18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9"/>
    </row>
    <row r="53" spans="2:38">
      <c r="B53" s="8"/>
      <c r="C53" s="17"/>
      <c r="D53" s="18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9"/>
    </row>
    <row r="54" spans="2:38">
      <c r="B54" s="8"/>
      <c r="C54" s="205" t="s">
        <v>96</v>
      </c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  <c r="AG54" s="206"/>
      <c r="AH54" s="206"/>
      <c r="AI54" s="206"/>
      <c r="AJ54" s="206"/>
      <c r="AK54" s="207"/>
      <c r="AL54" s="9"/>
    </row>
    <row r="55" spans="2:38">
      <c r="B55" s="8"/>
      <c r="C55" s="14"/>
      <c r="D55" s="2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6"/>
      <c r="AL55" s="9"/>
    </row>
    <row r="56" spans="2:38">
      <c r="B56" s="8"/>
      <c r="C56" s="8"/>
      <c r="D56" s="17"/>
      <c r="E56" s="17"/>
      <c r="F56" s="205" t="s">
        <v>101</v>
      </c>
      <c r="G56" s="207"/>
      <c r="H56" s="205" t="s">
        <v>102</v>
      </c>
      <c r="I56" s="207"/>
      <c r="J56" s="213" t="s">
        <v>103</v>
      </c>
      <c r="K56" s="214"/>
      <c r="L56" s="215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9"/>
      <c r="AL56" s="9"/>
    </row>
    <row r="57" spans="2:38">
      <c r="B57" s="8"/>
      <c r="C57" s="8"/>
      <c r="D57" s="17"/>
      <c r="E57" s="17"/>
      <c r="F57" s="211" t="s">
        <v>0</v>
      </c>
      <c r="G57" s="212"/>
      <c r="H57" s="180" t="s">
        <v>20</v>
      </c>
      <c r="I57" s="181"/>
      <c r="J57" s="208" t="s">
        <v>107</v>
      </c>
      <c r="K57" s="209"/>
      <c r="L57" s="210"/>
      <c r="M57" s="17"/>
      <c r="N57" s="17"/>
      <c r="O57" s="221" t="s">
        <v>20</v>
      </c>
      <c r="P57" s="221"/>
      <c r="Q57" s="17"/>
      <c r="R57" s="17"/>
      <c r="S57" s="17"/>
      <c r="T57" s="220" t="s">
        <v>104</v>
      </c>
      <c r="U57" s="220"/>
      <c r="V57" s="17"/>
      <c r="W57" s="17"/>
      <c r="X57" s="17"/>
      <c r="Y57" s="220" t="s">
        <v>105</v>
      </c>
      <c r="Z57" s="220"/>
      <c r="AA57" s="17"/>
      <c r="AB57" s="17"/>
      <c r="AC57" s="17"/>
      <c r="AD57" s="220" t="s">
        <v>106</v>
      </c>
      <c r="AE57" s="220"/>
      <c r="AF57" s="28">
        <v>0</v>
      </c>
      <c r="AG57" s="17"/>
      <c r="AH57" s="17"/>
      <c r="AI57" s="17"/>
      <c r="AJ57" s="17"/>
      <c r="AK57" s="9"/>
      <c r="AL57" s="9"/>
    </row>
    <row r="58" spans="2:38">
      <c r="B58" s="8"/>
      <c r="C58" s="8"/>
      <c r="D58" s="17"/>
      <c r="E58" s="17"/>
      <c r="F58" s="211" t="s">
        <v>1</v>
      </c>
      <c r="G58" s="212"/>
      <c r="H58" s="180" t="s">
        <v>26</v>
      </c>
      <c r="I58" s="181"/>
      <c r="J58" s="208">
        <v>10</v>
      </c>
      <c r="K58" s="209"/>
      <c r="L58" s="210"/>
      <c r="M58" s="17"/>
      <c r="N58" s="17"/>
      <c r="O58" s="221" t="s">
        <v>26</v>
      </c>
      <c r="P58" s="221"/>
      <c r="Q58" s="17"/>
      <c r="R58" s="17"/>
      <c r="S58" s="17"/>
      <c r="T58" s="220" t="s">
        <v>20</v>
      </c>
      <c r="U58" s="220"/>
      <c r="V58" s="17"/>
      <c r="W58" s="17"/>
      <c r="X58" s="17"/>
      <c r="Y58" s="220" t="s">
        <v>104</v>
      </c>
      <c r="Z58" s="220"/>
      <c r="AA58" s="25" t="s">
        <v>108</v>
      </c>
      <c r="AB58" s="17"/>
      <c r="AC58" s="17"/>
      <c r="AD58" s="220" t="s">
        <v>105</v>
      </c>
      <c r="AE58" s="220"/>
      <c r="AF58" s="28">
        <v>1</v>
      </c>
      <c r="AG58" s="17"/>
      <c r="AH58" s="17"/>
      <c r="AI58" s="17"/>
      <c r="AJ58" s="17"/>
      <c r="AK58" s="9"/>
      <c r="AL58" s="9"/>
    </row>
    <row r="59" spans="2:38">
      <c r="B59" s="8"/>
      <c r="C59" s="8"/>
      <c r="D59" s="17"/>
      <c r="E59" s="17"/>
      <c r="F59" s="211" t="s">
        <v>3</v>
      </c>
      <c r="G59" s="212"/>
      <c r="H59" s="180" t="s">
        <v>26</v>
      </c>
      <c r="I59" s="181"/>
      <c r="J59" s="208">
        <v>11</v>
      </c>
      <c r="K59" s="209"/>
      <c r="L59" s="210"/>
      <c r="M59" s="17"/>
      <c r="N59" s="17"/>
      <c r="O59" s="221" t="s">
        <v>26</v>
      </c>
      <c r="P59" s="221"/>
      <c r="Q59" s="17"/>
      <c r="R59" s="17"/>
      <c r="S59" s="17"/>
      <c r="T59" s="220" t="s">
        <v>26</v>
      </c>
      <c r="U59" s="220"/>
      <c r="V59" s="28">
        <v>10</v>
      </c>
      <c r="W59" s="17"/>
      <c r="X59" s="17"/>
      <c r="Y59" s="220" t="s">
        <v>20</v>
      </c>
      <c r="Z59" s="220"/>
      <c r="AA59" s="25" t="s">
        <v>107</v>
      </c>
      <c r="AB59" s="17"/>
      <c r="AC59" s="17"/>
      <c r="AD59" s="17"/>
      <c r="AE59" s="17"/>
      <c r="AF59" s="17"/>
      <c r="AG59" s="17"/>
      <c r="AH59" s="17"/>
      <c r="AI59" s="17"/>
      <c r="AJ59" s="17"/>
      <c r="AK59" s="9"/>
      <c r="AL59" s="9"/>
    </row>
    <row r="60" spans="2:38">
      <c r="B60" s="8"/>
      <c r="C60" s="20"/>
      <c r="D60" s="17"/>
      <c r="E60" s="17"/>
      <c r="F60" s="211" t="s">
        <v>4</v>
      </c>
      <c r="G60" s="212"/>
      <c r="H60" s="180" t="s">
        <v>26</v>
      </c>
      <c r="I60" s="181"/>
      <c r="J60" s="208" t="s">
        <v>109</v>
      </c>
      <c r="K60" s="209"/>
      <c r="L60" s="210"/>
      <c r="M60" s="17"/>
      <c r="N60" s="17"/>
      <c r="O60" s="221" t="s">
        <v>26</v>
      </c>
      <c r="P60" s="221"/>
      <c r="Q60" s="25" t="s">
        <v>109</v>
      </c>
      <c r="R60" s="17"/>
      <c r="S60" s="17"/>
      <c r="T60" s="220" t="s">
        <v>26</v>
      </c>
      <c r="U60" s="220"/>
      <c r="V60" s="28">
        <v>11</v>
      </c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9"/>
      <c r="AL60" s="9"/>
    </row>
    <row r="61" spans="2:38">
      <c r="B61" s="8"/>
      <c r="C61" s="8"/>
      <c r="D61" s="17"/>
      <c r="E61" s="17"/>
      <c r="F61" s="211" t="s">
        <v>2</v>
      </c>
      <c r="G61" s="212"/>
      <c r="H61" s="180" t="s">
        <v>23</v>
      </c>
      <c r="I61" s="181"/>
      <c r="J61" s="208" t="s">
        <v>110</v>
      </c>
      <c r="K61" s="209"/>
      <c r="L61" s="210"/>
      <c r="M61" s="17"/>
      <c r="N61" s="17"/>
      <c r="O61" s="221" t="s">
        <v>23</v>
      </c>
      <c r="P61" s="221"/>
      <c r="Q61" s="25" t="s">
        <v>110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9"/>
      <c r="AL61" s="9"/>
    </row>
    <row r="62" spans="2:38">
      <c r="B62" s="8"/>
      <c r="C62" s="8"/>
      <c r="D62" s="18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9"/>
      <c r="AL62" s="9"/>
    </row>
    <row r="63" spans="2:38">
      <c r="B63" s="8"/>
      <c r="C63" s="8"/>
      <c r="D63" s="18"/>
      <c r="E63" s="17"/>
      <c r="F63" s="193" t="s">
        <v>115</v>
      </c>
      <c r="G63" s="194"/>
      <c r="H63" s="194"/>
      <c r="I63" s="194"/>
      <c r="J63" s="194"/>
      <c r="K63" s="194"/>
      <c r="L63" s="194"/>
      <c r="M63" s="194"/>
      <c r="N63" s="194"/>
      <c r="O63" s="195"/>
      <c r="P63" s="17"/>
      <c r="Q63" s="17"/>
      <c r="R63" s="193" t="s">
        <v>161</v>
      </c>
      <c r="S63" s="194"/>
      <c r="T63" s="194"/>
      <c r="U63" s="194"/>
      <c r="V63" s="194"/>
      <c r="W63" s="194"/>
      <c r="X63" s="194"/>
      <c r="Y63" s="194"/>
      <c r="Z63" s="195"/>
      <c r="AA63" s="36"/>
      <c r="AB63" s="17"/>
      <c r="AC63" s="17" t="s">
        <v>118</v>
      </c>
      <c r="AD63" s="17"/>
      <c r="AE63" s="17"/>
      <c r="AF63" s="17"/>
      <c r="AG63" s="17"/>
      <c r="AH63" s="17"/>
      <c r="AI63" s="17"/>
      <c r="AJ63" s="17"/>
      <c r="AK63" s="9"/>
      <c r="AL63" s="9"/>
    </row>
    <row r="64" spans="2:38">
      <c r="B64" s="8"/>
      <c r="C64" s="8"/>
      <c r="D64" s="18"/>
      <c r="E64" s="17"/>
      <c r="F64" s="19" t="s">
        <v>111</v>
      </c>
      <c r="G64" s="15" t="s">
        <v>112</v>
      </c>
      <c r="H64" s="15"/>
      <c r="I64" s="15"/>
      <c r="J64" s="15"/>
      <c r="K64" s="15"/>
      <c r="L64" s="15"/>
      <c r="M64" s="15"/>
      <c r="N64" s="15"/>
      <c r="O64" s="16"/>
      <c r="P64" s="17"/>
      <c r="Q64" s="17"/>
      <c r="R64" s="216" t="s">
        <v>117</v>
      </c>
      <c r="S64" s="217"/>
      <c r="T64" s="15" t="s">
        <v>121</v>
      </c>
      <c r="U64" s="15"/>
      <c r="V64" s="15"/>
      <c r="W64" s="15"/>
      <c r="X64" s="15"/>
      <c r="Y64" s="15"/>
      <c r="Z64" s="16"/>
      <c r="AA64" s="17"/>
      <c r="AB64" s="17"/>
      <c r="AC64" s="17" t="s">
        <v>119</v>
      </c>
      <c r="AD64" s="17"/>
      <c r="AE64" s="17"/>
      <c r="AF64" s="17"/>
      <c r="AG64" s="17"/>
      <c r="AH64" s="17"/>
      <c r="AI64" s="17"/>
      <c r="AJ64" s="17"/>
      <c r="AK64" s="9"/>
      <c r="AL64" s="9"/>
    </row>
    <row r="65" spans="2:38">
      <c r="B65" s="8"/>
      <c r="C65" s="8"/>
      <c r="D65" s="18"/>
      <c r="E65" s="17"/>
      <c r="F65" s="8"/>
      <c r="G65" s="17" t="s">
        <v>113</v>
      </c>
      <c r="H65" s="17"/>
      <c r="I65" s="17"/>
      <c r="J65" s="17"/>
      <c r="K65" s="17"/>
      <c r="L65" s="17"/>
      <c r="M65" s="17"/>
      <c r="N65" s="17"/>
      <c r="O65" s="9"/>
      <c r="P65" s="17"/>
      <c r="Q65" s="17"/>
      <c r="R65" s="8"/>
      <c r="S65" s="21" t="s">
        <v>88</v>
      </c>
      <c r="T65" s="17" t="s">
        <v>123</v>
      </c>
      <c r="U65" s="17"/>
      <c r="V65" s="17"/>
      <c r="W65" s="17"/>
      <c r="X65" s="17"/>
      <c r="Y65" s="17"/>
      <c r="Z65" s="9"/>
      <c r="AA65" s="17"/>
      <c r="AB65" s="17"/>
      <c r="AC65" s="17"/>
      <c r="AD65" s="17" t="s">
        <v>120</v>
      </c>
      <c r="AE65" s="17"/>
      <c r="AF65" s="17"/>
      <c r="AG65" s="17"/>
      <c r="AH65" s="17"/>
      <c r="AI65" s="17"/>
      <c r="AJ65" s="17"/>
      <c r="AK65" s="9"/>
      <c r="AL65" s="9"/>
    </row>
    <row r="66" spans="2:38">
      <c r="B66" s="8"/>
      <c r="C66" s="8"/>
      <c r="D66" s="18"/>
      <c r="E66" s="17"/>
      <c r="F66" s="8"/>
      <c r="G66" s="17" t="s">
        <v>114</v>
      </c>
      <c r="H66" s="17"/>
      <c r="I66" s="17"/>
      <c r="J66" s="17"/>
      <c r="K66" s="17"/>
      <c r="L66" s="17"/>
      <c r="M66" s="17"/>
      <c r="N66" s="17"/>
      <c r="O66" s="9"/>
      <c r="P66" s="17"/>
      <c r="Q66" s="17"/>
      <c r="R66" s="8"/>
      <c r="S66" s="21" t="s">
        <v>88</v>
      </c>
      <c r="T66" s="17" t="s">
        <v>122</v>
      </c>
      <c r="U66" s="17"/>
      <c r="V66" s="17"/>
      <c r="W66" s="17"/>
      <c r="X66" s="17"/>
      <c r="Y66" s="17"/>
      <c r="Z66" s="9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9"/>
      <c r="AL66" s="9"/>
    </row>
    <row r="67" spans="2:38">
      <c r="B67" s="8"/>
      <c r="C67" s="8"/>
      <c r="D67" s="18"/>
      <c r="E67" s="17"/>
      <c r="F67" s="22" t="s">
        <v>111</v>
      </c>
      <c r="G67" s="24" t="s">
        <v>116</v>
      </c>
      <c r="H67" s="11"/>
      <c r="I67" s="11"/>
      <c r="J67" s="11"/>
      <c r="K67" s="11"/>
      <c r="L67" s="11"/>
      <c r="M67" s="11"/>
      <c r="N67" s="11"/>
      <c r="O67" s="12"/>
      <c r="P67" s="17"/>
      <c r="Q67" s="17"/>
      <c r="R67" s="218" t="s">
        <v>117</v>
      </c>
      <c r="S67" s="219"/>
      <c r="T67" s="24" t="s">
        <v>124</v>
      </c>
      <c r="U67" s="11"/>
      <c r="V67" s="11"/>
      <c r="W67" s="11"/>
      <c r="X67" s="11"/>
      <c r="Y67" s="11"/>
      <c r="Z67" s="12"/>
      <c r="AA67" s="18"/>
      <c r="AB67" s="18"/>
      <c r="AC67" s="18"/>
      <c r="AD67" s="18"/>
      <c r="AE67" s="18"/>
      <c r="AF67" s="18"/>
      <c r="AG67" s="18"/>
      <c r="AH67" s="25"/>
      <c r="AI67" s="18"/>
      <c r="AJ67" s="17"/>
      <c r="AK67" s="9"/>
      <c r="AL67" s="9"/>
    </row>
    <row r="68" spans="2:38">
      <c r="B68" s="8"/>
      <c r="C68" s="10"/>
      <c r="D68" s="23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2"/>
      <c r="AL68" s="9"/>
    </row>
    <row r="69" spans="2:38">
      <c r="B69" s="8"/>
      <c r="C69" s="17"/>
      <c r="D69" s="18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9"/>
    </row>
    <row r="70" spans="2:38">
      <c r="B70" s="8"/>
      <c r="C70" s="205" t="s">
        <v>125</v>
      </c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206"/>
      <c r="AF70" s="206"/>
      <c r="AG70" s="206"/>
      <c r="AH70" s="206"/>
      <c r="AI70" s="206"/>
      <c r="AJ70" s="206"/>
      <c r="AK70" s="207"/>
      <c r="AL70" s="9"/>
    </row>
    <row r="71" spans="2:38">
      <c r="B71" s="8"/>
      <c r="C71" s="14"/>
      <c r="D71" s="27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6"/>
      <c r="AL71" s="9"/>
    </row>
    <row r="72" spans="2:38">
      <c r="B72" s="8"/>
      <c r="C72" s="8"/>
      <c r="D72" s="205" t="s">
        <v>101</v>
      </c>
      <c r="E72" s="207"/>
      <c r="F72" s="205" t="s">
        <v>102</v>
      </c>
      <c r="G72" s="207"/>
      <c r="H72" s="17"/>
      <c r="I72" s="17"/>
      <c r="J72" s="17"/>
      <c r="K72" s="17"/>
      <c r="L72" s="17"/>
      <c r="M72" s="17"/>
      <c r="N72" s="17"/>
      <c r="O72" s="211" t="s">
        <v>126</v>
      </c>
      <c r="P72" s="212"/>
      <c r="Q72" s="211" t="s">
        <v>0</v>
      </c>
      <c r="R72" s="212"/>
      <c r="S72" s="211" t="s">
        <v>1</v>
      </c>
      <c r="T72" s="212"/>
      <c r="U72" s="211" t="s">
        <v>3</v>
      </c>
      <c r="V72" s="212"/>
      <c r="W72" s="211" t="s">
        <v>4</v>
      </c>
      <c r="X72" s="212"/>
      <c r="Y72" s="211" t="s">
        <v>2</v>
      </c>
      <c r="Z72" s="212"/>
      <c r="AA72" s="17"/>
      <c r="AB72" s="17" t="s">
        <v>127</v>
      </c>
      <c r="AC72" s="17"/>
      <c r="AD72" s="17"/>
      <c r="AE72" s="17"/>
      <c r="AF72" s="17"/>
      <c r="AG72" s="17"/>
      <c r="AH72" s="17"/>
      <c r="AI72" s="17"/>
      <c r="AJ72" s="17"/>
      <c r="AK72" s="9"/>
      <c r="AL72" s="9"/>
    </row>
    <row r="73" spans="2:38">
      <c r="B73" s="8"/>
      <c r="C73" s="8"/>
      <c r="D73" s="211" t="s">
        <v>0</v>
      </c>
      <c r="E73" s="212"/>
      <c r="F73" s="180" t="s">
        <v>20</v>
      </c>
      <c r="G73" s="181"/>
      <c r="H73" s="17"/>
      <c r="I73" s="17"/>
      <c r="J73" s="17"/>
      <c r="K73" s="17"/>
      <c r="L73" s="17"/>
      <c r="M73" s="17"/>
      <c r="N73" s="17"/>
      <c r="O73" s="211" t="s">
        <v>0</v>
      </c>
      <c r="P73" s="212"/>
      <c r="Q73" s="208" t="s">
        <v>51</v>
      </c>
      <c r="R73" s="210"/>
      <c r="S73" s="208" t="s">
        <v>52</v>
      </c>
      <c r="T73" s="210"/>
      <c r="U73" s="208" t="s">
        <v>52</v>
      </c>
      <c r="V73" s="210"/>
      <c r="W73" s="208" t="s">
        <v>52</v>
      </c>
      <c r="X73" s="210"/>
      <c r="Y73" s="208" t="s">
        <v>52</v>
      </c>
      <c r="Z73" s="210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9"/>
      <c r="AL73" s="9"/>
    </row>
    <row r="74" spans="2:38">
      <c r="B74" s="8"/>
      <c r="C74" s="8"/>
      <c r="D74" s="211" t="s">
        <v>1</v>
      </c>
      <c r="E74" s="212"/>
      <c r="F74" s="180" t="s">
        <v>26</v>
      </c>
      <c r="G74" s="181"/>
      <c r="H74" s="17"/>
      <c r="I74" s="17"/>
      <c r="J74" s="17"/>
      <c r="K74" s="17"/>
      <c r="L74" s="17"/>
      <c r="M74" s="17"/>
      <c r="N74" s="17"/>
      <c r="O74" s="211" t="s">
        <v>1</v>
      </c>
      <c r="P74" s="212"/>
      <c r="Q74" s="208" t="s">
        <v>75</v>
      </c>
      <c r="R74" s="210"/>
      <c r="S74" s="208" t="s">
        <v>75</v>
      </c>
      <c r="T74" s="210"/>
      <c r="U74" s="208" t="s">
        <v>76</v>
      </c>
      <c r="V74" s="210"/>
      <c r="W74" s="208" t="s">
        <v>75</v>
      </c>
      <c r="X74" s="210"/>
      <c r="Y74" s="208" t="s">
        <v>75</v>
      </c>
      <c r="Z74" s="210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9"/>
      <c r="AL74" s="9"/>
    </row>
    <row r="75" spans="2:38">
      <c r="B75" s="8"/>
      <c r="C75" s="8"/>
      <c r="D75" s="211" t="s">
        <v>3</v>
      </c>
      <c r="E75" s="212"/>
      <c r="F75" s="180" t="s">
        <v>26</v>
      </c>
      <c r="G75" s="181"/>
      <c r="H75" s="17"/>
      <c r="I75" s="17"/>
      <c r="J75" s="17"/>
      <c r="K75" s="17"/>
      <c r="L75" s="17"/>
      <c r="M75" s="17"/>
      <c r="N75" s="17"/>
      <c r="O75" s="211" t="s">
        <v>3</v>
      </c>
      <c r="P75" s="212"/>
      <c r="Q75" s="208" t="s">
        <v>75</v>
      </c>
      <c r="R75" s="210"/>
      <c r="S75" s="208" t="s">
        <v>75</v>
      </c>
      <c r="T75" s="210"/>
      <c r="U75" s="208" t="s">
        <v>75</v>
      </c>
      <c r="V75" s="210"/>
      <c r="W75" s="208" t="s">
        <v>76</v>
      </c>
      <c r="X75" s="210"/>
      <c r="Y75" s="208" t="s">
        <v>75</v>
      </c>
      <c r="Z75" s="210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9"/>
      <c r="AL75" s="9"/>
    </row>
    <row r="76" spans="2:38">
      <c r="B76" s="8"/>
      <c r="C76" s="8"/>
      <c r="D76" s="211" t="s">
        <v>4</v>
      </c>
      <c r="E76" s="212"/>
      <c r="F76" s="180" t="s">
        <v>26</v>
      </c>
      <c r="G76" s="181"/>
      <c r="H76" s="17"/>
      <c r="I76" s="17"/>
      <c r="J76" s="17"/>
      <c r="K76" s="17"/>
      <c r="L76" s="17"/>
      <c r="M76" s="17"/>
      <c r="N76" s="17"/>
      <c r="O76" s="211" t="s">
        <v>4</v>
      </c>
      <c r="P76" s="212"/>
      <c r="Q76" s="208" t="s">
        <v>75</v>
      </c>
      <c r="R76" s="210"/>
      <c r="S76" s="208" t="s">
        <v>76</v>
      </c>
      <c r="T76" s="210"/>
      <c r="U76" s="208" t="s">
        <v>75</v>
      </c>
      <c r="V76" s="210"/>
      <c r="W76" s="208" t="s">
        <v>75</v>
      </c>
      <c r="X76" s="210"/>
      <c r="Y76" s="208" t="s">
        <v>75</v>
      </c>
      <c r="Z76" s="210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9"/>
      <c r="AL76" s="9"/>
    </row>
    <row r="77" spans="2:38">
      <c r="B77" s="8"/>
      <c r="C77" s="8"/>
      <c r="D77" s="211" t="s">
        <v>2</v>
      </c>
      <c r="E77" s="212"/>
      <c r="F77" s="180" t="s">
        <v>23</v>
      </c>
      <c r="G77" s="181"/>
      <c r="H77" s="17"/>
      <c r="I77" s="17"/>
      <c r="J77" s="17"/>
      <c r="K77" s="17"/>
      <c r="L77" s="17"/>
      <c r="M77" s="17"/>
      <c r="N77" s="17"/>
      <c r="O77" s="211" t="s">
        <v>2</v>
      </c>
      <c r="P77" s="212"/>
      <c r="Q77" s="208" t="s">
        <v>77</v>
      </c>
      <c r="R77" s="210"/>
      <c r="S77" s="208" t="s">
        <v>77</v>
      </c>
      <c r="T77" s="210"/>
      <c r="U77" s="208" t="s">
        <v>77</v>
      </c>
      <c r="V77" s="210"/>
      <c r="W77" s="208" t="s">
        <v>77</v>
      </c>
      <c r="X77" s="210"/>
      <c r="Y77" s="208" t="s">
        <v>77</v>
      </c>
      <c r="Z77" s="210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9"/>
      <c r="AL77" s="9"/>
    </row>
    <row r="78" spans="2:38">
      <c r="B78" s="8"/>
      <c r="C78" s="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9"/>
      <c r="AL78" s="9"/>
    </row>
    <row r="79" spans="2:38">
      <c r="B79" s="8"/>
      <c r="C79" s="8"/>
      <c r="D79" s="222" t="s">
        <v>46</v>
      </c>
      <c r="E79" s="222"/>
      <c r="F79" s="222"/>
      <c r="G79" s="222"/>
      <c r="H79" s="222"/>
      <c r="I79" s="222"/>
      <c r="J79" s="22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9"/>
      <c r="AL79" s="9"/>
    </row>
    <row r="80" spans="2:38">
      <c r="B80" s="8"/>
      <c r="C80" s="8"/>
      <c r="D80" s="223" t="s">
        <v>45</v>
      </c>
      <c r="E80" s="223"/>
      <c r="F80" s="197" t="s">
        <v>51</v>
      </c>
      <c r="G80" s="197"/>
      <c r="H80" s="197"/>
      <c r="I80" s="197">
        <v>1</v>
      </c>
      <c r="J80" s="197"/>
      <c r="K80" s="17"/>
      <c r="L80" s="225" t="s">
        <v>51</v>
      </c>
      <c r="M80" s="224"/>
      <c r="N80" s="15"/>
      <c r="O80" s="15"/>
      <c r="P80" s="15"/>
      <c r="Q80" s="224" t="s">
        <v>51</v>
      </c>
      <c r="R80" s="224"/>
      <c r="S80" s="15"/>
      <c r="T80" s="15"/>
      <c r="U80" s="15"/>
      <c r="V80" s="224" t="s">
        <v>51</v>
      </c>
      <c r="W80" s="224"/>
      <c r="X80" s="15"/>
      <c r="Y80" s="15"/>
      <c r="Z80" s="15"/>
      <c r="AA80" s="224" t="s">
        <v>129</v>
      </c>
      <c r="AB80" s="224"/>
      <c r="AC80" s="32">
        <v>0</v>
      </c>
      <c r="AE80" s="18" t="s">
        <v>139</v>
      </c>
      <c r="AF80" s="17" t="s">
        <v>140</v>
      </c>
      <c r="AH80" s="17"/>
      <c r="AI80" s="17"/>
      <c r="AJ80" s="17"/>
      <c r="AK80" s="9"/>
      <c r="AL80" s="9"/>
    </row>
    <row r="81" spans="2:38">
      <c r="B81" s="8"/>
      <c r="C81" s="8"/>
      <c r="D81" s="223" t="s">
        <v>47</v>
      </c>
      <c r="E81" s="223"/>
      <c r="F81" s="197" t="s">
        <v>52</v>
      </c>
      <c r="G81" s="197"/>
      <c r="H81" s="197"/>
      <c r="I81" s="197" t="s">
        <v>109</v>
      </c>
      <c r="J81" s="197"/>
      <c r="K81" s="17"/>
      <c r="L81" s="226" t="s">
        <v>52</v>
      </c>
      <c r="M81" s="220"/>
      <c r="N81" s="17"/>
      <c r="O81" s="17"/>
      <c r="P81" s="17"/>
      <c r="Q81" s="220" t="s">
        <v>128</v>
      </c>
      <c r="R81" s="220"/>
      <c r="S81" s="17"/>
      <c r="T81" s="17"/>
      <c r="U81" s="17"/>
      <c r="V81" s="220" t="s">
        <v>128</v>
      </c>
      <c r="W81" s="220"/>
      <c r="X81" s="31" t="s">
        <v>108</v>
      </c>
      <c r="Y81" s="17"/>
      <c r="Z81" s="17"/>
      <c r="AA81" s="220" t="s">
        <v>51</v>
      </c>
      <c r="AB81" s="220"/>
      <c r="AC81" s="33">
        <v>1</v>
      </c>
      <c r="AE81" s="21" t="s">
        <v>88</v>
      </c>
      <c r="AF81" s="17" t="s">
        <v>141</v>
      </c>
      <c r="AH81" s="17"/>
      <c r="AI81" s="17"/>
      <c r="AJ81" s="17"/>
      <c r="AK81" s="9"/>
      <c r="AL81" s="9"/>
    </row>
    <row r="82" spans="2:38">
      <c r="B82" s="8"/>
      <c r="C82" s="8"/>
      <c r="D82" s="223" t="s">
        <v>48</v>
      </c>
      <c r="E82" s="223"/>
      <c r="F82" s="197" t="s">
        <v>52</v>
      </c>
      <c r="G82" s="197"/>
      <c r="H82" s="197"/>
      <c r="I82" s="197" t="s">
        <v>110</v>
      </c>
      <c r="J82" s="197"/>
      <c r="K82" s="17"/>
      <c r="L82" s="226" t="s">
        <v>52</v>
      </c>
      <c r="M82" s="220"/>
      <c r="N82" s="17"/>
      <c r="O82" s="17"/>
      <c r="P82" s="17"/>
      <c r="Q82" s="220" t="s">
        <v>52</v>
      </c>
      <c r="R82" s="220"/>
      <c r="S82" s="31" t="s">
        <v>109</v>
      </c>
      <c r="T82" s="17"/>
      <c r="U82" s="17"/>
      <c r="V82" s="220" t="s">
        <v>128</v>
      </c>
      <c r="W82" s="220"/>
      <c r="X82" s="31" t="s">
        <v>107</v>
      </c>
      <c r="Y82" s="17"/>
      <c r="Z82" s="17"/>
      <c r="AA82" s="17"/>
      <c r="AB82" s="17"/>
      <c r="AC82" s="9"/>
      <c r="AE82" s="21" t="s">
        <v>88</v>
      </c>
      <c r="AF82" s="17" t="s">
        <v>142</v>
      </c>
      <c r="AH82" s="17"/>
      <c r="AI82" s="17"/>
      <c r="AJ82" s="17"/>
      <c r="AK82" s="9"/>
      <c r="AL82" s="9"/>
    </row>
    <row r="83" spans="2:38">
      <c r="B83" s="8"/>
      <c r="C83" s="8"/>
      <c r="D83" s="223" t="s">
        <v>49</v>
      </c>
      <c r="E83" s="223"/>
      <c r="F83" s="197" t="s">
        <v>52</v>
      </c>
      <c r="G83" s="197"/>
      <c r="H83" s="197"/>
      <c r="I83" s="197" t="s">
        <v>130</v>
      </c>
      <c r="J83" s="197"/>
      <c r="K83" s="17"/>
      <c r="L83" s="226" t="s">
        <v>52</v>
      </c>
      <c r="M83" s="220"/>
      <c r="N83" s="31" t="s">
        <v>130</v>
      </c>
      <c r="O83" s="17"/>
      <c r="P83" s="17"/>
      <c r="Q83" s="220" t="s">
        <v>52</v>
      </c>
      <c r="R83" s="220"/>
      <c r="S83" s="31" t="s">
        <v>110</v>
      </c>
      <c r="T83" s="17"/>
      <c r="U83" s="17"/>
      <c r="V83" s="17"/>
      <c r="W83" s="17"/>
      <c r="X83" s="17"/>
      <c r="Y83" s="17"/>
      <c r="Z83" s="17"/>
      <c r="AA83" s="17"/>
      <c r="AB83" s="17"/>
      <c r="AC83" s="9"/>
      <c r="AE83" s="18" t="s">
        <v>139</v>
      </c>
      <c r="AF83" s="25" t="s">
        <v>143</v>
      </c>
      <c r="AH83" s="17"/>
      <c r="AI83" s="17"/>
      <c r="AJ83" s="17"/>
      <c r="AK83" s="9"/>
      <c r="AL83" s="9"/>
    </row>
    <row r="84" spans="2:38">
      <c r="B84" s="8"/>
      <c r="C84" s="8"/>
      <c r="D84" s="223" t="s">
        <v>50</v>
      </c>
      <c r="E84" s="223"/>
      <c r="F84" s="197" t="s">
        <v>52</v>
      </c>
      <c r="G84" s="197"/>
      <c r="H84" s="197"/>
      <c r="I84" s="197" t="s">
        <v>131</v>
      </c>
      <c r="J84" s="197"/>
      <c r="K84" s="17"/>
      <c r="L84" s="227" t="s">
        <v>52</v>
      </c>
      <c r="M84" s="228"/>
      <c r="N84" s="34" t="s">
        <v>131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2"/>
      <c r="AE84" s="17"/>
      <c r="AF84" s="17"/>
      <c r="AG84" s="17"/>
      <c r="AH84" s="17"/>
      <c r="AI84" s="17"/>
      <c r="AJ84" s="17"/>
      <c r="AK84" s="9"/>
      <c r="AL84" s="9"/>
    </row>
    <row r="85" spans="2:38">
      <c r="B85" s="8"/>
      <c r="C85" s="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9"/>
      <c r="AL85" s="9"/>
    </row>
    <row r="86" spans="2:38">
      <c r="B86" s="8"/>
      <c r="C86" s="8"/>
      <c r="D86" s="222" t="s">
        <v>53</v>
      </c>
      <c r="E86" s="222"/>
      <c r="F86" s="222"/>
      <c r="G86" s="222"/>
      <c r="H86" s="222"/>
      <c r="I86" s="222"/>
      <c r="J86" s="22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9"/>
      <c r="AL86" s="9"/>
    </row>
    <row r="87" spans="2:38">
      <c r="B87" s="8"/>
      <c r="C87" s="8"/>
      <c r="D87" s="223" t="s">
        <v>57</v>
      </c>
      <c r="E87" s="223"/>
      <c r="F87" s="197" t="s">
        <v>76</v>
      </c>
      <c r="G87" s="197"/>
      <c r="H87" s="197"/>
      <c r="I87" s="197" t="s">
        <v>107</v>
      </c>
      <c r="J87" s="197"/>
      <c r="K87" s="17"/>
      <c r="L87" s="225" t="s">
        <v>76</v>
      </c>
      <c r="M87" s="224"/>
      <c r="N87" s="15"/>
      <c r="O87" s="15"/>
      <c r="P87" s="15"/>
      <c r="Q87" s="224" t="s">
        <v>76</v>
      </c>
      <c r="R87" s="224"/>
      <c r="S87" s="15"/>
      <c r="T87" s="15"/>
      <c r="U87" s="15"/>
      <c r="V87" s="224" t="s">
        <v>76</v>
      </c>
      <c r="W87" s="224"/>
      <c r="X87" s="15"/>
      <c r="Y87" s="15"/>
      <c r="Z87" s="15"/>
      <c r="AA87" s="224" t="s">
        <v>132</v>
      </c>
      <c r="AB87" s="224"/>
      <c r="AC87" s="32">
        <v>0</v>
      </c>
      <c r="AE87" s="18" t="s">
        <v>144</v>
      </c>
      <c r="AF87" s="17" t="s">
        <v>145</v>
      </c>
      <c r="AH87" s="17"/>
      <c r="AI87" s="17"/>
      <c r="AJ87" s="17"/>
      <c r="AK87" s="9"/>
      <c r="AL87" s="9"/>
    </row>
    <row r="88" spans="2:38">
      <c r="B88" s="8"/>
      <c r="C88" s="8"/>
      <c r="D88" s="223" t="s">
        <v>54</v>
      </c>
      <c r="E88" s="223"/>
      <c r="F88" s="197" t="s">
        <v>75</v>
      </c>
      <c r="G88" s="197"/>
      <c r="H88" s="197"/>
      <c r="I88" s="198">
        <v>10</v>
      </c>
      <c r="J88" s="198"/>
      <c r="K88" s="17"/>
      <c r="L88" s="226" t="s">
        <v>75</v>
      </c>
      <c r="M88" s="220"/>
      <c r="N88" s="17"/>
      <c r="O88" s="17"/>
      <c r="P88" s="17"/>
      <c r="Q88" s="220" t="s">
        <v>76</v>
      </c>
      <c r="R88" s="220"/>
      <c r="S88" s="17"/>
      <c r="T88" s="17"/>
      <c r="U88" s="17"/>
      <c r="V88" s="220" t="s">
        <v>76</v>
      </c>
      <c r="W88" s="220"/>
      <c r="X88" s="31" t="s">
        <v>108</v>
      </c>
      <c r="Y88" s="17"/>
      <c r="Z88" s="17"/>
      <c r="AA88" s="220" t="s">
        <v>76</v>
      </c>
      <c r="AB88" s="220"/>
      <c r="AC88" s="33">
        <v>1</v>
      </c>
      <c r="AE88" s="21" t="s">
        <v>88</v>
      </c>
      <c r="AF88" s="17" t="s">
        <v>146</v>
      </c>
      <c r="AH88" s="17"/>
      <c r="AI88" s="17"/>
      <c r="AJ88" s="17"/>
      <c r="AK88" s="9"/>
      <c r="AL88" s="9"/>
    </row>
    <row r="89" spans="2:38">
      <c r="B89" s="8"/>
      <c r="C89" s="8"/>
      <c r="D89" s="211" t="s">
        <v>55</v>
      </c>
      <c r="E89" s="212"/>
      <c r="F89" s="208" t="s">
        <v>75</v>
      </c>
      <c r="G89" s="209"/>
      <c r="H89" s="210"/>
      <c r="I89" s="198">
        <v>11</v>
      </c>
      <c r="J89" s="198"/>
      <c r="K89" s="17"/>
      <c r="L89" s="226" t="s">
        <v>75</v>
      </c>
      <c r="M89" s="220"/>
      <c r="N89" s="17"/>
      <c r="O89" s="17"/>
      <c r="P89" s="17"/>
      <c r="Q89" s="220" t="s">
        <v>75</v>
      </c>
      <c r="R89" s="220"/>
      <c r="S89" s="31" t="s">
        <v>133</v>
      </c>
      <c r="T89" s="17"/>
      <c r="U89" s="17"/>
      <c r="V89" s="220" t="s">
        <v>76</v>
      </c>
      <c r="W89" s="220"/>
      <c r="X89" s="31" t="s">
        <v>107</v>
      </c>
      <c r="Y89" s="17"/>
      <c r="Z89" s="17"/>
      <c r="AA89" s="29"/>
      <c r="AB89" s="29"/>
      <c r="AC89" s="9"/>
      <c r="AE89" s="21" t="s">
        <v>88</v>
      </c>
      <c r="AF89" s="30" t="s">
        <v>148</v>
      </c>
      <c r="AH89" s="17"/>
      <c r="AI89" s="17"/>
      <c r="AJ89" s="17"/>
      <c r="AK89" s="9"/>
      <c r="AL89" s="9"/>
    </row>
    <row r="90" spans="2:38">
      <c r="B90" s="8"/>
      <c r="C90" s="8"/>
      <c r="D90" s="223" t="s">
        <v>56</v>
      </c>
      <c r="E90" s="223"/>
      <c r="F90" s="197" t="s">
        <v>75</v>
      </c>
      <c r="G90" s="197"/>
      <c r="H90" s="197"/>
      <c r="I90" s="197" t="s">
        <v>109</v>
      </c>
      <c r="J90" s="197"/>
      <c r="K90" s="17"/>
      <c r="L90" s="226" t="s">
        <v>75</v>
      </c>
      <c r="M90" s="220"/>
      <c r="N90" s="31" t="s">
        <v>109</v>
      </c>
      <c r="O90" s="17"/>
      <c r="P90" s="17"/>
      <c r="Q90" s="220" t="s">
        <v>75</v>
      </c>
      <c r="R90" s="220"/>
      <c r="S90" s="31" t="s">
        <v>134</v>
      </c>
      <c r="T90" s="17"/>
      <c r="U90" s="17"/>
      <c r="V90" s="29"/>
      <c r="W90" s="29"/>
      <c r="X90" s="17"/>
      <c r="Y90" s="17"/>
      <c r="Z90" s="17"/>
      <c r="AA90" s="17"/>
      <c r="AB90" s="17"/>
      <c r="AC90" s="9"/>
      <c r="AE90" s="18" t="s">
        <v>144</v>
      </c>
      <c r="AF90" s="25" t="s">
        <v>147</v>
      </c>
      <c r="AH90" s="17"/>
      <c r="AI90" s="17"/>
      <c r="AJ90" s="17"/>
      <c r="AK90" s="9"/>
      <c r="AL90" s="9"/>
    </row>
    <row r="91" spans="2:38">
      <c r="B91" s="8"/>
      <c r="C91" s="8"/>
      <c r="D91" s="223" t="s">
        <v>58</v>
      </c>
      <c r="E91" s="223"/>
      <c r="F91" s="197" t="s">
        <v>75</v>
      </c>
      <c r="G91" s="197"/>
      <c r="H91" s="197"/>
      <c r="I91" s="197" t="s">
        <v>110</v>
      </c>
      <c r="J91" s="197"/>
      <c r="K91" s="17"/>
      <c r="L91" s="227" t="s">
        <v>75</v>
      </c>
      <c r="M91" s="228"/>
      <c r="N91" s="34" t="s">
        <v>110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2"/>
      <c r="AE91" s="17"/>
      <c r="AF91" s="17"/>
      <c r="AG91" s="17"/>
      <c r="AH91" s="17"/>
      <c r="AI91" s="17"/>
      <c r="AJ91" s="17"/>
      <c r="AK91" s="9"/>
      <c r="AL91" s="9"/>
    </row>
    <row r="92" spans="2:38">
      <c r="B92" s="8"/>
      <c r="C92" s="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9"/>
      <c r="AL92" s="9"/>
    </row>
    <row r="93" spans="2:38">
      <c r="B93" s="8"/>
      <c r="C93" s="8"/>
      <c r="D93" s="222" t="s">
        <v>78</v>
      </c>
      <c r="E93" s="222"/>
      <c r="F93" s="222"/>
      <c r="G93" s="222"/>
      <c r="H93" s="222"/>
      <c r="I93" s="222"/>
      <c r="J93" s="222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9"/>
      <c r="AL93" s="9"/>
    </row>
    <row r="94" spans="2:38">
      <c r="B94" s="8"/>
      <c r="C94" s="8"/>
      <c r="D94" s="223" t="s">
        <v>69</v>
      </c>
      <c r="E94" s="223"/>
      <c r="F94" s="197" t="s">
        <v>76</v>
      </c>
      <c r="G94" s="197"/>
      <c r="H94" s="197"/>
      <c r="I94" s="197" t="s">
        <v>107</v>
      </c>
      <c r="J94" s="197"/>
      <c r="K94" s="17"/>
      <c r="L94" s="225" t="s">
        <v>76</v>
      </c>
      <c r="M94" s="224"/>
      <c r="N94" s="15"/>
      <c r="O94" s="15"/>
      <c r="P94" s="15"/>
      <c r="Q94" s="224" t="s">
        <v>76</v>
      </c>
      <c r="R94" s="224"/>
      <c r="S94" s="15"/>
      <c r="T94" s="15"/>
      <c r="U94" s="15"/>
      <c r="V94" s="224" t="s">
        <v>76</v>
      </c>
      <c r="W94" s="224"/>
      <c r="X94" s="15"/>
      <c r="Y94" s="15"/>
      <c r="Z94" s="15"/>
      <c r="AA94" s="224" t="s">
        <v>132</v>
      </c>
      <c r="AB94" s="224"/>
      <c r="AC94" s="32">
        <v>0</v>
      </c>
      <c r="AE94" s="18" t="s">
        <v>150</v>
      </c>
      <c r="AF94" s="17" t="s">
        <v>145</v>
      </c>
      <c r="AG94" s="17"/>
      <c r="AH94" s="17"/>
      <c r="AI94" s="17"/>
      <c r="AJ94" s="17"/>
      <c r="AK94" s="9"/>
      <c r="AL94" s="9"/>
    </row>
    <row r="95" spans="2:38">
      <c r="B95" s="8"/>
      <c r="C95" s="8"/>
      <c r="D95" s="223" t="s">
        <v>65</v>
      </c>
      <c r="E95" s="223"/>
      <c r="F95" s="197" t="s">
        <v>75</v>
      </c>
      <c r="G95" s="197"/>
      <c r="H95" s="197"/>
      <c r="I95" s="198">
        <v>10</v>
      </c>
      <c r="J95" s="198"/>
      <c r="K95" s="17"/>
      <c r="L95" s="226" t="s">
        <v>75</v>
      </c>
      <c r="M95" s="220"/>
      <c r="N95" s="17"/>
      <c r="O95" s="17"/>
      <c r="P95" s="17"/>
      <c r="Q95" s="220" t="s">
        <v>76</v>
      </c>
      <c r="R95" s="220"/>
      <c r="S95" s="17"/>
      <c r="T95" s="17"/>
      <c r="U95" s="17"/>
      <c r="V95" s="220" t="s">
        <v>76</v>
      </c>
      <c r="W95" s="220"/>
      <c r="X95" s="31" t="s">
        <v>108</v>
      </c>
      <c r="Y95" s="17"/>
      <c r="Z95" s="17"/>
      <c r="AA95" s="220" t="s">
        <v>76</v>
      </c>
      <c r="AB95" s="220"/>
      <c r="AC95" s="33">
        <v>1</v>
      </c>
      <c r="AE95" s="21" t="s">
        <v>88</v>
      </c>
      <c r="AF95" s="17" t="s">
        <v>146</v>
      </c>
      <c r="AG95" s="17"/>
      <c r="AH95" s="17"/>
      <c r="AI95" s="17"/>
      <c r="AJ95" s="17"/>
      <c r="AK95" s="9"/>
      <c r="AL95" s="9"/>
    </row>
    <row r="96" spans="2:38">
      <c r="B96" s="8"/>
      <c r="C96" s="8"/>
      <c r="D96" s="211" t="s">
        <v>66</v>
      </c>
      <c r="E96" s="212"/>
      <c r="F96" s="208" t="s">
        <v>75</v>
      </c>
      <c r="G96" s="209"/>
      <c r="H96" s="210"/>
      <c r="I96" s="198">
        <v>11</v>
      </c>
      <c r="J96" s="198"/>
      <c r="K96" s="17"/>
      <c r="L96" s="226" t="s">
        <v>75</v>
      </c>
      <c r="M96" s="220"/>
      <c r="N96" s="17"/>
      <c r="O96" s="17"/>
      <c r="P96" s="17"/>
      <c r="Q96" s="220" t="s">
        <v>75</v>
      </c>
      <c r="R96" s="220"/>
      <c r="S96" s="31" t="s">
        <v>133</v>
      </c>
      <c r="T96" s="17"/>
      <c r="U96" s="17"/>
      <c r="V96" s="220" t="s">
        <v>76</v>
      </c>
      <c r="W96" s="220"/>
      <c r="X96" s="31" t="s">
        <v>107</v>
      </c>
      <c r="Y96" s="17"/>
      <c r="Z96" s="17"/>
      <c r="AA96" s="29"/>
      <c r="AB96" s="29"/>
      <c r="AC96" s="9"/>
      <c r="AE96" s="21" t="s">
        <v>88</v>
      </c>
      <c r="AF96" s="30" t="s">
        <v>148</v>
      </c>
      <c r="AG96" s="17"/>
      <c r="AH96" s="17"/>
      <c r="AI96" s="17"/>
      <c r="AJ96" s="17"/>
      <c r="AK96" s="9"/>
      <c r="AL96" s="9"/>
    </row>
    <row r="97" spans="2:38">
      <c r="B97" s="8"/>
      <c r="C97" s="8"/>
      <c r="D97" s="211" t="s">
        <v>67</v>
      </c>
      <c r="E97" s="212"/>
      <c r="F97" s="208" t="s">
        <v>75</v>
      </c>
      <c r="G97" s="209"/>
      <c r="H97" s="210"/>
      <c r="I97" s="197" t="s">
        <v>109</v>
      </c>
      <c r="J97" s="197"/>
      <c r="K97" s="17"/>
      <c r="L97" s="226" t="s">
        <v>75</v>
      </c>
      <c r="M97" s="220"/>
      <c r="N97" s="31" t="s">
        <v>109</v>
      </c>
      <c r="O97" s="17"/>
      <c r="P97" s="17"/>
      <c r="Q97" s="220" t="s">
        <v>75</v>
      </c>
      <c r="R97" s="220"/>
      <c r="S97" s="31" t="s">
        <v>134</v>
      </c>
      <c r="T97" s="17"/>
      <c r="U97" s="17"/>
      <c r="V97" s="29"/>
      <c r="W97" s="29"/>
      <c r="X97" s="17"/>
      <c r="Y97" s="17"/>
      <c r="Z97" s="17"/>
      <c r="AA97" s="17"/>
      <c r="AB97" s="17"/>
      <c r="AC97" s="9"/>
      <c r="AE97" s="18" t="s">
        <v>150</v>
      </c>
      <c r="AF97" s="25" t="s">
        <v>147</v>
      </c>
      <c r="AG97" s="17"/>
      <c r="AH97" s="17"/>
      <c r="AI97" s="17"/>
      <c r="AJ97" s="17"/>
      <c r="AK97" s="9"/>
      <c r="AL97" s="9"/>
    </row>
    <row r="98" spans="2:38">
      <c r="B98" s="8"/>
      <c r="C98" s="8"/>
      <c r="D98" s="211" t="s">
        <v>68</v>
      </c>
      <c r="E98" s="212"/>
      <c r="F98" s="208" t="s">
        <v>75</v>
      </c>
      <c r="G98" s="209"/>
      <c r="H98" s="210"/>
      <c r="I98" s="197" t="s">
        <v>110</v>
      </c>
      <c r="J98" s="197"/>
      <c r="K98" s="17"/>
      <c r="L98" s="227" t="s">
        <v>75</v>
      </c>
      <c r="M98" s="228"/>
      <c r="N98" s="34" t="s">
        <v>110</v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2"/>
      <c r="AE98" s="17"/>
      <c r="AF98" s="17"/>
      <c r="AG98" s="17"/>
      <c r="AH98" s="17"/>
      <c r="AI98" s="17"/>
      <c r="AJ98" s="17"/>
      <c r="AK98" s="9"/>
      <c r="AL98" s="9"/>
    </row>
    <row r="99" spans="2:38">
      <c r="B99" s="8"/>
      <c r="C99" s="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9"/>
      <c r="AL99" s="9"/>
    </row>
    <row r="100" spans="2:38">
      <c r="B100" s="8"/>
      <c r="C100" s="8"/>
      <c r="D100" s="222" t="s">
        <v>79</v>
      </c>
      <c r="E100" s="222"/>
      <c r="F100" s="222"/>
      <c r="G100" s="222"/>
      <c r="H100" s="222"/>
      <c r="I100" s="222"/>
      <c r="J100" s="222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9"/>
      <c r="AL100" s="9"/>
    </row>
    <row r="101" spans="2:38">
      <c r="B101" s="8"/>
      <c r="C101" s="8"/>
      <c r="D101" s="223" t="s">
        <v>71</v>
      </c>
      <c r="E101" s="223"/>
      <c r="F101" s="197" t="s">
        <v>76</v>
      </c>
      <c r="G101" s="197"/>
      <c r="H101" s="197"/>
      <c r="I101" s="197" t="s">
        <v>107</v>
      </c>
      <c r="J101" s="197"/>
      <c r="K101" s="17"/>
      <c r="L101" s="225" t="s">
        <v>76</v>
      </c>
      <c r="M101" s="224"/>
      <c r="N101" s="15"/>
      <c r="O101" s="15"/>
      <c r="P101" s="15"/>
      <c r="Q101" s="224" t="s">
        <v>76</v>
      </c>
      <c r="R101" s="224"/>
      <c r="S101" s="15"/>
      <c r="T101" s="15"/>
      <c r="U101" s="15"/>
      <c r="V101" s="224" t="s">
        <v>76</v>
      </c>
      <c r="W101" s="224"/>
      <c r="X101" s="15"/>
      <c r="Y101" s="15"/>
      <c r="Z101" s="15"/>
      <c r="AA101" s="224" t="s">
        <v>132</v>
      </c>
      <c r="AB101" s="224"/>
      <c r="AC101" s="32">
        <v>0</v>
      </c>
      <c r="AE101" s="18" t="s">
        <v>151</v>
      </c>
      <c r="AF101" s="17" t="s">
        <v>145</v>
      </c>
      <c r="AG101" s="17"/>
      <c r="AH101" s="17"/>
      <c r="AI101" s="17"/>
      <c r="AJ101" s="17"/>
      <c r="AK101" s="9"/>
      <c r="AL101" s="9"/>
    </row>
    <row r="102" spans="2:38">
      <c r="B102" s="8"/>
      <c r="C102" s="8"/>
      <c r="D102" s="223" t="s">
        <v>70</v>
      </c>
      <c r="E102" s="223"/>
      <c r="F102" s="197" t="s">
        <v>75</v>
      </c>
      <c r="G102" s="197"/>
      <c r="H102" s="197"/>
      <c r="I102" s="198">
        <v>10</v>
      </c>
      <c r="J102" s="198"/>
      <c r="K102" s="17"/>
      <c r="L102" s="226" t="s">
        <v>75</v>
      </c>
      <c r="M102" s="220"/>
      <c r="N102" s="17"/>
      <c r="O102" s="17"/>
      <c r="P102" s="17"/>
      <c r="Q102" s="220" t="s">
        <v>76</v>
      </c>
      <c r="R102" s="220"/>
      <c r="S102" s="17"/>
      <c r="T102" s="17"/>
      <c r="U102" s="17"/>
      <c r="V102" s="220" t="s">
        <v>76</v>
      </c>
      <c r="W102" s="220"/>
      <c r="X102" s="31" t="s">
        <v>108</v>
      </c>
      <c r="Y102" s="17"/>
      <c r="Z102" s="17"/>
      <c r="AA102" s="220" t="s">
        <v>76</v>
      </c>
      <c r="AB102" s="220"/>
      <c r="AC102" s="33">
        <v>1</v>
      </c>
      <c r="AE102" s="21" t="s">
        <v>88</v>
      </c>
      <c r="AF102" s="17" t="s">
        <v>146</v>
      </c>
      <c r="AG102" s="17"/>
      <c r="AH102" s="17"/>
      <c r="AI102" s="17"/>
      <c r="AJ102" s="17"/>
      <c r="AK102" s="9"/>
      <c r="AL102" s="9"/>
    </row>
    <row r="103" spans="2:38">
      <c r="B103" s="8"/>
      <c r="C103" s="8"/>
      <c r="D103" s="223" t="s">
        <v>72</v>
      </c>
      <c r="E103" s="223"/>
      <c r="F103" s="197" t="s">
        <v>75</v>
      </c>
      <c r="G103" s="197"/>
      <c r="H103" s="197"/>
      <c r="I103" s="198">
        <v>11</v>
      </c>
      <c r="J103" s="198"/>
      <c r="K103" s="17"/>
      <c r="L103" s="226" t="s">
        <v>75</v>
      </c>
      <c r="M103" s="220"/>
      <c r="N103" s="17"/>
      <c r="O103" s="17"/>
      <c r="P103" s="17"/>
      <c r="Q103" s="220" t="s">
        <v>75</v>
      </c>
      <c r="R103" s="220"/>
      <c r="S103" s="31" t="s">
        <v>133</v>
      </c>
      <c r="T103" s="17"/>
      <c r="U103" s="17"/>
      <c r="V103" s="220" t="s">
        <v>76</v>
      </c>
      <c r="W103" s="220"/>
      <c r="X103" s="31" t="s">
        <v>107</v>
      </c>
      <c r="Y103" s="17"/>
      <c r="Z103" s="17"/>
      <c r="AA103" s="29"/>
      <c r="AB103" s="29"/>
      <c r="AC103" s="9"/>
      <c r="AE103" s="21" t="s">
        <v>88</v>
      </c>
      <c r="AF103" s="30" t="s">
        <v>148</v>
      </c>
      <c r="AG103" s="17"/>
      <c r="AH103" s="17"/>
      <c r="AI103" s="17"/>
      <c r="AJ103" s="17"/>
      <c r="AK103" s="9"/>
      <c r="AL103" s="9"/>
    </row>
    <row r="104" spans="2:38">
      <c r="B104" s="8"/>
      <c r="C104" s="8"/>
      <c r="D104" s="223" t="s">
        <v>73</v>
      </c>
      <c r="E104" s="223"/>
      <c r="F104" s="197" t="s">
        <v>75</v>
      </c>
      <c r="G104" s="197"/>
      <c r="H104" s="197"/>
      <c r="I104" s="197" t="s">
        <v>109</v>
      </c>
      <c r="J104" s="197"/>
      <c r="K104" s="17"/>
      <c r="L104" s="226" t="s">
        <v>75</v>
      </c>
      <c r="M104" s="220"/>
      <c r="N104" s="31" t="s">
        <v>109</v>
      </c>
      <c r="O104" s="17"/>
      <c r="P104" s="17"/>
      <c r="Q104" s="220" t="s">
        <v>75</v>
      </c>
      <c r="R104" s="220"/>
      <c r="S104" s="31" t="s">
        <v>134</v>
      </c>
      <c r="T104" s="17"/>
      <c r="U104" s="17"/>
      <c r="V104" s="29"/>
      <c r="W104" s="29"/>
      <c r="X104" s="17"/>
      <c r="Y104" s="17"/>
      <c r="Z104" s="17"/>
      <c r="AA104" s="17"/>
      <c r="AB104" s="17"/>
      <c r="AC104" s="9"/>
      <c r="AE104" s="18" t="s">
        <v>151</v>
      </c>
      <c r="AF104" s="25" t="s">
        <v>147</v>
      </c>
      <c r="AG104" s="17"/>
      <c r="AH104" s="17"/>
      <c r="AI104" s="17"/>
      <c r="AJ104" s="17"/>
      <c r="AK104" s="9"/>
      <c r="AL104" s="9"/>
    </row>
    <row r="105" spans="2:38">
      <c r="B105" s="8"/>
      <c r="C105" s="8"/>
      <c r="D105" s="223" t="s">
        <v>74</v>
      </c>
      <c r="E105" s="223"/>
      <c r="F105" s="197" t="s">
        <v>75</v>
      </c>
      <c r="G105" s="197"/>
      <c r="H105" s="197"/>
      <c r="I105" s="197" t="s">
        <v>110</v>
      </c>
      <c r="J105" s="197"/>
      <c r="K105" s="17"/>
      <c r="L105" s="227" t="s">
        <v>75</v>
      </c>
      <c r="M105" s="228"/>
      <c r="N105" s="34" t="s">
        <v>110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2"/>
      <c r="AE105" s="17"/>
      <c r="AF105" s="17"/>
      <c r="AG105" s="17"/>
      <c r="AH105" s="17"/>
      <c r="AI105" s="17"/>
      <c r="AJ105" s="17"/>
      <c r="AK105" s="9"/>
      <c r="AL105" s="9"/>
    </row>
    <row r="106" spans="2:38">
      <c r="B106" s="8"/>
      <c r="C106" s="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9"/>
      <c r="AL106" s="9"/>
    </row>
    <row r="107" spans="2:38">
      <c r="B107" s="8"/>
      <c r="C107" s="8"/>
      <c r="D107" s="222" t="s">
        <v>59</v>
      </c>
      <c r="E107" s="222"/>
      <c r="F107" s="222"/>
      <c r="G107" s="222"/>
      <c r="H107" s="222"/>
      <c r="I107" s="222"/>
      <c r="J107" s="222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9"/>
      <c r="AL107" s="9"/>
    </row>
    <row r="108" spans="2:38">
      <c r="B108" s="8"/>
      <c r="C108" s="8"/>
      <c r="D108" s="223" t="s">
        <v>61</v>
      </c>
      <c r="E108" s="223"/>
      <c r="F108" s="197" t="s">
        <v>77</v>
      </c>
      <c r="G108" s="197"/>
      <c r="H108" s="197"/>
      <c r="I108" s="197" t="s">
        <v>107</v>
      </c>
      <c r="J108" s="197"/>
      <c r="K108" s="17"/>
      <c r="L108" s="225" t="s">
        <v>77</v>
      </c>
      <c r="M108" s="224"/>
      <c r="N108" s="15"/>
      <c r="O108" s="15"/>
      <c r="P108" s="15"/>
      <c r="Q108" s="224" t="s">
        <v>135</v>
      </c>
      <c r="R108" s="224"/>
      <c r="S108" s="15"/>
      <c r="T108" s="15"/>
      <c r="U108" s="15"/>
      <c r="V108" s="224" t="s">
        <v>135</v>
      </c>
      <c r="W108" s="224"/>
      <c r="X108" s="15"/>
      <c r="Y108" s="15"/>
      <c r="Z108" s="15"/>
      <c r="AA108" s="224" t="s">
        <v>136</v>
      </c>
      <c r="AB108" s="224"/>
      <c r="AC108" s="32">
        <v>0</v>
      </c>
      <c r="AE108" s="18" t="s">
        <v>149</v>
      </c>
      <c r="AF108" s="17" t="s">
        <v>152</v>
      </c>
      <c r="AG108" s="17"/>
      <c r="AH108" s="17"/>
      <c r="AI108" s="17"/>
      <c r="AJ108" s="17"/>
      <c r="AK108" s="9"/>
      <c r="AL108" s="9"/>
    </row>
    <row r="109" spans="2:38">
      <c r="B109" s="8"/>
      <c r="C109" s="8"/>
      <c r="D109" s="223" t="s">
        <v>60</v>
      </c>
      <c r="E109" s="223"/>
      <c r="F109" s="197" t="s">
        <v>77</v>
      </c>
      <c r="G109" s="197"/>
      <c r="H109" s="197"/>
      <c r="I109" s="198">
        <v>10</v>
      </c>
      <c r="J109" s="198"/>
      <c r="K109" s="17"/>
      <c r="L109" s="226" t="s">
        <v>77</v>
      </c>
      <c r="M109" s="220"/>
      <c r="N109" s="17"/>
      <c r="O109" s="17"/>
      <c r="P109" s="17"/>
      <c r="Q109" s="220" t="s">
        <v>77</v>
      </c>
      <c r="R109" s="220"/>
      <c r="S109" s="17"/>
      <c r="T109" s="17"/>
      <c r="U109" s="17"/>
      <c r="V109" s="220" t="s">
        <v>135</v>
      </c>
      <c r="W109" s="220"/>
      <c r="X109" s="31" t="s">
        <v>108</v>
      </c>
      <c r="Y109" s="17"/>
      <c r="Z109" s="17"/>
      <c r="AA109" s="220" t="s">
        <v>135</v>
      </c>
      <c r="AB109" s="220"/>
      <c r="AC109" s="33">
        <v>1</v>
      </c>
      <c r="AE109" s="21" t="s">
        <v>88</v>
      </c>
      <c r="AF109" s="17" t="s">
        <v>153</v>
      </c>
      <c r="AG109" s="17"/>
      <c r="AH109" s="17"/>
      <c r="AI109" s="17"/>
      <c r="AJ109" s="17"/>
      <c r="AK109" s="9"/>
      <c r="AL109" s="9"/>
    </row>
    <row r="110" spans="2:38">
      <c r="B110" s="8"/>
      <c r="C110" s="8"/>
      <c r="D110" s="223" t="s">
        <v>62</v>
      </c>
      <c r="E110" s="223"/>
      <c r="F110" s="197" t="s">
        <v>77</v>
      </c>
      <c r="G110" s="197"/>
      <c r="H110" s="197"/>
      <c r="I110" s="198">
        <v>11</v>
      </c>
      <c r="J110" s="198"/>
      <c r="K110" s="17"/>
      <c r="L110" s="226" t="s">
        <v>77</v>
      </c>
      <c r="M110" s="220"/>
      <c r="N110" s="17"/>
      <c r="O110" s="17"/>
      <c r="P110" s="17"/>
      <c r="Q110" s="220" t="s">
        <v>77</v>
      </c>
      <c r="R110" s="220"/>
      <c r="S110" s="31" t="s">
        <v>133</v>
      </c>
      <c r="T110" s="17"/>
      <c r="U110" s="17"/>
      <c r="V110" s="220" t="s">
        <v>77</v>
      </c>
      <c r="W110" s="220"/>
      <c r="X110" s="31" t="s">
        <v>107</v>
      </c>
      <c r="Y110" s="17"/>
      <c r="Z110" s="17"/>
      <c r="AA110" s="17"/>
      <c r="AB110" s="17"/>
      <c r="AC110" s="9"/>
      <c r="AE110" s="21" t="s">
        <v>88</v>
      </c>
      <c r="AF110" s="30" t="s">
        <v>154</v>
      </c>
      <c r="AG110" s="17"/>
      <c r="AH110" s="17"/>
      <c r="AI110" s="17"/>
      <c r="AJ110" s="17"/>
      <c r="AK110" s="9"/>
      <c r="AL110" s="9"/>
    </row>
    <row r="111" spans="2:38">
      <c r="B111" s="8"/>
      <c r="C111" s="8"/>
      <c r="D111" s="223" t="s">
        <v>63</v>
      </c>
      <c r="E111" s="223"/>
      <c r="F111" s="197" t="s">
        <v>77</v>
      </c>
      <c r="G111" s="197"/>
      <c r="H111" s="197"/>
      <c r="I111" s="197" t="s">
        <v>109</v>
      </c>
      <c r="J111" s="197"/>
      <c r="K111" s="17"/>
      <c r="L111" s="226" t="s">
        <v>77</v>
      </c>
      <c r="M111" s="220"/>
      <c r="N111" s="31" t="s">
        <v>109</v>
      </c>
      <c r="O111" s="17"/>
      <c r="P111" s="17"/>
      <c r="Q111" s="220" t="s">
        <v>77</v>
      </c>
      <c r="R111" s="220"/>
      <c r="S111" s="31" t="s">
        <v>134</v>
      </c>
      <c r="T111" s="17"/>
      <c r="U111" s="17"/>
      <c r="V111" s="17"/>
      <c r="W111" s="17"/>
      <c r="X111" s="17"/>
      <c r="Y111" s="17"/>
      <c r="Z111" s="17"/>
      <c r="AA111" s="17"/>
      <c r="AB111" s="17"/>
      <c r="AC111" s="9"/>
      <c r="AE111" s="18" t="s">
        <v>149</v>
      </c>
      <c r="AF111" s="25" t="s">
        <v>155</v>
      </c>
      <c r="AG111" s="17"/>
      <c r="AH111" s="17"/>
      <c r="AI111" s="17"/>
      <c r="AJ111" s="17"/>
      <c r="AK111" s="9"/>
      <c r="AL111" s="9"/>
    </row>
    <row r="112" spans="2:38">
      <c r="B112" s="8"/>
      <c r="C112" s="8"/>
      <c r="D112" s="223" t="s">
        <v>64</v>
      </c>
      <c r="E112" s="223"/>
      <c r="F112" s="197" t="s">
        <v>77</v>
      </c>
      <c r="G112" s="197"/>
      <c r="H112" s="197"/>
      <c r="I112" s="197" t="s">
        <v>110</v>
      </c>
      <c r="J112" s="197"/>
      <c r="K112" s="17"/>
      <c r="L112" s="227" t="s">
        <v>77</v>
      </c>
      <c r="M112" s="228"/>
      <c r="N112" s="34" t="s">
        <v>110</v>
      </c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2"/>
      <c r="AE112" s="17"/>
      <c r="AF112" s="17"/>
      <c r="AG112" s="17"/>
      <c r="AH112" s="17"/>
      <c r="AI112" s="17"/>
      <c r="AJ112" s="17"/>
      <c r="AK112" s="9"/>
      <c r="AL112" s="9"/>
    </row>
    <row r="113" spans="2:42">
      <c r="B113" s="8"/>
      <c r="C113" s="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9"/>
      <c r="AL113" s="9"/>
    </row>
    <row r="114" spans="2:42">
      <c r="B114" s="8"/>
      <c r="C114" s="8"/>
      <c r="D114" s="17"/>
      <c r="E114" s="5" t="s">
        <v>0</v>
      </c>
      <c r="F114" s="5" t="s">
        <v>1</v>
      </c>
      <c r="G114" s="5" t="s">
        <v>2</v>
      </c>
      <c r="H114" s="5" t="s">
        <v>2</v>
      </c>
      <c r="I114" s="5" t="s">
        <v>3</v>
      </c>
      <c r="J114" s="5" t="s">
        <v>3</v>
      </c>
      <c r="K114" s="5" t="s">
        <v>4</v>
      </c>
      <c r="L114" s="5" t="s">
        <v>4</v>
      </c>
      <c r="M114" s="5" t="s">
        <v>0</v>
      </c>
      <c r="N114" s="5" t="s">
        <v>0</v>
      </c>
      <c r="O114" s="5" t="s">
        <v>2</v>
      </c>
      <c r="P114" s="5" t="s">
        <v>0</v>
      </c>
      <c r="Q114" s="5" t="s">
        <v>3</v>
      </c>
      <c r="R114" s="5" t="s">
        <v>4</v>
      </c>
      <c r="S114" s="5" t="s">
        <v>1</v>
      </c>
      <c r="T114" s="5" t="s">
        <v>3</v>
      </c>
      <c r="U114" s="5" t="s">
        <v>2</v>
      </c>
      <c r="V114" s="5" t="s">
        <v>4</v>
      </c>
      <c r="W114" s="5" t="s">
        <v>1</v>
      </c>
      <c r="X114" s="5" t="s">
        <v>1</v>
      </c>
      <c r="Y114" s="5" t="s">
        <v>3</v>
      </c>
      <c r="Z114" s="5" t="s">
        <v>1</v>
      </c>
      <c r="AA114" s="5" t="s">
        <v>0</v>
      </c>
      <c r="AB114" s="5" t="s">
        <v>4</v>
      </c>
      <c r="AC114" s="5" t="s">
        <v>2</v>
      </c>
      <c r="AD114" s="5" t="s">
        <v>1</v>
      </c>
      <c r="AE114" s="5" t="s">
        <v>4</v>
      </c>
      <c r="AF114" s="5" t="s">
        <v>3</v>
      </c>
      <c r="AG114" s="5" t="s">
        <v>0</v>
      </c>
      <c r="AH114" s="5" t="s">
        <v>0</v>
      </c>
      <c r="AI114" s="17"/>
      <c r="AJ114" s="17"/>
      <c r="AK114" s="9"/>
      <c r="AL114" s="9"/>
    </row>
    <row r="115" spans="2:42">
      <c r="B115" s="8"/>
      <c r="C115" s="8"/>
      <c r="D115" s="17"/>
      <c r="E115" s="6">
        <v>1</v>
      </c>
      <c r="F115" s="6" t="s">
        <v>109</v>
      </c>
      <c r="G115" s="6" t="s">
        <v>109</v>
      </c>
      <c r="H115" s="6" t="s">
        <v>134</v>
      </c>
      <c r="I115" s="6" t="s">
        <v>109</v>
      </c>
      <c r="J115" s="6" t="s">
        <v>110</v>
      </c>
      <c r="K115" s="6" t="s">
        <v>107</v>
      </c>
      <c r="L115" s="6" t="s">
        <v>110</v>
      </c>
      <c r="M115" s="6" t="s">
        <v>133</v>
      </c>
      <c r="N115" s="6" t="s">
        <v>137</v>
      </c>
      <c r="O115" s="6" t="s">
        <v>110</v>
      </c>
      <c r="P115" s="6" t="s">
        <v>133</v>
      </c>
      <c r="Q115" s="6" t="s">
        <v>130</v>
      </c>
      <c r="R115" s="6" t="s">
        <v>107</v>
      </c>
      <c r="S115" s="6" t="s">
        <v>107</v>
      </c>
      <c r="T115" s="6" t="s">
        <v>107</v>
      </c>
      <c r="U115" s="6" t="s">
        <v>109</v>
      </c>
      <c r="V115" s="6" t="s">
        <v>110</v>
      </c>
      <c r="W115" s="6" t="s">
        <v>107</v>
      </c>
      <c r="X115" s="6" t="s">
        <v>134</v>
      </c>
      <c r="Y115" s="6" t="s">
        <v>107</v>
      </c>
      <c r="Z115" s="6" t="s">
        <v>134</v>
      </c>
      <c r="AA115" s="6" t="s">
        <v>133</v>
      </c>
      <c r="AB115" s="6" t="s">
        <v>131</v>
      </c>
      <c r="AC115" s="6" t="s">
        <v>134</v>
      </c>
      <c r="AD115" s="6" t="s">
        <v>107</v>
      </c>
      <c r="AE115" s="6" t="s">
        <v>110</v>
      </c>
      <c r="AF115" s="6" t="s">
        <v>109</v>
      </c>
      <c r="AG115" s="6" t="s">
        <v>130</v>
      </c>
      <c r="AH115" s="6" t="s">
        <v>137</v>
      </c>
      <c r="AI115" s="17"/>
      <c r="AJ115" s="17"/>
      <c r="AK115" s="9"/>
      <c r="AL115" s="9"/>
    </row>
    <row r="116" spans="2:42">
      <c r="B116" s="8"/>
      <c r="C116" s="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9"/>
      <c r="AL116" s="9"/>
    </row>
    <row r="117" spans="2:42">
      <c r="B117" s="8"/>
      <c r="C117" s="8"/>
      <c r="D117" s="17"/>
      <c r="E117" s="17"/>
      <c r="F117" s="17"/>
      <c r="G117" s="17" t="s">
        <v>370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 t="s">
        <v>138</v>
      </c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9"/>
      <c r="AL117" s="9"/>
    </row>
    <row r="118" spans="2:42">
      <c r="B118" s="8"/>
      <c r="C118" s="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9"/>
      <c r="AL118" s="9"/>
    </row>
    <row r="119" spans="2:42">
      <c r="B119" s="8"/>
      <c r="C119" s="8"/>
      <c r="D119" s="17"/>
      <c r="F119" s="193" t="s">
        <v>115</v>
      </c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5"/>
      <c r="S119" s="17"/>
      <c r="T119" s="17"/>
      <c r="W119" s="193" t="s">
        <v>161</v>
      </c>
      <c r="X119" s="194"/>
      <c r="Y119" s="194"/>
      <c r="Z119" s="194"/>
      <c r="AA119" s="194"/>
      <c r="AB119" s="194"/>
      <c r="AC119" s="194"/>
      <c r="AD119" s="194"/>
      <c r="AE119" s="195"/>
      <c r="AF119" s="17"/>
      <c r="AG119" s="17"/>
      <c r="AH119" s="17"/>
      <c r="AI119" s="17"/>
      <c r="AJ119" s="17"/>
      <c r="AK119" s="9"/>
      <c r="AL119" s="9"/>
    </row>
    <row r="120" spans="2:42">
      <c r="B120" s="8"/>
      <c r="C120" s="8"/>
      <c r="D120" s="17"/>
      <c r="F120" s="216" t="s">
        <v>156</v>
      </c>
      <c r="G120" s="217"/>
      <c r="H120" s="37" t="s">
        <v>157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6"/>
      <c r="S120" s="17"/>
      <c r="T120" s="17"/>
      <c r="W120" s="14"/>
      <c r="X120" s="217" t="s">
        <v>117</v>
      </c>
      <c r="Y120" s="217"/>
      <c r="Z120" s="15" t="s">
        <v>371</v>
      </c>
      <c r="AA120" s="15"/>
      <c r="AB120" s="15"/>
      <c r="AC120" s="15"/>
      <c r="AD120" s="15"/>
      <c r="AE120" s="16"/>
      <c r="AF120" s="17"/>
      <c r="AG120" s="17"/>
      <c r="AH120" s="17"/>
      <c r="AI120" s="17"/>
      <c r="AJ120" s="17"/>
      <c r="AK120" s="9"/>
      <c r="AL120" s="9"/>
    </row>
    <row r="121" spans="2:42">
      <c r="B121" s="8"/>
      <c r="C121" s="8"/>
      <c r="D121" s="17"/>
      <c r="F121" s="8"/>
      <c r="G121" s="17"/>
      <c r="H121" s="35" t="s">
        <v>158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9"/>
      <c r="S121" s="17"/>
      <c r="T121" s="17"/>
      <c r="W121" s="8"/>
      <c r="X121" s="17"/>
      <c r="Y121" s="21" t="s">
        <v>88</v>
      </c>
      <c r="Z121" s="17" t="s">
        <v>372</v>
      </c>
      <c r="AA121" s="17"/>
      <c r="AB121" s="17"/>
      <c r="AC121" s="17"/>
      <c r="AD121" s="17"/>
      <c r="AE121" s="9"/>
      <c r="AF121" s="17"/>
      <c r="AG121" s="17"/>
      <c r="AH121" s="17"/>
      <c r="AI121" s="17"/>
      <c r="AJ121" s="17"/>
      <c r="AK121" s="9"/>
      <c r="AL121" s="9"/>
    </row>
    <row r="122" spans="2:42">
      <c r="B122" s="8"/>
      <c r="C122" s="8"/>
      <c r="D122" s="17"/>
      <c r="F122" s="8"/>
      <c r="G122" s="17"/>
      <c r="H122" s="35" t="s">
        <v>159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9"/>
      <c r="S122" s="17"/>
      <c r="T122" s="17"/>
      <c r="W122" s="8"/>
      <c r="X122" s="17"/>
      <c r="Y122" s="21" t="s">
        <v>88</v>
      </c>
      <c r="Z122" s="17" t="s">
        <v>373</v>
      </c>
      <c r="AA122" s="17"/>
      <c r="AB122" s="17"/>
      <c r="AC122" s="17"/>
      <c r="AD122" s="17"/>
      <c r="AE122" s="9"/>
      <c r="AF122" s="17"/>
      <c r="AG122" s="17"/>
      <c r="AH122" s="17"/>
      <c r="AI122" s="17"/>
      <c r="AJ122" s="17"/>
      <c r="AK122" s="9"/>
      <c r="AL122" s="9"/>
    </row>
    <row r="123" spans="2:42">
      <c r="B123" s="8"/>
      <c r="C123" s="8"/>
      <c r="D123" s="17"/>
      <c r="E123" s="17"/>
      <c r="F123" s="218" t="s">
        <v>156</v>
      </c>
      <c r="G123" s="219"/>
      <c r="H123" s="24" t="s">
        <v>160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2"/>
      <c r="S123" s="17"/>
      <c r="T123" s="17"/>
      <c r="U123" s="17"/>
      <c r="V123" s="17"/>
      <c r="W123" s="10"/>
      <c r="X123" s="219" t="s">
        <v>117</v>
      </c>
      <c r="Y123" s="219"/>
      <c r="Z123" s="38" t="s">
        <v>374</v>
      </c>
      <c r="AA123" s="11"/>
      <c r="AB123" s="11"/>
      <c r="AC123" s="11"/>
      <c r="AD123" s="11"/>
      <c r="AE123" s="12"/>
      <c r="AF123" s="17"/>
      <c r="AG123" s="17"/>
      <c r="AH123" s="17"/>
      <c r="AI123" s="17"/>
      <c r="AJ123" s="17"/>
      <c r="AK123" s="9"/>
      <c r="AL123" s="9"/>
    </row>
    <row r="124" spans="2:42">
      <c r="B124" s="8"/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2"/>
      <c r="AL124" s="9"/>
    </row>
    <row r="125" spans="2:42"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spans="2:42">
      <c r="B126" s="14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6"/>
    </row>
    <row r="127" spans="2:42">
      <c r="B127" s="8"/>
      <c r="C127" s="18" t="s">
        <v>7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9"/>
    </row>
    <row r="128" spans="2:42">
      <c r="B128" s="8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9"/>
      <c r="AP128" t="s">
        <v>165</v>
      </c>
    </row>
    <row r="129" spans="2:48">
      <c r="B129" s="8"/>
      <c r="D129" s="17"/>
      <c r="E129" s="182" t="s">
        <v>162</v>
      </c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4"/>
      <c r="Q129" s="17"/>
      <c r="R129" s="17"/>
      <c r="S129" s="17"/>
      <c r="T129" s="39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17"/>
      <c r="AK129" s="17"/>
      <c r="AL129" s="9"/>
    </row>
    <row r="130" spans="2:48">
      <c r="B130" s="8"/>
      <c r="D130" s="17"/>
      <c r="E130" s="176" t="s">
        <v>126</v>
      </c>
      <c r="F130" s="177"/>
      <c r="G130" s="176" t="s">
        <v>0</v>
      </c>
      <c r="H130" s="177"/>
      <c r="I130" s="176" t="s">
        <v>1</v>
      </c>
      <c r="J130" s="177"/>
      <c r="K130" s="176" t="s">
        <v>2</v>
      </c>
      <c r="L130" s="177"/>
      <c r="M130" s="176" t="s">
        <v>3</v>
      </c>
      <c r="N130" s="177"/>
      <c r="O130" s="176" t="s">
        <v>4</v>
      </c>
      <c r="P130" s="177"/>
      <c r="Q130" s="17"/>
      <c r="R130" s="17"/>
      <c r="S130" s="17"/>
      <c r="T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17"/>
      <c r="AK130" s="17"/>
      <c r="AL130" s="9"/>
    </row>
    <row r="131" spans="2:48">
      <c r="B131" s="8"/>
      <c r="D131" s="17"/>
      <c r="E131" s="176" t="s">
        <v>0</v>
      </c>
      <c r="F131" s="177"/>
      <c r="G131" s="229" t="s">
        <v>51</v>
      </c>
      <c r="H131" s="230"/>
      <c r="I131" s="229" t="s">
        <v>52</v>
      </c>
      <c r="J131" s="230"/>
      <c r="K131" s="229" t="s">
        <v>52</v>
      </c>
      <c r="L131" s="230"/>
      <c r="M131" s="229" t="s">
        <v>52</v>
      </c>
      <c r="N131" s="230"/>
      <c r="O131" s="229" t="s">
        <v>52</v>
      </c>
      <c r="P131" s="230"/>
      <c r="Q131" s="17"/>
      <c r="R131" s="17"/>
      <c r="S131" s="17"/>
      <c r="T131" s="17"/>
      <c r="X131" s="39"/>
      <c r="Y131" s="39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17"/>
      <c r="AK131" s="17"/>
      <c r="AL131" s="9"/>
    </row>
    <row r="132" spans="2:48">
      <c r="B132" s="8"/>
      <c r="D132" s="17"/>
      <c r="E132" s="176" t="s">
        <v>1</v>
      </c>
      <c r="F132" s="177"/>
      <c r="G132" s="229" t="s">
        <v>75</v>
      </c>
      <c r="H132" s="230"/>
      <c r="I132" s="229" t="s">
        <v>75</v>
      </c>
      <c r="J132" s="230"/>
      <c r="K132" s="229" t="s">
        <v>75</v>
      </c>
      <c r="L132" s="230"/>
      <c r="M132" s="229" t="s">
        <v>76</v>
      </c>
      <c r="N132" s="230"/>
      <c r="O132" s="229" t="s">
        <v>75</v>
      </c>
      <c r="P132" s="230"/>
      <c r="Q132" s="17"/>
      <c r="R132" s="17"/>
      <c r="S132" s="17"/>
      <c r="T132" s="17"/>
      <c r="X132" s="39"/>
      <c r="Y132" s="39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17"/>
      <c r="AK132" s="17"/>
      <c r="AL132" s="9"/>
    </row>
    <row r="133" spans="2:48">
      <c r="B133" s="8"/>
      <c r="D133" s="17"/>
      <c r="E133" s="176" t="s">
        <v>2</v>
      </c>
      <c r="F133" s="177"/>
      <c r="G133" s="229" t="s">
        <v>77</v>
      </c>
      <c r="H133" s="230"/>
      <c r="I133" s="229" t="s">
        <v>77</v>
      </c>
      <c r="J133" s="230"/>
      <c r="K133" s="229" t="s">
        <v>77</v>
      </c>
      <c r="L133" s="230"/>
      <c r="M133" s="229" t="s">
        <v>77</v>
      </c>
      <c r="N133" s="230"/>
      <c r="O133" s="229" t="s">
        <v>77</v>
      </c>
      <c r="P133" s="230"/>
      <c r="Q133" s="17"/>
      <c r="R133" s="17"/>
      <c r="S133" s="17"/>
      <c r="T133" s="17"/>
      <c r="X133" s="39"/>
      <c r="Y133" s="39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17"/>
      <c r="AK133" s="17"/>
      <c r="AL133" s="9"/>
    </row>
    <row r="134" spans="2:48">
      <c r="B134" s="8"/>
      <c r="D134" s="17"/>
      <c r="E134" s="176" t="s">
        <v>3</v>
      </c>
      <c r="F134" s="177"/>
      <c r="G134" s="229" t="s">
        <v>75</v>
      </c>
      <c r="H134" s="230"/>
      <c r="I134" s="229" t="s">
        <v>75</v>
      </c>
      <c r="J134" s="230"/>
      <c r="K134" s="229" t="s">
        <v>75</v>
      </c>
      <c r="L134" s="230"/>
      <c r="M134" s="229" t="s">
        <v>75</v>
      </c>
      <c r="N134" s="230"/>
      <c r="O134" s="229" t="s">
        <v>76</v>
      </c>
      <c r="P134" s="230"/>
      <c r="Q134" s="17"/>
      <c r="R134" s="17"/>
      <c r="S134" s="17"/>
      <c r="T134" s="17"/>
      <c r="X134" s="39"/>
      <c r="Y134" s="39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17"/>
      <c r="AK134" s="17"/>
      <c r="AL134" s="9"/>
    </row>
    <row r="135" spans="2:48">
      <c r="B135" s="8"/>
      <c r="D135" s="17"/>
      <c r="E135" s="176" t="s">
        <v>4</v>
      </c>
      <c r="F135" s="177"/>
      <c r="G135" s="229" t="s">
        <v>75</v>
      </c>
      <c r="H135" s="230"/>
      <c r="I135" s="229" t="s">
        <v>76</v>
      </c>
      <c r="J135" s="230"/>
      <c r="K135" s="229" t="s">
        <v>75</v>
      </c>
      <c r="L135" s="230"/>
      <c r="M135" s="229" t="s">
        <v>75</v>
      </c>
      <c r="N135" s="230"/>
      <c r="O135" s="229" t="s">
        <v>75</v>
      </c>
      <c r="P135" s="230"/>
      <c r="Q135" s="17"/>
      <c r="R135" s="17"/>
      <c r="S135" s="17"/>
      <c r="T135" s="17"/>
      <c r="X135" s="39"/>
      <c r="Y135" s="39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17"/>
      <c r="AK135" s="17"/>
      <c r="AL135" s="9"/>
    </row>
    <row r="136" spans="2:48">
      <c r="B136" s="8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39"/>
      <c r="U136" s="39"/>
      <c r="V136" s="39"/>
      <c r="W136" s="39"/>
      <c r="X136" s="39"/>
      <c r="Y136" s="39"/>
      <c r="Z136" s="39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9"/>
      <c r="AM136" s="29"/>
      <c r="AN136" s="29"/>
    </row>
    <row r="137" spans="2:48">
      <c r="B137" s="8"/>
      <c r="D137" s="17"/>
      <c r="E137" s="18" t="s">
        <v>163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39"/>
      <c r="U137" s="39"/>
      <c r="V137" s="40"/>
      <c r="W137" s="40"/>
      <c r="X137" s="40"/>
      <c r="Y137" s="40"/>
      <c r="Z137" s="40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9"/>
      <c r="AM137" s="29"/>
      <c r="AN137" s="29"/>
    </row>
    <row r="138" spans="2:48">
      <c r="B138" s="8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39"/>
      <c r="U138" s="39"/>
      <c r="V138" s="40"/>
      <c r="W138" s="40"/>
      <c r="X138" s="40"/>
      <c r="Y138" s="41"/>
      <c r="Z138" s="41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</row>
    <row r="139" spans="2:48">
      <c r="B139" s="8"/>
      <c r="D139" s="17"/>
      <c r="E139" s="188" t="s">
        <v>166</v>
      </c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7"/>
      <c r="AG139" s="17"/>
      <c r="AH139" s="17"/>
      <c r="AI139" s="17"/>
      <c r="AJ139" s="17"/>
      <c r="AK139" s="17"/>
      <c r="AL139" s="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</row>
    <row r="140" spans="2:48">
      <c r="B140" s="8"/>
      <c r="D140" s="17"/>
      <c r="E140" s="186" t="s">
        <v>126</v>
      </c>
      <c r="F140" s="186"/>
      <c r="G140" s="186" t="s">
        <v>0</v>
      </c>
      <c r="H140" s="186"/>
      <c r="I140" s="186"/>
      <c r="J140" s="186"/>
      <c r="K140" s="186"/>
      <c r="L140" s="186" t="s">
        <v>1</v>
      </c>
      <c r="M140" s="186"/>
      <c r="N140" s="186"/>
      <c r="O140" s="186"/>
      <c r="P140" s="186"/>
      <c r="Q140" s="186" t="s">
        <v>2</v>
      </c>
      <c r="R140" s="186"/>
      <c r="S140" s="186"/>
      <c r="T140" s="186"/>
      <c r="U140" s="186"/>
      <c r="V140" s="186" t="s">
        <v>3</v>
      </c>
      <c r="W140" s="186"/>
      <c r="X140" s="186"/>
      <c r="Y140" s="186"/>
      <c r="Z140" s="186"/>
      <c r="AA140" s="186" t="s">
        <v>4</v>
      </c>
      <c r="AB140" s="186"/>
      <c r="AC140" s="186"/>
      <c r="AD140" s="186"/>
      <c r="AE140" s="186"/>
      <c r="AF140" s="17"/>
      <c r="AG140" s="17"/>
      <c r="AH140" s="17"/>
      <c r="AI140" s="17"/>
      <c r="AJ140" s="17"/>
      <c r="AK140" s="17"/>
      <c r="AL140" s="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</row>
    <row r="141" spans="2:48">
      <c r="B141" s="8"/>
      <c r="D141" s="17"/>
      <c r="E141" s="186" t="s">
        <v>0</v>
      </c>
      <c r="F141" s="186"/>
      <c r="G141" s="187">
        <v>0.42857142799999998</v>
      </c>
      <c r="H141" s="187"/>
      <c r="I141" s="187"/>
      <c r="J141" s="187"/>
      <c r="K141" s="187"/>
      <c r="L141" s="187">
        <v>0.14285714199999999</v>
      </c>
      <c r="M141" s="187"/>
      <c r="N141" s="187"/>
      <c r="O141" s="187"/>
      <c r="P141" s="187"/>
      <c r="Q141" s="187">
        <v>0.14285714199999999</v>
      </c>
      <c r="R141" s="187"/>
      <c r="S141" s="187"/>
      <c r="T141" s="187"/>
      <c r="U141" s="187"/>
      <c r="V141" s="187">
        <v>0.14285714199999999</v>
      </c>
      <c r="W141" s="187"/>
      <c r="X141" s="187"/>
      <c r="Y141" s="187"/>
      <c r="Z141" s="187"/>
      <c r="AA141" s="187">
        <v>0.14285714199999999</v>
      </c>
      <c r="AB141" s="187"/>
      <c r="AC141" s="187"/>
      <c r="AD141" s="187"/>
      <c r="AE141" s="187"/>
      <c r="AF141" s="17"/>
      <c r="AG141" s="42"/>
      <c r="AH141" s="17"/>
      <c r="AI141" s="17"/>
      <c r="AJ141" s="17"/>
      <c r="AK141" s="17"/>
      <c r="AL141" s="43"/>
    </row>
    <row r="142" spans="2:48">
      <c r="B142" s="8"/>
      <c r="D142" s="17"/>
      <c r="E142" s="186" t="s">
        <v>1</v>
      </c>
      <c r="F142" s="186"/>
      <c r="G142" s="187">
        <v>0.16666666669999999</v>
      </c>
      <c r="H142" s="187"/>
      <c r="I142" s="187"/>
      <c r="J142" s="187"/>
      <c r="K142" s="187"/>
      <c r="L142" s="187">
        <v>0.16666666669999999</v>
      </c>
      <c r="M142" s="187"/>
      <c r="N142" s="187"/>
      <c r="O142" s="187"/>
      <c r="P142" s="187"/>
      <c r="Q142" s="187">
        <v>0.16666666669999999</v>
      </c>
      <c r="R142" s="187"/>
      <c r="S142" s="187"/>
      <c r="T142" s="187"/>
      <c r="U142" s="187"/>
      <c r="V142" s="187">
        <v>0.33333333329999998</v>
      </c>
      <c r="W142" s="187"/>
      <c r="X142" s="187"/>
      <c r="Y142" s="187"/>
      <c r="Z142" s="187"/>
      <c r="AA142" s="187">
        <v>0.16666666669999999</v>
      </c>
      <c r="AB142" s="187"/>
      <c r="AC142" s="187"/>
      <c r="AD142" s="187"/>
      <c r="AE142" s="187"/>
      <c r="AF142" s="17"/>
      <c r="AG142" s="17"/>
      <c r="AH142" s="17"/>
      <c r="AI142" s="17"/>
      <c r="AJ142" s="17"/>
      <c r="AK142" s="17"/>
      <c r="AL142" s="9"/>
    </row>
    <row r="143" spans="2:48">
      <c r="B143" s="8"/>
      <c r="D143" s="17"/>
      <c r="E143" s="186" t="s">
        <v>2</v>
      </c>
      <c r="F143" s="186"/>
      <c r="G143" s="187">
        <v>0.2</v>
      </c>
      <c r="H143" s="187"/>
      <c r="I143" s="187"/>
      <c r="J143" s="187"/>
      <c r="K143" s="187"/>
      <c r="L143" s="187">
        <v>0.2</v>
      </c>
      <c r="M143" s="187"/>
      <c r="N143" s="187"/>
      <c r="O143" s="187"/>
      <c r="P143" s="187"/>
      <c r="Q143" s="187">
        <v>0.2</v>
      </c>
      <c r="R143" s="187"/>
      <c r="S143" s="187"/>
      <c r="T143" s="187"/>
      <c r="U143" s="187"/>
      <c r="V143" s="187">
        <v>0.2</v>
      </c>
      <c r="W143" s="187"/>
      <c r="X143" s="187"/>
      <c r="Y143" s="187"/>
      <c r="Z143" s="187"/>
      <c r="AA143" s="187">
        <v>0.2</v>
      </c>
      <c r="AB143" s="187"/>
      <c r="AC143" s="187"/>
      <c r="AD143" s="187"/>
      <c r="AE143" s="187"/>
      <c r="AF143" s="17"/>
      <c r="AG143" s="17"/>
      <c r="AH143" s="17"/>
      <c r="AI143" s="17"/>
      <c r="AJ143" s="17"/>
      <c r="AK143" s="17"/>
      <c r="AL143" s="9"/>
    </row>
    <row r="144" spans="2:48">
      <c r="B144" s="8"/>
      <c r="D144" s="17"/>
      <c r="E144" s="186" t="s">
        <v>3</v>
      </c>
      <c r="F144" s="186"/>
      <c r="G144" s="187">
        <v>0.16666666669999999</v>
      </c>
      <c r="H144" s="187"/>
      <c r="I144" s="187"/>
      <c r="J144" s="187"/>
      <c r="K144" s="187"/>
      <c r="L144" s="187">
        <v>0.16666666669999999</v>
      </c>
      <c r="M144" s="187"/>
      <c r="N144" s="187"/>
      <c r="O144" s="187"/>
      <c r="P144" s="187"/>
      <c r="Q144" s="187">
        <v>0.16666666669999999</v>
      </c>
      <c r="R144" s="187"/>
      <c r="S144" s="187"/>
      <c r="T144" s="187"/>
      <c r="U144" s="187"/>
      <c r="V144" s="187">
        <v>0.16666666669999999</v>
      </c>
      <c r="W144" s="187"/>
      <c r="X144" s="187"/>
      <c r="Y144" s="187"/>
      <c r="Z144" s="187"/>
      <c r="AA144" s="187">
        <v>0.33333333329999998</v>
      </c>
      <c r="AB144" s="187"/>
      <c r="AC144" s="187"/>
      <c r="AD144" s="187"/>
      <c r="AE144" s="187"/>
      <c r="AF144" s="17"/>
      <c r="AG144" s="17"/>
      <c r="AH144" s="17"/>
      <c r="AI144" s="17"/>
      <c r="AJ144" s="17"/>
      <c r="AK144" s="17"/>
      <c r="AL144" s="9"/>
    </row>
    <row r="145" spans="2:38">
      <c r="B145" s="8"/>
      <c r="D145" s="17"/>
      <c r="E145" s="186" t="s">
        <v>4</v>
      </c>
      <c r="F145" s="186"/>
      <c r="G145" s="187">
        <v>0.16666666669999999</v>
      </c>
      <c r="H145" s="187"/>
      <c r="I145" s="187"/>
      <c r="J145" s="187"/>
      <c r="K145" s="187"/>
      <c r="L145" s="187">
        <v>0.33333333329999998</v>
      </c>
      <c r="M145" s="187"/>
      <c r="N145" s="187"/>
      <c r="O145" s="187"/>
      <c r="P145" s="187"/>
      <c r="Q145" s="187">
        <v>0.16666666669999999</v>
      </c>
      <c r="R145" s="187"/>
      <c r="S145" s="187"/>
      <c r="T145" s="187"/>
      <c r="U145" s="187"/>
      <c r="V145" s="187">
        <v>0.16666666669999999</v>
      </c>
      <c r="W145" s="187"/>
      <c r="X145" s="187"/>
      <c r="Y145" s="187"/>
      <c r="Z145" s="187"/>
      <c r="AA145" s="187">
        <v>0.16666666669999999</v>
      </c>
      <c r="AB145" s="187"/>
      <c r="AC145" s="187"/>
      <c r="AD145" s="187"/>
      <c r="AE145" s="187"/>
      <c r="AF145" s="17"/>
      <c r="AG145" s="17"/>
      <c r="AH145" s="17"/>
      <c r="AI145" s="17"/>
      <c r="AJ145" s="17"/>
      <c r="AK145" s="17"/>
      <c r="AL145" s="9"/>
    </row>
    <row r="146" spans="2:38">
      <c r="B146" s="8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39"/>
      <c r="U146" s="39"/>
      <c r="V146" s="40"/>
      <c r="W146" s="40"/>
      <c r="X146" s="40"/>
      <c r="Y146" s="41"/>
      <c r="Z146" s="41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9"/>
    </row>
    <row r="147" spans="2:38">
      <c r="B147" s="8"/>
      <c r="D147" s="17"/>
      <c r="E147" s="188" t="s">
        <v>164</v>
      </c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7"/>
      <c r="AG147" s="17"/>
      <c r="AH147" s="17"/>
      <c r="AI147" s="17"/>
      <c r="AJ147" s="17"/>
      <c r="AK147" s="17"/>
      <c r="AL147" s="9"/>
    </row>
    <row r="148" spans="2:38">
      <c r="B148" s="8"/>
      <c r="D148" s="17"/>
      <c r="E148" s="186" t="s">
        <v>126</v>
      </c>
      <c r="F148" s="186"/>
      <c r="G148" s="186" t="s">
        <v>0</v>
      </c>
      <c r="H148" s="186"/>
      <c r="I148" s="186"/>
      <c r="J148" s="186"/>
      <c r="K148" s="186"/>
      <c r="L148" s="186" t="s">
        <v>1</v>
      </c>
      <c r="M148" s="186"/>
      <c r="N148" s="186"/>
      <c r="O148" s="186"/>
      <c r="P148" s="186"/>
      <c r="Q148" s="186" t="s">
        <v>2</v>
      </c>
      <c r="R148" s="186"/>
      <c r="S148" s="186"/>
      <c r="T148" s="186"/>
      <c r="U148" s="186"/>
      <c r="V148" s="186" t="s">
        <v>3</v>
      </c>
      <c r="W148" s="186"/>
      <c r="X148" s="186"/>
      <c r="Y148" s="186"/>
      <c r="Z148" s="186"/>
      <c r="AA148" s="186" t="s">
        <v>4</v>
      </c>
      <c r="AB148" s="186"/>
      <c r="AC148" s="186"/>
      <c r="AD148" s="186"/>
      <c r="AE148" s="186"/>
      <c r="AF148" s="17"/>
      <c r="AG148" s="17"/>
      <c r="AH148" s="17"/>
      <c r="AI148" s="17"/>
      <c r="AJ148" s="17"/>
      <c r="AK148" s="17"/>
      <c r="AL148" s="9"/>
    </row>
    <row r="149" spans="2:38">
      <c r="B149" s="8"/>
      <c r="D149" s="17"/>
      <c r="E149" s="186" t="s">
        <v>0</v>
      </c>
      <c r="F149" s="186"/>
      <c r="G149" s="187">
        <f>G141*G141 + G142*L141 + G143*Q141 + G144*V141 + G145*AA141</f>
        <v>0.28367346831224488</v>
      </c>
      <c r="H149" s="187"/>
      <c r="I149" s="187"/>
      <c r="J149" s="187"/>
      <c r="K149" s="187"/>
      <c r="L149" s="187">
        <f>G141*L141 + L141*L142 + Q141*L143 + V141*L144 + AA141*L145</f>
        <v>0.18503401241836734</v>
      </c>
      <c r="M149" s="187"/>
      <c r="N149" s="187"/>
      <c r="O149" s="187"/>
      <c r="P149" s="187"/>
      <c r="Q149" s="187">
        <f>G141*Q141 + L141*Q142 + Q141*Q143 + V141*Q144 + AA141*Q145</f>
        <v>0.1612244887612245</v>
      </c>
      <c r="R149" s="187"/>
      <c r="S149" s="187"/>
      <c r="T149" s="187"/>
      <c r="U149" s="187"/>
      <c r="V149" s="187">
        <f>G141*V141 + L141*V142 + Q141*V143 + V141*V144 + AA141*V145</f>
        <v>0.18503401241836737</v>
      </c>
      <c r="W149" s="187"/>
      <c r="X149" s="187"/>
      <c r="Y149" s="187"/>
      <c r="Z149" s="187"/>
      <c r="AA149" s="187">
        <f>G141*AA141 + L141*AA142 + Q141*AA143 + V141*AA144 + AA141*AA145</f>
        <v>0.18503401241836734</v>
      </c>
      <c r="AB149" s="187"/>
      <c r="AC149" s="187"/>
      <c r="AD149" s="187"/>
      <c r="AE149" s="187"/>
      <c r="AF149" s="17"/>
      <c r="AG149" s="17"/>
      <c r="AH149" s="17"/>
      <c r="AI149" s="17"/>
      <c r="AJ149" s="17"/>
      <c r="AK149" s="17"/>
      <c r="AL149" s="9"/>
    </row>
    <row r="150" spans="2:38">
      <c r="B150" s="8"/>
      <c r="D150" s="17"/>
      <c r="E150" s="186" t="s">
        <v>1</v>
      </c>
      <c r="F150" s="186"/>
      <c r="G150" s="187">
        <f>G141*G142 + G142*L142 + G143*Q142 + G144*V142 + G145*AA142</f>
        <v>0.21587301582650792</v>
      </c>
      <c r="H150" s="187"/>
      <c r="I150" s="187"/>
      <c r="J150" s="187"/>
      <c r="K150" s="187"/>
      <c r="L150" s="187">
        <f>G142*L141 + L142*L142 + Q142*L143 + V142*L144 + AA142*L145</f>
        <v>0.19603174592253966</v>
      </c>
      <c r="M150" s="187"/>
      <c r="N150" s="187"/>
      <c r="O150" s="187"/>
      <c r="P150" s="187"/>
      <c r="Q150" s="187">
        <f>G142*Q141 + L142*Q142 + Q142*Q143 + V142*Q144 + AA142*Q145</f>
        <v>0.16825396815031746</v>
      </c>
      <c r="R150" s="187"/>
      <c r="S150" s="187"/>
      <c r="T150" s="187"/>
      <c r="U150" s="187"/>
      <c r="V150" s="187">
        <f>G142*V141 + L142*V142 + Q142*V143 + V142*V144 + AA142*V145</f>
        <v>0.19603174592253969</v>
      </c>
      <c r="W150" s="187"/>
      <c r="X150" s="187"/>
      <c r="Y150" s="187"/>
      <c r="Z150" s="187"/>
      <c r="AA150" s="187">
        <f>G142*AA141 +L142*AA142 + Q142*AA143 + V142*AA144 + AA142*AA145</f>
        <v>0.2238095236780952</v>
      </c>
      <c r="AB150" s="187"/>
      <c r="AC150" s="187"/>
      <c r="AD150" s="187"/>
      <c r="AE150" s="187"/>
      <c r="AF150" s="17"/>
      <c r="AG150" s="17"/>
      <c r="AH150" s="17"/>
      <c r="AI150" s="17"/>
      <c r="AJ150" s="17"/>
      <c r="AK150" s="17"/>
      <c r="AL150" s="9"/>
    </row>
    <row r="151" spans="2:38">
      <c r="B151" s="8"/>
      <c r="D151" s="17"/>
      <c r="E151" s="186" t="s">
        <v>2</v>
      </c>
      <c r="F151" s="186"/>
      <c r="G151" s="187">
        <f>G143*G141 + L143*G142 + Q143*G143 + V143*G144 + AA143*G145</f>
        <v>0.22571428561999998</v>
      </c>
      <c r="H151" s="187"/>
      <c r="I151" s="187"/>
      <c r="J151" s="187"/>
      <c r="K151" s="187"/>
      <c r="L151" s="187">
        <f>G143*L141 + L143*L142 + Q143*L143 + V143*L144 + AA143*L145</f>
        <v>0.20190476173999999</v>
      </c>
      <c r="M151" s="187"/>
      <c r="N151" s="187"/>
      <c r="O151" s="187"/>
      <c r="P151" s="187"/>
      <c r="Q151" s="187">
        <f>G143*Q141 + L143*Q142 + Q143*Q143 + V143*Q144 + AA143*Q145</f>
        <v>0.16857142842</v>
      </c>
      <c r="R151" s="187"/>
      <c r="S151" s="187"/>
      <c r="T151" s="187"/>
      <c r="U151" s="187"/>
      <c r="V151" s="187">
        <f>G143*V141 + L143*V142 + Q143*V143 + V143*V144 + AA143*V145</f>
        <v>0.20190476173999999</v>
      </c>
      <c r="W151" s="187"/>
      <c r="X151" s="187"/>
      <c r="Y151" s="187"/>
      <c r="Z151" s="187"/>
      <c r="AA151" s="187">
        <f>G143*AA141 + L143*AA142 + Q143*AA143 + V143*AA144 + AA143*AA145</f>
        <v>0.20190476173999999</v>
      </c>
      <c r="AB151" s="187"/>
      <c r="AC151" s="187"/>
      <c r="AD151" s="187"/>
      <c r="AE151" s="187"/>
      <c r="AF151" s="17"/>
      <c r="AG151" s="17"/>
      <c r="AH151" s="17"/>
      <c r="AI151" s="17"/>
      <c r="AJ151" s="17"/>
      <c r="AK151" s="17"/>
      <c r="AL151" s="9"/>
    </row>
    <row r="152" spans="2:38">
      <c r="B152" s="8"/>
      <c r="D152" s="17"/>
      <c r="E152" s="186" t="s">
        <v>3</v>
      </c>
      <c r="F152" s="186"/>
      <c r="G152" s="187">
        <f>G145*G141 + L145*G142 + Q145*G143 + V145*G144 + AA145*G145</f>
        <v>0.21587301582650792</v>
      </c>
      <c r="H152" s="187"/>
      <c r="I152" s="187"/>
      <c r="J152" s="187"/>
      <c r="K152" s="187"/>
      <c r="L152" s="187">
        <f>G144*L141 + L144*L142 + Q144*L143 + V144*L144 + AA144*L145</f>
        <v>0.2238095236780952</v>
      </c>
      <c r="M152" s="187"/>
      <c r="N152" s="187"/>
      <c r="O152" s="187"/>
      <c r="P152" s="187"/>
      <c r="Q152" s="187">
        <f>G144*Q141 + L144*Q142 + Q144*Q143 + V144*Q144 + AA144*Q145</f>
        <v>0.16825396815031746</v>
      </c>
      <c r="R152" s="187"/>
      <c r="S152" s="187"/>
      <c r="T152" s="187"/>
      <c r="U152" s="187"/>
      <c r="V152" s="187">
        <f>G144*V141 + L144*V142 + Q144*V143 + V144*V144 + AA144*V145</f>
        <v>0.19603174592253966</v>
      </c>
      <c r="W152" s="187"/>
      <c r="X152" s="187"/>
      <c r="Y152" s="187"/>
      <c r="Z152" s="187"/>
      <c r="AA152" s="187">
        <f>G144*AA141 + L144*AA142 + Q144*AA143 + V144*AA144 + AA144*AA145</f>
        <v>0.19603174592253966</v>
      </c>
      <c r="AB152" s="187"/>
      <c r="AC152" s="187"/>
      <c r="AD152" s="187"/>
      <c r="AE152" s="187"/>
      <c r="AF152" s="17"/>
      <c r="AG152" s="17"/>
      <c r="AH152" s="17"/>
      <c r="AI152" s="17"/>
      <c r="AJ152" s="17"/>
      <c r="AK152" s="17"/>
      <c r="AL152" s="9"/>
    </row>
    <row r="153" spans="2:38">
      <c r="B153" s="8"/>
      <c r="D153" s="17"/>
      <c r="E153" s="186" t="s">
        <v>4</v>
      </c>
      <c r="F153" s="186"/>
      <c r="G153" s="187">
        <f>G145*G141 + L145*G142 + Q145*G143 + V145*G144 + G145*AA145</f>
        <v>0.21587301582650792</v>
      </c>
      <c r="H153" s="187"/>
      <c r="I153" s="187"/>
      <c r="J153" s="187"/>
      <c r="K153" s="187"/>
      <c r="L153" s="187">
        <f>G145*L141 + L145*L142 + Q145*L143 + V145*L144 + AA145*L145</f>
        <v>0.19603174592253966</v>
      </c>
      <c r="M153" s="187"/>
      <c r="N153" s="187"/>
      <c r="O153" s="187"/>
      <c r="P153" s="187"/>
      <c r="Q153" s="187">
        <f>G145*Q141 + L145*Q142 + Q145*Q143 + V145*Q144 + Q145*AA145</f>
        <v>0.16825396815031746</v>
      </c>
      <c r="R153" s="187"/>
      <c r="S153" s="187"/>
      <c r="T153" s="187"/>
      <c r="U153" s="187"/>
      <c r="V153" s="187">
        <f>G145*V141 + L145*V142 + Q145*V143 + V145*V144 + AA145*V145</f>
        <v>0.22380952367809526</v>
      </c>
      <c r="W153" s="187"/>
      <c r="X153" s="187"/>
      <c r="Y153" s="187"/>
      <c r="Z153" s="187"/>
      <c r="AA153" s="187">
        <f>G145*AA141 + L145*AA142 + Q145*AA143 + V145*AA144 + AA145*AA145</f>
        <v>0.19603174592253969</v>
      </c>
      <c r="AB153" s="187"/>
      <c r="AC153" s="187"/>
      <c r="AD153" s="187"/>
      <c r="AE153" s="187"/>
      <c r="AF153" s="17"/>
      <c r="AG153" s="17"/>
      <c r="AH153" s="17"/>
      <c r="AI153" s="17"/>
      <c r="AJ153" s="17"/>
      <c r="AK153" s="17"/>
      <c r="AL153" s="9"/>
    </row>
    <row r="154" spans="2:38">
      <c r="B154" s="8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39"/>
      <c r="U154" s="39"/>
      <c r="V154" s="40"/>
      <c r="W154" s="40"/>
      <c r="X154" s="40"/>
      <c r="Y154" s="40"/>
      <c r="Z154" s="40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9"/>
    </row>
    <row r="155" spans="2:38">
      <c r="B155" s="8"/>
      <c r="D155" s="17"/>
      <c r="E155" s="188" t="s">
        <v>167</v>
      </c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7"/>
      <c r="AG155" s="17"/>
      <c r="AH155" s="17"/>
      <c r="AI155" s="17"/>
      <c r="AJ155" s="17"/>
      <c r="AK155" s="17"/>
      <c r="AL155" s="9"/>
    </row>
    <row r="156" spans="2:38">
      <c r="B156" s="8"/>
      <c r="D156" s="17"/>
      <c r="E156" s="186" t="s">
        <v>126</v>
      </c>
      <c r="F156" s="186"/>
      <c r="G156" s="186" t="s">
        <v>0</v>
      </c>
      <c r="H156" s="186"/>
      <c r="I156" s="186"/>
      <c r="J156" s="186"/>
      <c r="K156" s="186"/>
      <c r="L156" s="186" t="s">
        <v>1</v>
      </c>
      <c r="M156" s="186"/>
      <c r="N156" s="186"/>
      <c r="O156" s="186"/>
      <c r="P156" s="186"/>
      <c r="Q156" s="186" t="s">
        <v>2</v>
      </c>
      <c r="R156" s="186"/>
      <c r="S156" s="186"/>
      <c r="T156" s="186"/>
      <c r="U156" s="186"/>
      <c r="V156" s="186" t="s">
        <v>3</v>
      </c>
      <c r="W156" s="186"/>
      <c r="X156" s="186"/>
      <c r="Y156" s="186"/>
      <c r="Z156" s="186"/>
      <c r="AA156" s="186" t="s">
        <v>4</v>
      </c>
      <c r="AB156" s="186"/>
      <c r="AC156" s="186"/>
      <c r="AD156" s="186"/>
      <c r="AE156" s="186"/>
      <c r="AF156" s="17"/>
      <c r="AG156" s="17"/>
      <c r="AH156" s="17"/>
      <c r="AI156" s="17"/>
      <c r="AJ156" s="17"/>
      <c r="AK156" s="17"/>
      <c r="AL156" s="9"/>
    </row>
    <row r="157" spans="2:38">
      <c r="B157" s="8"/>
      <c r="D157" s="17"/>
      <c r="E157" s="186" t="s">
        <v>0</v>
      </c>
      <c r="F157" s="186"/>
      <c r="G157" s="187">
        <f>G149*G149 + G150*L149 + G151*Q149 + G152*V149 + G153*AA149</f>
        <v>0.23669285780318514</v>
      </c>
      <c r="H157" s="187"/>
      <c r="I157" s="187"/>
      <c r="J157" s="187"/>
      <c r="K157" s="187"/>
      <c r="L157" s="187">
        <f>G149*L149 + L149*L150 + Q149*L151 + V149*L152 + AA149*L153</f>
        <v>0.19899868725089001</v>
      </c>
      <c r="M157" s="187"/>
      <c r="N157" s="187"/>
      <c r="O157" s="187"/>
      <c r="P157" s="187"/>
      <c r="Q157" s="187">
        <f>G149*Q149 + L149*Q150 + Q149*Q151 + V149*Q152 + AA149*Q153</f>
        <v>0.16631107276702523</v>
      </c>
      <c r="R157" s="187"/>
      <c r="S157" s="187"/>
      <c r="T157" s="187"/>
      <c r="U157" s="187"/>
      <c r="V157" s="187">
        <f>G149*V149 + L149*V150 + Q149*V151 + V149*V152 + AA149*V153</f>
        <v>0.19899868725089004</v>
      </c>
      <c r="W157" s="187"/>
      <c r="X157" s="187"/>
      <c r="Y157" s="187"/>
      <c r="Z157" s="187"/>
      <c r="AA157" s="187">
        <f>G149*AA149 + L149*AA150 + Q149*AA151 + V149*AA152 + AA149*AA153</f>
        <v>0.19899868725089001</v>
      </c>
      <c r="AB157" s="187"/>
      <c r="AC157" s="187"/>
      <c r="AD157" s="187"/>
      <c r="AE157" s="187"/>
      <c r="AF157" s="17"/>
      <c r="AG157" s="17"/>
      <c r="AH157" s="17"/>
      <c r="AI157" s="17"/>
      <c r="AJ157" s="17"/>
      <c r="AK157" s="17"/>
      <c r="AL157" s="9"/>
    </row>
    <row r="158" spans="2:38">
      <c r="B158" s="8"/>
      <c r="D158" s="17"/>
      <c r="E158" s="186" t="s">
        <v>1</v>
      </c>
      <c r="F158" s="186"/>
      <c r="G158" s="187">
        <f>G149*G150 + G150*L150 + G151*Q150 + G152*V150 + G153*AA150</f>
        <v>0.23216513656546217</v>
      </c>
      <c r="H158" s="187"/>
      <c r="I158" s="187"/>
      <c r="J158" s="187"/>
      <c r="K158" s="187"/>
      <c r="L158" s="187">
        <f>G150*L149 + L150*L150 + Q150*L151 + V150*L152 + AA150*L153</f>
        <v>0.20009111641328897</v>
      </c>
      <c r="M158" s="187"/>
      <c r="N158" s="187"/>
      <c r="O158" s="187"/>
      <c r="P158" s="187"/>
      <c r="Q158" s="187">
        <f>G150*Q149 + L150*Q150 + Q150*Q151 + V150*Q152 + AA150*Q153</f>
        <v>0.16678990710088085</v>
      </c>
      <c r="R158" s="187"/>
      <c r="S158" s="187"/>
      <c r="T158" s="187"/>
      <c r="U158" s="187"/>
      <c r="V158" s="187">
        <f>G150*V149 + L150*V150 + Q150*V151 + V150*V152 + AA150*V153</f>
        <v>0.20086272135032604</v>
      </c>
      <c r="W158" s="187"/>
      <c r="X158" s="187"/>
      <c r="Y158" s="187"/>
      <c r="Z158" s="187"/>
      <c r="AA158" s="187">
        <f>G150*AA149 +L150*AA150 + Q150*AA151 + V150*AA152 + AA150*AA153</f>
        <v>0.200091116413289</v>
      </c>
      <c r="AB158" s="187"/>
      <c r="AC158" s="187"/>
      <c r="AD158" s="187"/>
      <c r="AE158" s="187"/>
      <c r="AF158" s="17"/>
      <c r="AG158" s="17"/>
      <c r="AH158" s="17"/>
      <c r="AI158" s="17"/>
      <c r="AJ158" s="17"/>
      <c r="AK158" s="17"/>
      <c r="AL158" s="9"/>
    </row>
    <row r="159" spans="2:38">
      <c r="B159" s="8"/>
      <c r="D159" s="17"/>
      <c r="E159" s="186" t="s">
        <v>2</v>
      </c>
      <c r="F159" s="186"/>
      <c r="G159" s="187">
        <f>G151*G149 + L151*G150 + Q151*G151 + V151*G152 + AA151*G153</f>
        <v>0.23283550327084829</v>
      </c>
      <c r="H159" s="187"/>
      <c r="I159" s="187"/>
      <c r="J159" s="187"/>
      <c r="K159" s="187"/>
      <c r="L159" s="187">
        <f>G151*L149 + L151*L150 + Q151*L151 + V151*L152 + AA151*L153</f>
        <v>0.20014788848102744</v>
      </c>
      <c r="M159" s="187"/>
      <c r="N159" s="187"/>
      <c r="O159" s="187"/>
      <c r="P159" s="187"/>
      <c r="Q159" s="187">
        <f>G151*Q149 + L151*Q150 + Q151*Q151 + V151*Q152 + AA151*Q153</f>
        <v>0.16672082883834688</v>
      </c>
      <c r="R159" s="187"/>
      <c r="S159" s="187"/>
      <c r="T159" s="187"/>
      <c r="U159" s="187"/>
      <c r="V159" s="187">
        <f>G151*V149 + L151*V150 + Q151*V151 + V151*V152 + AA151*V153</f>
        <v>0.20014788848102746</v>
      </c>
      <c r="W159" s="187"/>
      <c r="X159" s="187"/>
      <c r="Y159" s="187"/>
      <c r="Z159" s="187"/>
      <c r="AA159" s="187">
        <f>G151*AA149 + L151*AA150 + Q151*AA151 + V151*AA152 + AA151*AA153</f>
        <v>0.20014788848102744</v>
      </c>
      <c r="AB159" s="187"/>
      <c r="AC159" s="187"/>
      <c r="AD159" s="187"/>
      <c r="AE159" s="187"/>
      <c r="AF159" s="17"/>
      <c r="AG159" s="17"/>
      <c r="AH159" s="17"/>
      <c r="AI159" s="17"/>
      <c r="AJ159" s="17"/>
      <c r="AK159" s="17"/>
      <c r="AL159" s="9"/>
    </row>
    <row r="160" spans="2:38">
      <c r="B160" s="8"/>
      <c r="D160" s="17"/>
      <c r="E160" s="186" t="s">
        <v>3</v>
      </c>
      <c r="F160" s="186"/>
      <c r="G160" s="187">
        <f>G153*G149 + L153*G150 + Q153*G151 + V153*G152 + AA153*G153</f>
        <v>0.2321651365654622</v>
      </c>
      <c r="H160" s="187"/>
      <c r="I160" s="187"/>
      <c r="J160" s="187"/>
      <c r="K160" s="187"/>
      <c r="L160" s="187">
        <f>G152*L149 + L152*L150 + Q152*L151 + V152*L152 + AA152*L153</f>
        <v>0.200091116413289</v>
      </c>
      <c r="M160" s="187"/>
      <c r="N160" s="187"/>
      <c r="O160" s="187"/>
      <c r="P160" s="187"/>
      <c r="Q160" s="187">
        <f>G152*Q149 + L152*Q150 + Q152*Q151 + V152*Q152 + AA152*Q153</f>
        <v>0.16678990710088085</v>
      </c>
      <c r="R160" s="187"/>
      <c r="S160" s="187"/>
      <c r="T160" s="187"/>
      <c r="U160" s="187"/>
      <c r="V160" s="187">
        <f>G152*V149 + L152*V150 + Q152*V151 + V152*V152 + AA152*V153</f>
        <v>0.200091116413289</v>
      </c>
      <c r="W160" s="187"/>
      <c r="X160" s="187"/>
      <c r="Y160" s="187"/>
      <c r="Z160" s="187"/>
      <c r="AA160" s="187">
        <f>G152*AA149 + L152*AA150 + Q152*AA151 + V152*AA152 + AA152*AA153</f>
        <v>0.20086272135032604</v>
      </c>
      <c r="AB160" s="187"/>
      <c r="AC160" s="187"/>
      <c r="AD160" s="187"/>
      <c r="AE160" s="187"/>
      <c r="AF160" s="17"/>
      <c r="AG160" s="17"/>
      <c r="AH160" s="17"/>
      <c r="AI160" s="17"/>
      <c r="AJ160" s="17"/>
      <c r="AK160" s="17"/>
      <c r="AL160" s="9"/>
    </row>
    <row r="161" spans="2:52">
      <c r="B161" s="8"/>
      <c r="D161" s="17"/>
      <c r="E161" s="186" t="s">
        <v>4</v>
      </c>
      <c r="F161" s="186"/>
      <c r="G161" s="187">
        <f>G153*G149 + L153*G150 + Q153*G151 + V153*G152 + G153*AA153</f>
        <v>0.2321651365654622</v>
      </c>
      <c r="H161" s="187"/>
      <c r="I161" s="187"/>
      <c r="J161" s="187"/>
      <c r="K161" s="187"/>
      <c r="L161" s="187">
        <f>G153*L149 + L153*L150 + Q153*L151 + V153*L152 + AA153*L153</f>
        <v>0.20086272135032604</v>
      </c>
      <c r="M161" s="187"/>
      <c r="N161" s="187"/>
      <c r="O161" s="187"/>
      <c r="P161" s="187"/>
      <c r="Q161" s="187">
        <f>G153*Q149 + L153*Q150 + Q153*Q151 + V153*Q152 + Q153*AA153</f>
        <v>0.16678990710088085</v>
      </c>
      <c r="R161" s="187"/>
      <c r="S161" s="187"/>
      <c r="T161" s="187"/>
      <c r="U161" s="187"/>
      <c r="V161" s="187">
        <f>G153*V149 + L153*V150 + Q153*V151 + V153*V152 + AA153*V153</f>
        <v>0.200091116413289</v>
      </c>
      <c r="W161" s="187"/>
      <c r="X161" s="187"/>
      <c r="Y161" s="187"/>
      <c r="Z161" s="187"/>
      <c r="AA161" s="187">
        <f>G153*AA149 + L153*AA150 + Q153*AA151 + V153*AA152 + AA153*AA153</f>
        <v>0.200091116413289</v>
      </c>
      <c r="AB161" s="187"/>
      <c r="AC161" s="187"/>
      <c r="AD161" s="187"/>
      <c r="AE161" s="187"/>
      <c r="AF161" s="17"/>
      <c r="AG161" s="17"/>
      <c r="AH161" s="17"/>
      <c r="AI161" s="17"/>
      <c r="AJ161" s="17"/>
      <c r="AK161" s="17"/>
      <c r="AL161" s="9"/>
    </row>
    <row r="162" spans="2:52">
      <c r="B162" s="8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9"/>
    </row>
    <row r="163" spans="2:52">
      <c r="B163" s="8"/>
      <c r="D163" s="17"/>
      <c r="E163" s="188" t="s">
        <v>168</v>
      </c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7"/>
      <c r="AG163" s="17"/>
      <c r="AH163" s="17"/>
      <c r="AI163" s="17"/>
      <c r="AJ163" s="17"/>
      <c r="AK163" s="17"/>
      <c r="AL163" s="9"/>
    </row>
    <row r="164" spans="2:52">
      <c r="B164" s="8"/>
      <c r="D164" s="17"/>
      <c r="E164" s="186" t="s">
        <v>126</v>
      </c>
      <c r="F164" s="186"/>
      <c r="G164" s="186" t="s">
        <v>0</v>
      </c>
      <c r="H164" s="186"/>
      <c r="I164" s="186"/>
      <c r="J164" s="186"/>
      <c r="K164" s="186"/>
      <c r="L164" s="186" t="s">
        <v>1</v>
      </c>
      <c r="M164" s="186"/>
      <c r="N164" s="186"/>
      <c r="O164" s="186"/>
      <c r="P164" s="186"/>
      <c r="Q164" s="186" t="s">
        <v>2</v>
      </c>
      <c r="R164" s="186"/>
      <c r="S164" s="186"/>
      <c r="T164" s="186"/>
      <c r="U164" s="186"/>
      <c r="V164" s="186" t="s">
        <v>3</v>
      </c>
      <c r="W164" s="186"/>
      <c r="X164" s="186"/>
      <c r="Y164" s="186"/>
      <c r="Z164" s="186"/>
      <c r="AA164" s="186" t="s">
        <v>4</v>
      </c>
      <c r="AB164" s="186"/>
      <c r="AC164" s="186"/>
      <c r="AD164" s="186"/>
      <c r="AE164" s="186"/>
      <c r="AF164" s="17"/>
      <c r="AG164" s="17"/>
      <c r="AH164" s="17"/>
      <c r="AI164" s="17"/>
      <c r="AJ164" s="17"/>
      <c r="AK164" s="17"/>
      <c r="AL164" s="9"/>
    </row>
    <row r="165" spans="2:52">
      <c r="B165" s="8"/>
      <c r="D165" s="17"/>
      <c r="E165" s="186" t="s">
        <v>0</v>
      </c>
      <c r="F165" s="186"/>
      <c r="G165" s="187">
        <f>G157*G157 + G158*L157 + G159*Q157 + G160*V157 + G161*AA157</f>
        <v>0.23334830346811555</v>
      </c>
      <c r="H165" s="187"/>
      <c r="I165" s="187"/>
      <c r="J165" s="187"/>
      <c r="K165" s="187"/>
      <c r="L165" s="187">
        <f>G157*L157 + L157*L158 + Q157*L159 + V157*L160 + AA157*L161</f>
        <v>0.19999553488980523</v>
      </c>
      <c r="M165" s="187"/>
      <c r="N165" s="187"/>
      <c r="O165" s="187"/>
      <c r="P165" s="187"/>
      <c r="Q165" s="187">
        <f>G157*Q157 + L157*Q158 + Q157*Q159 + V157*Q160 + AA157*Q161</f>
        <v>0.1666650806735733</v>
      </c>
      <c r="R165" s="187"/>
      <c r="S165" s="187"/>
      <c r="T165" s="187"/>
      <c r="U165" s="187"/>
      <c r="V165" s="187">
        <f>G157*V157 + L157*V158 + Q157*V159 + V157*V160 + AA157*V161</f>
        <v>0.19999553488980529</v>
      </c>
      <c r="W165" s="187"/>
      <c r="X165" s="187"/>
      <c r="Y165" s="187"/>
      <c r="Z165" s="187"/>
      <c r="AA165" s="187">
        <f>G157*AA157 + L157*AA158 + Q157*AA159 + V157*AA160 + AA157*AA161</f>
        <v>0.19999553488980529</v>
      </c>
      <c r="AB165" s="187"/>
      <c r="AC165" s="187"/>
      <c r="AD165" s="187"/>
      <c r="AE165" s="187"/>
      <c r="AF165" s="17"/>
      <c r="AG165" s="17"/>
      <c r="AH165" s="17"/>
      <c r="AI165" s="17"/>
      <c r="AJ165" s="17"/>
      <c r="AK165" s="17"/>
      <c r="AL165" s="9"/>
    </row>
    <row r="166" spans="2:52">
      <c r="B166" s="8"/>
      <c r="D166" s="17"/>
      <c r="E166" s="186" t="s">
        <v>1</v>
      </c>
      <c r="F166" s="186"/>
      <c r="G166" s="187">
        <f>G157*G158 + G158*L158 + G159*Q158 + G160*V158 + G161*AA158</f>
        <v>0.23332812548474052</v>
      </c>
      <c r="H166" s="187"/>
      <c r="I166" s="187"/>
      <c r="J166" s="187"/>
      <c r="K166" s="187"/>
      <c r="L166" s="187">
        <f>G158*L157 + L158*L158 + Q158*L159 + V158*L160 + AA158*L161</f>
        <v>0.20000135231725119</v>
      </c>
      <c r="M166" s="187"/>
      <c r="N166" s="187"/>
      <c r="O166" s="187"/>
      <c r="P166" s="187"/>
      <c r="Q166" s="187">
        <f>G158*Q157 + L158*Q158 + Q158*Q159 + V158*Q160 + AA158*Q161</f>
        <v>0.16666721654565364</v>
      </c>
      <c r="R166" s="187"/>
      <c r="S166" s="187"/>
      <c r="T166" s="187"/>
      <c r="U166" s="187"/>
      <c r="V166" s="187">
        <f>G158*V157 + L158*V158 + Q158*V159 + V158*V160 + AA158*V161</f>
        <v>0.20000135231725119</v>
      </c>
      <c r="W166" s="187"/>
      <c r="X166" s="187"/>
      <c r="Y166" s="187"/>
      <c r="Z166" s="187"/>
      <c r="AA166" s="187">
        <f>G158*AA157 +L158*AA158 + Q158*AA159 + V158*AA160 + AA158*AA161</f>
        <v>0.20000194769143007</v>
      </c>
      <c r="AB166" s="187"/>
      <c r="AC166" s="187"/>
      <c r="AD166" s="187"/>
      <c r="AE166" s="187"/>
      <c r="AF166" s="17"/>
      <c r="AG166" s="17"/>
      <c r="AH166" s="17"/>
      <c r="AI166" s="17"/>
      <c r="AJ166" s="17"/>
      <c r="AK166" s="17"/>
      <c r="AL166" s="9"/>
    </row>
    <row r="167" spans="2:52">
      <c r="B167" s="8"/>
      <c r="D167" s="17"/>
      <c r="E167" s="186" t="s">
        <v>2</v>
      </c>
      <c r="F167" s="186"/>
      <c r="G167" s="187">
        <f>G159*G157 + L159*G158 + Q159*G159 + V159*G160 + AA159*G161</f>
        <v>0.23333111434298931</v>
      </c>
      <c r="H167" s="187"/>
      <c r="I167" s="187"/>
      <c r="J167" s="187"/>
      <c r="K167" s="187"/>
      <c r="L167" s="187">
        <f>G159*L157 + L159*L158 + Q159*L159 + V159*L160 + AA159*L161</f>
        <v>0.20000065981478427</v>
      </c>
      <c r="M167" s="187"/>
      <c r="N167" s="187"/>
      <c r="O167" s="187"/>
      <c r="P167" s="187"/>
      <c r="Q167" s="187">
        <f>G159*Q157 + L159*Q158 + Q159*Q159 + V159*Q160 + AA159*Q161</f>
        <v>0.16666690027433445</v>
      </c>
      <c r="R167" s="187"/>
      <c r="S167" s="187"/>
      <c r="T167" s="187"/>
      <c r="U167" s="187"/>
      <c r="V167" s="187">
        <f>G159*V157 + L159*V158 + Q159*V159 + V159*V160 + AA159*V161</f>
        <v>0.20000065981478427</v>
      </c>
      <c r="W167" s="187"/>
      <c r="X167" s="187"/>
      <c r="Y167" s="187"/>
      <c r="Z167" s="187"/>
      <c r="AA167" s="187">
        <f>G159*AA157 + L159*AA158 + Q159*AA159 + V159*AA160 + AA159*AA161</f>
        <v>0.20000065981478427</v>
      </c>
      <c r="AB167" s="187"/>
      <c r="AC167" s="187"/>
      <c r="AD167" s="187"/>
      <c r="AE167" s="187"/>
      <c r="AF167" s="17"/>
      <c r="AG167" s="17"/>
      <c r="AH167" s="17"/>
      <c r="AI167" s="17"/>
      <c r="AJ167" s="17"/>
      <c r="AK167" s="17"/>
      <c r="AL167" s="9"/>
    </row>
    <row r="168" spans="2:52">
      <c r="B168" s="8"/>
      <c r="D168" s="17"/>
      <c r="E168" s="186" t="s">
        <v>3</v>
      </c>
      <c r="F168" s="186"/>
      <c r="G168" s="187">
        <f>G161*G157 + L161*G158 + Q161*G159 + V161*G160 + AA161*G161</f>
        <v>0.23332812548474047</v>
      </c>
      <c r="H168" s="187"/>
      <c r="I168" s="187"/>
      <c r="J168" s="187"/>
      <c r="K168" s="187"/>
      <c r="L168" s="187">
        <f>G160*L157 + L160*L158 + Q160*L159 + V160*L160 + AA160*L161</f>
        <v>0.20000194769143009</v>
      </c>
      <c r="M168" s="187"/>
      <c r="N168" s="187"/>
      <c r="O168" s="187"/>
      <c r="P168" s="187"/>
      <c r="Q168" s="187">
        <f>G160*Q157 + L160*Q158 + Q160*Q159 + V160*Q160 + AA160*Q161</f>
        <v>0.16666721654565367</v>
      </c>
      <c r="R168" s="187"/>
      <c r="S168" s="187"/>
      <c r="T168" s="187"/>
      <c r="U168" s="187"/>
      <c r="V168" s="187">
        <f>G160*V157 + L160*V158 + Q160*V159 + V160*V160 + AA160*V161</f>
        <v>0.20000135231725125</v>
      </c>
      <c r="W168" s="187"/>
      <c r="X168" s="187"/>
      <c r="Y168" s="187"/>
      <c r="Z168" s="187"/>
      <c r="AA168" s="187">
        <f>G160*AA157 + L160*AA158 + Q160*AA159 + V160*AA160 + AA160*AA161</f>
        <v>0.20000135231725122</v>
      </c>
      <c r="AB168" s="187"/>
      <c r="AC168" s="187"/>
      <c r="AD168" s="187"/>
      <c r="AE168" s="187"/>
      <c r="AF168" s="17"/>
      <c r="AG168" s="17"/>
      <c r="AH168" s="17"/>
      <c r="AI168" s="17"/>
      <c r="AJ168" s="17"/>
      <c r="AK168" s="17"/>
      <c r="AL168" s="9"/>
    </row>
    <row r="169" spans="2:52">
      <c r="B169" s="8"/>
      <c r="D169" s="17"/>
      <c r="E169" s="186" t="s">
        <v>4</v>
      </c>
      <c r="F169" s="186"/>
      <c r="G169" s="187">
        <f>G161*G157 + L161*G158 + Q161*G159 + V161*G160 + G161*AA161</f>
        <v>0.23332812548474047</v>
      </c>
      <c r="H169" s="187"/>
      <c r="I169" s="187"/>
      <c r="J169" s="187"/>
      <c r="K169" s="187"/>
      <c r="L169" s="187">
        <f>G161*L157 + L161*L158 + Q161*L159 + V161*L160 + AA161*L161</f>
        <v>0.20000135231725122</v>
      </c>
      <c r="M169" s="187"/>
      <c r="N169" s="187"/>
      <c r="O169" s="187"/>
      <c r="P169" s="187"/>
      <c r="Q169" s="187">
        <f>G161*Q157 + L161*Q158 + Q161*Q159 + V161*Q160 + Q161*AA161</f>
        <v>0.16666721654565364</v>
      </c>
      <c r="R169" s="187"/>
      <c r="S169" s="187"/>
      <c r="T169" s="187"/>
      <c r="U169" s="187"/>
      <c r="V169" s="187">
        <f>G161*V157 + L161*V158 + Q161*V159 + V161*V160 + AA161*V161</f>
        <v>0.20000194769143007</v>
      </c>
      <c r="W169" s="187"/>
      <c r="X169" s="187"/>
      <c r="Y169" s="187"/>
      <c r="Z169" s="187"/>
      <c r="AA169" s="187">
        <f>G161*AA157 + L161*AA158 + Q161*AA159 + V161*AA160 + AA161*AA161</f>
        <v>0.20000135231725122</v>
      </c>
      <c r="AB169" s="187"/>
      <c r="AC169" s="187"/>
      <c r="AD169" s="187"/>
      <c r="AE169" s="187"/>
      <c r="AF169" s="17"/>
      <c r="AG169" s="17"/>
      <c r="AH169" s="17"/>
      <c r="AI169" s="17"/>
      <c r="AJ169" s="17"/>
      <c r="AK169" s="17"/>
      <c r="AL169" s="9"/>
    </row>
    <row r="170" spans="2:52">
      <c r="B170" s="8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9"/>
    </row>
    <row r="171" spans="2:52">
      <c r="B171" s="8"/>
      <c r="D171" s="17"/>
      <c r="E171" s="188" t="s">
        <v>169</v>
      </c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7"/>
      <c r="AG171" s="17"/>
      <c r="AH171" s="17"/>
      <c r="AI171" s="17"/>
      <c r="AJ171" s="17"/>
      <c r="AK171" s="17"/>
      <c r="AL171" s="9"/>
    </row>
    <row r="172" spans="2:52">
      <c r="B172" s="8"/>
      <c r="D172" s="17"/>
      <c r="E172" s="186" t="s">
        <v>126</v>
      </c>
      <c r="F172" s="186"/>
      <c r="G172" s="186" t="s">
        <v>0</v>
      </c>
      <c r="H172" s="186"/>
      <c r="I172" s="186"/>
      <c r="J172" s="186"/>
      <c r="K172" s="186"/>
      <c r="L172" s="186" t="s">
        <v>1</v>
      </c>
      <c r="M172" s="186"/>
      <c r="N172" s="186"/>
      <c r="O172" s="186"/>
      <c r="P172" s="186"/>
      <c r="Q172" s="186" t="s">
        <v>2</v>
      </c>
      <c r="R172" s="186"/>
      <c r="S172" s="186"/>
      <c r="T172" s="186"/>
      <c r="U172" s="186"/>
      <c r="V172" s="186" t="s">
        <v>3</v>
      </c>
      <c r="W172" s="186"/>
      <c r="X172" s="186"/>
      <c r="Y172" s="186"/>
      <c r="Z172" s="186"/>
      <c r="AA172" s="186" t="s">
        <v>4</v>
      </c>
      <c r="AB172" s="186"/>
      <c r="AC172" s="186"/>
      <c r="AD172" s="186"/>
      <c r="AE172" s="186"/>
      <c r="AF172" s="17"/>
      <c r="AG172" s="17" t="s">
        <v>170</v>
      </c>
      <c r="AH172" s="17"/>
      <c r="AI172" s="17"/>
      <c r="AJ172" s="17"/>
      <c r="AK172" s="17"/>
      <c r="AL172" s="9"/>
    </row>
    <row r="173" spans="2:52">
      <c r="B173" s="8"/>
      <c r="D173" s="17"/>
      <c r="E173" s="186" t="s">
        <v>0</v>
      </c>
      <c r="F173" s="186"/>
      <c r="G173" s="187">
        <f>G165*G165 + G166*L165 + G167*Q165 + G168*V165 + G169*AA165</f>
        <v>0.23333332951054564</v>
      </c>
      <c r="H173" s="187"/>
      <c r="I173" s="187"/>
      <c r="J173" s="187"/>
      <c r="K173" s="187"/>
      <c r="L173" s="187">
        <f>G165*L165 + L165*L166 + Q165*L167 + V165*L168 + AA165*L169</f>
        <v>0.19999999624882978</v>
      </c>
      <c r="M173" s="187"/>
      <c r="N173" s="187"/>
      <c r="O173" s="187"/>
      <c r="P173" s="187"/>
      <c r="Q173" s="187">
        <f>G165*Q165 + L165*Q166 + Q165*Q167 + V165*Q168 + AA165*Q169</f>
        <v>0.16666666356732029</v>
      </c>
      <c r="R173" s="187"/>
      <c r="S173" s="187"/>
      <c r="T173" s="187"/>
      <c r="U173" s="187"/>
      <c r="V173" s="187">
        <f>G165*V165 + L165*V166 + Q165*V167 + V165*V168 + AA165*V169</f>
        <v>0.1999999962488298</v>
      </c>
      <c r="W173" s="187"/>
      <c r="X173" s="187"/>
      <c r="Y173" s="187"/>
      <c r="Z173" s="187"/>
      <c r="AA173" s="187">
        <f>G165*AA165 + L165*AA166 + Q165*AA167 + V165*AA168 + AA165*AA169</f>
        <v>0.1999999962488298</v>
      </c>
      <c r="AB173" s="187"/>
      <c r="AC173" s="187"/>
      <c r="AD173" s="187"/>
      <c r="AE173" s="187"/>
      <c r="AF173" s="17"/>
      <c r="AG173" s="17" t="s">
        <v>171</v>
      </c>
      <c r="AH173" s="17"/>
      <c r="AI173" s="17"/>
      <c r="AJ173" s="17"/>
      <c r="AK173" s="17"/>
      <c r="AL173" s="9"/>
      <c r="AO173" s="1" t="s">
        <v>265</v>
      </c>
    </row>
    <row r="174" spans="2:52">
      <c r="B174" s="8"/>
      <c r="D174" s="17"/>
      <c r="E174" s="186" t="s">
        <v>1</v>
      </c>
      <c r="F174" s="186"/>
      <c r="G174" s="187">
        <f>G165*G166 + G166*L166 + G167*Q166 + G168*V166 + G169*AA166</f>
        <v>0.23333333040363469</v>
      </c>
      <c r="H174" s="187"/>
      <c r="I174" s="187"/>
      <c r="J174" s="187"/>
      <c r="K174" s="187"/>
      <c r="L174" s="187">
        <f>G166*L165 + L166*L166 + Q166*L167 + V166*L168 + AA166*L169</f>
        <v>0.19999999747725006</v>
      </c>
      <c r="M174" s="187"/>
      <c r="N174" s="187"/>
      <c r="O174" s="187"/>
      <c r="P174" s="187"/>
      <c r="Q174" s="187">
        <f>G166*Q165 + L166*Q166 + Q166*Q167 + V166*Q168 + AA166*Q169</f>
        <v>0.1666666645339491</v>
      </c>
      <c r="R174" s="187"/>
      <c r="S174" s="187"/>
      <c r="T174" s="187"/>
      <c r="U174" s="187"/>
      <c r="V174" s="187">
        <f>G166*V165 + L166*V166 + Q166*V167 + V166*V168 + AA166*V169</f>
        <v>0.19999999747760455</v>
      </c>
      <c r="W174" s="187"/>
      <c r="X174" s="187"/>
      <c r="Y174" s="187"/>
      <c r="Z174" s="187"/>
      <c r="AA174" s="187">
        <f>G166*AA165 +L166*AA166 + Q166*AA167 + V166*AA168 + AA166*AA169</f>
        <v>0.19999999747725006</v>
      </c>
      <c r="AB174" s="187"/>
      <c r="AC174" s="187"/>
      <c r="AD174" s="187"/>
      <c r="AE174" s="187"/>
      <c r="AF174" s="17"/>
      <c r="AG174" s="18" t="s">
        <v>172</v>
      </c>
      <c r="AH174" s="17"/>
      <c r="AI174" s="17"/>
      <c r="AJ174" s="17"/>
      <c r="AK174" s="17"/>
      <c r="AL174" s="9"/>
      <c r="AO174" s="182" t="s">
        <v>162</v>
      </c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4"/>
    </row>
    <row r="175" spans="2:52">
      <c r="B175" s="8"/>
      <c r="D175" s="17"/>
      <c r="E175" s="186" t="s">
        <v>2</v>
      </c>
      <c r="F175" s="186"/>
      <c r="G175" s="187">
        <f>G167*G165 + L167*G166 + Q167*G167 + V167*G168 + AA167*G169</f>
        <v>0.23333333039424839</v>
      </c>
      <c r="H175" s="187"/>
      <c r="I175" s="187"/>
      <c r="J175" s="187"/>
      <c r="K175" s="187"/>
      <c r="L175" s="187">
        <f>G167*L165 + L167*L166 + Q167*L167 + V167*L168 + AA167*L169</f>
        <v>0.1999999974007389</v>
      </c>
      <c r="M175" s="187"/>
      <c r="N175" s="187"/>
      <c r="O175" s="187"/>
      <c r="P175" s="187"/>
      <c r="Q175" s="187">
        <f>G167*Q165 + L167*Q166 + Q167*Q167 + V167*Q168 + AA167*Q169</f>
        <v>0.16666666447855677</v>
      </c>
      <c r="R175" s="187"/>
      <c r="S175" s="187"/>
      <c r="T175" s="187"/>
      <c r="U175" s="187"/>
      <c r="V175" s="187">
        <f>G167*V165 + L167*V166 + Q167*V167 + V167*V168 + AA167*V169</f>
        <v>0.19999999740073893</v>
      </c>
      <c r="W175" s="187"/>
      <c r="X175" s="187"/>
      <c r="Y175" s="187"/>
      <c r="Z175" s="187"/>
      <c r="AA175" s="187">
        <f>G167*AA165 + L167*AA166 + Q167*AA167 + V167*AA168 + AA167*AA169</f>
        <v>0.19999999740073895</v>
      </c>
      <c r="AB175" s="187"/>
      <c r="AC175" s="187"/>
      <c r="AD175" s="187"/>
      <c r="AE175" s="187"/>
      <c r="AF175" s="17"/>
      <c r="AG175" s="17"/>
      <c r="AH175" s="17"/>
      <c r="AI175" s="17"/>
      <c r="AJ175" s="17"/>
      <c r="AK175" s="17"/>
      <c r="AL175" s="9"/>
      <c r="AO175" s="176" t="s">
        <v>126</v>
      </c>
      <c r="AP175" s="177"/>
      <c r="AQ175" s="176" t="s">
        <v>0</v>
      </c>
      <c r="AR175" s="177"/>
      <c r="AS175" s="176" t="s">
        <v>1</v>
      </c>
      <c r="AT175" s="177"/>
      <c r="AU175" s="176" t="s">
        <v>2</v>
      </c>
      <c r="AV175" s="177"/>
      <c r="AW175" s="176" t="s">
        <v>3</v>
      </c>
      <c r="AX175" s="177"/>
      <c r="AY175" s="176" t="s">
        <v>4</v>
      </c>
      <c r="AZ175" s="177"/>
    </row>
    <row r="176" spans="2:52">
      <c r="B176" s="8"/>
      <c r="D176" s="17"/>
      <c r="E176" s="186" t="s">
        <v>3</v>
      </c>
      <c r="F176" s="186"/>
      <c r="G176" s="187">
        <f>G169*G165 + L169*G166 + Q169*G167 + V169*G168 + AA169*G169</f>
        <v>0.23333333040363469</v>
      </c>
      <c r="H176" s="187"/>
      <c r="I176" s="187"/>
      <c r="J176" s="187"/>
      <c r="K176" s="187"/>
      <c r="L176" s="187">
        <f>G168*L165 + L168*L166 + Q168*L167 + V168*L168 + AA168*L169</f>
        <v>0.19999999747725006</v>
      </c>
      <c r="M176" s="187"/>
      <c r="N176" s="187"/>
      <c r="O176" s="187"/>
      <c r="P176" s="187"/>
      <c r="Q176" s="187">
        <f>G168*Q165 + L168*Q166 + Q168*Q167 + V168*Q168 + AA168*Q169</f>
        <v>0.1666666645339491</v>
      </c>
      <c r="R176" s="187"/>
      <c r="S176" s="187"/>
      <c r="T176" s="187"/>
      <c r="U176" s="187"/>
      <c r="V176" s="187">
        <f>G168*V165 + L168*V166 + Q168*V167 + V168*V168 + AA168*V169</f>
        <v>0.19999999747725011</v>
      </c>
      <c r="W176" s="187"/>
      <c r="X176" s="187"/>
      <c r="Y176" s="187"/>
      <c r="Z176" s="187"/>
      <c r="AA176" s="187">
        <f>G168*AA165 + L168*AA166 + Q168*AA167 + V168*AA168 + AA168*AA169</f>
        <v>0.19999999747760455</v>
      </c>
      <c r="AB176" s="187"/>
      <c r="AC176" s="187"/>
      <c r="AD176" s="187"/>
      <c r="AE176" s="187"/>
      <c r="AF176" s="17"/>
      <c r="AG176" s="17"/>
      <c r="AH176" s="17"/>
      <c r="AI176" s="17"/>
      <c r="AJ176" s="17"/>
      <c r="AK176" s="17"/>
      <c r="AL176" s="9"/>
      <c r="AO176" s="176" t="s">
        <v>0</v>
      </c>
      <c r="AP176" s="177"/>
      <c r="AQ176" s="178">
        <v>0.23333333333333334</v>
      </c>
      <c r="AR176" s="179"/>
      <c r="AS176" s="180" t="s">
        <v>26</v>
      </c>
      <c r="AT176" s="181"/>
      <c r="AU176" s="180" t="s">
        <v>23</v>
      </c>
      <c r="AV176" s="181"/>
      <c r="AW176" s="180" t="s">
        <v>26</v>
      </c>
      <c r="AX176" s="181"/>
      <c r="AY176" s="180" t="s">
        <v>26</v>
      </c>
      <c r="AZ176" s="181"/>
    </row>
    <row r="177" spans="2:52">
      <c r="B177" s="8"/>
      <c r="D177" s="17"/>
      <c r="E177" s="186" t="s">
        <v>4</v>
      </c>
      <c r="F177" s="186"/>
      <c r="G177" s="187">
        <f>G169*G165 + L169*G166 + Q169*G167 + V169*G168 + G169*AA169</f>
        <v>0.23333333040363469</v>
      </c>
      <c r="H177" s="187"/>
      <c r="I177" s="187"/>
      <c r="J177" s="187"/>
      <c r="K177" s="187"/>
      <c r="L177" s="187">
        <f>G169*L165 + L169*L166 + Q169*L167 + V169*L168 + AA169*L169</f>
        <v>0.19999999747760455</v>
      </c>
      <c r="M177" s="187"/>
      <c r="N177" s="187"/>
      <c r="O177" s="187"/>
      <c r="P177" s="187"/>
      <c r="Q177" s="187">
        <f>G169*Q165 + L169*Q166 + Q169*Q167 + V169*Q168 + Q169*AA169</f>
        <v>0.1666666645339491</v>
      </c>
      <c r="R177" s="187"/>
      <c r="S177" s="187"/>
      <c r="T177" s="187"/>
      <c r="U177" s="187"/>
      <c r="V177" s="187">
        <f>G169*V165 + L169*V166 + Q169*V167 + V169*V168 + AA169*V169</f>
        <v>0.19999999747725011</v>
      </c>
      <c r="W177" s="187"/>
      <c r="X177" s="187"/>
      <c r="Y177" s="187"/>
      <c r="Z177" s="187"/>
      <c r="AA177" s="187">
        <f>G169*AA165 + L169*AA166 + Q169*AA167 + V169*AA168 + AA169*AA169</f>
        <v>0.19999999747725006</v>
      </c>
      <c r="AB177" s="187"/>
      <c r="AC177" s="187"/>
      <c r="AD177" s="187"/>
      <c r="AE177" s="187"/>
      <c r="AF177" s="17"/>
      <c r="AG177" s="17"/>
      <c r="AH177" s="17"/>
      <c r="AI177" s="17"/>
      <c r="AJ177" s="17"/>
      <c r="AK177" s="17"/>
      <c r="AL177" s="9"/>
      <c r="AO177" s="176" t="s">
        <v>1</v>
      </c>
      <c r="AP177" s="177"/>
      <c r="AQ177" s="178">
        <v>0.23333333333333334</v>
      </c>
      <c r="AR177" s="179"/>
      <c r="AS177" s="180" t="s">
        <v>26</v>
      </c>
      <c r="AT177" s="181"/>
      <c r="AU177" s="180" t="s">
        <v>23</v>
      </c>
      <c r="AV177" s="181"/>
      <c r="AW177" s="180" t="s">
        <v>26</v>
      </c>
      <c r="AX177" s="181"/>
      <c r="AY177" s="180" t="s">
        <v>26</v>
      </c>
      <c r="AZ177" s="181"/>
    </row>
    <row r="178" spans="2:52">
      <c r="B178" s="8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9"/>
      <c r="AO178" s="176" t="s">
        <v>2</v>
      </c>
      <c r="AP178" s="177"/>
      <c r="AQ178" s="178">
        <v>0.23333333333333334</v>
      </c>
      <c r="AR178" s="179"/>
      <c r="AS178" s="180" t="s">
        <v>26</v>
      </c>
      <c r="AT178" s="181"/>
      <c r="AU178" s="180" t="s">
        <v>23</v>
      </c>
      <c r="AV178" s="181"/>
      <c r="AW178" s="180" t="s">
        <v>26</v>
      </c>
      <c r="AX178" s="181"/>
      <c r="AY178" s="180" t="s">
        <v>26</v>
      </c>
      <c r="AZ178" s="181"/>
    </row>
    <row r="179" spans="2:52">
      <c r="B179" s="8"/>
      <c r="D179" s="17"/>
      <c r="E179" s="17" t="s">
        <v>173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9"/>
      <c r="AO179" s="176" t="s">
        <v>3</v>
      </c>
      <c r="AP179" s="177"/>
      <c r="AQ179" s="178">
        <v>0.23333333333333334</v>
      </c>
      <c r="AR179" s="179"/>
      <c r="AS179" s="180" t="s">
        <v>26</v>
      </c>
      <c r="AT179" s="181"/>
      <c r="AU179" s="180" t="s">
        <v>23</v>
      </c>
      <c r="AV179" s="181"/>
      <c r="AW179" s="180" t="s">
        <v>26</v>
      </c>
      <c r="AX179" s="181"/>
      <c r="AY179" s="180" t="s">
        <v>26</v>
      </c>
      <c r="AZ179" s="181"/>
    </row>
    <row r="180" spans="2:52">
      <c r="B180" s="8"/>
      <c r="D180" s="17"/>
      <c r="E180" s="17" t="s">
        <v>174</v>
      </c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9"/>
      <c r="AO180" s="176" t="s">
        <v>4</v>
      </c>
      <c r="AP180" s="177"/>
      <c r="AQ180" s="178">
        <v>0.23333333333333334</v>
      </c>
      <c r="AR180" s="179"/>
      <c r="AS180" s="180" t="s">
        <v>26</v>
      </c>
      <c r="AT180" s="181"/>
      <c r="AU180" s="180" t="s">
        <v>23</v>
      </c>
      <c r="AV180" s="181"/>
      <c r="AW180" s="180" t="s">
        <v>26</v>
      </c>
      <c r="AX180" s="181"/>
      <c r="AY180" s="180" t="s">
        <v>26</v>
      </c>
      <c r="AZ180" s="181"/>
    </row>
    <row r="181" spans="2:52"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spans="2:52"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6"/>
    </row>
    <row r="183" spans="2:52">
      <c r="B183" s="8"/>
      <c r="C183" s="18" t="s">
        <v>176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9"/>
    </row>
    <row r="184" spans="2:52">
      <c r="B184" s="8"/>
      <c r="C184" s="18" t="s">
        <v>175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9"/>
    </row>
    <row r="185" spans="2:52">
      <c r="B185" s="8"/>
      <c r="C185" s="17"/>
      <c r="D185" s="18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9"/>
    </row>
    <row r="186" spans="2:52">
      <c r="B186" s="8"/>
      <c r="C186" s="17"/>
      <c r="D186" s="47" t="s">
        <v>177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9"/>
    </row>
    <row r="187" spans="2:52">
      <c r="B187" s="8"/>
      <c r="C187" s="17"/>
      <c r="D187" s="18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9"/>
    </row>
    <row r="188" spans="2:52">
      <c r="B188" s="8"/>
      <c r="C188" s="17"/>
      <c r="D188" s="18" t="s">
        <v>267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 t="s">
        <v>266</v>
      </c>
      <c r="U188" s="17"/>
      <c r="V188" s="17"/>
      <c r="W188" s="17"/>
      <c r="X188" s="17"/>
      <c r="Y188" s="17"/>
      <c r="Z188" s="18" t="s">
        <v>182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9"/>
    </row>
    <row r="189" spans="2:52">
      <c r="B189" s="8"/>
      <c r="C189" s="17"/>
      <c r="D189" s="18" t="s">
        <v>268</v>
      </c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47" t="s">
        <v>178</v>
      </c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9"/>
    </row>
    <row r="190" spans="2:52">
      <c r="B190" s="8"/>
      <c r="C190" s="17"/>
      <c r="D190" s="18" t="s">
        <v>269</v>
      </c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47" t="s">
        <v>179</v>
      </c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9"/>
    </row>
    <row r="191" spans="2:52">
      <c r="B191" s="8"/>
      <c r="C191" s="17"/>
      <c r="D191" s="18" t="s">
        <v>270</v>
      </c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47" t="s">
        <v>180</v>
      </c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9"/>
    </row>
    <row r="192" spans="2:52">
      <c r="B192" s="8"/>
      <c r="C192" s="17"/>
      <c r="D192" s="18" t="s">
        <v>271</v>
      </c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47" t="s">
        <v>181</v>
      </c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9"/>
    </row>
    <row r="193" spans="2:38">
      <c r="B193" s="8"/>
      <c r="C193" s="17"/>
      <c r="D193" s="18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9"/>
    </row>
    <row r="194" spans="2:38">
      <c r="B194" s="8"/>
      <c r="C194" s="17"/>
      <c r="D194" s="18" t="s">
        <v>3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8" t="s">
        <v>188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9"/>
    </row>
    <row r="195" spans="2:38">
      <c r="B195" s="8"/>
      <c r="C195" s="17"/>
      <c r="D195" s="18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47" t="s">
        <v>183</v>
      </c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9"/>
    </row>
    <row r="196" spans="2:38">
      <c r="B196" s="8"/>
      <c r="C196" s="17"/>
      <c r="D196" s="18" t="s">
        <v>267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47" t="s">
        <v>184</v>
      </c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9"/>
    </row>
    <row r="197" spans="2:38">
      <c r="B197" s="8"/>
      <c r="C197" s="17"/>
      <c r="D197" s="18" t="s">
        <v>272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47" t="s">
        <v>185</v>
      </c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9"/>
    </row>
    <row r="198" spans="2:38">
      <c r="B198" s="8"/>
      <c r="C198" s="17"/>
      <c r="D198" s="18" t="s">
        <v>269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47" t="s">
        <v>186</v>
      </c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9"/>
    </row>
    <row r="199" spans="2:38">
      <c r="B199" s="8"/>
      <c r="C199" s="17"/>
      <c r="D199" s="18" t="s">
        <v>273</v>
      </c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47" t="s">
        <v>187</v>
      </c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9"/>
    </row>
    <row r="200" spans="2:38">
      <c r="B200" s="8"/>
      <c r="C200" s="17"/>
      <c r="D200" s="18" t="s">
        <v>274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9"/>
    </row>
    <row r="201" spans="2:38">
      <c r="B201" s="8"/>
      <c r="C201" s="17"/>
      <c r="D201" s="18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8" t="s">
        <v>189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9"/>
    </row>
    <row r="202" spans="2:38">
      <c r="B202" s="8"/>
      <c r="C202" s="17"/>
      <c r="D202" s="18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47" t="s">
        <v>190</v>
      </c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9"/>
    </row>
    <row r="203" spans="2:38">
      <c r="B203" s="8"/>
      <c r="C203" s="17"/>
      <c r="D203" s="18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47" t="s">
        <v>191</v>
      </c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9"/>
    </row>
    <row r="204" spans="2:38">
      <c r="B204" s="8"/>
      <c r="C204" s="17"/>
      <c r="D204" s="18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47" t="s">
        <v>192</v>
      </c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9"/>
    </row>
    <row r="205" spans="2:38">
      <c r="B205" s="10"/>
      <c r="C205" s="11"/>
      <c r="D205" s="23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spans="2:38">
      <c r="B206" s="14"/>
      <c r="C206" s="15"/>
      <c r="D206" s="27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6"/>
    </row>
    <row r="207" spans="2:38">
      <c r="B207" s="8"/>
      <c r="C207" s="18" t="s">
        <v>193</v>
      </c>
      <c r="D207" s="18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9"/>
    </row>
    <row r="208" spans="2:38">
      <c r="B208" s="8"/>
      <c r="C208" s="18" t="s">
        <v>194</v>
      </c>
      <c r="D208" s="18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9"/>
    </row>
    <row r="209" spans="2:38">
      <c r="B209" s="8"/>
      <c r="C209" s="17"/>
      <c r="D209" s="18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9"/>
    </row>
    <row r="210" spans="2:38">
      <c r="B210" s="8"/>
      <c r="C210" s="17"/>
      <c r="D210" s="49"/>
      <c r="E210" s="50" t="s">
        <v>199</v>
      </c>
      <c r="F210" s="50" t="s">
        <v>137</v>
      </c>
      <c r="G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9"/>
    </row>
    <row r="211" spans="2:38">
      <c r="B211" s="8"/>
      <c r="C211" s="17"/>
      <c r="D211" s="51" t="s">
        <v>199</v>
      </c>
      <c r="E211" s="52">
        <v>0.9</v>
      </c>
      <c r="F211" s="52" t="s">
        <v>200</v>
      </c>
      <c r="G211" s="17"/>
      <c r="I211" s="1" t="s">
        <v>202</v>
      </c>
      <c r="J211" s="48"/>
      <c r="L211" t="s">
        <v>203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" t="s">
        <v>204</v>
      </c>
      <c r="AD211" s="17"/>
      <c r="AE211" s="17"/>
      <c r="AF211" s="17"/>
      <c r="AG211" s="17"/>
      <c r="AH211" s="17"/>
      <c r="AI211" s="17"/>
      <c r="AJ211" s="17"/>
      <c r="AK211" s="17"/>
      <c r="AL211" s="9"/>
    </row>
    <row r="212" spans="2:38">
      <c r="B212" s="8"/>
      <c r="C212" s="17"/>
      <c r="D212" s="51" t="s">
        <v>137</v>
      </c>
      <c r="E212" s="52" t="s">
        <v>200</v>
      </c>
      <c r="F212" s="52" t="s">
        <v>201</v>
      </c>
      <c r="G212" s="17"/>
      <c r="H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" t="s">
        <v>282</v>
      </c>
      <c r="AD212" s="17"/>
      <c r="AE212" s="17"/>
      <c r="AF212" s="17"/>
      <c r="AG212" s="17"/>
      <c r="AH212" s="17"/>
      <c r="AI212" s="17"/>
      <c r="AJ212" s="17"/>
      <c r="AK212" s="17"/>
      <c r="AL212" s="9"/>
    </row>
    <row r="213" spans="2:38">
      <c r="B213" s="8"/>
      <c r="C213" s="17"/>
      <c r="D213" s="18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" t="s">
        <v>283</v>
      </c>
      <c r="AD213" s="17"/>
      <c r="AE213" s="17"/>
      <c r="AF213" s="17"/>
      <c r="AG213" s="17"/>
      <c r="AH213" s="17"/>
      <c r="AI213" s="17"/>
      <c r="AJ213" s="17"/>
      <c r="AK213" s="17"/>
      <c r="AL213" s="9"/>
    </row>
    <row r="214" spans="2:38">
      <c r="B214" s="8"/>
      <c r="C214" s="17"/>
      <c r="D214" s="1" t="s">
        <v>205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9"/>
    </row>
    <row r="215" spans="2:38">
      <c r="B215" s="8"/>
      <c r="C215" s="17"/>
      <c r="E215" t="s">
        <v>206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9"/>
    </row>
    <row r="216" spans="2:38">
      <c r="B216" s="8"/>
      <c r="C216" s="17"/>
      <c r="E216" s="1" t="s">
        <v>212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9"/>
    </row>
    <row r="217" spans="2:38">
      <c r="B217" s="8"/>
      <c r="C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9"/>
    </row>
    <row r="218" spans="2:38">
      <c r="B218" s="8"/>
      <c r="C218" s="17"/>
      <c r="D218" s="1" t="s">
        <v>207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9"/>
    </row>
    <row r="219" spans="2:38">
      <c r="B219" s="8"/>
      <c r="C219" s="17"/>
      <c r="E219" t="s">
        <v>208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9"/>
    </row>
    <row r="220" spans="2:38">
      <c r="B220" s="8"/>
      <c r="C220" s="17"/>
      <c r="E220" s="185" t="s">
        <v>213</v>
      </c>
      <c r="F220" s="185"/>
      <c r="G220" s="54" t="s">
        <v>215</v>
      </c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9"/>
    </row>
    <row r="221" spans="2:38">
      <c r="B221" s="8"/>
      <c r="C221" s="17"/>
      <c r="F221" s="53" t="s">
        <v>88</v>
      </c>
      <c r="G221" s="54" t="s">
        <v>214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9"/>
    </row>
    <row r="222" spans="2:38">
      <c r="B222" s="8"/>
      <c r="C222" s="17"/>
      <c r="F222" s="53" t="s">
        <v>88</v>
      </c>
      <c r="G222" t="s">
        <v>216</v>
      </c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9"/>
    </row>
    <row r="223" spans="2:38">
      <c r="B223" s="8"/>
      <c r="C223" s="17"/>
      <c r="E223" s="185" t="s">
        <v>213</v>
      </c>
      <c r="F223" s="185"/>
      <c r="G223" s="55" t="s">
        <v>217</v>
      </c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9"/>
    </row>
    <row r="224" spans="2:38">
      <c r="B224" s="8"/>
      <c r="C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9"/>
    </row>
    <row r="225" spans="2:38">
      <c r="B225" s="8"/>
      <c r="C225" s="17"/>
      <c r="D225" s="1" t="s">
        <v>209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9"/>
    </row>
    <row r="226" spans="2:38">
      <c r="B226" s="8"/>
      <c r="C226" s="17"/>
      <c r="E226" s="2" t="s">
        <v>210</v>
      </c>
      <c r="F226" t="s">
        <v>211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9"/>
    </row>
    <row r="227" spans="2:38">
      <c r="B227" s="8"/>
      <c r="C227" s="17"/>
      <c r="E227" s="53" t="s">
        <v>88</v>
      </c>
      <c r="F227" s="54" t="s">
        <v>218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9"/>
    </row>
    <row r="228" spans="2:38">
      <c r="B228" s="8"/>
      <c r="C228" s="17"/>
      <c r="E228" s="2" t="s">
        <v>210</v>
      </c>
      <c r="F228" s="55" t="s">
        <v>219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9"/>
    </row>
    <row r="229" spans="2:38">
      <c r="B229" s="8"/>
      <c r="C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9"/>
    </row>
    <row r="230" spans="2:38">
      <c r="B230" s="8"/>
      <c r="C230" s="17"/>
      <c r="D230" s="1" t="s">
        <v>221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9"/>
    </row>
    <row r="231" spans="2:38">
      <c r="B231" s="8"/>
      <c r="C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9"/>
    </row>
    <row r="232" spans="2:38">
      <c r="B232" s="8"/>
      <c r="C232" s="17"/>
      <c r="D232" s="46" t="s">
        <v>220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9"/>
    </row>
    <row r="233" spans="2:38">
      <c r="B233" s="8"/>
      <c r="C233" s="17"/>
      <c r="D233" s="47" t="s">
        <v>222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9"/>
    </row>
    <row r="234" spans="2:38"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spans="2:38"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"/>
    </row>
    <row r="236" spans="2:38">
      <c r="B236" s="8"/>
      <c r="C236" s="18" t="s">
        <v>409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9"/>
    </row>
    <row r="237" spans="2:38">
      <c r="B237" s="8"/>
      <c r="C237" s="18" t="s">
        <v>196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9"/>
    </row>
    <row r="238" spans="2:38">
      <c r="B238" s="8"/>
      <c r="C238" s="18" t="s">
        <v>197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9"/>
    </row>
    <row r="239" spans="2:38">
      <c r="B239" s="8"/>
      <c r="C239" s="18" t="s">
        <v>198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9"/>
    </row>
    <row r="240" spans="2:38">
      <c r="B240" s="8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9"/>
    </row>
    <row r="241" spans="2:38">
      <c r="B241" s="8"/>
      <c r="C241" s="14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6"/>
      <c r="AL241" s="9"/>
    </row>
    <row r="242" spans="2:38">
      <c r="B242" s="8"/>
      <c r="C242" s="8"/>
      <c r="D242" s="18" t="s">
        <v>424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9"/>
      <c r="AL242" s="9"/>
    </row>
    <row r="243" spans="2:38">
      <c r="B243" s="8"/>
      <c r="C243" s="8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9"/>
      <c r="AL243" s="9"/>
    </row>
    <row r="244" spans="2:38">
      <c r="B244" s="8"/>
      <c r="C244" s="8"/>
      <c r="D244" s="18" t="s">
        <v>411</v>
      </c>
      <c r="E244" s="17"/>
      <c r="F244" s="17"/>
      <c r="G244" s="17"/>
      <c r="H244" s="17"/>
      <c r="I244" s="17"/>
      <c r="J244" s="17" t="s">
        <v>406</v>
      </c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9"/>
      <c r="AL244" s="9"/>
    </row>
    <row r="245" spans="2:38">
      <c r="B245" s="8"/>
      <c r="C245" s="8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9"/>
      <c r="AL245" s="9"/>
    </row>
    <row r="246" spans="2:38">
      <c r="B246" s="8"/>
      <c r="C246" s="8"/>
      <c r="D246" s="77" t="s">
        <v>408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 t="s">
        <v>407</v>
      </c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9"/>
      <c r="AL246" s="9"/>
    </row>
    <row r="247" spans="2:38">
      <c r="B247" s="8"/>
      <c r="C247" s="8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9"/>
      <c r="AL247" s="9"/>
    </row>
    <row r="248" spans="2:38">
      <c r="B248" s="8"/>
      <c r="C248" s="8"/>
      <c r="D248" s="17"/>
      <c r="E248" s="14"/>
      <c r="F248" s="15"/>
      <c r="G248" s="15"/>
      <c r="H248" s="16"/>
      <c r="I248" s="17"/>
      <c r="J248" s="17"/>
      <c r="K248" s="17"/>
      <c r="L248" s="17"/>
      <c r="M248" s="95"/>
      <c r="N248" s="96"/>
      <c r="O248" s="96"/>
      <c r="P248" s="96"/>
      <c r="Q248" s="9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9"/>
      <c r="AL248" s="9"/>
    </row>
    <row r="249" spans="2:38" ht="15.6">
      <c r="B249" s="8"/>
      <c r="C249" s="8"/>
      <c r="D249" s="17"/>
      <c r="E249" s="8"/>
      <c r="F249" s="17" t="s">
        <v>416</v>
      </c>
      <c r="G249" s="17"/>
      <c r="H249" s="9"/>
      <c r="I249" s="17"/>
      <c r="J249" s="17"/>
      <c r="K249" s="17"/>
      <c r="L249" s="17"/>
      <c r="M249" s="98"/>
      <c r="N249" s="99" t="s">
        <v>415</v>
      </c>
      <c r="O249" s="100"/>
      <c r="P249" s="100"/>
      <c r="Q249" s="101"/>
      <c r="R249" s="25" t="s">
        <v>410</v>
      </c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9"/>
      <c r="AL249" s="9"/>
    </row>
    <row r="250" spans="2:38">
      <c r="B250" s="8"/>
      <c r="C250" s="8"/>
      <c r="D250" s="17"/>
      <c r="E250" s="10"/>
      <c r="F250" s="11"/>
      <c r="G250" s="11"/>
      <c r="H250" s="12"/>
      <c r="I250" s="17"/>
      <c r="J250" s="17"/>
      <c r="K250" s="17"/>
      <c r="L250" s="17"/>
      <c r="M250" s="102"/>
      <c r="N250" s="103"/>
      <c r="O250" s="103"/>
      <c r="P250" s="103"/>
      <c r="Q250" s="104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9"/>
      <c r="AL250" s="9"/>
    </row>
    <row r="251" spans="2:38">
      <c r="B251" s="8"/>
      <c r="C251" s="8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9"/>
      <c r="AL251" s="9"/>
    </row>
    <row r="252" spans="2:38">
      <c r="B252" s="8"/>
      <c r="C252" s="8"/>
      <c r="D252" s="17" t="s">
        <v>418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9"/>
      <c r="AL252" s="9"/>
    </row>
    <row r="253" spans="2:38">
      <c r="B253" s="8"/>
      <c r="C253" s="8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9"/>
      <c r="AL253" s="9"/>
    </row>
    <row r="254" spans="2:38">
      <c r="B254" s="8"/>
      <c r="C254" s="8"/>
      <c r="D254" s="17"/>
      <c r="E254" s="86"/>
      <c r="F254" s="87"/>
      <c r="G254" s="87"/>
      <c r="H254" s="88"/>
      <c r="I254" s="17"/>
      <c r="J254" s="17"/>
      <c r="K254" s="17"/>
      <c r="L254" s="17"/>
      <c r="M254" s="17" t="s">
        <v>412</v>
      </c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9"/>
      <c r="AL254" s="9"/>
    </row>
    <row r="255" spans="2:38">
      <c r="B255" s="8"/>
      <c r="C255" s="8"/>
      <c r="D255" s="17"/>
      <c r="E255" s="89"/>
      <c r="F255" s="90"/>
      <c r="G255" s="90"/>
      <c r="H255" s="91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9"/>
      <c r="AL255" s="9"/>
    </row>
    <row r="256" spans="2:38">
      <c r="B256" s="8"/>
      <c r="C256" s="8"/>
      <c r="D256" s="17"/>
      <c r="E256" s="92"/>
      <c r="F256" s="93"/>
      <c r="G256" s="93"/>
      <c r="H256" s="94"/>
      <c r="I256" s="17"/>
      <c r="J256" s="17"/>
      <c r="K256" s="17"/>
      <c r="L256" s="17"/>
      <c r="M256" s="17" t="s">
        <v>413</v>
      </c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9"/>
      <c r="AL256" s="9"/>
    </row>
    <row r="257" spans="2:38">
      <c r="B257" s="8"/>
      <c r="C257" s="8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9"/>
      <c r="AL257" s="9"/>
    </row>
    <row r="258" spans="2:38">
      <c r="B258" s="8"/>
      <c r="C258" s="8"/>
      <c r="D258" s="17" t="s">
        <v>414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9"/>
      <c r="AL258" s="9"/>
    </row>
    <row r="259" spans="2:38">
      <c r="B259" s="8"/>
      <c r="C259" s="8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9"/>
      <c r="AL259" s="9"/>
    </row>
    <row r="260" spans="2:38">
      <c r="B260" s="8"/>
      <c r="C260" s="8"/>
      <c r="D260" s="17"/>
      <c r="E260" s="105"/>
      <c r="F260" s="106"/>
      <c r="G260" s="106"/>
      <c r="H260" s="106"/>
      <c r="I260" s="107"/>
      <c r="J260" s="17"/>
      <c r="K260" s="17"/>
      <c r="L260" s="17"/>
      <c r="M260" s="17"/>
      <c r="N260" s="114"/>
      <c r="O260" s="115"/>
      <c r="P260" s="115"/>
      <c r="Q260" s="115"/>
      <c r="R260" s="115"/>
      <c r="S260" s="115"/>
      <c r="T260" s="116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9"/>
      <c r="AL260" s="9"/>
    </row>
    <row r="261" spans="2:38">
      <c r="B261" s="8"/>
      <c r="C261" s="8"/>
      <c r="D261" s="17"/>
      <c r="E261" s="108"/>
      <c r="F261" s="109"/>
      <c r="G261" s="109"/>
      <c r="H261" s="109"/>
      <c r="I261" s="110"/>
      <c r="J261" s="17"/>
      <c r="K261" s="17"/>
      <c r="L261" s="17"/>
      <c r="M261" s="17"/>
      <c r="N261" s="117"/>
      <c r="O261" s="118"/>
      <c r="P261" s="118"/>
      <c r="Q261" s="118"/>
      <c r="R261" s="123" t="s">
        <v>417</v>
      </c>
      <c r="S261" s="118"/>
      <c r="T261" s="119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9"/>
      <c r="AL261" s="9"/>
    </row>
    <row r="262" spans="2:38">
      <c r="B262" s="8"/>
      <c r="C262" s="8"/>
      <c r="D262" s="17"/>
      <c r="E262" s="111"/>
      <c r="F262" s="112"/>
      <c r="G262" s="112"/>
      <c r="H262" s="112"/>
      <c r="I262" s="113"/>
      <c r="J262" s="17"/>
      <c r="K262" s="17"/>
      <c r="L262" s="17"/>
      <c r="M262" s="17"/>
      <c r="N262" s="120"/>
      <c r="O262" s="121"/>
      <c r="P262" s="121"/>
      <c r="Q262" s="121"/>
      <c r="R262" s="121"/>
      <c r="S262" s="121"/>
      <c r="T262" s="122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9"/>
      <c r="AL262" s="9"/>
    </row>
    <row r="263" spans="2:38">
      <c r="B263" s="8"/>
      <c r="C263" s="8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9"/>
      <c r="AL263" s="9"/>
    </row>
    <row r="264" spans="2:38">
      <c r="B264" s="8"/>
      <c r="C264" s="8"/>
      <c r="D264" s="17" t="s">
        <v>429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9"/>
      <c r="AL264" s="9"/>
    </row>
    <row r="265" spans="2:38">
      <c r="B265" s="8"/>
      <c r="C265" s="8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9"/>
      <c r="AL265" s="9"/>
    </row>
    <row r="266" spans="2:38">
      <c r="B266" s="8"/>
      <c r="C266" s="8"/>
      <c r="D266" s="17"/>
      <c r="E266" s="124"/>
      <c r="F266" s="125"/>
      <c r="G266" s="12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9"/>
      <c r="AL266" s="9"/>
    </row>
    <row r="267" spans="2:38">
      <c r="B267" s="8"/>
      <c r="C267" s="8"/>
      <c r="D267" s="17"/>
      <c r="E267" s="127"/>
      <c r="F267" s="128"/>
      <c r="G267" s="129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9"/>
      <c r="AL267" s="9"/>
    </row>
    <row r="268" spans="2:38">
      <c r="B268" s="8"/>
      <c r="C268" s="8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9"/>
      <c r="AL268" s="9"/>
    </row>
    <row r="269" spans="2:38">
      <c r="B269" s="8"/>
      <c r="C269" s="8"/>
      <c r="D269" s="17" t="s">
        <v>419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9"/>
      <c r="AL269" s="9"/>
    </row>
    <row r="270" spans="2:38">
      <c r="B270" s="8"/>
      <c r="C270" s="8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9"/>
      <c r="AL270" s="9"/>
    </row>
    <row r="271" spans="2:38">
      <c r="B271" s="8"/>
      <c r="C271" s="8"/>
      <c r="D271" s="17" t="s">
        <v>420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9"/>
      <c r="AL271" s="9"/>
    </row>
    <row r="272" spans="2:38">
      <c r="B272" s="8"/>
      <c r="C272" s="8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9"/>
      <c r="AL272" s="9"/>
    </row>
    <row r="273" spans="2:38">
      <c r="B273" s="8"/>
      <c r="C273" s="8"/>
      <c r="D273" s="17"/>
      <c r="E273" s="130" t="s">
        <v>421</v>
      </c>
      <c r="F273" s="131"/>
      <c r="G273" s="131"/>
      <c r="H273" s="131"/>
      <c r="I273" s="132"/>
      <c r="J273" s="17"/>
      <c r="K273" s="17" t="s">
        <v>422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9"/>
      <c r="AL273" s="9"/>
    </row>
    <row r="274" spans="2:38">
      <c r="B274" s="8"/>
      <c r="C274" s="8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9"/>
      <c r="AL274" s="9"/>
    </row>
    <row r="275" spans="2:38">
      <c r="B275" s="8"/>
      <c r="C275" s="8"/>
      <c r="D275" s="17" t="s">
        <v>423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9"/>
      <c r="AL275" s="9"/>
    </row>
    <row r="276" spans="2:38">
      <c r="B276" s="8"/>
      <c r="C276" s="10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2"/>
      <c r="AL276" s="9"/>
    </row>
    <row r="277" spans="2:38">
      <c r="B277" s="8"/>
      <c r="C277" s="14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6"/>
      <c r="AL277" s="9"/>
    </row>
    <row r="278" spans="2:38">
      <c r="B278" s="8"/>
      <c r="C278" s="8"/>
      <c r="D278" s="18" t="s">
        <v>425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9"/>
      <c r="AL278" s="9"/>
    </row>
    <row r="279" spans="2:38">
      <c r="B279" s="8"/>
      <c r="C279" s="8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9"/>
      <c r="AL279" s="9"/>
    </row>
    <row r="280" spans="2:38">
      <c r="B280" s="8"/>
      <c r="C280" s="8"/>
      <c r="D280" s="18" t="s">
        <v>411</v>
      </c>
      <c r="E280" s="17"/>
      <c r="F280" s="17"/>
      <c r="G280" s="17"/>
      <c r="H280" s="17"/>
      <c r="I280" s="17"/>
      <c r="J280" s="17" t="s">
        <v>426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9"/>
      <c r="AL280" s="9"/>
    </row>
    <row r="281" spans="2:38">
      <c r="B281" s="8"/>
      <c r="C281" s="8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9"/>
      <c r="AL281" s="9"/>
    </row>
    <row r="282" spans="2:38">
      <c r="B282" s="8"/>
      <c r="C282" s="8"/>
      <c r="D282" s="17"/>
      <c r="E282" s="86"/>
      <c r="F282" s="87"/>
      <c r="G282" s="88"/>
      <c r="H282" s="35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9"/>
      <c r="AL282" s="9"/>
    </row>
    <row r="283" spans="2:38">
      <c r="B283" s="8"/>
      <c r="C283" s="8"/>
      <c r="D283" s="17"/>
      <c r="E283" s="89"/>
      <c r="F283" s="90"/>
      <c r="G283" s="91"/>
      <c r="H283" s="35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9"/>
      <c r="AL283" s="9"/>
    </row>
    <row r="284" spans="2:38">
      <c r="B284" s="8"/>
      <c r="C284" s="8"/>
      <c r="D284" s="17"/>
      <c r="E284" s="92"/>
      <c r="F284" s="93"/>
      <c r="G284" s="94"/>
      <c r="H284" s="35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9"/>
      <c r="AL284" s="9"/>
    </row>
    <row r="285" spans="2:38">
      <c r="B285" s="8"/>
      <c r="C285" s="8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9"/>
      <c r="AL285" s="9"/>
    </row>
    <row r="286" spans="2:38">
      <c r="B286" s="8"/>
      <c r="C286" s="8"/>
      <c r="D286" s="17" t="s">
        <v>427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9"/>
      <c r="AL286" s="9"/>
    </row>
    <row r="287" spans="2:38">
      <c r="B287" s="8"/>
      <c r="C287" s="8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9"/>
      <c r="AL287" s="9"/>
    </row>
    <row r="288" spans="2:38">
      <c r="B288" s="8"/>
      <c r="C288" s="8"/>
      <c r="D288" s="17"/>
      <c r="E288" s="17"/>
      <c r="F288" s="105"/>
      <c r="G288" s="106"/>
      <c r="H288" s="106"/>
      <c r="I288" s="106"/>
      <c r="J288" s="107"/>
      <c r="K288" s="17"/>
      <c r="L288" s="17"/>
      <c r="M288" s="17"/>
      <c r="N288" s="17"/>
      <c r="O288" s="114"/>
      <c r="P288" s="115"/>
      <c r="Q288" s="115"/>
      <c r="R288" s="115"/>
      <c r="S288" s="115"/>
      <c r="T288" s="115"/>
      <c r="U288" s="116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9"/>
      <c r="AL288" s="9"/>
    </row>
    <row r="289" spans="2:38">
      <c r="B289" s="8"/>
      <c r="C289" s="8"/>
      <c r="D289" s="17"/>
      <c r="E289" s="17"/>
      <c r="F289" s="108"/>
      <c r="G289" s="109"/>
      <c r="H289" s="109"/>
      <c r="I289" s="109"/>
      <c r="J289" s="110"/>
      <c r="K289" s="17"/>
      <c r="L289" s="17"/>
      <c r="M289" s="17"/>
      <c r="N289" s="17"/>
      <c r="O289" s="117"/>
      <c r="P289" s="118"/>
      <c r="Q289" s="118"/>
      <c r="R289" s="118"/>
      <c r="S289" s="123" t="s">
        <v>428</v>
      </c>
      <c r="T289" s="118"/>
      <c r="U289" s="119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9"/>
      <c r="AL289" s="9"/>
    </row>
    <row r="290" spans="2:38">
      <c r="B290" s="8"/>
      <c r="C290" s="8"/>
      <c r="D290" s="17"/>
      <c r="E290" s="17"/>
      <c r="F290" s="111"/>
      <c r="G290" s="112"/>
      <c r="H290" s="112"/>
      <c r="I290" s="112"/>
      <c r="J290" s="113"/>
      <c r="K290" s="17"/>
      <c r="L290" s="17"/>
      <c r="M290" s="17"/>
      <c r="N290" s="17"/>
      <c r="O290" s="120"/>
      <c r="P290" s="121"/>
      <c r="Q290" s="121"/>
      <c r="R290" s="121"/>
      <c r="S290" s="121"/>
      <c r="T290" s="121"/>
      <c r="U290" s="122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9"/>
      <c r="AL290" s="9"/>
    </row>
    <row r="291" spans="2:38">
      <c r="B291" s="8"/>
      <c r="C291" s="8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9"/>
      <c r="AL291" s="9"/>
    </row>
    <row r="292" spans="2:38">
      <c r="B292" s="8"/>
      <c r="C292" s="8"/>
      <c r="D292" s="17" t="s">
        <v>429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9"/>
      <c r="AL292" s="9"/>
    </row>
    <row r="293" spans="2:38">
      <c r="B293" s="8"/>
      <c r="C293" s="8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9"/>
      <c r="AL293" s="9"/>
    </row>
    <row r="294" spans="2:38">
      <c r="B294" s="8"/>
      <c r="C294" s="8"/>
      <c r="D294" s="17"/>
      <c r="E294" s="124"/>
      <c r="F294" s="125"/>
      <c r="G294" s="126"/>
      <c r="H294" s="17"/>
      <c r="I294" s="17"/>
      <c r="J294" s="17"/>
      <c r="K294" s="17"/>
      <c r="L294" s="133"/>
      <c r="M294" s="134"/>
      <c r="N294" s="134"/>
      <c r="O294" s="135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9"/>
      <c r="AL294" s="9"/>
    </row>
    <row r="295" spans="2:38">
      <c r="B295" s="8"/>
      <c r="C295" s="8"/>
      <c r="D295" s="17"/>
      <c r="E295" s="127"/>
      <c r="F295" s="128"/>
      <c r="G295" s="129"/>
      <c r="H295" s="17"/>
      <c r="I295" s="17"/>
      <c r="J295" s="17"/>
      <c r="K295" s="17"/>
      <c r="L295" s="136"/>
      <c r="M295" s="137"/>
      <c r="N295" s="137"/>
      <c r="O295" s="138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9"/>
      <c r="AL295" s="9"/>
    </row>
    <row r="296" spans="2:38">
      <c r="B296" s="8"/>
      <c r="C296" s="8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9"/>
      <c r="AL296" s="9"/>
    </row>
    <row r="297" spans="2:38">
      <c r="B297" s="8"/>
      <c r="C297" s="8"/>
      <c r="D297" s="17" t="s">
        <v>420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9"/>
      <c r="AL297" s="9"/>
    </row>
    <row r="298" spans="2:38">
      <c r="B298" s="8"/>
      <c r="C298" s="8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9"/>
      <c r="AL298" s="9"/>
    </row>
    <row r="299" spans="2:38">
      <c r="B299" s="8"/>
      <c r="C299" s="8"/>
      <c r="D299" s="17"/>
      <c r="E299" s="139" t="s">
        <v>430</v>
      </c>
      <c r="F299" s="140"/>
      <c r="G299" s="140"/>
      <c r="H299" s="140"/>
      <c r="I299" s="141"/>
      <c r="J299" s="17"/>
      <c r="K299" s="17" t="s">
        <v>431</v>
      </c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9"/>
      <c r="AL299" s="9"/>
    </row>
    <row r="300" spans="2:38">
      <c r="B300" s="8"/>
      <c r="C300" s="8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9"/>
      <c r="AL300" s="9"/>
    </row>
    <row r="301" spans="2:38">
      <c r="B301" s="8"/>
      <c r="C301" s="8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9"/>
      <c r="AL301" s="9"/>
    </row>
    <row r="302" spans="2:38">
      <c r="B302" s="8"/>
      <c r="C302" s="8"/>
      <c r="D302" s="17" t="s">
        <v>432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9"/>
      <c r="AL302" s="9"/>
    </row>
    <row r="303" spans="2:38">
      <c r="B303" s="8"/>
      <c r="C303" s="10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2"/>
      <c r="AL303" s="9"/>
    </row>
    <row r="304" spans="2:38">
      <c r="B304" s="1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</sheetData>
  <mergeCells count="581">
    <mergeCell ref="E139:AE139"/>
    <mergeCell ref="L140:P140"/>
    <mergeCell ref="Q140:U140"/>
    <mergeCell ref="O132:P132"/>
    <mergeCell ref="E131:F131"/>
    <mergeCell ref="G131:H131"/>
    <mergeCell ref="I131:J131"/>
    <mergeCell ref="K131:L131"/>
    <mergeCell ref="M131:N131"/>
    <mergeCell ref="E133:F133"/>
    <mergeCell ref="G133:H133"/>
    <mergeCell ref="I133:J133"/>
    <mergeCell ref="K133:L133"/>
    <mergeCell ref="M133:N133"/>
    <mergeCell ref="O133:P133"/>
    <mergeCell ref="E132:F132"/>
    <mergeCell ref="G132:H132"/>
    <mergeCell ref="I132:J132"/>
    <mergeCell ref="K132:L132"/>
    <mergeCell ref="M132:N132"/>
    <mergeCell ref="E135:F135"/>
    <mergeCell ref="G135:H135"/>
    <mergeCell ref="I135:J135"/>
    <mergeCell ref="K135:L135"/>
    <mergeCell ref="E145:F145"/>
    <mergeCell ref="AA144:AE144"/>
    <mergeCell ref="AA145:AE145"/>
    <mergeCell ref="V144:Z144"/>
    <mergeCell ref="V145:Z145"/>
    <mergeCell ref="E144:F144"/>
    <mergeCell ref="AA143:AE143"/>
    <mergeCell ref="V143:Z143"/>
    <mergeCell ref="L145:P145"/>
    <mergeCell ref="L144:P144"/>
    <mergeCell ref="E143:F143"/>
    <mergeCell ref="G145:K145"/>
    <mergeCell ref="G144:K144"/>
    <mergeCell ref="G143:K143"/>
    <mergeCell ref="Q145:U145"/>
    <mergeCell ref="Q144:U144"/>
    <mergeCell ref="Q143:U143"/>
    <mergeCell ref="AA142:AE142"/>
    <mergeCell ref="V142:Z142"/>
    <mergeCell ref="L143:P143"/>
    <mergeCell ref="E142:F142"/>
    <mergeCell ref="AA141:AE141"/>
    <mergeCell ref="V141:Z141"/>
    <mergeCell ref="L142:P142"/>
    <mergeCell ref="E141:F141"/>
    <mergeCell ref="AA140:AE140"/>
    <mergeCell ref="V140:Z140"/>
    <mergeCell ref="L141:P141"/>
    <mergeCell ref="E140:F140"/>
    <mergeCell ref="G142:K142"/>
    <mergeCell ref="G141:K141"/>
    <mergeCell ref="Q142:U142"/>
    <mergeCell ref="Q141:U141"/>
    <mergeCell ref="G140:K140"/>
    <mergeCell ref="M135:N135"/>
    <mergeCell ref="O135:P135"/>
    <mergeCell ref="E134:F134"/>
    <mergeCell ref="G134:H134"/>
    <mergeCell ref="I134:J134"/>
    <mergeCell ref="K134:L134"/>
    <mergeCell ref="M134:N134"/>
    <mergeCell ref="O134:P134"/>
    <mergeCell ref="O131:P131"/>
    <mergeCell ref="E130:F130"/>
    <mergeCell ref="G130:H130"/>
    <mergeCell ref="I130:J130"/>
    <mergeCell ref="K130:L130"/>
    <mergeCell ref="M130:N130"/>
    <mergeCell ref="O130:P130"/>
    <mergeCell ref="F120:G120"/>
    <mergeCell ref="F123:G123"/>
    <mergeCell ref="E129:P129"/>
    <mergeCell ref="X120:Y120"/>
    <mergeCell ref="X123:Y123"/>
    <mergeCell ref="R63:Z63"/>
    <mergeCell ref="F119:R119"/>
    <mergeCell ref="W119:AE119"/>
    <mergeCell ref="V109:W109"/>
    <mergeCell ref="V110:W110"/>
    <mergeCell ref="V108:W108"/>
    <mergeCell ref="AA108:AB108"/>
    <mergeCell ref="AA109:AB109"/>
    <mergeCell ref="L111:M111"/>
    <mergeCell ref="L112:M112"/>
    <mergeCell ref="Q108:R108"/>
    <mergeCell ref="Q109:R109"/>
    <mergeCell ref="Q110:R110"/>
    <mergeCell ref="Q111:R111"/>
    <mergeCell ref="L104:M104"/>
    <mergeCell ref="Q104:R104"/>
    <mergeCell ref="L105:M105"/>
    <mergeCell ref="L108:M108"/>
    <mergeCell ref="L109:M109"/>
    <mergeCell ref="L110:M110"/>
    <mergeCell ref="L102:M102"/>
    <mergeCell ref="Q102:R102"/>
    <mergeCell ref="V102:W102"/>
    <mergeCell ref="AA102:AB102"/>
    <mergeCell ref="L103:M103"/>
    <mergeCell ref="Q103:R103"/>
    <mergeCell ref="V103:W103"/>
    <mergeCell ref="Q97:R97"/>
    <mergeCell ref="L98:M98"/>
    <mergeCell ref="L101:M101"/>
    <mergeCell ref="Q101:R101"/>
    <mergeCell ref="V101:W101"/>
    <mergeCell ref="AA101:AB101"/>
    <mergeCell ref="AA95:AB95"/>
    <mergeCell ref="L96:M96"/>
    <mergeCell ref="Q96:R96"/>
    <mergeCell ref="V96:W96"/>
    <mergeCell ref="AA88:AB88"/>
    <mergeCell ref="L94:M94"/>
    <mergeCell ref="Q94:R94"/>
    <mergeCell ref="V94:W94"/>
    <mergeCell ref="AA94:AB94"/>
    <mergeCell ref="Q88:R88"/>
    <mergeCell ref="Q89:R89"/>
    <mergeCell ref="Q90:R90"/>
    <mergeCell ref="V87:W87"/>
    <mergeCell ref="V88:W88"/>
    <mergeCell ref="V89:W89"/>
    <mergeCell ref="D98:E98"/>
    <mergeCell ref="F98:H98"/>
    <mergeCell ref="L87:M87"/>
    <mergeCell ref="L88:M88"/>
    <mergeCell ref="L89:M89"/>
    <mergeCell ref="L90:M90"/>
    <mergeCell ref="L91:M91"/>
    <mergeCell ref="L95:M95"/>
    <mergeCell ref="L97:M97"/>
    <mergeCell ref="Q95:R95"/>
    <mergeCell ref="V95:W95"/>
    <mergeCell ref="I88:J88"/>
    <mergeCell ref="I89:J89"/>
    <mergeCell ref="I90:J90"/>
    <mergeCell ref="I91:J91"/>
    <mergeCell ref="V80:W80"/>
    <mergeCell ref="V81:W81"/>
    <mergeCell ref="V82:W82"/>
    <mergeCell ref="AA81:AB81"/>
    <mergeCell ref="AA80:AB80"/>
    <mergeCell ref="D87:E87"/>
    <mergeCell ref="F87:H87"/>
    <mergeCell ref="Q87:R87"/>
    <mergeCell ref="AA87:AB87"/>
    <mergeCell ref="L80:M80"/>
    <mergeCell ref="L81:M81"/>
    <mergeCell ref="L82:M82"/>
    <mergeCell ref="L83:M83"/>
    <mergeCell ref="L84:M84"/>
    <mergeCell ref="Q80:R80"/>
    <mergeCell ref="Q81:R81"/>
    <mergeCell ref="Q82:R82"/>
    <mergeCell ref="Q83:R83"/>
    <mergeCell ref="I81:J81"/>
    <mergeCell ref="I82:J82"/>
    <mergeCell ref="I83:J83"/>
    <mergeCell ref="I84:J84"/>
    <mergeCell ref="D83:E83"/>
    <mergeCell ref="F83:H83"/>
    <mergeCell ref="I103:J103"/>
    <mergeCell ref="I104:J104"/>
    <mergeCell ref="I105:J105"/>
    <mergeCell ref="D103:E103"/>
    <mergeCell ref="F103:H103"/>
    <mergeCell ref="D111:E111"/>
    <mergeCell ref="F108:H108"/>
    <mergeCell ref="D101:E101"/>
    <mergeCell ref="F101:H101"/>
    <mergeCell ref="D86:J86"/>
    <mergeCell ref="I94:J94"/>
    <mergeCell ref="D93:J93"/>
    <mergeCell ref="D89:E89"/>
    <mergeCell ref="F89:H89"/>
    <mergeCell ref="I87:J87"/>
    <mergeCell ref="F112:H112"/>
    <mergeCell ref="D94:E94"/>
    <mergeCell ref="F94:H94"/>
    <mergeCell ref="D105:E105"/>
    <mergeCell ref="F105:H105"/>
    <mergeCell ref="D112:E112"/>
    <mergeCell ref="F95:H95"/>
    <mergeCell ref="D102:E102"/>
    <mergeCell ref="F102:H102"/>
    <mergeCell ref="F96:H96"/>
    <mergeCell ref="I108:J108"/>
    <mergeCell ref="I109:J109"/>
    <mergeCell ref="I110:J110"/>
    <mergeCell ref="I111:J111"/>
    <mergeCell ref="I112:J112"/>
    <mergeCell ref="D107:J107"/>
    <mergeCell ref="I101:J101"/>
    <mergeCell ref="I102:J102"/>
    <mergeCell ref="O72:P72"/>
    <mergeCell ref="I95:J95"/>
    <mergeCell ref="I96:J96"/>
    <mergeCell ref="I97:J97"/>
    <mergeCell ref="I98:J98"/>
    <mergeCell ref="F111:H111"/>
    <mergeCell ref="D97:E97"/>
    <mergeCell ref="F97:H97"/>
    <mergeCell ref="D104:E104"/>
    <mergeCell ref="F104:H104"/>
    <mergeCell ref="D84:E84"/>
    <mergeCell ref="F84:H84"/>
    <mergeCell ref="D91:E91"/>
    <mergeCell ref="F91:H91"/>
    <mergeCell ref="F110:H110"/>
    <mergeCell ref="D96:E96"/>
    <mergeCell ref="D100:J100"/>
    <mergeCell ref="D82:E82"/>
    <mergeCell ref="F82:H82"/>
    <mergeCell ref="D90:E90"/>
    <mergeCell ref="F90:H90"/>
    <mergeCell ref="D110:E110"/>
    <mergeCell ref="F109:H109"/>
    <mergeCell ref="D95:E95"/>
    <mergeCell ref="D81:E81"/>
    <mergeCell ref="F81:H81"/>
    <mergeCell ref="D108:E108"/>
    <mergeCell ref="D80:E80"/>
    <mergeCell ref="F80:H80"/>
    <mergeCell ref="D88:E88"/>
    <mergeCell ref="F88:H88"/>
    <mergeCell ref="D109:E109"/>
    <mergeCell ref="Y73:Z73"/>
    <mergeCell ref="Y74:Z74"/>
    <mergeCell ref="Y75:Z75"/>
    <mergeCell ref="Y76:Z76"/>
    <mergeCell ref="Y77:Z77"/>
    <mergeCell ref="U77:V77"/>
    <mergeCell ref="W77:X77"/>
    <mergeCell ref="Q77:R77"/>
    <mergeCell ref="S77:T77"/>
    <mergeCell ref="D76:E76"/>
    <mergeCell ref="F76:G76"/>
    <mergeCell ref="D77:E77"/>
    <mergeCell ref="F77:G77"/>
    <mergeCell ref="O73:P73"/>
    <mergeCell ref="O74:P74"/>
    <mergeCell ref="O75:P75"/>
    <mergeCell ref="Q72:R72"/>
    <mergeCell ref="S72:T72"/>
    <mergeCell ref="U72:V72"/>
    <mergeCell ref="W72:X72"/>
    <mergeCell ref="Y72:Z72"/>
    <mergeCell ref="U73:V73"/>
    <mergeCell ref="U74:V74"/>
    <mergeCell ref="U75:V75"/>
    <mergeCell ref="U76:V76"/>
    <mergeCell ref="W73:X73"/>
    <mergeCell ref="W74:X74"/>
    <mergeCell ref="W75:X75"/>
    <mergeCell ref="W76:X76"/>
    <mergeCell ref="Q73:R73"/>
    <mergeCell ref="Q74:R74"/>
    <mergeCell ref="Q75:R75"/>
    <mergeCell ref="Q76:R76"/>
    <mergeCell ref="S73:T73"/>
    <mergeCell ref="S74:T74"/>
    <mergeCell ref="S75:T75"/>
    <mergeCell ref="S76:T76"/>
    <mergeCell ref="O76:P76"/>
    <mergeCell ref="O77:P77"/>
    <mergeCell ref="I80:J80"/>
    <mergeCell ref="D73:E73"/>
    <mergeCell ref="F73:G73"/>
    <mergeCell ref="D74:E74"/>
    <mergeCell ref="F74:G74"/>
    <mergeCell ref="D75:E75"/>
    <mergeCell ref="F75:G75"/>
    <mergeCell ref="D79:J79"/>
    <mergeCell ref="R64:S64"/>
    <mergeCell ref="R67:S67"/>
    <mergeCell ref="C70:AK70"/>
    <mergeCell ref="D72:E72"/>
    <mergeCell ref="F72:G72"/>
    <mergeCell ref="Y58:Z58"/>
    <mergeCell ref="Y59:Z59"/>
    <mergeCell ref="Y57:Z57"/>
    <mergeCell ref="AD58:AE58"/>
    <mergeCell ref="AD57:AE57"/>
    <mergeCell ref="F63:O63"/>
    <mergeCell ref="O57:P57"/>
    <mergeCell ref="O58:P58"/>
    <mergeCell ref="O59:P59"/>
    <mergeCell ref="O60:P60"/>
    <mergeCell ref="O61:P61"/>
    <mergeCell ref="T58:U58"/>
    <mergeCell ref="T59:U59"/>
    <mergeCell ref="T60:U60"/>
    <mergeCell ref="T57:U57"/>
    <mergeCell ref="F60:G60"/>
    <mergeCell ref="H60:I60"/>
    <mergeCell ref="J60:L60"/>
    <mergeCell ref="F61:G61"/>
    <mergeCell ref="H61:I61"/>
    <mergeCell ref="J61:L61"/>
    <mergeCell ref="F58:G58"/>
    <mergeCell ref="H58:I58"/>
    <mergeCell ref="J58:L58"/>
    <mergeCell ref="F59:G59"/>
    <mergeCell ref="H59:I59"/>
    <mergeCell ref="J59:L59"/>
    <mergeCell ref="F56:G56"/>
    <mergeCell ref="H56:I56"/>
    <mergeCell ref="J56:L56"/>
    <mergeCell ref="F57:G57"/>
    <mergeCell ref="H57:I57"/>
    <mergeCell ref="J57:L57"/>
    <mergeCell ref="C25:AK25"/>
    <mergeCell ref="C44:AK44"/>
    <mergeCell ref="C54:AK54"/>
    <mergeCell ref="AD30:AE30"/>
    <mergeCell ref="AF30:AH30"/>
    <mergeCell ref="AD31:AE31"/>
    <mergeCell ref="AF31:AH31"/>
    <mergeCell ref="AD32:AE32"/>
    <mergeCell ref="AF32:AH32"/>
    <mergeCell ref="Z30:AB30"/>
    <mergeCell ref="X31:Y31"/>
    <mergeCell ref="Z31:AB31"/>
    <mergeCell ref="X32:Y32"/>
    <mergeCell ref="Z32:AB32"/>
    <mergeCell ref="AD27:AH27"/>
    <mergeCell ref="AD28:AE28"/>
    <mergeCell ref="AF28:AH28"/>
    <mergeCell ref="AD29:AE29"/>
    <mergeCell ref="AF29:AH29"/>
    <mergeCell ref="R31:S31"/>
    <mergeCell ref="T31:V31"/>
    <mergeCell ref="R32:S32"/>
    <mergeCell ref="T32:V32"/>
    <mergeCell ref="X27:AB27"/>
    <mergeCell ref="X28:Y28"/>
    <mergeCell ref="Z28:AB28"/>
    <mergeCell ref="X29:Y29"/>
    <mergeCell ref="Z29:AB29"/>
    <mergeCell ref="X30:Y30"/>
    <mergeCell ref="N31:P31"/>
    <mergeCell ref="L32:M32"/>
    <mergeCell ref="N32:P32"/>
    <mergeCell ref="R27:V27"/>
    <mergeCell ref="R28:S28"/>
    <mergeCell ref="T28:V28"/>
    <mergeCell ref="R29:S29"/>
    <mergeCell ref="T29:V29"/>
    <mergeCell ref="R30:S30"/>
    <mergeCell ref="T30:V30"/>
    <mergeCell ref="F32:G32"/>
    <mergeCell ref="H32:J32"/>
    <mergeCell ref="L27:P27"/>
    <mergeCell ref="L28:M28"/>
    <mergeCell ref="N28:P28"/>
    <mergeCell ref="L29:M29"/>
    <mergeCell ref="N29:P29"/>
    <mergeCell ref="L30:M30"/>
    <mergeCell ref="N30:P30"/>
    <mergeCell ref="L31:M31"/>
    <mergeCell ref="F29:G29"/>
    <mergeCell ref="H29:J29"/>
    <mergeCell ref="F30:G30"/>
    <mergeCell ref="H30:J30"/>
    <mergeCell ref="F31:G31"/>
    <mergeCell ref="H31:J31"/>
    <mergeCell ref="C16:D16"/>
    <mergeCell ref="I15:AK17"/>
    <mergeCell ref="F27:J27"/>
    <mergeCell ref="F28:G28"/>
    <mergeCell ref="H28:J28"/>
    <mergeCell ref="P12:R12"/>
    <mergeCell ref="N7:R7"/>
    <mergeCell ref="U7:Z7"/>
    <mergeCell ref="V8:Y8"/>
    <mergeCell ref="V9:Y9"/>
    <mergeCell ref="V10:Y10"/>
    <mergeCell ref="V11:Y11"/>
    <mergeCell ref="V12:Y12"/>
    <mergeCell ref="N12:O12"/>
    <mergeCell ref="P8:R8"/>
    <mergeCell ref="P9:R9"/>
    <mergeCell ref="P10:R10"/>
    <mergeCell ref="P11:R11"/>
    <mergeCell ref="N8:O8"/>
    <mergeCell ref="N9:O9"/>
    <mergeCell ref="N10:O10"/>
    <mergeCell ref="N11:O11"/>
    <mergeCell ref="C14:AK14"/>
    <mergeCell ref="C19:AK19"/>
    <mergeCell ref="E147:AE147"/>
    <mergeCell ref="E148:F148"/>
    <mergeCell ref="G148:K148"/>
    <mergeCell ref="L148:P148"/>
    <mergeCell ref="Q148:U148"/>
    <mergeCell ref="V148:Z148"/>
    <mergeCell ref="AA148:AE148"/>
    <mergeCell ref="E149:F149"/>
    <mergeCell ref="G149:K149"/>
    <mergeCell ref="L149:P149"/>
    <mergeCell ref="Q149:U149"/>
    <mergeCell ref="V149:Z149"/>
    <mergeCell ref="AA149:AE149"/>
    <mergeCell ref="E150:F150"/>
    <mergeCell ref="G150:K150"/>
    <mergeCell ref="L150:P150"/>
    <mergeCell ref="Q150:U150"/>
    <mergeCell ref="V150:Z150"/>
    <mergeCell ref="AA150:AE150"/>
    <mergeCell ref="E151:F151"/>
    <mergeCell ref="G151:K151"/>
    <mergeCell ref="L151:P151"/>
    <mergeCell ref="Q151:U151"/>
    <mergeCell ref="V151:Z151"/>
    <mergeCell ref="AA151:AE151"/>
    <mergeCell ref="E152:F152"/>
    <mergeCell ref="G152:K152"/>
    <mergeCell ref="L152:P152"/>
    <mergeCell ref="Q152:U152"/>
    <mergeCell ref="V152:Z152"/>
    <mergeCell ref="AA152:AE152"/>
    <mergeCell ref="E153:F153"/>
    <mergeCell ref="G153:K153"/>
    <mergeCell ref="L153:P153"/>
    <mergeCell ref="Q153:U153"/>
    <mergeCell ref="V153:Z153"/>
    <mergeCell ref="AA153:AE153"/>
    <mergeCell ref="E163:AE163"/>
    <mergeCell ref="E164:F164"/>
    <mergeCell ref="G164:K164"/>
    <mergeCell ref="L164:P164"/>
    <mergeCell ref="Q164:U164"/>
    <mergeCell ref="V164:Z164"/>
    <mergeCell ref="AA164:AE164"/>
    <mergeCell ref="E165:F165"/>
    <mergeCell ref="G165:K165"/>
    <mergeCell ref="L165:P165"/>
    <mergeCell ref="Q165:U165"/>
    <mergeCell ref="V165:Z165"/>
    <mergeCell ref="AA165:AE165"/>
    <mergeCell ref="E166:F166"/>
    <mergeCell ref="G166:K166"/>
    <mergeCell ref="L166:P166"/>
    <mergeCell ref="Q166:U166"/>
    <mergeCell ref="V166:Z166"/>
    <mergeCell ref="AA166:AE166"/>
    <mergeCell ref="E167:F167"/>
    <mergeCell ref="G167:K167"/>
    <mergeCell ref="L167:P167"/>
    <mergeCell ref="Q167:U167"/>
    <mergeCell ref="V167:Z167"/>
    <mergeCell ref="AA167:AE167"/>
    <mergeCell ref="E168:F168"/>
    <mergeCell ref="G168:K168"/>
    <mergeCell ref="L168:P168"/>
    <mergeCell ref="Q168:U168"/>
    <mergeCell ref="V168:Z168"/>
    <mergeCell ref="AA168:AE168"/>
    <mergeCell ref="E169:F169"/>
    <mergeCell ref="G169:K169"/>
    <mergeCell ref="L169:P169"/>
    <mergeCell ref="Q169:U169"/>
    <mergeCell ref="V169:Z169"/>
    <mergeCell ref="AA169:AE169"/>
    <mergeCell ref="E155:AE155"/>
    <mergeCell ref="E156:F156"/>
    <mergeCell ref="G156:K156"/>
    <mergeCell ref="L156:P156"/>
    <mergeCell ref="Q156:U156"/>
    <mergeCell ref="V156:Z156"/>
    <mergeCell ref="AA156:AE156"/>
    <mergeCell ref="E157:F157"/>
    <mergeCell ref="G157:K157"/>
    <mergeCell ref="L157:P157"/>
    <mergeCell ref="Q157:U157"/>
    <mergeCell ref="V157:Z157"/>
    <mergeCell ref="AA157:AE157"/>
    <mergeCell ref="E158:F158"/>
    <mergeCell ref="G158:K158"/>
    <mergeCell ref="L158:P158"/>
    <mergeCell ref="Q158:U158"/>
    <mergeCell ref="V158:Z158"/>
    <mergeCell ref="AA158:AE158"/>
    <mergeCell ref="E159:F159"/>
    <mergeCell ref="G159:K159"/>
    <mergeCell ref="L159:P159"/>
    <mergeCell ref="Q159:U159"/>
    <mergeCell ref="V159:Z159"/>
    <mergeCell ref="AA159:AE159"/>
    <mergeCell ref="E160:F160"/>
    <mergeCell ref="G160:K160"/>
    <mergeCell ref="L160:P160"/>
    <mergeCell ref="Q160:U160"/>
    <mergeCell ref="V160:Z160"/>
    <mergeCell ref="AA160:AE160"/>
    <mergeCell ref="E161:F161"/>
    <mergeCell ref="G161:K161"/>
    <mergeCell ref="L161:P161"/>
    <mergeCell ref="Q161:U161"/>
    <mergeCell ref="V161:Z161"/>
    <mergeCell ref="AA161:AE161"/>
    <mergeCell ref="E171:AE171"/>
    <mergeCell ref="E172:F172"/>
    <mergeCell ref="G172:K172"/>
    <mergeCell ref="L172:P172"/>
    <mergeCell ref="Q172:U172"/>
    <mergeCell ref="V172:Z172"/>
    <mergeCell ref="AA172:AE172"/>
    <mergeCell ref="E173:F173"/>
    <mergeCell ref="G173:K173"/>
    <mergeCell ref="L173:P173"/>
    <mergeCell ref="Q173:U173"/>
    <mergeCell ref="V173:Z173"/>
    <mergeCell ref="AA173:AE173"/>
    <mergeCell ref="E174:F174"/>
    <mergeCell ref="G174:K174"/>
    <mergeCell ref="L174:P174"/>
    <mergeCell ref="Q174:U174"/>
    <mergeCell ref="V174:Z174"/>
    <mergeCell ref="AA174:AE174"/>
    <mergeCell ref="E175:F175"/>
    <mergeCell ref="G175:K175"/>
    <mergeCell ref="L175:P175"/>
    <mergeCell ref="Q175:U175"/>
    <mergeCell ref="V175:Z175"/>
    <mergeCell ref="AA175:AE175"/>
    <mergeCell ref="E223:F223"/>
    <mergeCell ref="E220:F220"/>
    <mergeCell ref="E176:F176"/>
    <mergeCell ref="G176:K176"/>
    <mergeCell ref="L176:P176"/>
    <mergeCell ref="Q176:U176"/>
    <mergeCell ref="V176:Z176"/>
    <mergeCell ref="AA176:AE176"/>
    <mergeCell ref="E177:F177"/>
    <mergeCell ref="G177:K177"/>
    <mergeCell ref="L177:P177"/>
    <mergeCell ref="Q177:U177"/>
    <mergeCell ref="V177:Z177"/>
    <mergeCell ref="AA177:AE177"/>
    <mergeCell ref="AO174:AZ174"/>
    <mergeCell ref="AO175:AP175"/>
    <mergeCell ref="AQ175:AR175"/>
    <mergeCell ref="AS175:AT175"/>
    <mergeCell ref="AU175:AV175"/>
    <mergeCell ref="AW175:AX175"/>
    <mergeCell ref="AY175:AZ175"/>
    <mergeCell ref="AO176:AP176"/>
    <mergeCell ref="AQ176:AR176"/>
    <mergeCell ref="AS176:AT176"/>
    <mergeCell ref="AU176:AV176"/>
    <mergeCell ref="AW176:AX176"/>
    <mergeCell ref="AY176:AZ176"/>
    <mergeCell ref="AO177:AP177"/>
    <mergeCell ref="AQ177:AR177"/>
    <mergeCell ref="AS177:AT177"/>
    <mergeCell ref="AU177:AV177"/>
    <mergeCell ref="AW177:AX177"/>
    <mergeCell ref="AY177:AZ177"/>
    <mergeCell ref="AO178:AP178"/>
    <mergeCell ref="AQ178:AR178"/>
    <mergeCell ref="AS178:AT178"/>
    <mergeCell ref="AU178:AV178"/>
    <mergeCell ref="AW178:AX178"/>
    <mergeCell ref="AY178:AZ178"/>
    <mergeCell ref="AO179:AP179"/>
    <mergeCell ref="AQ179:AR179"/>
    <mergeCell ref="AS179:AT179"/>
    <mergeCell ref="AU179:AV179"/>
    <mergeCell ref="AW179:AX179"/>
    <mergeCell ref="AY179:AZ179"/>
    <mergeCell ref="AO180:AP180"/>
    <mergeCell ref="AQ180:AR180"/>
    <mergeCell ref="AS180:AT180"/>
    <mergeCell ref="AU180:AV180"/>
    <mergeCell ref="AW180:AX180"/>
    <mergeCell ref="AY180:AZ180"/>
  </mergeCells>
  <phoneticPr fontId="3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BI141"/>
  <sheetViews>
    <sheetView topLeftCell="A55" zoomScale="70" zoomScaleNormal="70" workbookViewId="0">
      <selection activeCell="AF100" sqref="AF100"/>
    </sheetView>
  </sheetViews>
  <sheetFormatPr baseColWidth="10" defaultColWidth="8.796875" defaultRowHeight="13.8"/>
  <cols>
    <col min="2" max="61" width="4.69921875" customWidth="1"/>
  </cols>
  <sheetData>
    <row r="2" spans="2:38">
      <c r="C2" s="2" t="s">
        <v>0</v>
      </c>
      <c r="D2" s="3" t="s">
        <v>5</v>
      </c>
      <c r="E2" s="2" t="s">
        <v>0</v>
      </c>
      <c r="F2" s="2" t="s">
        <v>1</v>
      </c>
      <c r="G2" s="2" t="s">
        <v>2</v>
      </c>
      <c r="H2" s="2" t="s">
        <v>2</v>
      </c>
      <c r="I2" s="2" t="s">
        <v>3</v>
      </c>
      <c r="J2" s="2" t="s">
        <v>3</v>
      </c>
      <c r="K2" s="2" t="s">
        <v>4</v>
      </c>
      <c r="L2" s="2" t="s">
        <v>4</v>
      </c>
      <c r="M2" s="2" t="s">
        <v>0</v>
      </c>
      <c r="N2" s="2" t="s">
        <v>1</v>
      </c>
      <c r="O2" s="2" t="s">
        <v>2</v>
      </c>
      <c r="P2" s="2" t="s">
        <v>2</v>
      </c>
      <c r="Q2" s="2" t="s">
        <v>4</v>
      </c>
      <c r="R2" s="2" t="s">
        <v>4</v>
      </c>
      <c r="S2" s="2" t="s">
        <v>1</v>
      </c>
      <c r="T2" s="2" t="s">
        <v>1</v>
      </c>
      <c r="U2" s="2" t="s">
        <v>3</v>
      </c>
      <c r="V2" s="2" t="s">
        <v>3</v>
      </c>
      <c r="W2" s="2" t="s">
        <v>0</v>
      </c>
      <c r="X2" s="2" t="s">
        <v>0</v>
      </c>
      <c r="Y2" s="2" t="s">
        <v>5</v>
      </c>
      <c r="Z2" s="2" t="s">
        <v>0</v>
      </c>
      <c r="AA2" s="1"/>
      <c r="AB2" s="1"/>
      <c r="AC2" s="1"/>
      <c r="AD2" s="1"/>
      <c r="AE2" s="1"/>
      <c r="AF2" s="1"/>
      <c r="AG2" s="1"/>
    </row>
    <row r="4" spans="2:38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6"/>
    </row>
    <row r="5" spans="2:38">
      <c r="B5" s="8"/>
      <c r="C5" s="18" t="s">
        <v>241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9"/>
    </row>
    <row r="6" spans="2:38">
      <c r="B6" s="8"/>
      <c r="C6" s="18" t="s">
        <v>195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9"/>
    </row>
    <row r="7" spans="2:38">
      <c r="B7" s="8"/>
      <c r="C7" s="18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 t="s">
        <v>224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9"/>
    </row>
    <row r="8" spans="2:38">
      <c r="B8" s="8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8" t="s">
        <v>225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9"/>
    </row>
    <row r="9" spans="2:38">
      <c r="B9" s="8"/>
      <c r="C9" s="18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9"/>
    </row>
    <row r="10" spans="2:38">
      <c r="B10" s="8"/>
      <c r="C10" s="18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 t="s">
        <v>226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9"/>
    </row>
    <row r="11" spans="2:38">
      <c r="B11" s="8"/>
      <c r="C11" s="18"/>
      <c r="D11" s="13" t="s">
        <v>0</v>
      </c>
      <c r="E11" s="13" t="s">
        <v>1</v>
      </c>
      <c r="F11" s="13" t="s">
        <v>2</v>
      </c>
      <c r="G11" s="13" t="s">
        <v>2</v>
      </c>
      <c r="H11" s="13" t="s">
        <v>3</v>
      </c>
      <c r="I11" s="13" t="s">
        <v>3</v>
      </c>
      <c r="J11" s="13" t="s">
        <v>4</v>
      </c>
      <c r="K11" s="13" t="s">
        <v>4</v>
      </c>
      <c r="L11" s="13" t="s">
        <v>0</v>
      </c>
      <c r="M11" s="13" t="s">
        <v>1</v>
      </c>
      <c r="N11" s="13" t="s">
        <v>2</v>
      </c>
      <c r="O11" s="13" t="s">
        <v>2</v>
      </c>
      <c r="P11" s="13" t="s">
        <v>4</v>
      </c>
      <c r="Q11" s="13" t="s">
        <v>4</v>
      </c>
      <c r="R11" s="13" t="s">
        <v>1</v>
      </c>
      <c r="S11" s="13" t="s">
        <v>1</v>
      </c>
      <c r="T11" s="13" t="s">
        <v>3</v>
      </c>
      <c r="U11" s="13" t="s">
        <v>3</v>
      </c>
      <c r="V11" s="13" t="s">
        <v>0</v>
      </c>
      <c r="W11" s="13" t="s">
        <v>0</v>
      </c>
      <c r="X11" s="17"/>
      <c r="Y11" s="17"/>
      <c r="Z11" s="56" t="s">
        <v>227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9"/>
    </row>
    <row r="12" spans="2:38">
      <c r="B12" s="8"/>
      <c r="C12" s="18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8" t="s">
        <v>228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9"/>
    </row>
    <row r="13" spans="2:38">
      <c r="B13" s="8"/>
      <c r="C13" s="18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9"/>
    </row>
    <row r="14" spans="2:38">
      <c r="B14" s="8"/>
      <c r="C14" s="1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239" t="s">
        <v>0</v>
      </c>
      <c r="AA14" s="239"/>
      <c r="AB14" s="198" t="s">
        <v>0</v>
      </c>
      <c r="AC14" s="198"/>
      <c r="AD14" s="17"/>
      <c r="AE14" s="17"/>
      <c r="AF14" s="17"/>
      <c r="AG14" s="17"/>
      <c r="AH14" s="17"/>
      <c r="AI14" s="17"/>
      <c r="AJ14" s="17"/>
      <c r="AK14" s="17"/>
      <c r="AL14" s="9"/>
    </row>
    <row r="15" spans="2:38">
      <c r="B15" s="8"/>
      <c r="C15" s="1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239" t="s">
        <v>1</v>
      </c>
      <c r="AA15" s="239"/>
      <c r="AB15" s="198" t="s">
        <v>1</v>
      </c>
      <c r="AC15" s="198"/>
      <c r="AD15" s="17"/>
      <c r="AE15" s="17"/>
      <c r="AF15" s="17"/>
      <c r="AG15" s="17"/>
      <c r="AH15" s="17"/>
      <c r="AI15" s="17"/>
      <c r="AJ15" s="17"/>
      <c r="AK15" s="17"/>
      <c r="AL15" s="9"/>
    </row>
    <row r="16" spans="2:38">
      <c r="B16" s="8"/>
      <c r="C16" s="1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239" t="s">
        <v>2</v>
      </c>
      <c r="AA16" s="239"/>
      <c r="AB16" s="198" t="s">
        <v>2</v>
      </c>
      <c r="AC16" s="198"/>
      <c r="AD16" s="17"/>
      <c r="AE16" s="18" t="s">
        <v>275</v>
      </c>
      <c r="AF16" s="17"/>
      <c r="AG16" s="17"/>
      <c r="AH16" s="17"/>
      <c r="AI16" s="17"/>
      <c r="AJ16" s="17"/>
      <c r="AK16" s="17"/>
      <c r="AL16" s="9"/>
    </row>
    <row r="17" spans="2:38">
      <c r="B17" s="8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239" t="s">
        <v>2</v>
      </c>
      <c r="AA17" s="239"/>
      <c r="AB17" s="198" t="s">
        <v>2</v>
      </c>
      <c r="AC17" s="198"/>
      <c r="AD17" s="17"/>
      <c r="AE17" s="18" t="s">
        <v>276</v>
      </c>
      <c r="AF17" s="17"/>
      <c r="AG17" s="17"/>
      <c r="AH17" s="17"/>
      <c r="AI17" s="17"/>
      <c r="AJ17" s="17"/>
      <c r="AK17" s="17"/>
      <c r="AL17" s="9"/>
    </row>
    <row r="18" spans="2:38">
      <c r="B18" s="8"/>
      <c r="C18" s="1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239" t="s">
        <v>3</v>
      </c>
      <c r="AA18" s="239"/>
      <c r="AB18" s="198" t="s">
        <v>3</v>
      </c>
      <c r="AC18" s="198"/>
      <c r="AD18" s="17"/>
      <c r="AE18" s="18" t="s">
        <v>277</v>
      </c>
      <c r="AF18" s="17"/>
      <c r="AG18" s="17"/>
      <c r="AH18" s="17"/>
      <c r="AI18" s="17"/>
      <c r="AJ18" s="17"/>
      <c r="AK18" s="17"/>
      <c r="AL18" s="9"/>
    </row>
    <row r="19" spans="2:38">
      <c r="B19" s="8"/>
      <c r="C19" s="1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239" t="s">
        <v>3</v>
      </c>
      <c r="AA19" s="239"/>
      <c r="AB19" s="198" t="s">
        <v>3</v>
      </c>
      <c r="AC19" s="198"/>
      <c r="AD19" s="17"/>
      <c r="AE19" s="17"/>
      <c r="AF19" s="17"/>
      <c r="AG19" s="17"/>
      <c r="AH19" s="17"/>
      <c r="AI19" s="17"/>
      <c r="AJ19" s="17"/>
      <c r="AK19" s="17"/>
      <c r="AL19" s="9"/>
    </row>
    <row r="20" spans="2:38">
      <c r="B20" s="8"/>
      <c r="C20" s="1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239" t="s">
        <v>4</v>
      </c>
      <c r="AA20" s="239"/>
      <c r="AB20" s="198" t="s">
        <v>4</v>
      </c>
      <c r="AC20" s="198"/>
      <c r="AD20" s="17"/>
      <c r="AE20" s="17"/>
      <c r="AF20" s="17"/>
      <c r="AG20" s="17"/>
      <c r="AH20" s="17"/>
      <c r="AI20" s="17"/>
      <c r="AJ20" s="17"/>
      <c r="AK20" s="17"/>
      <c r="AL20" s="9"/>
    </row>
    <row r="21" spans="2:38">
      <c r="B21" s="8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239" t="s">
        <v>4</v>
      </c>
      <c r="AA21" s="239"/>
      <c r="AB21" s="198" t="s">
        <v>4</v>
      </c>
      <c r="AC21" s="198"/>
      <c r="AD21" s="17"/>
      <c r="AE21" s="17"/>
      <c r="AF21" s="17"/>
      <c r="AG21" s="17"/>
      <c r="AH21" s="17"/>
      <c r="AI21" s="17"/>
      <c r="AJ21" s="17"/>
      <c r="AK21" s="17"/>
      <c r="AL21" s="9"/>
    </row>
    <row r="22" spans="2:38">
      <c r="B22" s="8"/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98" t="s">
        <v>229</v>
      </c>
      <c r="AA22" s="198"/>
      <c r="AB22" s="198" t="s">
        <v>230</v>
      </c>
      <c r="AC22" s="198"/>
      <c r="AD22" s="17"/>
      <c r="AE22" s="17"/>
      <c r="AF22" s="17"/>
      <c r="AG22" s="17"/>
      <c r="AH22" s="17"/>
      <c r="AI22" s="17"/>
      <c r="AJ22" s="17"/>
      <c r="AK22" s="17"/>
      <c r="AL22" s="9"/>
    </row>
    <row r="23" spans="2:38">
      <c r="B23" s="8"/>
      <c r="C23" s="18"/>
      <c r="D23" s="17"/>
      <c r="E23" s="61" t="s">
        <v>242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17"/>
      <c r="T23" s="17"/>
      <c r="U23" s="17"/>
      <c r="V23" s="17"/>
      <c r="W23" s="17"/>
      <c r="X23" s="17"/>
      <c r="Y23" s="57" t="s">
        <v>232</v>
      </c>
      <c r="Z23" s="235" t="s">
        <v>231</v>
      </c>
      <c r="AA23" s="235"/>
      <c r="AB23" s="198" t="s">
        <v>2</v>
      </c>
      <c r="AC23" s="198"/>
      <c r="AD23" s="17"/>
      <c r="AE23" s="17"/>
      <c r="AF23" s="17"/>
      <c r="AG23" s="17"/>
      <c r="AH23" s="17"/>
      <c r="AI23" s="17"/>
      <c r="AJ23" s="17"/>
      <c r="AK23" s="17"/>
      <c r="AL23" s="9"/>
    </row>
    <row r="24" spans="2:38">
      <c r="B24" s="8"/>
      <c r="C24" s="18"/>
      <c r="D24" s="17"/>
      <c r="E24" s="64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65"/>
      <c r="S24" s="17"/>
      <c r="T24" s="17"/>
      <c r="U24" s="17"/>
      <c r="V24" s="17"/>
      <c r="W24" s="17"/>
      <c r="X24" s="17"/>
      <c r="Y24" s="26"/>
      <c r="Z24" s="236" t="s">
        <v>233</v>
      </c>
      <c r="AA24" s="236"/>
      <c r="AB24" s="198" t="s">
        <v>234</v>
      </c>
      <c r="AC24" s="198"/>
      <c r="AD24" s="17"/>
      <c r="AE24" s="17"/>
      <c r="AF24" s="17"/>
      <c r="AG24" s="17"/>
      <c r="AH24" s="17"/>
      <c r="AI24" s="17"/>
      <c r="AJ24" s="17"/>
      <c r="AK24" s="17"/>
      <c r="AL24" s="9"/>
    </row>
    <row r="25" spans="2:38">
      <c r="B25" s="8"/>
      <c r="C25" s="241" t="s">
        <v>449</v>
      </c>
      <c r="D25" s="17"/>
      <c r="E25" s="64"/>
      <c r="F25" s="70" t="s">
        <v>243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65"/>
      <c r="S25" s="17"/>
      <c r="T25" s="17"/>
      <c r="U25" s="17"/>
      <c r="V25" s="17"/>
      <c r="W25" s="17"/>
      <c r="X25" s="17"/>
      <c r="Y25" s="58" t="s">
        <v>236</v>
      </c>
      <c r="Z25" s="237" t="s">
        <v>235</v>
      </c>
      <c r="AA25" s="237"/>
      <c r="AB25" s="198" t="s">
        <v>1</v>
      </c>
      <c r="AC25" s="198"/>
      <c r="AD25" s="17"/>
      <c r="AE25" s="17"/>
      <c r="AF25" s="17"/>
      <c r="AG25" s="17"/>
      <c r="AH25" s="17"/>
      <c r="AI25" s="17"/>
      <c r="AJ25" s="17"/>
      <c r="AK25" s="17"/>
      <c r="AL25" s="9"/>
    </row>
    <row r="26" spans="2:38">
      <c r="B26" s="8"/>
      <c r="C26" s="18"/>
      <c r="D26" s="17"/>
      <c r="E26" s="64"/>
      <c r="F26" s="70" t="s">
        <v>244</v>
      </c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65"/>
      <c r="S26" s="17"/>
      <c r="T26" s="17"/>
      <c r="U26" s="17"/>
      <c r="V26" s="17"/>
      <c r="W26" s="17"/>
      <c r="X26" s="17"/>
      <c r="Y26" s="59" t="s">
        <v>236</v>
      </c>
      <c r="Z26" s="238" t="s">
        <v>237</v>
      </c>
      <c r="AA26" s="238"/>
      <c r="AB26" s="198" t="s">
        <v>1</v>
      </c>
      <c r="AC26" s="198"/>
      <c r="AD26" s="17"/>
      <c r="AE26" s="17"/>
      <c r="AF26" s="17"/>
      <c r="AG26" s="17"/>
      <c r="AH26" s="17"/>
      <c r="AI26" s="17"/>
      <c r="AJ26" s="17"/>
      <c r="AK26" s="17"/>
      <c r="AL26" s="9"/>
    </row>
    <row r="27" spans="2:38">
      <c r="B27" s="8"/>
      <c r="C27" s="18"/>
      <c r="D27" s="17"/>
      <c r="E27" s="64"/>
      <c r="F27" s="70" t="s">
        <v>245</v>
      </c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65"/>
      <c r="S27" s="17"/>
      <c r="T27" s="17"/>
      <c r="U27" s="17"/>
      <c r="V27" s="17"/>
      <c r="W27" s="17"/>
      <c r="X27" s="17"/>
      <c r="Y27" s="26"/>
      <c r="Z27" s="232" t="s">
        <v>238</v>
      </c>
      <c r="AA27" s="232"/>
      <c r="AB27" s="198" t="s">
        <v>3</v>
      </c>
      <c r="AC27" s="198"/>
      <c r="AD27" s="17"/>
      <c r="AE27" s="17"/>
      <c r="AF27" s="17"/>
      <c r="AG27" s="17"/>
      <c r="AH27" s="17"/>
      <c r="AI27" s="17"/>
      <c r="AJ27" s="17"/>
      <c r="AK27" s="17"/>
      <c r="AL27" s="9"/>
    </row>
    <row r="28" spans="2:38">
      <c r="B28" s="8"/>
      <c r="C28" s="241" t="s">
        <v>450</v>
      </c>
      <c r="D28" s="17"/>
      <c r="E28" s="64"/>
      <c r="F28" s="70" t="s">
        <v>246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65"/>
      <c r="S28" s="17"/>
      <c r="T28" s="17"/>
      <c r="U28" s="17"/>
      <c r="V28" s="17"/>
      <c r="W28" s="17"/>
      <c r="X28" s="17"/>
      <c r="Y28" s="60" t="s">
        <v>238</v>
      </c>
      <c r="Z28" s="233" t="s">
        <v>239</v>
      </c>
      <c r="AA28" s="233"/>
      <c r="AB28" s="198" t="s">
        <v>3</v>
      </c>
      <c r="AC28" s="198"/>
      <c r="AD28" s="17"/>
      <c r="AE28" s="17"/>
      <c r="AF28" s="17"/>
      <c r="AG28" s="17"/>
      <c r="AH28" s="17"/>
      <c r="AI28" s="17"/>
      <c r="AJ28" s="17"/>
      <c r="AK28" s="17"/>
      <c r="AL28" s="9"/>
    </row>
    <row r="29" spans="2:38">
      <c r="B29" s="8"/>
      <c r="C29" s="18"/>
      <c r="D29" s="17"/>
      <c r="E29" s="64"/>
      <c r="F29" s="70" t="s">
        <v>246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65"/>
      <c r="S29" s="17"/>
      <c r="T29" s="17"/>
      <c r="U29" s="17"/>
      <c r="V29" s="17"/>
      <c r="W29" s="17"/>
      <c r="X29" s="17"/>
      <c r="Y29" s="17"/>
      <c r="Z29" s="234" t="s">
        <v>240</v>
      </c>
      <c r="AA29" s="234"/>
      <c r="AB29" s="198" t="s">
        <v>0</v>
      </c>
      <c r="AC29" s="198"/>
      <c r="AD29" s="17"/>
      <c r="AE29" s="17"/>
      <c r="AF29" s="17"/>
      <c r="AG29" s="17"/>
      <c r="AH29" s="17"/>
      <c r="AI29" s="17"/>
      <c r="AJ29" s="17"/>
      <c r="AK29" s="17"/>
      <c r="AL29" s="9"/>
    </row>
    <row r="30" spans="2:38">
      <c r="B30" s="8"/>
      <c r="C30" s="18"/>
      <c r="D30" s="17"/>
      <c r="E30" s="64"/>
      <c r="F30" s="70" t="s">
        <v>247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65"/>
      <c r="S30" s="17"/>
      <c r="T30" s="17"/>
      <c r="U30" s="17"/>
      <c r="V30" s="17"/>
      <c r="W30" s="17"/>
      <c r="X30" s="17"/>
      <c r="Y30" s="17"/>
      <c r="Z30" s="231" t="s">
        <v>239</v>
      </c>
      <c r="AA30" s="231"/>
      <c r="AB30" s="198" t="s">
        <v>0</v>
      </c>
      <c r="AC30" s="198"/>
      <c r="AD30" s="17"/>
      <c r="AE30" s="17"/>
      <c r="AF30" s="17"/>
      <c r="AG30" s="17"/>
      <c r="AH30" s="17"/>
      <c r="AI30" s="17"/>
      <c r="AJ30" s="17"/>
      <c r="AK30" s="17"/>
      <c r="AL30" s="9"/>
    </row>
    <row r="31" spans="2:38">
      <c r="B31" s="8"/>
      <c r="C31" s="18"/>
      <c r="D31" s="17"/>
      <c r="E31" s="64"/>
      <c r="F31" s="70" t="s">
        <v>247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65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9"/>
    </row>
    <row r="32" spans="2:38">
      <c r="B32" s="8"/>
      <c r="C32" s="18"/>
      <c r="D32" s="17"/>
      <c r="E32" s="64"/>
      <c r="F32" s="70" t="s">
        <v>248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65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9"/>
    </row>
    <row r="33" spans="2:38">
      <c r="B33" s="8"/>
      <c r="C33" s="18"/>
      <c r="D33" s="17"/>
      <c r="E33" s="64"/>
      <c r="F33" s="70" t="s">
        <v>249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65"/>
      <c r="S33" s="35"/>
      <c r="T33" s="35"/>
      <c r="U33" s="17" t="s">
        <v>251</v>
      </c>
      <c r="V33" s="35"/>
      <c r="W33" s="35"/>
      <c r="X33" s="35"/>
      <c r="Y33" s="35"/>
      <c r="Z33" s="35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9"/>
    </row>
    <row r="34" spans="2:38">
      <c r="B34" s="8"/>
      <c r="C34" s="18"/>
      <c r="D34" s="17"/>
      <c r="E34" s="64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65"/>
      <c r="S34" s="35"/>
      <c r="T34" s="35"/>
      <c r="U34" s="17"/>
      <c r="V34" s="35"/>
      <c r="W34" s="35"/>
      <c r="X34" s="35"/>
      <c r="Y34" s="35"/>
      <c r="Z34" s="35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9"/>
    </row>
    <row r="35" spans="2:38">
      <c r="B35" s="8"/>
      <c r="C35" s="18"/>
      <c r="D35" s="17"/>
      <c r="E35" s="66"/>
      <c r="F35" s="67" t="s">
        <v>250</v>
      </c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9"/>
      <c r="S35" s="35"/>
      <c r="T35" s="35"/>
      <c r="U35" s="17" t="s">
        <v>252</v>
      </c>
      <c r="V35" s="35"/>
      <c r="W35" s="35"/>
      <c r="X35" s="35"/>
      <c r="Y35" s="35"/>
      <c r="Z35" s="35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9"/>
    </row>
    <row r="36" spans="2:38">
      <c r="B36" s="8"/>
      <c r="C36" s="1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35"/>
      <c r="S36" s="35"/>
      <c r="T36" s="35"/>
      <c r="U36" s="35"/>
      <c r="V36" s="35"/>
      <c r="W36" s="35"/>
      <c r="X36" s="35"/>
      <c r="Y36" s="35"/>
      <c r="Z36" s="35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9"/>
    </row>
    <row r="37" spans="2:38">
      <c r="B37" s="8"/>
      <c r="C37" s="18"/>
      <c r="D37" s="17"/>
      <c r="E37" s="199" t="s">
        <v>161</v>
      </c>
      <c r="F37" s="200"/>
      <c r="G37" s="200"/>
      <c r="H37" s="200"/>
      <c r="I37" s="200"/>
      <c r="J37" s="200"/>
      <c r="K37" s="200"/>
      <c r="L37" s="200"/>
      <c r="M37" s="201"/>
      <c r="N37" s="17"/>
      <c r="O37" s="17"/>
      <c r="P37" s="17"/>
      <c r="Q37" s="17"/>
      <c r="R37" s="35"/>
      <c r="S37" s="35"/>
      <c r="T37" s="35"/>
      <c r="U37" s="35"/>
      <c r="V37" s="35"/>
      <c r="W37" s="35"/>
      <c r="X37" s="35"/>
      <c r="Y37" s="35"/>
      <c r="Z37" s="35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9"/>
    </row>
    <row r="38" spans="2:38">
      <c r="B38" s="8"/>
      <c r="C38" s="18"/>
      <c r="D38" s="17"/>
      <c r="E38" s="14"/>
      <c r="F38" s="217" t="s">
        <v>117</v>
      </c>
      <c r="G38" s="217"/>
      <c r="H38" s="15" t="s">
        <v>253</v>
      </c>
      <c r="I38" s="15"/>
      <c r="J38" s="15"/>
      <c r="K38" s="15"/>
      <c r="L38" s="15"/>
      <c r="M38" s="16"/>
      <c r="N38" s="17"/>
      <c r="O38" s="17" t="s">
        <v>254</v>
      </c>
      <c r="P38" s="17"/>
      <c r="Q38" s="17"/>
      <c r="R38" s="35"/>
      <c r="S38" s="35"/>
      <c r="T38" s="35"/>
      <c r="U38" s="35"/>
      <c r="V38" s="35"/>
      <c r="W38" s="35"/>
      <c r="X38" s="35"/>
      <c r="Y38" s="35"/>
      <c r="Z38" s="35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9"/>
    </row>
    <row r="39" spans="2:38">
      <c r="B39" s="8"/>
      <c r="C39" s="18"/>
      <c r="D39" s="17"/>
      <c r="E39" s="8"/>
      <c r="F39" s="17"/>
      <c r="G39" s="21" t="s">
        <v>88</v>
      </c>
      <c r="H39" s="17" t="s">
        <v>255</v>
      </c>
      <c r="I39" s="17"/>
      <c r="J39" s="17"/>
      <c r="K39" s="17"/>
      <c r="L39" s="17"/>
      <c r="M39" s="9"/>
      <c r="N39" s="17"/>
      <c r="O39" s="17"/>
      <c r="P39" s="17"/>
      <c r="Q39" s="17"/>
      <c r="R39" s="35"/>
      <c r="S39" s="35"/>
      <c r="T39" s="35"/>
      <c r="U39" s="35"/>
      <c r="V39" s="35"/>
      <c r="W39" s="35"/>
      <c r="X39" s="35"/>
      <c r="Y39" s="35"/>
      <c r="Z39" s="35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9"/>
    </row>
    <row r="40" spans="2:38">
      <c r="B40" s="8"/>
      <c r="C40" s="18"/>
      <c r="D40" s="17"/>
      <c r="E40" s="8"/>
      <c r="F40" s="17"/>
      <c r="G40" s="21" t="s">
        <v>88</v>
      </c>
      <c r="H40" s="17" t="s">
        <v>256</v>
      </c>
      <c r="I40" s="17"/>
      <c r="J40" s="17"/>
      <c r="K40" s="17"/>
      <c r="L40" s="17"/>
      <c r="M40" s="9"/>
      <c r="N40" s="17"/>
      <c r="O40" s="17"/>
      <c r="P40" s="17"/>
      <c r="Q40" s="17"/>
      <c r="R40" s="35"/>
      <c r="S40" s="35"/>
      <c r="T40" s="35"/>
      <c r="U40" s="35"/>
      <c r="V40" s="35"/>
      <c r="W40" s="35"/>
      <c r="X40" s="35"/>
      <c r="Y40" s="35"/>
      <c r="Z40" s="35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9"/>
    </row>
    <row r="41" spans="2:38">
      <c r="B41" s="8"/>
      <c r="C41" s="18"/>
      <c r="D41" s="17"/>
      <c r="E41" s="10"/>
      <c r="F41" s="219" t="s">
        <v>117</v>
      </c>
      <c r="G41" s="219"/>
      <c r="H41" s="38" t="s">
        <v>257</v>
      </c>
      <c r="I41" s="11"/>
      <c r="J41" s="11"/>
      <c r="K41" s="11"/>
      <c r="L41" s="11"/>
      <c r="M41" s="12"/>
      <c r="N41" s="17"/>
      <c r="O41" s="17"/>
      <c r="P41" s="17"/>
      <c r="Q41" s="17"/>
      <c r="R41" s="35"/>
      <c r="S41" s="35"/>
      <c r="T41" s="35"/>
      <c r="U41" s="35"/>
      <c r="V41" s="35"/>
      <c r="W41" s="35"/>
      <c r="X41" s="35"/>
      <c r="Y41" s="35"/>
      <c r="Z41" s="35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9"/>
    </row>
    <row r="42" spans="2:38">
      <c r="B42" s="10"/>
      <c r="C42" s="23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71"/>
      <c r="S42" s="71"/>
      <c r="T42" s="71"/>
      <c r="U42" s="71"/>
      <c r="V42" s="71"/>
      <c r="W42" s="71"/>
      <c r="X42" s="71"/>
      <c r="Y42" s="71"/>
      <c r="Z42" s="7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</row>
    <row r="43" spans="2:38">
      <c r="B43" s="14"/>
      <c r="C43" s="2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37"/>
      <c r="S43" s="37"/>
      <c r="T43" s="37"/>
      <c r="U43" s="37"/>
      <c r="V43" s="37"/>
      <c r="W43" s="37"/>
      <c r="X43" s="37"/>
      <c r="Y43" s="37"/>
      <c r="Z43" s="37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"/>
    </row>
    <row r="44" spans="2:38">
      <c r="B44" s="8"/>
      <c r="C44" s="18" t="s">
        <v>223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9"/>
    </row>
    <row r="45" spans="2:38">
      <c r="B45" s="8"/>
      <c r="C45" s="1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9"/>
    </row>
    <row r="46" spans="2:38">
      <c r="B46" s="8"/>
      <c r="C46" s="78"/>
      <c r="D46" s="50" t="s">
        <v>0</v>
      </c>
      <c r="E46" s="50" t="s">
        <v>262</v>
      </c>
      <c r="F46" s="50" t="s">
        <v>263</v>
      </c>
      <c r="G46" s="17"/>
      <c r="H46" s="17" t="s">
        <v>284</v>
      </c>
      <c r="I46" s="73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9"/>
    </row>
    <row r="47" spans="2:38">
      <c r="B47" s="8"/>
      <c r="C47" s="51" t="s">
        <v>0</v>
      </c>
      <c r="D47" s="52" t="s">
        <v>264</v>
      </c>
      <c r="E47" s="52" t="s">
        <v>200</v>
      </c>
      <c r="F47" s="52" t="s">
        <v>200</v>
      </c>
      <c r="G47" s="17"/>
      <c r="H47" s="17"/>
      <c r="I47" s="72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9"/>
    </row>
    <row r="48" spans="2:38">
      <c r="B48" s="8"/>
      <c r="C48" s="51" t="s">
        <v>262</v>
      </c>
      <c r="D48" s="52" t="s">
        <v>200</v>
      </c>
      <c r="E48" s="52" t="s">
        <v>264</v>
      </c>
      <c r="F48" s="52" t="s">
        <v>200</v>
      </c>
      <c r="G48" s="17"/>
      <c r="H48" s="83" t="s">
        <v>383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9"/>
    </row>
    <row r="49" spans="2:38">
      <c r="B49" s="8"/>
      <c r="C49" s="51" t="s">
        <v>263</v>
      </c>
      <c r="D49" s="52" t="s">
        <v>200</v>
      </c>
      <c r="E49" s="52" t="s">
        <v>200</v>
      </c>
      <c r="F49" s="52" t="s">
        <v>264</v>
      </c>
      <c r="G49" s="17"/>
      <c r="H49" s="18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9"/>
    </row>
    <row r="50" spans="2:38">
      <c r="B50" s="8"/>
      <c r="C50" s="1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9"/>
    </row>
    <row r="51" spans="2:38">
      <c r="B51" s="8"/>
      <c r="C51" s="18" t="s">
        <v>281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9"/>
    </row>
    <row r="52" spans="2:38">
      <c r="B52" s="8"/>
      <c r="C52" s="240" t="s">
        <v>278</v>
      </c>
      <c r="D52" s="240"/>
      <c r="E52" s="73" t="s">
        <v>286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9"/>
    </row>
    <row r="53" spans="2:38">
      <c r="B53" s="8"/>
      <c r="C53" s="240" t="s">
        <v>279</v>
      </c>
      <c r="D53" s="240"/>
      <c r="E53" s="73" t="s">
        <v>287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9"/>
    </row>
    <row r="54" spans="2:38">
      <c r="B54" s="8"/>
      <c r="C54" s="240" t="s">
        <v>280</v>
      </c>
      <c r="D54" s="240"/>
      <c r="E54" s="73" t="s">
        <v>288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9"/>
    </row>
    <row r="55" spans="2:38">
      <c r="B55" s="8"/>
      <c r="C55" s="1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9"/>
    </row>
    <row r="56" spans="2:38">
      <c r="B56" s="8"/>
      <c r="C56" s="18" t="s">
        <v>293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9"/>
    </row>
    <row r="57" spans="2:38">
      <c r="B57" s="8"/>
      <c r="C57" s="240" t="s">
        <v>285</v>
      </c>
      <c r="D57" s="240"/>
      <c r="E57" s="73" t="s">
        <v>393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9"/>
    </row>
    <row r="58" spans="2:38">
      <c r="B58" s="8"/>
      <c r="C58" s="18"/>
      <c r="D58" s="21" t="s">
        <v>88</v>
      </c>
      <c r="E58" s="73" t="s">
        <v>289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9"/>
    </row>
    <row r="59" spans="2:38">
      <c r="B59" s="8"/>
      <c r="C59" s="18"/>
      <c r="D59" s="21" t="s">
        <v>88</v>
      </c>
      <c r="E59" s="73" t="s">
        <v>290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9"/>
    </row>
    <row r="60" spans="2:38">
      <c r="B60" s="8"/>
      <c r="C60" s="18"/>
      <c r="D60" s="21" t="s">
        <v>88</v>
      </c>
      <c r="E60" s="73" t="s">
        <v>291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9"/>
    </row>
    <row r="61" spans="2:38">
      <c r="B61" s="8"/>
      <c r="C61" s="240" t="s">
        <v>285</v>
      </c>
      <c r="D61" s="240"/>
      <c r="E61" s="72" t="s">
        <v>292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9"/>
    </row>
    <row r="62" spans="2:38">
      <c r="B62" s="8"/>
      <c r="C62" s="1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9"/>
    </row>
    <row r="63" spans="2:38">
      <c r="B63" s="8"/>
      <c r="C63" s="18" t="s">
        <v>294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9"/>
    </row>
    <row r="64" spans="2:38">
      <c r="B64" s="8"/>
      <c r="C64" s="240" t="s">
        <v>295</v>
      </c>
      <c r="D64" s="240"/>
      <c r="E64" s="17" t="s">
        <v>388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9"/>
    </row>
    <row r="65" spans="2:38">
      <c r="B65" s="8"/>
      <c r="C65" s="18"/>
      <c r="D65" s="21" t="s">
        <v>88</v>
      </c>
      <c r="E65" s="17" t="s">
        <v>296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9"/>
    </row>
    <row r="66" spans="2:38">
      <c r="B66" s="8"/>
      <c r="C66" s="18"/>
      <c r="D66" s="21" t="s">
        <v>88</v>
      </c>
      <c r="E66" s="17" t="s">
        <v>297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9"/>
    </row>
    <row r="67" spans="2:38">
      <c r="B67" s="8"/>
      <c r="C67" s="18"/>
      <c r="D67" s="21" t="s">
        <v>88</v>
      </c>
      <c r="E67" s="35" t="s">
        <v>298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9"/>
    </row>
    <row r="68" spans="2:38">
      <c r="B68" s="8"/>
      <c r="C68" s="240" t="s">
        <v>295</v>
      </c>
      <c r="D68" s="240"/>
      <c r="E68" s="72" t="s">
        <v>299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9"/>
    </row>
    <row r="69" spans="2:38">
      <c r="B69" s="8"/>
      <c r="C69" s="1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9"/>
    </row>
    <row r="70" spans="2:38">
      <c r="B70" s="8"/>
      <c r="C70" s="18" t="s">
        <v>300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9"/>
    </row>
    <row r="71" spans="2:38">
      <c r="B71" s="8"/>
      <c r="C71" s="240" t="s">
        <v>301</v>
      </c>
      <c r="D71" s="240"/>
      <c r="E71" s="77" t="s">
        <v>302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9"/>
    </row>
    <row r="72" spans="2:38">
      <c r="B72" s="8"/>
      <c r="C72" s="240" t="s">
        <v>301</v>
      </c>
      <c r="D72" s="240"/>
      <c r="E72" s="77" t="s">
        <v>303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9"/>
    </row>
    <row r="73" spans="2:38">
      <c r="B73" s="8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9"/>
    </row>
    <row r="74" spans="2:38">
      <c r="B74" s="8"/>
      <c r="C74" s="18" t="s">
        <v>304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9"/>
    </row>
    <row r="75" spans="2:38"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spans="2:38"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6"/>
    </row>
    <row r="77" spans="2:38">
      <c r="B77" s="8"/>
      <c r="C77" s="18" t="s">
        <v>8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9"/>
    </row>
    <row r="78" spans="2:38">
      <c r="B78" s="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9"/>
    </row>
    <row r="79" spans="2:38">
      <c r="B79" s="8"/>
      <c r="C79" s="17"/>
      <c r="D79" s="17" t="s">
        <v>305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9"/>
    </row>
    <row r="80" spans="2:38">
      <c r="B80" s="8"/>
      <c r="C80" s="17"/>
      <c r="D80" s="17" t="s">
        <v>306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9"/>
    </row>
    <row r="81" spans="2:38">
      <c r="B81" s="8"/>
      <c r="C81" s="17"/>
      <c r="D81" s="17" t="s">
        <v>307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9"/>
    </row>
    <row r="82" spans="2:38">
      <c r="B82" s="8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9"/>
    </row>
    <row r="83" spans="2:38">
      <c r="B83" s="8"/>
      <c r="C83" s="17"/>
      <c r="D83" s="78"/>
      <c r="E83" s="50" t="s">
        <v>0</v>
      </c>
      <c r="F83" s="50" t="s">
        <v>262</v>
      </c>
      <c r="G83" s="50" t="s">
        <v>263</v>
      </c>
      <c r="H83" s="17"/>
      <c r="I83" s="72" t="s">
        <v>309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9"/>
    </row>
    <row r="84" spans="2:38">
      <c r="B84" s="8"/>
      <c r="C84" s="17"/>
      <c r="D84" s="51" t="s">
        <v>0</v>
      </c>
      <c r="E84" s="52" t="s">
        <v>308</v>
      </c>
      <c r="F84" s="52" t="s">
        <v>308</v>
      </c>
      <c r="G84" s="52" t="s">
        <v>308</v>
      </c>
      <c r="H84" s="17"/>
      <c r="I84" s="79" t="s">
        <v>340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9"/>
    </row>
    <row r="85" spans="2:38">
      <c r="B85" s="8"/>
      <c r="C85" s="17"/>
      <c r="D85" s="51" t="s">
        <v>262</v>
      </c>
      <c r="E85" s="52" t="s">
        <v>308</v>
      </c>
      <c r="F85" s="52" t="s">
        <v>308</v>
      </c>
      <c r="G85" s="52" t="s">
        <v>308</v>
      </c>
      <c r="H85" s="17"/>
      <c r="I85" s="73" t="s">
        <v>310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9"/>
    </row>
    <row r="86" spans="2:38">
      <c r="B86" s="8"/>
      <c r="C86" s="17"/>
      <c r="D86" s="51" t="s">
        <v>263</v>
      </c>
      <c r="E86" s="52" t="s">
        <v>308</v>
      </c>
      <c r="F86" s="52" t="s">
        <v>308</v>
      </c>
      <c r="G86" s="52" t="s">
        <v>308</v>
      </c>
      <c r="H86" s="17"/>
      <c r="I86" s="79" t="s">
        <v>311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9"/>
    </row>
    <row r="87" spans="2:38"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spans="2:38">
      <c r="B88" s="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9"/>
    </row>
    <row r="89" spans="2:38">
      <c r="B89" s="8"/>
      <c r="C89" s="18" t="s">
        <v>398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9"/>
    </row>
    <row r="90" spans="2:38">
      <c r="B90" s="8"/>
      <c r="C90" s="18" t="s">
        <v>399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9"/>
    </row>
    <row r="91" spans="2:38">
      <c r="B91" s="8"/>
      <c r="C91" s="18" t="s">
        <v>400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9"/>
    </row>
    <row r="92" spans="2:38">
      <c r="B92" s="8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9"/>
    </row>
    <row r="93" spans="2:38">
      <c r="B93" s="8"/>
      <c r="C93" s="14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6"/>
      <c r="AL93" s="9"/>
    </row>
    <row r="94" spans="2:38">
      <c r="B94" s="8"/>
      <c r="C94" s="8"/>
      <c r="D94" s="18" t="s">
        <v>424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9"/>
      <c r="AL94" s="9"/>
    </row>
    <row r="95" spans="2:38">
      <c r="B95" s="8"/>
      <c r="C95" s="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9"/>
      <c r="AL95" s="9"/>
    </row>
    <row r="96" spans="2:38">
      <c r="B96" s="8"/>
      <c r="C96" s="8"/>
      <c r="D96" s="18" t="s">
        <v>411</v>
      </c>
      <c r="E96" s="17"/>
      <c r="F96" s="17"/>
      <c r="G96" s="17"/>
      <c r="H96" s="17"/>
      <c r="I96" s="17"/>
      <c r="J96" s="17" t="s">
        <v>406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9"/>
      <c r="AL96" s="9"/>
    </row>
    <row r="97" spans="2:61">
      <c r="B97" s="8"/>
      <c r="C97" s="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9"/>
      <c r="AL97" s="9"/>
    </row>
    <row r="98" spans="2:61">
      <c r="B98" s="8"/>
      <c r="C98" s="8"/>
      <c r="D98" s="18" t="s">
        <v>435</v>
      </c>
      <c r="E98" s="17"/>
      <c r="F98" s="17"/>
      <c r="G98" s="18" t="s">
        <v>434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9"/>
      <c r="AL98" s="9"/>
      <c r="BH98" s="17"/>
      <c r="BI98" s="17"/>
    </row>
    <row r="99" spans="2:61">
      <c r="B99" s="8"/>
      <c r="C99" s="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9"/>
      <c r="AL99" s="9"/>
      <c r="BH99" s="17"/>
      <c r="BI99" s="17"/>
    </row>
    <row r="100" spans="2:61">
      <c r="B100" s="8"/>
      <c r="C100" s="8"/>
      <c r="D100" s="18" t="s">
        <v>433</v>
      </c>
      <c r="E100" s="17"/>
      <c r="F100" s="17"/>
      <c r="G100" s="17"/>
      <c r="H100" s="17"/>
      <c r="I100" s="17"/>
      <c r="J100" s="17"/>
      <c r="K100" s="17"/>
      <c r="L100" s="18" t="s">
        <v>436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9"/>
      <c r="AL100" s="9"/>
      <c r="BH100" s="17"/>
      <c r="BI100" s="17"/>
    </row>
    <row r="101" spans="2:61">
      <c r="B101" s="8"/>
      <c r="C101" s="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9"/>
      <c r="AL101" s="9"/>
      <c r="BH101" s="17"/>
      <c r="BI101" s="17"/>
    </row>
    <row r="102" spans="2:61">
      <c r="B102" s="8"/>
      <c r="C102" s="8"/>
      <c r="D102" s="17" t="s">
        <v>437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9"/>
      <c r="AL102" s="9"/>
      <c r="BH102" s="17"/>
      <c r="BI102" s="17"/>
    </row>
    <row r="103" spans="2:61">
      <c r="B103" s="8"/>
      <c r="C103" s="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9"/>
      <c r="AL103" s="9"/>
      <c r="BH103" s="17"/>
      <c r="BI103" s="17"/>
    </row>
    <row r="104" spans="2:61">
      <c r="B104" s="8"/>
      <c r="C104" s="8"/>
      <c r="E104" s="95"/>
      <c r="F104" s="96"/>
      <c r="G104" s="96"/>
      <c r="H104" s="96"/>
      <c r="I104" s="96"/>
      <c r="J104" s="96"/>
      <c r="K104" s="96"/>
      <c r="L104" s="96"/>
      <c r="M104" s="9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9"/>
      <c r="AL104" s="9"/>
      <c r="BH104" s="17"/>
      <c r="BI104" s="17"/>
    </row>
    <row r="105" spans="2:61">
      <c r="B105" s="8"/>
      <c r="C105" s="8"/>
      <c r="E105" s="98"/>
      <c r="F105" s="100"/>
      <c r="G105" s="100"/>
      <c r="H105" s="100"/>
      <c r="I105" s="100"/>
      <c r="J105" s="100"/>
      <c r="K105" s="100"/>
      <c r="L105" s="142" t="s">
        <v>438</v>
      </c>
      <c r="M105" s="101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9"/>
      <c r="AL105" s="9"/>
      <c r="BH105" s="17"/>
      <c r="BI105" s="17"/>
    </row>
    <row r="106" spans="2:61">
      <c r="B106" s="8"/>
      <c r="C106" s="8"/>
      <c r="E106" s="102"/>
      <c r="F106" s="103"/>
      <c r="G106" s="103"/>
      <c r="H106" s="103"/>
      <c r="I106" s="103"/>
      <c r="J106" s="103"/>
      <c r="K106" s="103"/>
      <c r="L106" s="103"/>
      <c r="M106" s="104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9"/>
      <c r="AL106" s="9"/>
      <c r="BH106" s="17"/>
      <c r="BI106" s="17"/>
    </row>
    <row r="107" spans="2:61">
      <c r="B107" s="8"/>
      <c r="C107" s="8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9"/>
      <c r="AL107" s="9"/>
      <c r="BH107" s="17"/>
      <c r="BI107" s="17"/>
    </row>
    <row r="108" spans="2:61">
      <c r="B108" s="8"/>
      <c r="C108" s="8"/>
      <c r="E108" s="143"/>
      <c r="F108" s="144"/>
      <c r="G108" s="144"/>
      <c r="H108" s="144"/>
      <c r="I108" s="144"/>
      <c r="J108" s="144"/>
      <c r="K108" s="144"/>
      <c r="L108" s="144"/>
      <c r="M108" s="145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9"/>
      <c r="AL108" s="9"/>
      <c r="BH108" s="17"/>
      <c r="BI108" s="17"/>
    </row>
    <row r="109" spans="2:61">
      <c r="B109" s="8"/>
      <c r="C109" s="8"/>
      <c r="E109" s="146"/>
      <c r="F109" s="147"/>
      <c r="G109" s="147"/>
      <c r="H109" s="147"/>
      <c r="I109" s="148" t="s">
        <v>439</v>
      </c>
      <c r="J109" s="147"/>
      <c r="K109" s="147"/>
      <c r="L109" s="147"/>
      <c r="M109" s="149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9"/>
      <c r="AL109" s="9"/>
      <c r="BH109" s="17"/>
      <c r="BI109" s="17"/>
    </row>
    <row r="110" spans="2:61">
      <c r="B110" s="8"/>
      <c r="C110" s="8"/>
      <c r="E110" s="150"/>
      <c r="F110" s="151"/>
      <c r="G110" s="151"/>
      <c r="H110" s="151"/>
      <c r="I110" s="151"/>
      <c r="J110" s="151"/>
      <c r="K110" s="151"/>
      <c r="L110" s="151"/>
      <c r="M110" s="152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9"/>
      <c r="AL110" s="9"/>
      <c r="BH110" s="17"/>
      <c r="BI110" s="17"/>
    </row>
    <row r="111" spans="2:61">
      <c r="B111" s="8"/>
      <c r="C111" s="8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9"/>
      <c r="AL111" s="9"/>
      <c r="BH111" s="17"/>
      <c r="BI111" s="17"/>
    </row>
    <row r="112" spans="2:61">
      <c r="B112" s="8"/>
      <c r="C112" s="8"/>
      <c r="D112" s="17" t="s">
        <v>440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9"/>
      <c r="AL112" s="9"/>
      <c r="BH112" s="17"/>
      <c r="BI112" s="17"/>
    </row>
    <row r="113" spans="2:61">
      <c r="B113" s="8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2"/>
      <c r="AL113" s="9"/>
      <c r="BH113" s="17"/>
      <c r="BI113" s="17"/>
    </row>
    <row r="114" spans="2:61">
      <c r="B114" s="8"/>
      <c r="C114" s="1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6"/>
      <c r="AL114" s="9"/>
      <c r="BH114" s="17"/>
      <c r="BI114" s="17"/>
    </row>
    <row r="115" spans="2:61">
      <c r="B115" s="8"/>
      <c r="C115" s="8"/>
      <c r="D115" s="18" t="s">
        <v>425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9"/>
      <c r="AL115" s="9"/>
      <c r="BH115" s="17"/>
      <c r="BI115" s="17"/>
    </row>
    <row r="116" spans="2:61">
      <c r="B116" s="8"/>
      <c r="C116" s="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9"/>
      <c r="AL116" s="9"/>
      <c r="BH116" s="17"/>
      <c r="BI116" s="17"/>
    </row>
    <row r="117" spans="2:61">
      <c r="B117" s="8"/>
      <c r="C117" s="8"/>
      <c r="D117" s="18" t="s">
        <v>411</v>
      </c>
      <c r="E117" s="17"/>
      <c r="F117" s="17"/>
      <c r="G117" s="17"/>
      <c r="H117" s="17"/>
      <c r="I117" s="17"/>
      <c r="J117" s="17" t="s">
        <v>426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9"/>
      <c r="AL117" s="9"/>
      <c r="BH117" s="17"/>
      <c r="BI117" s="17"/>
    </row>
    <row r="118" spans="2:61">
      <c r="B118" s="8"/>
      <c r="C118" s="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9"/>
      <c r="AL118" s="9"/>
      <c r="BH118" s="17"/>
      <c r="BI118" s="17"/>
    </row>
    <row r="119" spans="2:61">
      <c r="B119" s="8"/>
      <c r="C119" s="8"/>
      <c r="D119" t="s">
        <v>441</v>
      </c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9"/>
      <c r="AL119" s="9"/>
      <c r="BH119" s="17"/>
      <c r="BI119" s="17"/>
    </row>
    <row r="120" spans="2:61">
      <c r="B120" s="8"/>
      <c r="C120" s="8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9"/>
      <c r="AL120" s="9"/>
      <c r="BH120" s="17"/>
      <c r="BI120" s="17"/>
    </row>
    <row r="121" spans="2:61">
      <c r="B121" s="8"/>
      <c r="C121" s="8"/>
      <c r="I121" s="153" t="s">
        <v>442</v>
      </c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9"/>
      <c r="AL121" s="9"/>
      <c r="BH121" s="17"/>
      <c r="BI121" s="17"/>
    </row>
    <row r="122" spans="2:61">
      <c r="B122" s="8"/>
      <c r="C122" s="8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9"/>
      <c r="AL122" s="9"/>
      <c r="BH122" s="17"/>
      <c r="BI122" s="17"/>
    </row>
    <row r="123" spans="2:61">
      <c r="B123" s="8"/>
      <c r="C123" s="8"/>
      <c r="D123" t="s">
        <v>443</v>
      </c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9"/>
      <c r="AL123" s="9"/>
      <c r="BH123" s="17"/>
      <c r="BI123" s="17"/>
    </row>
    <row r="124" spans="2:61">
      <c r="B124" s="8"/>
      <c r="C124" s="8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9"/>
      <c r="AL124" s="9"/>
      <c r="BH124" s="17"/>
      <c r="BI124" s="17"/>
    </row>
    <row r="125" spans="2:61">
      <c r="B125" s="8"/>
      <c r="C125" s="8"/>
      <c r="E125" s="105"/>
      <c r="F125" s="107"/>
      <c r="J125" s="114"/>
      <c r="K125" s="115"/>
      <c r="L125" s="115"/>
      <c r="M125" s="116"/>
      <c r="Q125" s="154"/>
      <c r="R125" s="155"/>
      <c r="S125" s="155"/>
      <c r="T125" s="155"/>
      <c r="U125" s="155"/>
      <c r="V125" s="155"/>
      <c r="W125" s="156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9"/>
      <c r="AL125" s="9"/>
      <c r="BH125" s="17"/>
      <c r="BI125" s="17"/>
    </row>
    <row r="126" spans="2:61">
      <c r="B126" s="8"/>
      <c r="C126" s="8"/>
      <c r="E126" s="108"/>
      <c r="F126" s="110"/>
      <c r="J126" s="117"/>
      <c r="K126" s="118"/>
      <c r="L126" s="118"/>
      <c r="M126" s="119"/>
      <c r="Q126" s="157"/>
      <c r="R126" s="158"/>
      <c r="S126" s="158"/>
      <c r="T126" s="158"/>
      <c r="U126" s="163" t="s">
        <v>444</v>
      </c>
      <c r="V126" s="158"/>
      <c r="W126" s="159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9"/>
      <c r="AL126" s="9"/>
      <c r="BH126" s="17"/>
      <c r="BI126" s="17"/>
    </row>
    <row r="127" spans="2:61">
      <c r="B127" s="8"/>
      <c r="C127" s="8"/>
      <c r="E127" s="111"/>
      <c r="F127" s="113"/>
      <c r="J127" s="120"/>
      <c r="K127" s="121"/>
      <c r="L127" s="121"/>
      <c r="M127" s="122"/>
      <c r="Q127" s="160"/>
      <c r="R127" s="161"/>
      <c r="S127" s="161"/>
      <c r="T127" s="161"/>
      <c r="U127" s="161"/>
      <c r="V127" s="161"/>
      <c r="W127" s="162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9"/>
      <c r="AL127" s="9"/>
      <c r="BH127" s="17"/>
      <c r="BI127" s="17"/>
    </row>
    <row r="128" spans="2:61">
      <c r="B128" s="8"/>
      <c r="C128" s="8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9"/>
      <c r="AL128" s="9"/>
    </row>
    <row r="129" spans="2:38">
      <c r="B129" s="8"/>
      <c r="C129" s="8"/>
      <c r="E129" t="s">
        <v>445</v>
      </c>
      <c r="U129" s="124"/>
      <c r="V129" s="125"/>
      <c r="W129" s="126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9"/>
      <c r="AL129" s="9"/>
    </row>
    <row r="130" spans="2:38">
      <c r="B130" s="8"/>
      <c r="C130" s="8"/>
      <c r="U130" s="127"/>
      <c r="V130" s="128"/>
      <c r="W130" s="129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9"/>
      <c r="AL130" s="9"/>
    </row>
    <row r="131" spans="2:38">
      <c r="B131" s="8"/>
      <c r="C131" s="8"/>
      <c r="E131" s="164"/>
      <c r="F131" s="165"/>
      <c r="G131" s="165"/>
      <c r="H131" s="166"/>
      <c r="L131" s="170"/>
      <c r="M131" s="171"/>
      <c r="N131" s="171"/>
      <c r="O131" s="171"/>
      <c r="P131" s="171"/>
      <c r="Q131" s="172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9"/>
      <c r="AL131" s="9"/>
    </row>
    <row r="132" spans="2:38">
      <c r="B132" s="8"/>
      <c r="C132" s="8"/>
      <c r="E132" s="167"/>
      <c r="F132" s="168"/>
      <c r="G132" s="168"/>
      <c r="H132" s="169"/>
      <c r="L132" s="173" t="s">
        <v>446</v>
      </c>
      <c r="M132" s="174"/>
      <c r="N132" s="174"/>
      <c r="O132" s="174"/>
      <c r="P132" s="174"/>
      <c r="Q132" s="175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9"/>
      <c r="AL132" s="9"/>
    </row>
    <row r="133" spans="2:38">
      <c r="B133" s="8"/>
      <c r="C133" s="8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9"/>
      <c r="AL133" s="9"/>
    </row>
    <row r="134" spans="2:38">
      <c r="B134" s="8"/>
      <c r="C134" s="8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9"/>
      <c r="AL134" s="9"/>
    </row>
    <row r="135" spans="2:38">
      <c r="B135" s="8"/>
      <c r="C135" s="8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9"/>
      <c r="AL135" s="9"/>
    </row>
    <row r="136" spans="2:38">
      <c r="B136" s="8"/>
      <c r="C136" s="8"/>
      <c r="F136" s="35"/>
      <c r="G136" s="35"/>
      <c r="H136" s="35"/>
      <c r="I136" s="35"/>
      <c r="L136" s="95"/>
      <c r="M136" s="96"/>
      <c r="N136" s="96"/>
      <c r="O136" s="96"/>
      <c r="P136" s="96"/>
      <c r="Q136" s="9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9"/>
      <c r="AL136" s="9"/>
    </row>
    <row r="137" spans="2:38">
      <c r="B137" s="8"/>
      <c r="C137" s="8"/>
      <c r="L137" s="102" t="s">
        <v>447</v>
      </c>
      <c r="M137" s="103"/>
      <c r="N137" s="103"/>
      <c r="O137" s="103"/>
      <c r="P137" s="103"/>
      <c r="Q137" s="104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9"/>
      <c r="AL137" s="9"/>
    </row>
    <row r="138" spans="2:38">
      <c r="B138" s="8"/>
      <c r="C138" s="8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9"/>
      <c r="AL138" s="9"/>
    </row>
    <row r="139" spans="2:38">
      <c r="B139" s="8"/>
      <c r="C139" s="8"/>
      <c r="D139" t="s">
        <v>448</v>
      </c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9"/>
      <c r="AL139" s="9"/>
    </row>
    <row r="140" spans="2:38">
      <c r="B140" s="8"/>
      <c r="C140" s="1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2"/>
      <c r="AL140" s="9"/>
    </row>
    <row r="141" spans="2:38"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</sheetData>
  <mergeCells count="46">
    <mergeCell ref="C64:D64"/>
    <mergeCell ref="C68:D68"/>
    <mergeCell ref="C71:D71"/>
    <mergeCell ref="C72:D72"/>
    <mergeCell ref="C52:D52"/>
    <mergeCell ref="C53:D53"/>
    <mergeCell ref="C54:D54"/>
    <mergeCell ref="C57:D57"/>
    <mergeCell ref="C61:D61"/>
    <mergeCell ref="Z20:AA20"/>
    <mergeCell ref="Z21:AA21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Z14:AA14"/>
    <mergeCell ref="Z15:AA15"/>
    <mergeCell ref="Z16:AA16"/>
    <mergeCell ref="Z17:AA17"/>
    <mergeCell ref="Z18:AA18"/>
    <mergeCell ref="Z19:AA19"/>
    <mergeCell ref="AB22:AC22"/>
    <mergeCell ref="AB23:AC23"/>
    <mergeCell ref="AB24:AC24"/>
    <mergeCell ref="AB25:AC25"/>
    <mergeCell ref="AB26:AC26"/>
    <mergeCell ref="Z22:AA22"/>
    <mergeCell ref="Z23:AA23"/>
    <mergeCell ref="Z24:AA24"/>
    <mergeCell ref="Z25:AA25"/>
    <mergeCell ref="Z26:AA26"/>
    <mergeCell ref="Z27:AA27"/>
    <mergeCell ref="AB27:AC27"/>
    <mergeCell ref="Z28:AA28"/>
    <mergeCell ref="AB28:AC28"/>
    <mergeCell ref="Z29:AA29"/>
    <mergeCell ref="AB29:AC29"/>
    <mergeCell ref="E37:M37"/>
    <mergeCell ref="F38:G38"/>
    <mergeCell ref="F41:G41"/>
    <mergeCell ref="Z30:AA30"/>
    <mergeCell ref="AB30:AC30"/>
  </mergeCells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BE691"/>
  <sheetViews>
    <sheetView tabSelected="1" zoomScale="70" zoomScaleNormal="70" workbookViewId="0">
      <selection activeCell="AU30" sqref="AU30"/>
    </sheetView>
  </sheetViews>
  <sheetFormatPr baseColWidth="10" defaultColWidth="8.796875" defaultRowHeight="13.8"/>
  <cols>
    <col min="2" max="23" width="4.69921875" customWidth="1"/>
    <col min="24" max="61" width="2.69921875" customWidth="1"/>
    <col min="62" max="90" width="4.69921875" customWidth="1"/>
  </cols>
  <sheetData>
    <row r="2" spans="2:57">
      <c r="D2" s="2" t="s">
        <v>2</v>
      </c>
      <c r="E2" s="3" t="s">
        <v>5</v>
      </c>
      <c r="F2" s="2" t="s">
        <v>0</v>
      </c>
      <c r="G2" s="2" t="s">
        <v>1</v>
      </c>
      <c r="H2" s="2" t="s">
        <v>2</v>
      </c>
      <c r="I2" s="2" t="s">
        <v>2</v>
      </c>
      <c r="J2" s="2" t="s">
        <v>3</v>
      </c>
      <c r="K2" s="2" t="s">
        <v>3</v>
      </c>
      <c r="L2" s="2" t="s">
        <v>4</v>
      </c>
      <c r="M2" s="2" t="s">
        <v>4</v>
      </c>
      <c r="N2" s="2" t="s">
        <v>0</v>
      </c>
      <c r="O2" s="2" t="s">
        <v>1</v>
      </c>
      <c r="P2" s="2" t="s">
        <v>2</v>
      </c>
      <c r="Q2" s="2" t="s">
        <v>2</v>
      </c>
      <c r="R2" s="2" t="s">
        <v>5</v>
      </c>
      <c r="S2" s="2" t="s">
        <v>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4" spans="2:57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6"/>
    </row>
    <row r="5" spans="2:57">
      <c r="B5" s="8"/>
      <c r="C5" s="18" t="s">
        <v>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9"/>
    </row>
    <row r="6" spans="2:57">
      <c r="B6" s="8"/>
      <c r="C6" s="18" t="s">
        <v>260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9"/>
    </row>
    <row r="7" spans="2:57">
      <c r="B7" s="8"/>
      <c r="C7" s="18" t="s">
        <v>261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9"/>
    </row>
    <row r="8" spans="2:57">
      <c r="B8" s="8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4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6"/>
      <c r="BE8" s="9"/>
    </row>
    <row r="9" spans="2:57">
      <c r="B9" s="8"/>
      <c r="C9" s="18"/>
      <c r="D9" s="17" t="s">
        <v>312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8"/>
      <c r="Y9" s="17"/>
      <c r="Z9" s="17"/>
      <c r="AA9" s="17"/>
      <c r="AB9" s="17"/>
      <c r="AC9" s="18" t="s">
        <v>360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9"/>
      <c r="BE9" s="9"/>
    </row>
    <row r="10" spans="2:57">
      <c r="B10" s="8"/>
      <c r="C10" s="18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8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9"/>
      <c r="BE10" s="9"/>
    </row>
    <row r="11" spans="2:57">
      <c r="B11" s="8"/>
      <c r="C11" s="18"/>
      <c r="D11" s="4" t="s">
        <v>2</v>
      </c>
      <c r="E11" s="80" t="s">
        <v>109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8"/>
      <c r="Y11" s="18" t="s">
        <v>0</v>
      </c>
      <c r="Z11" s="17"/>
      <c r="AA11" s="18" t="s">
        <v>313</v>
      </c>
      <c r="AB11" s="17"/>
      <c r="AC11" s="18" t="s">
        <v>1</v>
      </c>
      <c r="AD11" s="17"/>
      <c r="AE11" s="18" t="s">
        <v>313</v>
      </c>
      <c r="AF11" s="17"/>
      <c r="AG11" s="18" t="s">
        <v>2</v>
      </c>
      <c r="AH11" s="17"/>
      <c r="AI11" s="18" t="s">
        <v>2</v>
      </c>
      <c r="AJ11" s="17"/>
      <c r="AK11" s="18" t="s">
        <v>313</v>
      </c>
      <c r="AL11" s="17"/>
      <c r="AM11" s="18" t="s">
        <v>3</v>
      </c>
      <c r="AN11" s="17"/>
      <c r="AO11" s="18" t="s">
        <v>3</v>
      </c>
      <c r="AP11" s="17"/>
      <c r="AQ11" s="18" t="s">
        <v>313</v>
      </c>
      <c r="AR11" s="17"/>
      <c r="AS11" s="18" t="s">
        <v>4</v>
      </c>
      <c r="AT11" s="17"/>
      <c r="AU11" s="18" t="s">
        <v>4</v>
      </c>
      <c r="AV11" s="17"/>
      <c r="AW11" s="18" t="s">
        <v>0</v>
      </c>
      <c r="AX11" s="17"/>
      <c r="AY11" s="18" t="s">
        <v>1</v>
      </c>
      <c r="AZ11" s="17"/>
      <c r="BA11" s="18" t="s">
        <v>2</v>
      </c>
      <c r="BB11" s="17"/>
      <c r="BC11" s="18" t="s">
        <v>2</v>
      </c>
      <c r="BD11" s="9"/>
      <c r="BE11" s="9"/>
    </row>
    <row r="12" spans="2:57">
      <c r="B12" s="8"/>
      <c r="C12" s="18"/>
      <c r="D12" s="4" t="s">
        <v>0</v>
      </c>
      <c r="E12" s="80" t="s">
        <v>110</v>
      </c>
      <c r="F12" s="17"/>
      <c r="G12" s="17"/>
      <c r="H12" s="17"/>
      <c r="I12" s="17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17"/>
      <c r="U12" s="17"/>
      <c r="V12" s="17"/>
      <c r="W12" s="17"/>
      <c r="X12" s="8"/>
      <c r="Y12" s="75" t="s">
        <v>109</v>
      </c>
      <c r="Z12" s="76"/>
      <c r="AA12" s="75" t="s">
        <v>199</v>
      </c>
      <c r="AB12" s="76"/>
      <c r="AC12" s="75" t="s">
        <v>110</v>
      </c>
      <c r="AD12" s="76"/>
      <c r="AE12" s="75" t="s">
        <v>108</v>
      </c>
      <c r="AF12" s="76"/>
      <c r="AG12" s="75" t="s">
        <v>130</v>
      </c>
      <c r="AH12" s="76"/>
      <c r="AI12" s="75" t="s">
        <v>130</v>
      </c>
      <c r="AJ12" s="76"/>
      <c r="AK12" s="75" t="s">
        <v>314</v>
      </c>
      <c r="AL12" s="76"/>
      <c r="AM12" s="75" t="s">
        <v>131</v>
      </c>
      <c r="AN12" s="17"/>
      <c r="AO12" s="75" t="s">
        <v>339</v>
      </c>
      <c r="AP12" s="17"/>
      <c r="AQ12" s="75" t="s">
        <v>343</v>
      </c>
      <c r="AR12" s="17"/>
      <c r="AS12" s="75" t="s">
        <v>314</v>
      </c>
      <c r="AT12" s="17"/>
      <c r="AU12" s="75" t="s">
        <v>130</v>
      </c>
      <c r="AV12" s="17"/>
      <c r="AW12" s="75" t="s">
        <v>130</v>
      </c>
      <c r="AX12" s="17"/>
      <c r="AY12" s="75" t="s">
        <v>353</v>
      </c>
      <c r="AZ12" s="17"/>
      <c r="BA12" s="75" t="s">
        <v>107</v>
      </c>
      <c r="BB12" s="17"/>
      <c r="BC12" s="75" t="s">
        <v>133</v>
      </c>
      <c r="BD12" s="9"/>
      <c r="BE12" s="9"/>
    </row>
    <row r="13" spans="2:57">
      <c r="B13" s="8"/>
      <c r="C13" s="18"/>
      <c r="D13" s="4" t="s">
        <v>1</v>
      </c>
      <c r="E13" s="80" t="s">
        <v>130</v>
      </c>
      <c r="F13" s="17"/>
      <c r="G13" s="17"/>
      <c r="H13" s="17"/>
      <c r="I13" s="17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17"/>
      <c r="V13" s="17"/>
      <c r="W13" s="17"/>
      <c r="X13" s="10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2"/>
      <c r="BE13" s="9"/>
    </row>
    <row r="14" spans="2:57">
      <c r="B14" s="8"/>
      <c r="C14" s="18"/>
      <c r="D14" s="4" t="s">
        <v>3</v>
      </c>
      <c r="E14" s="80" t="s">
        <v>131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9"/>
    </row>
    <row r="15" spans="2:57">
      <c r="B15" s="8"/>
      <c r="C15" s="18"/>
      <c r="D15" s="4" t="s">
        <v>4</v>
      </c>
      <c r="E15" s="80" t="s">
        <v>314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 t="s">
        <v>315</v>
      </c>
      <c r="S15" s="17"/>
      <c r="T15" s="17"/>
      <c r="U15" s="17" t="s">
        <v>316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9"/>
    </row>
    <row r="16" spans="2:57">
      <c r="B16" s="8"/>
      <c r="C16" s="1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9"/>
    </row>
    <row r="17" spans="2:57">
      <c r="B17" s="8"/>
      <c r="C17" s="18"/>
      <c r="D17" s="18" t="s">
        <v>317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9"/>
    </row>
    <row r="18" spans="2:57">
      <c r="B18" s="8"/>
      <c r="C18" s="18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9"/>
    </row>
    <row r="19" spans="2:57">
      <c r="B19" s="8"/>
      <c r="C19" s="18"/>
      <c r="D19" s="8"/>
      <c r="E19" s="18" t="s">
        <v>318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9"/>
      <c r="X19" s="17"/>
      <c r="Y19" s="76" t="s">
        <v>319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9"/>
    </row>
    <row r="20" spans="2:57">
      <c r="B20" s="8"/>
      <c r="C20" s="18"/>
      <c r="D20" s="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9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9"/>
    </row>
    <row r="21" spans="2:57">
      <c r="B21" s="8"/>
      <c r="C21" s="18"/>
      <c r="D21" s="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9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9"/>
    </row>
    <row r="22" spans="2:57">
      <c r="B22" s="8"/>
      <c r="C22" s="18"/>
      <c r="D22" s="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9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9"/>
    </row>
    <row r="23" spans="2:57">
      <c r="B23" s="8"/>
      <c r="C23" s="18"/>
      <c r="D23" s="8"/>
      <c r="E23" s="17"/>
      <c r="F23" s="17"/>
      <c r="G23" s="17"/>
      <c r="H23" s="17"/>
      <c r="I23" s="17"/>
      <c r="J23" s="17"/>
      <c r="K23" s="17"/>
      <c r="L23" s="17">
        <v>0</v>
      </c>
      <c r="M23" s="17"/>
      <c r="N23" s="17"/>
      <c r="O23" s="79">
        <v>1</v>
      </c>
      <c r="P23" s="17"/>
      <c r="Q23" s="17"/>
      <c r="R23" s="17"/>
      <c r="S23" s="17"/>
      <c r="T23" s="17"/>
      <c r="U23" s="17"/>
      <c r="V23" s="17"/>
      <c r="W23" s="9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9"/>
    </row>
    <row r="24" spans="2:57">
      <c r="B24" s="8"/>
      <c r="C24" s="18"/>
      <c r="D24" s="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9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9"/>
    </row>
    <row r="25" spans="2:57">
      <c r="B25" s="8"/>
      <c r="C25" s="18"/>
      <c r="D25" s="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9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9"/>
    </row>
    <row r="26" spans="2:57">
      <c r="B26" s="8"/>
      <c r="C26" s="18"/>
      <c r="D26" s="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9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9"/>
    </row>
    <row r="27" spans="2:57">
      <c r="B27" s="8"/>
      <c r="C27" s="18"/>
      <c r="D27" s="10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9"/>
    </row>
    <row r="28" spans="2:57">
      <c r="B28" s="8"/>
      <c r="C28" s="18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6"/>
      <c r="X28" s="17"/>
      <c r="Y28" s="76" t="s">
        <v>319</v>
      </c>
      <c r="Z28" s="76" t="s">
        <v>320</v>
      </c>
      <c r="AA28" s="76">
        <v>1</v>
      </c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9"/>
    </row>
    <row r="29" spans="2:57">
      <c r="B29" s="8"/>
      <c r="C29" s="18"/>
      <c r="D29" s="8"/>
      <c r="E29" s="18" t="s">
        <v>321</v>
      </c>
      <c r="F29" s="17" t="s">
        <v>0</v>
      </c>
      <c r="G29" s="30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9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9"/>
    </row>
    <row r="30" spans="2:57">
      <c r="B30" s="8"/>
      <c r="C30" s="18"/>
      <c r="D30" s="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9"/>
      <c r="X30" s="17"/>
      <c r="Y30" s="17"/>
      <c r="Z30" s="18"/>
      <c r="AA30" s="18"/>
      <c r="AB30" s="18"/>
      <c r="AC30" s="18"/>
      <c r="AD30" s="18"/>
      <c r="AE30" s="18"/>
      <c r="AF30" s="18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9"/>
    </row>
    <row r="31" spans="2:57">
      <c r="B31" s="8"/>
      <c r="C31" s="18"/>
      <c r="D31" s="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9"/>
      <c r="X31" s="17"/>
      <c r="Y31" s="17"/>
      <c r="Z31" s="30"/>
      <c r="AA31" s="30"/>
      <c r="AB31" s="30"/>
      <c r="AC31" s="30"/>
      <c r="AD31" s="30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9"/>
    </row>
    <row r="32" spans="2:57">
      <c r="B32" s="8"/>
      <c r="C32" s="18"/>
      <c r="D32" s="8"/>
      <c r="E32" s="17"/>
      <c r="F32" s="17"/>
      <c r="G32" s="17"/>
      <c r="H32" s="17"/>
      <c r="I32" s="17"/>
      <c r="J32" s="17"/>
      <c r="K32" s="17"/>
      <c r="L32" s="17">
        <v>0</v>
      </c>
      <c r="M32" s="17"/>
      <c r="N32" s="17"/>
      <c r="O32" s="79">
        <v>1</v>
      </c>
      <c r="P32" s="17"/>
      <c r="Q32" s="17"/>
      <c r="R32" s="17"/>
      <c r="S32" s="17"/>
      <c r="T32" s="17"/>
      <c r="U32" s="17"/>
      <c r="V32" s="17"/>
      <c r="W32" s="9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9"/>
    </row>
    <row r="33" spans="2:57">
      <c r="B33" s="8"/>
      <c r="C33" s="18"/>
      <c r="D33" s="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9"/>
      <c r="X33" s="17"/>
      <c r="Y33" s="18" t="s">
        <v>0</v>
      </c>
      <c r="Z33" s="17"/>
      <c r="AA33" s="17"/>
      <c r="AB33" s="4" t="s">
        <v>2</v>
      </c>
      <c r="AC33" s="80" t="s">
        <v>109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9"/>
    </row>
    <row r="34" spans="2:57">
      <c r="B34" s="8"/>
      <c r="C34" s="18"/>
      <c r="D34" s="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9"/>
      <c r="X34" s="17"/>
      <c r="Y34" s="30" t="s">
        <v>109</v>
      </c>
      <c r="Z34" s="17"/>
      <c r="AA34" s="17"/>
      <c r="AB34" s="4" t="s">
        <v>0</v>
      </c>
      <c r="AC34" s="80" t="s">
        <v>110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9"/>
    </row>
    <row r="35" spans="2:57">
      <c r="B35" s="8"/>
      <c r="C35" s="18"/>
      <c r="D35" s="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9"/>
      <c r="X35" s="17"/>
      <c r="Y35" s="17"/>
      <c r="Z35" s="17"/>
      <c r="AA35" s="17"/>
      <c r="AB35" s="4" t="s">
        <v>1</v>
      </c>
      <c r="AC35" s="80" t="s">
        <v>130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9"/>
    </row>
    <row r="36" spans="2:57">
      <c r="B36" s="8"/>
      <c r="C36" s="18"/>
      <c r="D36" s="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9"/>
      <c r="X36" s="17"/>
      <c r="Y36" s="17"/>
      <c r="Z36" s="17"/>
      <c r="AA36" s="17"/>
      <c r="AB36" s="4" t="s">
        <v>3</v>
      </c>
      <c r="AC36" s="80" t="s">
        <v>131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9"/>
    </row>
    <row r="37" spans="2:57">
      <c r="B37" s="8"/>
      <c r="C37" s="18"/>
      <c r="D37" s="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9"/>
      <c r="X37" s="17"/>
      <c r="Y37" s="17"/>
      <c r="Z37" s="17"/>
      <c r="AA37" s="17"/>
      <c r="AB37" s="4" t="s">
        <v>4</v>
      </c>
      <c r="AC37" s="80" t="s">
        <v>314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9"/>
    </row>
    <row r="38" spans="2:57">
      <c r="B38" s="8"/>
      <c r="C38" s="18"/>
      <c r="D38" s="8"/>
      <c r="E38" s="17"/>
      <c r="F38" s="17"/>
      <c r="G38" s="17"/>
      <c r="H38" s="17"/>
      <c r="I38" s="17">
        <v>0</v>
      </c>
      <c r="J38" s="17"/>
      <c r="K38" s="17"/>
      <c r="L38" s="79">
        <v>1</v>
      </c>
      <c r="M38" s="17"/>
      <c r="N38" s="17"/>
      <c r="O38" s="17">
        <v>0</v>
      </c>
      <c r="P38" s="17"/>
      <c r="Q38" s="17"/>
      <c r="R38" s="79">
        <v>1</v>
      </c>
      <c r="S38" s="17"/>
      <c r="T38" s="17"/>
      <c r="U38" s="17"/>
      <c r="V38" s="17"/>
      <c r="W38" s="9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9"/>
    </row>
    <row r="39" spans="2:57">
      <c r="B39" s="8"/>
      <c r="C39" s="18"/>
      <c r="D39" s="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9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9"/>
    </row>
    <row r="40" spans="2:57">
      <c r="B40" s="8"/>
      <c r="C40" s="18"/>
      <c r="D40" s="10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2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9"/>
    </row>
    <row r="41" spans="2:57">
      <c r="B41" s="8"/>
      <c r="C41" s="18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6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9"/>
    </row>
    <row r="42" spans="2:57">
      <c r="B42" s="8"/>
      <c r="C42" s="18"/>
      <c r="D42" s="8"/>
      <c r="E42" s="18" t="s">
        <v>322</v>
      </c>
      <c r="F42" s="17" t="s">
        <v>1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9"/>
      <c r="X42" s="17"/>
      <c r="Y42" s="76" t="s">
        <v>319</v>
      </c>
      <c r="Z42" s="76" t="s">
        <v>323</v>
      </c>
      <c r="AA42" s="76">
        <v>1</v>
      </c>
      <c r="AB42" s="76" t="s">
        <v>320</v>
      </c>
      <c r="AC42" s="76">
        <v>2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9"/>
    </row>
    <row r="43" spans="2:57">
      <c r="B43" s="8"/>
      <c r="C43" s="18"/>
      <c r="D43" s="8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9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9"/>
    </row>
    <row r="44" spans="2:57">
      <c r="B44" s="8"/>
      <c r="C44" s="18"/>
      <c r="D44" s="8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9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9"/>
    </row>
    <row r="45" spans="2:57">
      <c r="B45" s="8"/>
      <c r="C45" s="18"/>
      <c r="D45" s="8"/>
      <c r="E45" s="17"/>
      <c r="F45" s="17"/>
      <c r="G45" s="17"/>
      <c r="H45" s="17"/>
      <c r="I45" s="17"/>
      <c r="J45" s="17"/>
      <c r="K45" s="17"/>
      <c r="L45" s="17">
        <v>0</v>
      </c>
      <c r="M45" s="17"/>
      <c r="N45" s="17"/>
      <c r="O45" s="79">
        <v>1</v>
      </c>
      <c r="P45" s="17"/>
      <c r="Q45" s="17"/>
      <c r="R45" s="17"/>
      <c r="S45" s="17"/>
      <c r="T45" s="17"/>
      <c r="U45" s="17"/>
      <c r="V45" s="17"/>
      <c r="W45" s="9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9"/>
    </row>
    <row r="46" spans="2:57">
      <c r="B46" s="8"/>
      <c r="C46" s="18"/>
      <c r="D46" s="8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9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9"/>
    </row>
    <row r="47" spans="2:57">
      <c r="B47" s="8"/>
      <c r="C47" s="18"/>
      <c r="D47" s="8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9"/>
      <c r="X47" s="17"/>
      <c r="Y47" s="18" t="s">
        <v>0</v>
      </c>
      <c r="Z47" s="17"/>
      <c r="AA47" s="18" t="s">
        <v>313</v>
      </c>
      <c r="AB47" s="17"/>
      <c r="AC47" s="18" t="s">
        <v>1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9"/>
    </row>
    <row r="48" spans="2:57">
      <c r="B48" s="8"/>
      <c r="C48" s="18"/>
      <c r="D48" s="8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9"/>
      <c r="X48" s="17"/>
      <c r="Y48" s="30" t="s">
        <v>109</v>
      </c>
      <c r="Z48" s="17"/>
      <c r="AA48" s="30" t="s">
        <v>199</v>
      </c>
      <c r="AB48" s="17"/>
      <c r="AC48" s="30" t="s">
        <v>110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9"/>
    </row>
    <row r="49" spans="2:57">
      <c r="B49" s="8"/>
      <c r="C49" s="18"/>
      <c r="D49" s="8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9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9"/>
    </row>
    <row r="50" spans="2:57">
      <c r="B50" s="8"/>
      <c r="C50" s="18"/>
      <c r="D50" s="8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9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9"/>
    </row>
    <row r="51" spans="2:57">
      <c r="B51" s="8"/>
      <c r="C51" s="18"/>
      <c r="D51" s="8"/>
      <c r="E51" s="17"/>
      <c r="F51" s="17"/>
      <c r="G51" s="17"/>
      <c r="H51" s="17"/>
      <c r="I51" s="17">
        <v>0</v>
      </c>
      <c r="J51" s="17"/>
      <c r="K51" s="17"/>
      <c r="L51" s="79">
        <v>1</v>
      </c>
      <c r="M51" s="17"/>
      <c r="N51" s="17"/>
      <c r="O51" s="17">
        <v>0</v>
      </c>
      <c r="P51" s="17"/>
      <c r="Q51" s="17"/>
      <c r="R51" s="79">
        <v>1</v>
      </c>
      <c r="S51" s="17"/>
      <c r="T51" s="17"/>
      <c r="U51" s="17"/>
      <c r="V51" s="17"/>
      <c r="W51" s="9"/>
      <c r="X51" s="17"/>
      <c r="Y51" s="4" t="s">
        <v>2</v>
      </c>
      <c r="Z51" s="80" t="s">
        <v>109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9"/>
    </row>
    <row r="52" spans="2:57">
      <c r="B52" s="8"/>
      <c r="C52" s="18"/>
      <c r="D52" s="8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9"/>
      <c r="X52" s="17"/>
      <c r="Y52" s="4" t="s">
        <v>0</v>
      </c>
      <c r="Z52" s="80" t="s">
        <v>110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9"/>
    </row>
    <row r="53" spans="2:57">
      <c r="B53" s="8"/>
      <c r="C53" s="18"/>
      <c r="D53" s="8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9"/>
      <c r="X53" s="17"/>
      <c r="Y53" s="4" t="s">
        <v>1</v>
      </c>
      <c r="Z53" s="80" t="s">
        <v>130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9"/>
    </row>
    <row r="54" spans="2:57">
      <c r="B54" s="8"/>
      <c r="C54" s="18"/>
      <c r="D54" s="8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9"/>
      <c r="X54" s="17"/>
      <c r="Y54" s="4" t="s">
        <v>3</v>
      </c>
      <c r="Z54" s="80" t="s">
        <v>131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9"/>
    </row>
    <row r="55" spans="2:57">
      <c r="B55" s="8"/>
      <c r="C55" s="18"/>
      <c r="D55" s="8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9"/>
      <c r="X55" s="17"/>
      <c r="Y55" s="4" t="s">
        <v>4</v>
      </c>
      <c r="Z55" s="80" t="s">
        <v>314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9"/>
    </row>
    <row r="56" spans="2:57">
      <c r="B56" s="8"/>
      <c r="C56" s="18"/>
      <c r="D56" s="8"/>
      <c r="E56" s="17"/>
      <c r="F56" s="17"/>
      <c r="G56" s="17"/>
      <c r="H56" s="17"/>
      <c r="I56" s="17"/>
      <c r="J56" s="17"/>
      <c r="K56" s="17">
        <v>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9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9"/>
    </row>
    <row r="57" spans="2:57">
      <c r="B57" s="8"/>
      <c r="C57" s="18"/>
      <c r="D57" s="8"/>
      <c r="E57" s="17"/>
      <c r="F57" s="17"/>
      <c r="G57" s="17">
        <v>0</v>
      </c>
      <c r="H57" s="17"/>
      <c r="I57" s="17"/>
      <c r="J57" s="79">
        <v>1</v>
      </c>
      <c r="K57" s="17"/>
      <c r="L57" s="17"/>
      <c r="M57" s="79">
        <v>1</v>
      </c>
      <c r="N57" s="17"/>
      <c r="O57" s="17"/>
      <c r="P57" s="17"/>
      <c r="Q57" s="17"/>
      <c r="R57" s="17"/>
      <c r="S57" s="17"/>
      <c r="T57" s="17"/>
      <c r="U57" s="17"/>
      <c r="V57" s="17"/>
      <c r="W57" s="9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9"/>
    </row>
    <row r="58" spans="2:57">
      <c r="B58" s="8"/>
      <c r="C58" s="18"/>
      <c r="D58" s="8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9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9"/>
    </row>
    <row r="59" spans="2:57">
      <c r="B59" s="8"/>
      <c r="C59" s="18"/>
      <c r="D59" s="1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9"/>
    </row>
    <row r="60" spans="2:57">
      <c r="B60" s="8"/>
      <c r="C60" s="18"/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6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9"/>
    </row>
    <row r="61" spans="2:57">
      <c r="B61" s="8"/>
      <c r="C61" s="18"/>
      <c r="D61" s="8"/>
      <c r="E61" s="18" t="s">
        <v>324</v>
      </c>
      <c r="F61" s="17" t="s">
        <v>2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9"/>
      <c r="X61" s="17"/>
      <c r="Y61" s="76" t="s">
        <v>319</v>
      </c>
      <c r="Z61" s="76" t="s">
        <v>325</v>
      </c>
      <c r="AA61" s="76">
        <v>1</v>
      </c>
      <c r="AB61" s="76" t="s">
        <v>323</v>
      </c>
      <c r="AC61" s="76">
        <v>2</v>
      </c>
      <c r="AD61" s="76" t="s">
        <v>320</v>
      </c>
      <c r="AE61" s="17">
        <v>3</v>
      </c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9"/>
    </row>
    <row r="62" spans="2:57">
      <c r="B62" s="8"/>
      <c r="C62" s="18"/>
      <c r="D62" s="8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9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9"/>
    </row>
    <row r="63" spans="2:57">
      <c r="B63" s="8"/>
      <c r="C63" s="18"/>
      <c r="D63" s="8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9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9"/>
    </row>
    <row r="64" spans="2:57">
      <c r="B64" s="8"/>
      <c r="C64" s="18"/>
      <c r="D64" s="8"/>
      <c r="E64" s="17"/>
      <c r="F64" s="17"/>
      <c r="G64" s="17"/>
      <c r="H64" s="17"/>
      <c r="I64" s="17"/>
      <c r="J64" s="17"/>
      <c r="K64" s="17"/>
      <c r="L64" s="17">
        <v>0</v>
      </c>
      <c r="M64" s="17"/>
      <c r="N64" s="17"/>
      <c r="O64" s="79">
        <v>1</v>
      </c>
      <c r="P64" s="17"/>
      <c r="Q64" s="17"/>
      <c r="R64" s="17"/>
      <c r="S64" s="17"/>
      <c r="T64" s="17"/>
      <c r="U64" s="17"/>
      <c r="V64" s="17"/>
      <c r="W64" s="9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9"/>
    </row>
    <row r="65" spans="2:57">
      <c r="B65" s="8"/>
      <c r="C65" s="18"/>
      <c r="D65" s="8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9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9"/>
    </row>
    <row r="66" spans="2:57">
      <c r="B66" s="8"/>
      <c r="C66" s="18"/>
      <c r="D66" s="8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9"/>
      <c r="X66" s="17"/>
      <c r="Y66" s="18" t="s">
        <v>0</v>
      </c>
      <c r="Z66" s="17"/>
      <c r="AA66" s="18" t="s">
        <v>313</v>
      </c>
      <c r="AB66" s="17"/>
      <c r="AC66" s="18" t="s">
        <v>1</v>
      </c>
      <c r="AD66" s="17"/>
      <c r="AE66" s="18" t="s">
        <v>313</v>
      </c>
      <c r="AF66" s="17"/>
      <c r="AG66" s="18" t="s">
        <v>2</v>
      </c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9"/>
    </row>
    <row r="67" spans="2:57">
      <c r="B67" s="8"/>
      <c r="C67" s="18"/>
      <c r="D67" s="8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9"/>
      <c r="X67" s="17"/>
      <c r="Y67" s="30" t="s">
        <v>109</v>
      </c>
      <c r="Z67" s="17"/>
      <c r="AA67" s="30" t="s">
        <v>199</v>
      </c>
      <c r="AB67" s="17"/>
      <c r="AC67" s="30" t="s">
        <v>110</v>
      </c>
      <c r="AD67" s="17"/>
      <c r="AE67" s="30" t="s">
        <v>108</v>
      </c>
      <c r="AF67" s="17"/>
      <c r="AG67" s="30" t="s">
        <v>130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9"/>
    </row>
    <row r="68" spans="2:57">
      <c r="B68" s="8"/>
      <c r="C68" s="18"/>
      <c r="D68" s="8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9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9"/>
    </row>
    <row r="69" spans="2:57">
      <c r="B69" s="8"/>
      <c r="C69" s="18"/>
      <c r="D69" s="8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9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9"/>
    </row>
    <row r="70" spans="2:57">
      <c r="B70" s="8"/>
      <c r="C70" s="18"/>
      <c r="D70" s="8"/>
      <c r="E70" s="17"/>
      <c r="F70" s="17"/>
      <c r="G70" s="17"/>
      <c r="H70" s="17"/>
      <c r="I70" s="17">
        <v>0</v>
      </c>
      <c r="J70" s="17"/>
      <c r="K70" s="17"/>
      <c r="L70" s="79">
        <v>1</v>
      </c>
      <c r="M70" s="17"/>
      <c r="N70" s="17"/>
      <c r="O70" s="17">
        <v>0</v>
      </c>
      <c r="P70" s="17"/>
      <c r="Q70" s="17"/>
      <c r="R70" s="79">
        <v>1</v>
      </c>
      <c r="S70" s="17"/>
      <c r="T70" s="17"/>
      <c r="U70" s="17"/>
      <c r="V70" s="17"/>
      <c r="W70" s="9"/>
      <c r="X70" s="17"/>
      <c r="Y70" s="4" t="s">
        <v>2</v>
      </c>
      <c r="Z70" s="80" t="s">
        <v>109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9"/>
    </row>
    <row r="71" spans="2:57">
      <c r="B71" s="8"/>
      <c r="C71" s="18"/>
      <c r="D71" s="8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9"/>
      <c r="X71" s="17"/>
      <c r="Y71" s="4" t="s">
        <v>0</v>
      </c>
      <c r="Z71" s="80" t="s">
        <v>110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9"/>
    </row>
    <row r="72" spans="2:57">
      <c r="B72" s="8"/>
      <c r="C72" s="18"/>
      <c r="D72" s="8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9"/>
      <c r="X72" s="17"/>
      <c r="Y72" s="4" t="s">
        <v>1</v>
      </c>
      <c r="Z72" s="80" t="s">
        <v>130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9"/>
    </row>
    <row r="73" spans="2:57">
      <c r="B73" s="8"/>
      <c r="C73" s="18"/>
      <c r="D73" s="8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9"/>
      <c r="X73" s="17"/>
      <c r="Y73" s="4" t="s">
        <v>3</v>
      </c>
      <c r="Z73" s="80" t="s">
        <v>131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9"/>
    </row>
    <row r="74" spans="2:57">
      <c r="B74" s="8"/>
      <c r="C74" s="18"/>
      <c r="D74" s="8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9"/>
      <c r="X74" s="17"/>
      <c r="Y74" s="4" t="s">
        <v>4</v>
      </c>
      <c r="Z74" s="80" t="s">
        <v>314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9"/>
    </row>
    <row r="75" spans="2:57">
      <c r="B75" s="8"/>
      <c r="C75" s="18"/>
      <c r="D75" s="8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9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9"/>
    </row>
    <row r="76" spans="2:57">
      <c r="B76" s="8"/>
      <c r="C76" s="18"/>
      <c r="D76" s="8"/>
      <c r="E76" s="17"/>
      <c r="F76" s="17"/>
      <c r="G76" s="17">
        <v>0</v>
      </c>
      <c r="H76" s="17"/>
      <c r="I76" s="17"/>
      <c r="J76" s="79">
        <v>1</v>
      </c>
      <c r="K76" s="17">
        <v>0</v>
      </c>
      <c r="L76" s="17"/>
      <c r="M76" s="17"/>
      <c r="N76" s="79">
        <v>1</v>
      </c>
      <c r="O76" s="17"/>
      <c r="P76" s="17"/>
      <c r="Q76" s="17"/>
      <c r="R76" s="17"/>
      <c r="S76" s="17"/>
      <c r="T76" s="17"/>
      <c r="U76" s="17"/>
      <c r="V76" s="17"/>
      <c r="W76" s="9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9"/>
    </row>
    <row r="77" spans="2:57">
      <c r="B77" s="8"/>
      <c r="C77" s="18"/>
      <c r="D77" s="8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9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9"/>
    </row>
    <row r="78" spans="2:57">
      <c r="B78" s="8"/>
      <c r="C78" s="18"/>
      <c r="D78" s="8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9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9"/>
    </row>
    <row r="79" spans="2:57">
      <c r="B79" s="8"/>
      <c r="C79" s="18"/>
      <c r="D79" s="8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9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9"/>
    </row>
    <row r="80" spans="2:57">
      <c r="B80" s="8"/>
      <c r="C80" s="18"/>
      <c r="D80" s="8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9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9"/>
    </row>
    <row r="81" spans="2:57">
      <c r="B81" s="8"/>
      <c r="C81" s="18"/>
      <c r="D81" s="8"/>
      <c r="E81" s="17"/>
      <c r="F81" s="79">
        <v>0</v>
      </c>
      <c r="G81" s="17"/>
      <c r="H81" s="76">
        <v>1</v>
      </c>
      <c r="I81" s="76">
        <v>0</v>
      </c>
      <c r="J81" s="17"/>
      <c r="K81" s="76">
        <v>1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9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9"/>
    </row>
    <row r="82" spans="2:57">
      <c r="B82" s="8"/>
      <c r="C82" s="18"/>
      <c r="D82" s="8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9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9"/>
    </row>
    <row r="83" spans="2:57">
      <c r="B83" s="8"/>
      <c r="C83" s="18"/>
      <c r="D83" s="1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9"/>
    </row>
    <row r="84" spans="2:57">
      <c r="B84" s="8"/>
      <c r="C84" s="18"/>
      <c r="D84" s="1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6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9"/>
    </row>
    <row r="85" spans="2:57">
      <c r="B85" s="8"/>
      <c r="C85" s="18"/>
      <c r="D85" s="8"/>
      <c r="E85" s="18" t="s">
        <v>326</v>
      </c>
      <c r="F85" s="17" t="s">
        <v>327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9"/>
      <c r="X85" s="17"/>
      <c r="Y85" s="76" t="s">
        <v>319</v>
      </c>
      <c r="Z85" s="76" t="s">
        <v>325</v>
      </c>
      <c r="AA85" s="76">
        <v>1</v>
      </c>
      <c r="AB85" s="76" t="s">
        <v>323</v>
      </c>
      <c r="AC85" s="76" t="s">
        <v>320</v>
      </c>
      <c r="AD85" s="76">
        <v>2</v>
      </c>
      <c r="AE85" s="76">
        <v>3</v>
      </c>
      <c r="AF85" s="76"/>
      <c r="AG85" s="76"/>
      <c r="AH85" s="76"/>
      <c r="AI85" s="76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9"/>
    </row>
    <row r="86" spans="2:57">
      <c r="B86" s="8"/>
      <c r="C86" s="18"/>
      <c r="D86" s="8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9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9"/>
    </row>
    <row r="87" spans="2:57">
      <c r="B87" s="8"/>
      <c r="C87" s="18"/>
      <c r="D87" s="8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9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9"/>
    </row>
    <row r="88" spans="2:57">
      <c r="B88" s="8"/>
      <c r="C88" s="18"/>
      <c r="D88" s="8"/>
      <c r="E88" s="17"/>
      <c r="F88" s="17"/>
      <c r="G88" s="17"/>
      <c r="H88" s="17"/>
      <c r="I88" s="17"/>
      <c r="J88" s="17"/>
      <c r="K88" s="17">
        <v>0</v>
      </c>
      <c r="L88" s="17"/>
      <c r="M88" s="17"/>
      <c r="N88" s="17"/>
      <c r="O88" s="79">
        <v>1</v>
      </c>
      <c r="P88" s="17"/>
      <c r="Q88" s="17"/>
      <c r="R88" s="17"/>
      <c r="S88" s="17"/>
      <c r="T88" s="17"/>
      <c r="U88" s="17"/>
      <c r="V88" s="17"/>
      <c r="W88" s="9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9"/>
    </row>
    <row r="89" spans="2:57">
      <c r="B89" s="8"/>
      <c r="C89" s="18"/>
      <c r="D89" s="8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9"/>
    </row>
    <row r="90" spans="2:57">
      <c r="B90" s="8"/>
      <c r="C90" s="18"/>
      <c r="D90" s="8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9"/>
      <c r="X90" s="17"/>
      <c r="Y90" s="18" t="s">
        <v>0</v>
      </c>
      <c r="Z90" s="17"/>
      <c r="AA90" s="18" t="s">
        <v>313</v>
      </c>
      <c r="AB90" s="17"/>
      <c r="AC90" s="18" t="s">
        <v>1</v>
      </c>
      <c r="AD90" s="17"/>
      <c r="AE90" s="18" t="s">
        <v>313</v>
      </c>
      <c r="AF90" s="17"/>
      <c r="AG90" s="18" t="s">
        <v>2</v>
      </c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9"/>
    </row>
    <row r="91" spans="2:57">
      <c r="B91" s="8"/>
      <c r="C91" s="18"/>
      <c r="D91" s="8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9"/>
      <c r="X91" s="17"/>
      <c r="Y91" s="30" t="s">
        <v>109</v>
      </c>
      <c r="Z91" s="17"/>
      <c r="AA91" s="30" t="s">
        <v>199</v>
      </c>
      <c r="AB91" s="17"/>
      <c r="AC91" s="30" t="s">
        <v>110</v>
      </c>
      <c r="AD91" s="17"/>
      <c r="AE91" s="30" t="s">
        <v>108</v>
      </c>
      <c r="AF91" s="17"/>
      <c r="AG91" s="30" t="s">
        <v>130</v>
      </c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9"/>
    </row>
    <row r="92" spans="2:57">
      <c r="B92" s="8"/>
      <c r="C92" s="18"/>
      <c r="D92" s="8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9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9"/>
    </row>
    <row r="93" spans="2:57">
      <c r="B93" s="8"/>
      <c r="C93" s="18"/>
      <c r="D93" s="8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9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9"/>
    </row>
    <row r="94" spans="2:57">
      <c r="B94" s="8"/>
      <c r="C94" s="18"/>
      <c r="D94" s="8"/>
      <c r="E94" s="17"/>
      <c r="F94" s="17"/>
      <c r="G94" s="17"/>
      <c r="H94" s="17">
        <v>0</v>
      </c>
      <c r="I94" s="17"/>
      <c r="J94" s="17"/>
      <c r="K94" s="79">
        <v>1</v>
      </c>
      <c r="L94" s="17"/>
      <c r="M94" s="17"/>
      <c r="N94" s="17"/>
      <c r="O94" s="17">
        <v>0</v>
      </c>
      <c r="P94" s="17"/>
      <c r="Q94" s="17"/>
      <c r="R94" s="79">
        <v>1</v>
      </c>
      <c r="S94" s="17"/>
      <c r="T94" s="17"/>
      <c r="U94" s="17"/>
      <c r="V94" s="17"/>
      <c r="W94" s="9"/>
      <c r="X94" s="17"/>
      <c r="Y94" s="4" t="s">
        <v>2</v>
      </c>
      <c r="Z94" s="80" t="s">
        <v>109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9"/>
    </row>
    <row r="95" spans="2:57">
      <c r="B95" s="8"/>
      <c r="C95" s="18"/>
      <c r="D95" s="8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79"/>
      <c r="Q95" s="17"/>
      <c r="R95" s="17"/>
      <c r="S95" s="17"/>
      <c r="T95" s="17"/>
      <c r="U95" s="17"/>
      <c r="V95" s="17"/>
      <c r="W95" s="9"/>
      <c r="X95" s="17"/>
      <c r="Y95" s="4" t="s">
        <v>0</v>
      </c>
      <c r="Z95" s="80" t="s">
        <v>110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9"/>
    </row>
    <row r="96" spans="2:57">
      <c r="B96" s="8"/>
      <c r="C96" s="18"/>
      <c r="D96" s="8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9"/>
      <c r="X96" s="17"/>
      <c r="Y96" s="4" t="s">
        <v>1</v>
      </c>
      <c r="Z96" s="80" t="s">
        <v>130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9"/>
    </row>
    <row r="97" spans="2:57">
      <c r="B97" s="8"/>
      <c r="C97" s="18"/>
      <c r="D97" s="8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9"/>
      <c r="X97" s="17"/>
      <c r="Y97" s="4" t="s">
        <v>3</v>
      </c>
      <c r="Z97" s="80" t="s">
        <v>131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9"/>
    </row>
    <row r="98" spans="2:57">
      <c r="B98" s="8"/>
      <c r="C98" s="18"/>
      <c r="D98" s="8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9"/>
      <c r="X98" s="17"/>
      <c r="Y98" s="4" t="s">
        <v>4</v>
      </c>
      <c r="Z98" s="80" t="s">
        <v>314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9"/>
    </row>
    <row r="99" spans="2:57">
      <c r="B99" s="8"/>
      <c r="C99" s="18"/>
      <c r="D99" s="8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9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9"/>
    </row>
    <row r="100" spans="2:57">
      <c r="B100" s="8"/>
      <c r="C100" s="18"/>
      <c r="D100" s="8"/>
      <c r="E100" s="17"/>
      <c r="F100" s="17"/>
      <c r="G100" s="17"/>
      <c r="H100" s="17"/>
      <c r="I100" s="17"/>
      <c r="J100" s="17"/>
      <c r="K100" s="17"/>
      <c r="L100" s="17"/>
      <c r="M100" s="17">
        <v>0</v>
      </c>
      <c r="N100" s="17"/>
      <c r="O100" s="17"/>
      <c r="P100" s="79">
        <v>1</v>
      </c>
      <c r="Q100" s="17">
        <v>0</v>
      </c>
      <c r="R100" s="17"/>
      <c r="S100" s="17"/>
      <c r="T100" s="79">
        <v>1</v>
      </c>
      <c r="U100" s="17"/>
      <c r="V100" s="17"/>
      <c r="W100" s="9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9"/>
    </row>
    <row r="101" spans="2:57">
      <c r="B101" s="8"/>
      <c r="C101" s="18"/>
      <c r="D101" s="8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9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9"/>
    </row>
    <row r="102" spans="2:57">
      <c r="B102" s="8"/>
      <c r="C102" s="18"/>
      <c r="D102" s="8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9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9"/>
    </row>
    <row r="103" spans="2:57">
      <c r="B103" s="8"/>
      <c r="C103" s="18"/>
      <c r="D103" s="8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9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9"/>
    </row>
    <row r="104" spans="2:57">
      <c r="B104" s="8"/>
      <c r="C104" s="18"/>
      <c r="D104" s="8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9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9"/>
    </row>
    <row r="105" spans="2:57">
      <c r="B105" s="8"/>
      <c r="C105" s="18"/>
      <c r="D105" s="8"/>
      <c r="E105" s="17"/>
      <c r="F105" s="17"/>
      <c r="G105" s="17"/>
      <c r="H105" s="17"/>
      <c r="I105" s="17"/>
      <c r="J105" s="17"/>
      <c r="K105" s="17"/>
      <c r="L105" s="76">
        <v>0</v>
      </c>
      <c r="M105" s="17"/>
      <c r="N105" s="76">
        <v>1</v>
      </c>
      <c r="O105" s="76">
        <v>0</v>
      </c>
      <c r="P105" s="17"/>
      <c r="Q105" s="76">
        <v>1</v>
      </c>
      <c r="R105" s="17"/>
      <c r="S105" s="17"/>
      <c r="T105" s="17"/>
      <c r="U105" s="17"/>
      <c r="V105" s="17"/>
      <c r="W105" s="9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9"/>
    </row>
    <row r="106" spans="2:57">
      <c r="B106" s="8"/>
      <c r="C106" s="18"/>
      <c r="D106" s="8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9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9"/>
    </row>
    <row r="107" spans="2:57">
      <c r="B107" s="8"/>
      <c r="C107" s="18"/>
      <c r="D107" s="1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9"/>
    </row>
    <row r="108" spans="2:57">
      <c r="B108" s="8"/>
      <c r="C108" s="18"/>
      <c r="D108" s="1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6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9"/>
    </row>
    <row r="109" spans="2:57">
      <c r="B109" s="8"/>
      <c r="C109" s="18"/>
      <c r="D109" s="8"/>
      <c r="E109" s="18" t="s">
        <v>328</v>
      </c>
      <c r="F109" s="17" t="s">
        <v>2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9"/>
      <c r="X109" s="17"/>
      <c r="Y109" s="76" t="s">
        <v>319</v>
      </c>
      <c r="Z109" s="76" t="s">
        <v>334</v>
      </c>
      <c r="AA109" s="76">
        <v>1</v>
      </c>
      <c r="AB109" s="76" t="s">
        <v>323</v>
      </c>
      <c r="AC109" s="76" t="s">
        <v>320</v>
      </c>
      <c r="AD109" s="76">
        <v>3</v>
      </c>
      <c r="AE109" s="76">
        <v>4</v>
      </c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9"/>
    </row>
    <row r="110" spans="2:57">
      <c r="B110" s="8"/>
      <c r="C110" s="18"/>
      <c r="D110" s="8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9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9"/>
    </row>
    <row r="111" spans="2:57">
      <c r="B111" s="8"/>
      <c r="C111" s="18"/>
      <c r="D111" s="8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9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9"/>
    </row>
    <row r="112" spans="2:57">
      <c r="B112" s="8"/>
      <c r="C112" s="18"/>
      <c r="D112" s="8"/>
      <c r="E112" s="17"/>
      <c r="F112" s="17"/>
      <c r="G112" s="17"/>
      <c r="H112" s="17"/>
      <c r="I112" s="17"/>
      <c r="J112" s="17"/>
      <c r="K112" s="17">
        <v>0</v>
      </c>
      <c r="L112" s="17"/>
      <c r="M112" s="17"/>
      <c r="N112" s="17"/>
      <c r="O112" s="79">
        <v>1</v>
      </c>
      <c r="P112" s="17"/>
      <c r="Q112" s="17"/>
      <c r="R112" s="17"/>
      <c r="S112" s="17"/>
      <c r="T112" s="17"/>
      <c r="U112" s="17"/>
      <c r="V112" s="17"/>
      <c r="W112" s="9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9"/>
    </row>
    <row r="113" spans="2:57">
      <c r="B113" s="8"/>
      <c r="C113" s="18"/>
      <c r="D113" s="8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9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9"/>
    </row>
    <row r="114" spans="2:57">
      <c r="B114" s="8"/>
      <c r="C114" s="18"/>
      <c r="D114" s="8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9"/>
      <c r="X114" s="17"/>
      <c r="Y114" s="18"/>
      <c r="Z114" s="18"/>
      <c r="AA114" s="18"/>
      <c r="AB114" s="18"/>
      <c r="AC114" s="18"/>
      <c r="AD114" s="18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9"/>
    </row>
    <row r="115" spans="2:57">
      <c r="B115" s="8"/>
      <c r="C115" s="18"/>
      <c r="D115" s="8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9"/>
      <c r="X115" s="17"/>
      <c r="Y115" s="18" t="s">
        <v>0</v>
      </c>
      <c r="Z115" s="17"/>
      <c r="AA115" s="18" t="s">
        <v>313</v>
      </c>
      <c r="AB115" s="17"/>
      <c r="AC115" s="18" t="s">
        <v>1</v>
      </c>
      <c r="AD115" s="17"/>
      <c r="AE115" s="18" t="s">
        <v>313</v>
      </c>
      <c r="AF115" s="17"/>
      <c r="AG115" s="18" t="s">
        <v>2</v>
      </c>
      <c r="AH115" s="17"/>
      <c r="AI115" s="18" t="s">
        <v>2</v>
      </c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9"/>
    </row>
    <row r="116" spans="2:57">
      <c r="B116" s="8"/>
      <c r="C116" s="18"/>
      <c r="D116" s="8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9"/>
      <c r="X116" s="17"/>
      <c r="Y116" s="30" t="s">
        <v>109</v>
      </c>
      <c r="Z116" s="17"/>
      <c r="AA116" s="30" t="s">
        <v>199</v>
      </c>
      <c r="AB116" s="17"/>
      <c r="AC116" s="30" t="s">
        <v>110</v>
      </c>
      <c r="AD116" s="17"/>
      <c r="AE116" s="30" t="s">
        <v>108</v>
      </c>
      <c r="AF116" s="17"/>
      <c r="AG116" s="30" t="s">
        <v>130</v>
      </c>
      <c r="AH116" s="17"/>
      <c r="AI116" s="30" t="s">
        <v>338</v>
      </c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9"/>
    </row>
    <row r="117" spans="2:57">
      <c r="B117" s="8"/>
      <c r="C117" s="18"/>
      <c r="D117" s="8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9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9"/>
    </row>
    <row r="118" spans="2:57">
      <c r="B118" s="8"/>
      <c r="C118" s="18"/>
      <c r="D118" s="8"/>
      <c r="E118" s="17"/>
      <c r="F118" s="17"/>
      <c r="G118" s="17"/>
      <c r="H118" s="17">
        <v>0</v>
      </c>
      <c r="I118" s="17"/>
      <c r="J118" s="17"/>
      <c r="K118" s="79">
        <v>1</v>
      </c>
      <c r="L118" s="17"/>
      <c r="M118" s="17"/>
      <c r="N118" s="17"/>
      <c r="O118" s="17">
        <v>0</v>
      </c>
      <c r="P118" s="17"/>
      <c r="Q118" s="17"/>
      <c r="R118" s="79">
        <v>1</v>
      </c>
      <c r="S118" s="17"/>
      <c r="T118" s="17"/>
      <c r="U118" s="17"/>
      <c r="V118" s="17"/>
      <c r="W118" s="9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9"/>
    </row>
    <row r="119" spans="2:57">
      <c r="B119" s="8"/>
      <c r="C119" s="18"/>
      <c r="D119" s="8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9"/>
      <c r="X119" s="17"/>
      <c r="Y119" s="4" t="s">
        <v>2</v>
      </c>
      <c r="Z119" s="80" t="s">
        <v>109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9"/>
    </row>
    <row r="120" spans="2:57">
      <c r="B120" s="8"/>
      <c r="C120" s="18"/>
      <c r="D120" s="8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9"/>
      <c r="X120" s="17"/>
      <c r="Y120" s="4" t="s">
        <v>0</v>
      </c>
      <c r="Z120" s="80" t="s">
        <v>110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9"/>
    </row>
    <row r="121" spans="2:57">
      <c r="B121" s="8"/>
      <c r="C121" s="18"/>
      <c r="D121" s="8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9"/>
      <c r="X121" s="17"/>
      <c r="Y121" s="4" t="s">
        <v>1</v>
      </c>
      <c r="Z121" s="80" t="s">
        <v>130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9"/>
    </row>
    <row r="122" spans="2:57">
      <c r="B122" s="8"/>
      <c r="C122" s="18"/>
      <c r="D122" s="8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9"/>
      <c r="X122" s="17"/>
      <c r="Y122" s="4" t="s">
        <v>3</v>
      </c>
      <c r="Z122" s="80" t="s">
        <v>131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9"/>
    </row>
    <row r="123" spans="2:57">
      <c r="B123" s="8"/>
      <c r="C123" s="18"/>
      <c r="D123" s="8"/>
      <c r="E123" s="17"/>
      <c r="F123" s="17"/>
      <c r="G123" s="17"/>
      <c r="H123" s="17"/>
      <c r="I123" s="17"/>
      <c r="J123" s="17"/>
      <c r="K123" s="17"/>
      <c r="L123" s="17"/>
      <c r="M123" s="17">
        <v>0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9"/>
      <c r="X123" s="17"/>
      <c r="Y123" s="4" t="s">
        <v>4</v>
      </c>
      <c r="Z123" s="80" t="s">
        <v>314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9"/>
    </row>
    <row r="124" spans="2:57">
      <c r="B124" s="8"/>
      <c r="C124" s="18"/>
      <c r="D124" s="8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79">
        <v>1</v>
      </c>
      <c r="Q124" s="17">
        <v>0</v>
      </c>
      <c r="R124" s="17"/>
      <c r="S124" s="17"/>
      <c r="T124" s="79">
        <v>1</v>
      </c>
      <c r="U124" s="17"/>
      <c r="V124" s="17"/>
      <c r="W124" s="9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9"/>
    </row>
    <row r="125" spans="2:57">
      <c r="B125" s="8"/>
      <c r="C125" s="18"/>
      <c r="D125" s="8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9"/>
    </row>
    <row r="126" spans="2:57">
      <c r="B126" s="8"/>
      <c r="C126" s="18"/>
      <c r="D126" s="8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9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9"/>
    </row>
    <row r="127" spans="2:57">
      <c r="B127" s="8"/>
      <c r="C127" s="18"/>
      <c r="D127" s="8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9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9"/>
    </row>
    <row r="128" spans="2:57">
      <c r="B128" s="8"/>
      <c r="C128" s="18"/>
      <c r="D128" s="8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9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9"/>
    </row>
    <row r="129" spans="2:57">
      <c r="B129" s="8"/>
      <c r="C129" s="18"/>
      <c r="D129" s="8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9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9"/>
    </row>
    <row r="130" spans="2:57">
      <c r="B130" s="8"/>
      <c r="C130" s="18"/>
      <c r="D130" s="8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9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9"/>
    </row>
    <row r="131" spans="2:57">
      <c r="B131" s="8"/>
      <c r="C131" s="18"/>
      <c r="D131" s="1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9"/>
    </row>
    <row r="132" spans="2:57">
      <c r="B132" s="8"/>
      <c r="C132" s="18"/>
      <c r="D132" s="14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6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9"/>
    </row>
    <row r="133" spans="2:57">
      <c r="B133" s="8"/>
      <c r="C133" s="18"/>
      <c r="D133" s="8"/>
      <c r="E133" s="18" t="s">
        <v>329</v>
      </c>
      <c r="F133" s="17" t="s">
        <v>327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9"/>
      <c r="X133" s="17"/>
      <c r="Y133" s="76" t="s">
        <v>319</v>
      </c>
      <c r="Z133" s="76" t="s">
        <v>320</v>
      </c>
      <c r="AA133" s="76">
        <v>1</v>
      </c>
      <c r="AB133" s="76" t="s">
        <v>323</v>
      </c>
      <c r="AC133" s="76" t="s">
        <v>334</v>
      </c>
      <c r="AD133" s="76">
        <v>2</v>
      </c>
      <c r="AE133" s="76">
        <v>4</v>
      </c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9"/>
    </row>
    <row r="134" spans="2:57">
      <c r="B134" s="8"/>
      <c r="C134" s="18"/>
      <c r="D134" s="8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9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9"/>
    </row>
    <row r="135" spans="2:57">
      <c r="B135" s="8"/>
      <c r="C135" s="18"/>
      <c r="D135" s="8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9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9"/>
    </row>
    <row r="136" spans="2:57">
      <c r="B136" s="8"/>
      <c r="C136" s="18"/>
      <c r="D136" s="8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9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9"/>
    </row>
    <row r="137" spans="2:57">
      <c r="B137" s="8"/>
      <c r="C137" s="18"/>
      <c r="D137" s="8"/>
      <c r="E137" s="17"/>
      <c r="F137" s="17"/>
      <c r="G137" s="17"/>
      <c r="H137" s="17"/>
      <c r="I137" s="17"/>
      <c r="J137" s="17"/>
      <c r="K137" s="17">
        <v>0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9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9"/>
    </row>
    <row r="138" spans="2:57">
      <c r="B138" s="8"/>
      <c r="C138" s="18"/>
      <c r="D138" s="8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>
        <v>1</v>
      </c>
      <c r="P138" s="17"/>
      <c r="Q138" s="17"/>
      <c r="R138" s="17"/>
      <c r="S138" s="17"/>
      <c r="T138" s="17"/>
      <c r="U138" s="17"/>
      <c r="V138" s="17"/>
      <c r="W138" s="9"/>
      <c r="X138" s="17"/>
      <c r="Y138" s="18" t="s">
        <v>0</v>
      </c>
      <c r="Z138" s="17"/>
      <c r="AA138" s="18" t="s">
        <v>313</v>
      </c>
      <c r="AB138" s="17"/>
      <c r="AC138" s="18" t="s">
        <v>1</v>
      </c>
      <c r="AD138" s="17"/>
      <c r="AE138" s="18" t="s">
        <v>313</v>
      </c>
      <c r="AF138" s="17"/>
      <c r="AG138" s="18" t="s">
        <v>2</v>
      </c>
      <c r="AH138" s="17"/>
      <c r="AI138" s="18" t="s">
        <v>2</v>
      </c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9"/>
    </row>
    <row r="139" spans="2:57">
      <c r="B139" s="8"/>
      <c r="C139" s="18"/>
      <c r="D139" s="8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9"/>
      <c r="X139" s="17"/>
      <c r="Y139" s="30" t="s">
        <v>109</v>
      </c>
      <c r="Z139" s="17"/>
      <c r="AA139" s="30" t="s">
        <v>199</v>
      </c>
      <c r="AB139" s="17"/>
      <c r="AC139" s="30" t="s">
        <v>110</v>
      </c>
      <c r="AD139" s="17"/>
      <c r="AE139" s="30" t="s">
        <v>108</v>
      </c>
      <c r="AF139" s="17"/>
      <c r="AG139" s="30" t="s">
        <v>130</v>
      </c>
      <c r="AH139" s="17"/>
      <c r="AI139" s="30" t="s">
        <v>130</v>
      </c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9"/>
    </row>
    <row r="140" spans="2:57">
      <c r="B140" s="8"/>
      <c r="C140" s="18"/>
      <c r="D140" s="8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9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9"/>
    </row>
    <row r="141" spans="2:57">
      <c r="B141" s="8"/>
      <c r="C141" s="18"/>
      <c r="D141" s="8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9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9"/>
    </row>
    <row r="142" spans="2:57">
      <c r="B142" s="8"/>
      <c r="C142" s="18"/>
      <c r="D142" s="8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9"/>
      <c r="X142" s="17"/>
      <c r="Y142" s="4" t="s">
        <v>2</v>
      </c>
      <c r="Z142" s="80" t="s">
        <v>109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9"/>
    </row>
    <row r="143" spans="2:57">
      <c r="B143" s="8"/>
      <c r="C143" s="18"/>
      <c r="D143" s="8"/>
      <c r="E143" s="17"/>
      <c r="F143" s="17"/>
      <c r="G143" s="17"/>
      <c r="H143" s="17">
        <v>0</v>
      </c>
      <c r="I143" s="17"/>
      <c r="J143" s="17"/>
      <c r="K143" s="17">
        <v>1</v>
      </c>
      <c r="L143" s="17"/>
      <c r="M143" s="17"/>
      <c r="N143" s="17"/>
      <c r="O143" s="17">
        <v>0</v>
      </c>
      <c r="P143" s="17"/>
      <c r="Q143" s="17"/>
      <c r="R143" s="17">
        <v>1</v>
      </c>
      <c r="S143" s="17"/>
      <c r="T143" s="17"/>
      <c r="U143" s="17"/>
      <c r="V143" s="17"/>
      <c r="W143" s="9"/>
      <c r="X143" s="17"/>
      <c r="Y143" s="4" t="s">
        <v>0</v>
      </c>
      <c r="Z143" s="80" t="s">
        <v>110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9"/>
    </row>
    <row r="144" spans="2:57">
      <c r="B144" s="8"/>
      <c r="C144" s="18"/>
      <c r="D144" s="8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9"/>
      <c r="X144" s="17"/>
      <c r="Y144" s="4" t="s">
        <v>1</v>
      </c>
      <c r="Z144" s="80" t="s">
        <v>130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9"/>
    </row>
    <row r="145" spans="2:57">
      <c r="B145" s="8"/>
      <c r="C145" s="18"/>
      <c r="D145" s="8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9"/>
      <c r="X145" s="17"/>
      <c r="Y145" s="4" t="s">
        <v>3</v>
      </c>
      <c r="Z145" s="80" t="s">
        <v>131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9"/>
    </row>
    <row r="146" spans="2:57">
      <c r="B146" s="8"/>
      <c r="C146" s="18"/>
      <c r="D146" s="8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9"/>
      <c r="X146" s="17"/>
      <c r="Y146" s="4" t="s">
        <v>4</v>
      </c>
      <c r="Z146" s="80" t="s">
        <v>314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9"/>
    </row>
    <row r="147" spans="2:57">
      <c r="B147" s="8"/>
      <c r="C147" s="18"/>
      <c r="D147" s="8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9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9"/>
    </row>
    <row r="148" spans="2:57">
      <c r="B148" s="8"/>
      <c r="C148" s="18"/>
      <c r="D148" s="8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9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9"/>
    </row>
    <row r="149" spans="2:57">
      <c r="B149" s="8"/>
      <c r="C149" s="18"/>
      <c r="D149" s="8"/>
      <c r="E149" s="17"/>
      <c r="F149" s="17"/>
      <c r="G149" s="17"/>
      <c r="H149" s="17"/>
      <c r="I149" s="17"/>
      <c r="J149" s="17"/>
      <c r="K149" s="17"/>
      <c r="L149" s="17"/>
      <c r="M149" s="17">
        <v>0</v>
      </c>
      <c r="N149" s="17"/>
      <c r="O149" s="17"/>
      <c r="P149" s="17">
        <v>1</v>
      </c>
      <c r="Q149" s="17">
        <v>0</v>
      </c>
      <c r="R149" s="17"/>
      <c r="S149" s="17"/>
      <c r="T149" s="17">
        <v>1</v>
      </c>
      <c r="U149" s="17"/>
      <c r="V149" s="17"/>
      <c r="W149" s="9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9"/>
    </row>
    <row r="150" spans="2:57">
      <c r="B150" s="8"/>
      <c r="C150" s="18"/>
      <c r="D150" s="8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9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9"/>
    </row>
    <row r="151" spans="2:57">
      <c r="B151" s="8"/>
      <c r="C151" s="18"/>
      <c r="D151" s="8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9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9"/>
    </row>
    <row r="152" spans="2:57">
      <c r="B152" s="8"/>
      <c r="C152" s="18"/>
      <c r="D152" s="8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9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9"/>
    </row>
    <row r="153" spans="2:57">
      <c r="B153" s="8"/>
      <c r="C153" s="18"/>
      <c r="D153" s="8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9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9"/>
    </row>
    <row r="154" spans="2:57">
      <c r="B154" s="8"/>
      <c r="C154" s="18"/>
      <c r="D154" s="8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9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9"/>
    </row>
    <row r="155" spans="2:57">
      <c r="B155" s="8"/>
      <c r="C155" s="18"/>
      <c r="D155" s="8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9"/>
      <c r="X155" s="17"/>
      <c r="Y155" s="76"/>
      <c r="Z155" s="76"/>
      <c r="AA155" s="76"/>
      <c r="AB155" s="76"/>
      <c r="AC155" s="76"/>
      <c r="AD155" s="76"/>
      <c r="AE155" s="76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9"/>
    </row>
    <row r="156" spans="2:57">
      <c r="B156" s="8"/>
      <c r="C156" s="18"/>
      <c r="D156" s="8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9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9"/>
    </row>
    <row r="157" spans="2:57">
      <c r="B157" s="8"/>
      <c r="C157" s="18"/>
      <c r="D157" s="1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9"/>
    </row>
    <row r="158" spans="2:57">
      <c r="B158" s="8"/>
      <c r="C158" s="18"/>
      <c r="D158" s="14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6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9"/>
    </row>
    <row r="159" spans="2:57">
      <c r="B159" s="8"/>
      <c r="C159" s="18"/>
      <c r="D159" s="8"/>
      <c r="E159" s="18" t="s">
        <v>330</v>
      </c>
      <c r="F159" s="17" t="s">
        <v>3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9"/>
      <c r="X159" s="17"/>
      <c r="Y159" s="76" t="s">
        <v>319</v>
      </c>
      <c r="Z159" s="76" t="s">
        <v>331</v>
      </c>
      <c r="AA159" s="76">
        <v>1</v>
      </c>
      <c r="AB159" s="76" t="s">
        <v>320</v>
      </c>
      <c r="AC159" s="76">
        <v>2</v>
      </c>
      <c r="AD159" s="76" t="s">
        <v>323</v>
      </c>
      <c r="AE159" s="76" t="s">
        <v>334</v>
      </c>
      <c r="AF159" s="76">
        <v>3</v>
      </c>
      <c r="AG159" s="76">
        <v>5</v>
      </c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9"/>
    </row>
    <row r="160" spans="2:57">
      <c r="B160" s="8"/>
      <c r="C160" s="18"/>
      <c r="D160" s="8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9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9"/>
    </row>
    <row r="161" spans="2:57">
      <c r="B161" s="8"/>
      <c r="C161" s="18"/>
      <c r="D161" s="8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9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9"/>
    </row>
    <row r="162" spans="2:57">
      <c r="B162" s="8"/>
      <c r="C162" s="18"/>
      <c r="D162" s="8"/>
      <c r="E162" s="17"/>
      <c r="F162" s="17"/>
      <c r="G162" s="17"/>
      <c r="H162" s="17"/>
      <c r="I162" s="17"/>
      <c r="J162" s="17"/>
      <c r="K162" s="17">
        <v>0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9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9"/>
    </row>
    <row r="163" spans="2:57">
      <c r="B163" s="8"/>
      <c r="C163" s="18"/>
      <c r="D163" s="8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>
        <v>1</v>
      </c>
      <c r="P163" s="17"/>
      <c r="Q163" s="17"/>
      <c r="R163" s="17"/>
      <c r="S163" s="17"/>
      <c r="T163" s="17"/>
      <c r="U163" s="17"/>
      <c r="V163" s="17"/>
      <c r="W163" s="9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9"/>
    </row>
    <row r="164" spans="2:57">
      <c r="B164" s="8"/>
      <c r="C164" s="18"/>
      <c r="D164" s="8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9"/>
      <c r="X164" s="17"/>
      <c r="Y164" s="18" t="s">
        <v>0</v>
      </c>
      <c r="Z164" s="17"/>
      <c r="AA164" s="18" t="s">
        <v>313</v>
      </c>
      <c r="AB164" s="17"/>
      <c r="AC164" s="18" t="s">
        <v>1</v>
      </c>
      <c r="AD164" s="17"/>
      <c r="AE164" s="18" t="s">
        <v>313</v>
      </c>
      <c r="AF164" s="17"/>
      <c r="AG164" s="18" t="s">
        <v>2</v>
      </c>
      <c r="AH164" s="17"/>
      <c r="AI164" s="18" t="s">
        <v>2</v>
      </c>
      <c r="AJ164" s="17"/>
      <c r="AK164" s="18" t="s">
        <v>313</v>
      </c>
      <c r="AL164" s="17"/>
      <c r="AM164" s="18" t="s">
        <v>3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9"/>
    </row>
    <row r="165" spans="2:57">
      <c r="B165" s="8"/>
      <c r="C165" s="18"/>
      <c r="D165" s="8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9"/>
      <c r="X165" s="17"/>
      <c r="Y165" s="30" t="s">
        <v>109</v>
      </c>
      <c r="Z165" s="17"/>
      <c r="AA165" s="30" t="s">
        <v>199</v>
      </c>
      <c r="AB165" s="17"/>
      <c r="AC165" s="30" t="s">
        <v>110</v>
      </c>
      <c r="AD165" s="17"/>
      <c r="AE165" s="30" t="s">
        <v>108</v>
      </c>
      <c r="AF165" s="17"/>
      <c r="AG165" s="30" t="s">
        <v>130</v>
      </c>
      <c r="AH165" s="17"/>
      <c r="AI165" s="30" t="s">
        <v>130</v>
      </c>
      <c r="AJ165" s="17"/>
      <c r="AK165" s="30" t="s">
        <v>314</v>
      </c>
      <c r="AL165" s="17"/>
      <c r="AM165" s="30" t="s">
        <v>131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9"/>
    </row>
    <row r="166" spans="2:57">
      <c r="B166" s="8"/>
      <c r="C166" s="18"/>
      <c r="D166" s="8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9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9"/>
    </row>
    <row r="167" spans="2:57">
      <c r="B167" s="8"/>
      <c r="C167" s="18"/>
      <c r="D167" s="8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9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9"/>
    </row>
    <row r="168" spans="2:57">
      <c r="B168" s="8"/>
      <c r="C168" s="18"/>
      <c r="D168" s="8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>
        <v>0</v>
      </c>
      <c r="P168" s="17"/>
      <c r="Q168" s="17"/>
      <c r="R168" s="17">
        <v>1</v>
      </c>
      <c r="S168" s="17"/>
      <c r="T168" s="17"/>
      <c r="U168" s="17"/>
      <c r="V168" s="17"/>
      <c r="W168" s="9"/>
      <c r="X168" s="17"/>
      <c r="Y168" s="4" t="s">
        <v>2</v>
      </c>
      <c r="Z168" s="80" t="s">
        <v>109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9"/>
    </row>
    <row r="169" spans="2:57">
      <c r="B169" s="8"/>
      <c r="C169" s="18"/>
      <c r="D169" s="8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9"/>
      <c r="X169" s="17"/>
      <c r="Y169" s="4" t="s">
        <v>0</v>
      </c>
      <c r="Z169" s="80" t="s">
        <v>110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9"/>
    </row>
    <row r="170" spans="2:57">
      <c r="B170" s="8"/>
      <c r="C170" s="18"/>
      <c r="D170" s="8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9"/>
      <c r="X170" s="17"/>
      <c r="Y170" s="4" t="s">
        <v>1</v>
      </c>
      <c r="Z170" s="80" t="s">
        <v>130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9"/>
    </row>
    <row r="171" spans="2:57">
      <c r="B171" s="8"/>
      <c r="C171" s="18"/>
      <c r="D171" s="8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9"/>
      <c r="X171" s="17"/>
      <c r="Y171" s="4" t="s">
        <v>3</v>
      </c>
      <c r="Z171" s="80" t="s">
        <v>131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9"/>
    </row>
    <row r="172" spans="2:57">
      <c r="B172" s="8"/>
      <c r="C172" s="18"/>
      <c r="D172" s="8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9"/>
      <c r="X172" s="17"/>
      <c r="Y172" s="4" t="s">
        <v>4</v>
      </c>
      <c r="Z172" s="80" t="s">
        <v>314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9"/>
    </row>
    <row r="173" spans="2:57">
      <c r="B173" s="8"/>
      <c r="C173" s="18"/>
      <c r="D173" s="8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9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9"/>
    </row>
    <row r="174" spans="2:57">
      <c r="B174" s="8"/>
      <c r="C174" s="18"/>
      <c r="D174" s="8"/>
      <c r="E174" s="17"/>
      <c r="F174" s="17"/>
      <c r="G174" s="17"/>
      <c r="H174" s="17"/>
      <c r="I174" s="17"/>
      <c r="J174" s="17"/>
      <c r="K174" s="17"/>
      <c r="L174" s="17"/>
      <c r="M174" s="17">
        <v>0</v>
      </c>
      <c r="N174" s="17"/>
      <c r="O174" s="17"/>
      <c r="P174" s="17">
        <v>1</v>
      </c>
      <c r="Q174" s="17"/>
      <c r="R174" s="17"/>
      <c r="S174" s="17"/>
      <c r="T174" s="17"/>
      <c r="U174" s="17"/>
      <c r="V174" s="17"/>
      <c r="W174" s="9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9"/>
    </row>
    <row r="175" spans="2:57">
      <c r="B175" s="8"/>
      <c r="C175" s="18"/>
      <c r="D175" s="8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9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9"/>
    </row>
    <row r="176" spans="2:57">
      <c r="B176" s="8"/>
      <c r="C176" s="18"/>
      <c r="D176" s="8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9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9"/>
    </row>
    <row r="177" spans="2:57">
      <c r="B177" s="8"/>
      <c r="C177" s="18"/>
      <c r="D177" s="8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9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9"/>
    </row>
    <row r="178" spans="2:57">
      <c r="B178" s="8"/>
      <c r="C178" s="18"/>
      <c r="D178" s="8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9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9"/>
    </row>
    <row r="179" spans="2:57">
      <c r="B179" s="8"/>
      <c r="C179" s="18"/>
      <c r="D179" s="8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9"/>
    </row>
    <row r="180" spans="2:57">
      <c r="B180" s="8"/>
      <c r="C180" s="18"/>
      <c r="D180" s="8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9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9"/>
    </row>
    <row r="181" spans="2:57">
      <c r="B181" s="8"/>
      <c r="C181" s="18"/>
      <c r="D181" s="8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9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9"/>
    </row>
    <row r="182" spans="2:57">
      <c r="B182" s="8"/>
      <c r="C182" s="18"/>
      <c r="D182" s="8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9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9"/>
    </row>
    <row r="183" spans="2:57">
      <c r="B183" s="8"/>
      <c r="C183" s="18"/>
      <c r="D183" s="8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9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9"/>
    </row>
    <row r="184" spans="2:57">
      <c r="B184" s="8"/>
      <c r="C184" s="18"/>
      <c r="D184" s="8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9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9"/>
    </row>
    <row r="185" spans="2:57">
      <c r="B185" s="8"/>
      <c r="C185" s="18"/>
      <c r="D185" s="8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9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9"/>
    </row>
    <row r="186" spans="2:57">
      <c r="B186" s="8"/>
      <c r="C186" s="18"/>
      <c r="D186" s="8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9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9"/>
    </row>
    <row r="187" spans="2:57">
      <c r="B187" s="8"/>
      <c r="C187" s="18"/>
      <c r="D187" s="1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2"/>
      <c r="X187" s="17"/>
      <c r="Y187" s="76"/>
      <c r="Z187" s="76"/>
      <c r="AA187" s="76"/>
      <c r="AB187" s="76"/>
      <c r="AC187" s="76"/>
      <c r="AD187" s="76"/>
      <c r="AE187" s="76"/>
      <c r="AF187" s="76"/>
      <c r="AG187" s="76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9"/>
    </row>
    <row r="188" spans="2:57">
      <c r="B188" s="8"/>
      <c r="C188" s="18"/>
      <c r="D188" s="14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6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9"/>
    </row>
    <row r="189" spans="2:57">
      <c r="B189" s="8"/>
      <c r="C189" s="18"/>
      <c r="D189" s="8"/>
      <c r="E189" s="18" t="s">
        <v>332</v>
      </c>
      <c r="F189" s="17" t="s">
        <v>327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9"/>
      <c r="X189" s="17"/>
      <c r="Y189" s="76" t="s">
        <v>319</v>
      </c>
      <c r="Z189" s="76" t="s">
        <v>331</v>
      </c>
      <c r="AA189" s="76">
        <v>1</v>
      </c>
      <c r="AB189" s="76" t="s">
        <v>320</v>
      </c>
      <c r="AC189" s="76" t="s">
        <v>323</v>
      </c>
      <c r="AD189" s="76">
        <v>2</v>
      </c>
      <c r="AE189" s="76" t="s">
        <v>334</v>
      </c>
      <c r="AF189" s="76">
        <v>3</v>
      </c>
      <c r="AG189" s="17">
        <v>5</v>
      </c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9"/>
    </row>
    <row r="190" spans="2:57">
      <c r="B190" s="8"/>
      <c r="C190" s="18"/>
      <c r="D190" s="8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9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9"/>
    </row>
    <row r="191" spans="2:57">
      <c r="B191" s="8"/>
      <c r="C191" s="18"/>
      <c r="D191" s="8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9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9"/>
    </row>
    <row r="192" spans="2:57">
      <c r="B192" s="8"/>
      <c r="C192" s="18"/>
      <c r="D192" s="8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79">
        <v>1</v>
      </c>
      <c r="P192" s="17"/>
      <c r="Q192" s="17"/>
      <c r="R192" s="17"/>
      <c r="S192" s="17"/>
      <c r="T192" s="17"/>
      <c r="U192" s="17"/>
      <c r="V192" s="17"/>
      <c r="W192" s="9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74"/>
      <c r="BB192" s="17"/>
      <c r="BC192" s="17"/>
      <c r="BD192" s="17"/>
      <c r="BE192" s="9"/>
    </row>
    <row r="193" spans="2:57">
      <c r="B193" s="8"/>
      <c r="C193" s="18"/>
      <c r="D193" s="8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9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9"/>
    </row>
    <row r="194" spans="2:57">
      <c r="B194" s="8"/>
      <c r="C194" s="18"/>
      <c r="D194" s="8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9"/>
      <c r="X194" s="17"/>
      <c r="Y194" s="18" t="s">
        <v>0</v>
      </c>
      <c r="Z194" s="17"/>
      <c r="AA194" s="18" t="s">
        <v>313</v>
      </c>
      <c r="AB194" s="17"/>
      <c r="AC194" s="18" t="s">
        <v>1</v>
      </c>
      <c r="AD194" s="17"/>
      <c r="AE194" s="18" t="s">
        <v>313</v>
      </c>
      <c r="AF194" s="17"/>
      <c r="AG194" s="18" t="s">
        <v>2</v>
      </c>
      <c r="AH194" s="17"/>
      <c r="AI194" s="18" t="s">
        <v>2</v>
      </c>
      <c r="AJ194" s="17"/>
      <c r="AK194" s="18" t="s">
        <v>313</v>
      </c>
      <c r="AL194" s="17"/>
      <c r="AM194" s="18" t="s">
        <v>3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9"/>
    </row>
    <row r="195" spans="2:57">
      <c r="B195" s="8"/>
      <c r="C195" s="18"/>
      <c r="D195" s="8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9"/>
      <c r="X195" s="17"/>
      <c r="Y195" s="30" t="s">
        <v>109</v>
      </c>
      <c r="Z195" s="17"/>
      <c r="AA195" s="30" t="s">
        <v>199</v>
      </c>
      <c r="AB195" s="17"/>
      <c r="AC195" s="30" t="s">
        <v>110</v>
      </c>
      <c r="AD195" s="17"/>
      <c r="AE195" s="30" t="s">
        <v>108</v>
      </c>
      <c r="AF195" s="17"/>
      <c r="AG195" s="30" t="s">
        <v>130</v>
      </c>
      <c r="AH195" s="17"/>
      <c r="AI195" s="30" t="s">
        <v>130</v>
      </c>
      <c r="AJ195" s="17"/>
      <c r="AK195" s="30" t="s">
        <v>314</v>
      </c>
      <c r="AL195" s="17"/>
      <c r="AM195" s="30" t="s">
        <v>131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9"/>
    </row>
    <row r="196" spans="2:57">
      <c r="B196" s="8"/>
      <c r="C196" s="18"/>
      <c r="D196" s="8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9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9"/>
    </row>
    <row r="197" spans="2:57">
      <c r="B197" s="8"/>
      <c r="C197" s="18"/>
      <c r="D197" s="8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9"/>
    </row>
    <row r="198" spans="2:57">
      <c r="B198" s="8"/>
      <c r="C198" s="18"/>
      <c r="D198" s="8"/>
      <c r="E198" s="17"/>
      <c r="F198" s="17"/>
      <c r="G198" s="17"/>
      <c r="H198" s="17">
        <v>0</v>
      </c>
      <c r="I198" s="17"/>
      <c r="J198" s="17"/>
      <c r="K198" s="79">
        <v>1</v>
      </c>
      <c r="L198" s="17"/>
      <c r="M198" s="17"/>
      <c r="N198" s="17"/>
      <c r="O198" s="17"/>
      <c r="P198" s="17"/>
      <c r="Q198" s="17"/>
      <c r="R198" s="79">
        <v>1</v>
      </c>
      <c r="S198" s="17"/>
      <c r="T198" s="17"/>
      <c r="U198" s="17"/>
      <c r="V198" s="17"/>
      <c r="W198" s="9"/>
      <c r="X198" s="17"/>
      <c r="Y198" s="4" t="s">
        <v>2</v>
      </c>
      <c r="Z198" s="80" t="s">
        <v>109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9"/>
    </row>
    <row r="199" spans="2:57">
      <c r="B199" s="8"/>
      <c r="C199" s="18"/>
      <c r="D199" s="8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9"/>
      <c r="X199" s="17"/>
      <c r="Y199" s="4" t="s">
        <v>0</v>
      </c>
      <c r="Z199" s="80" t="s">
        <v>110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9"/>
    </row>
    <row r="200" spans="2:57">
      <c r="B200" s="8"/>
      <c r="C200" s="18"/>
      <c r="D200" s="8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9"/>
      <c r="X200" s="17"/>
      <c r="Y200" s="4" t="s">
        <v>1</v>
      </c>
      <c r="Z200" s="80" t="s">
        <v>130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9"/>
    </row>
    <row r="201" spans="2:57">
      <c r="B201" s="8"/>
      <c r="C201" s="18"/>
      <c r="D201" s="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9"/>
      <c r="X201" s="17"/>
      <c r="Y201" s="4" t="s">
        <v>3</v>
      </c>
      <c r="Z201" s="80" t="s">
        <v>131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9"/>
    </row>
    <row r="202" spans="2:57">
      <c r="B202" s="8"/>
      <c r="C202" s="18"/>
      <c r="D202" s="8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9"/>
      <c r="X202" s="17"/>
      <c r="Y202" s="4" t="s">
        <v>4</v>
      </c>
      <c r="Z202" s="80" t="s">
        <v>314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9"/>
    </row>
    <row r="203" spans="2:57">
      <c r="B203" s="8"/>
      <c r="C203" s="18"/>
      <c r="D203" s="8"/>
      <c r="E203" s="17"/>
      <c r="F203" s="17"/>
      <c r="G203" s="17"/>
      <c r="H203" s="17"/>
      <c r="I203" s="17"/>
      <c r="J203" s="17"/>
      <c r="K203" s="17"/>
      <c r="L203" s="17"/>
      <c r="M203" s="17">
        <v>0</v>
      </c>
      <c r="N203" s="17"/>
      <c r="O203" s="17"/>
      <c r="P203" s="79">
        <v>1</v>
      </c>
      <c r="Q203" s="17"/>
      <c r="R203" s="17"/>
      <c r="S203" s="17"/>
      <c r="T203" s="17"/>
      <c r="U203" s="17"/>
      <c r="V203" s="17"/>
      <c r="W203" s="9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9"/>
    </row>
    <row r="204" spans="2:57">
      <c r="B204" s="8"/>
      <c r="C204" s="18"/>
      <c r="D204" s="8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>
        <v>0</v>
      </c>
      <c r="R204" s="17"/>
      <c r="S204" s="17"/>
      <c r="T204" s="79">
        <v>1</v>
      </c>
      <c r="U204" s="17"/>
      <c r="V204" s="17"/>
      <c r="W204" s="9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9"/>
    </row>
    <row r="205" spans="2:57">
      <c r="B205" s="8"/>
      <c r="C205" s="18"/>
      <c r="D205" s="8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9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9"/>
    </row>
    <row r="206" spans="2:57">
      <c r="B206" s="8"/>
      <c r="C206" s="18"/>
      <c r="D206" s="8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9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9"/>
    </row>
    <row r="207" spans="2:57">
      <c r="B207" s="8"/>
      <c r="C207" s="18"/>
      <c r="D207" s="8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9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9"/>
    </row>
    <row r="208" spans="2:57">
      <c r="B208" s="8"/>
      <c r="C208" s="18"/>
      <c r="D208" s="8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9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9"/>
    </row>
    <row r="209" spans="2:57">
      <c r="B209" s="8"/>
      <c r="C209" s="18"/>
      <c r="D209" s="8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79"/>
      <c r="S209" s="17">
        <v>0</v>
      </c>
      <c r="T209" s="17"/>
      <c r="U209" s="21">
        <v>1</v>
      </c>
      <c r="V209" s="17"/>
      <c r="W209" s="9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9"/>
    </row>
    <row r="210" spans="2:57">
      <c r="B210" s="8"/>
      <c r="C210" s="18"/>
      <c r="D210" s="8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>
        <v>0</v>
      </c>
      <c r="Q210" s="17"/>
      <c r="R210" s="17">
        <v>1</v>
      </c>
      <c r="S210" s="17"/>
      <c r="T210" s="17"/>
      <c r="U210" s="17"/>
      <c r="V210" s="17"/>
      <c r="W210" s="9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9"/>
    </row>
    <row r="211" spans="2:57">
      <c r="B211" s="8"/>
      <c r="C211" s="18"/>
      <c r="D211" s="8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9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9"/>
    </row>
    <row r="212" spans="2:57">
      <c r="B212" s="8"/>
      <c r="C212" s="18"/>
      <c r="D212" s="8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9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9"/>
    </row>
    <row r="213" spans="2:57">
      <c r="B213" s="8"/>
      <c r="C213" s="18"/>
      <c r="D213" s="8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9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9"/>
    </row>
    <row r="214" spans="2:57">
      <c r="B214" s="8"/>
      <c r="C214" s="18"/>
      <c r="D214" s="8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9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9"/>
    </row>
    <row r="215" spans="2:57">
      <c r="B215" s="8"/>
      <c r="C215" s="18"/>
      <c r="D215" s="8"/>
      <c r="E215" s="17"/>
      <c r="F215" s="17"/>
      <c r="G215" s="17"/>
      <c r="H215" s="17"/>
      <c r="I215" s="17"/>
      <c r="J215" s="17"/>
      <c r="K215" s="17"/>
      <c r="L215" s="17"/>
      <c r="M215" s="17"/>
      <c r="N215" s="17">
        <v>0</v>
      </c>
      <c r="O215" s="17"/>
      <c r="P215" s="17"/>
      <c r="Q215" s="79">
        <v>1</v>
      </c>
      <c r="R215" s="79">
        <v>0</v>
      </c>
      <c r="S215" s="17"/>
      <c r="T215" s="79">
        <v>1</v>
      </c>
      <c r="U215" s="17"/>
      <c r="V215" s="17"/>
      <c r="W215" s="9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9"/>
    </row>
    <row r="216" spans="2:57">
      <c r="B216" s="8"/>
      <c r="C216" s="18"/>
      <c r="D216" s="8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9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81" t="s">
        <v>0</v>
      </c>
      <c r="AO216" s="81" t="s">
        <v>1</v>
      </c>
      <c r="AP216" s="81" t="s">
        <v>2</v>
      </c>
      <c r="AQ216" s="81" t="s">
        <v>2</v>
      </c>
      <c r="AR216" s="81" t="s">
        <v>3</v>
      </c>
      <c r="AS216" s="74" t="s">
        <v>3</v>
      </c>
      <c r="AT216" s="74" t="s">
        <v>4</v>
      </c>
      <c r="AU216" s="74" t="s">
        <v>4</v>
      </c>
      <c r="AV216" s="74" t="s">
        <v>0</v>
      </c>
      <c r="AW216" s="74" t="s">
        <v>1</v>
      </c>
      <c r="AX216" s="74" t="s">
        <v>2</v>
      </c>
      <c r="AY216" s="17"/>
      <c r="AZ216" s="17"/>
      <c r="BA216" s="17"/>
      <c r="BB216" s="17"/>
      <c r="BC216" s="17"/>
      <c r="BD216" s="17"/>
      <c r="BE216" s="9"/>
    </row>
    <row r="217" spans="2:57">
      <c r="B217" s="8"/>
      <c r="C217" s="18"/>
      <c r="D217" s="8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9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9"/>
    </row>
    <row r="218" spans="2:57">
      <c r="B218" s="8"/>
      <c r="C218" s="18"/>
      <c r="D218" s="1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2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 t="s">
        <v>335</v>
      </c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9"/>
    </row>
    <row r="219" spans="2:57">
      <c r="B219" s="8"/>
      <c r="C219" s="18"/>
      <c r="D219" s="14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6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9"/>
    </row>
    <row r="220" spans="2:57">
      <c r="B220" s="8"/>
      <c r="C220" s="18"/>
      <c r="D220" s="8"/>
      <c r="E220" s="18" t="s">
        <v>333</v>
      </c>
      <c r="F220" s="17" t="s">
        <v>3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9"/>
      <c r="X220" s="17"/>
      <c r="Y220" s="76" t="s">
        <v>319</v>
      </c>
      <c r="Z220" s="76" t="s">
        <v>336</v>
      </c>
      <c r="AA220" s="76">
        <v>2</v>
      </c>
      <c r="AB220" s="76" t="s">
        <v>320</v>
      </c>
      <c r="AC220" s="76" t="s">
        <v>323</v>
      </c>
      <c r="AD220" s="76">
        <v>3</v>
      </c>
      <c r="AE220" s="76" t="s">
        <v>334</v>
      </c>
      <c r="AF220" s="76">
        <v>4</v>
      </c>
      <c r="AG220" s="17">
        <v>6</v>
      </c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9"/>
    </row>
    <row r="221" spans="2:57">
      <c r="B221" s="8"/>
      <c r="C221" s="18"/>
      <c r="D221" s="8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9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9"/>
    </row>
    <row r="222" spans="2:57">
      <c r="B222" s="8"/>
      <c r="C222" s="18"/>
      <c r="D222" s="8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9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9"/>
    </row>
    <row r="223" spans="2:57">
      <c r="B223" s="8"/>
      <c r="C223" s="18"/>
      <c r="D223" s="8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79">
        <v>1</v>
      </c>
      <c r="P223" s="17"/>
      <c r="Q223" s="17"/>
      <c r="R223" s="17"/>
      <c r="S223" s="17"/>
      <c r="T223" s="17"/>
      <c r="U223" s="17"/>
      <c r="V223" s="17"/>
      <c r="W223" s="9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9"/>
    </row>
    <row r="224" spans="2:57">
      <c r="B224" s="8"/>
      <c r="C224" s="18"/>
      <c r="D224" s="8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9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74"/>
      <c r="AV224" s="17"/>
      <c r="AW224" s="17"/>
      <c r="AX224" s="17"/>
      <c r="AY224" s="17"/>
      <c r="AZ224" s="17"/>
      <c r="BA224" s="17"/>
      <c r="BB224" s="17"/>
      <c r="BC224" s="17"/>
      <c r="BD224" s="17"/>
      <c r="BE224" s="9"/>
    </row>
    <row r="225" spans="2:57">
      <c r="B225" s="8"/>
      <c r="C225" s="18"/>
      <c r="D225" s="8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9"/>
      <c r="X225" s="17"/>
      <c r="Y225" s="18" t="s">
        <v>0</v>
      </c>
      <c r="Z225" s="17"/>
      <c r="AA225" s="18" t="s">
        <v>313</v>
      </c>
      <c r="AB225" s="17"/>
      <c r="AC225" s="18" t="s">
        <v>1</v>
      </c>
      <c r="AD225" s="17"/>
      <c r="AE225" s="18" t="s">
        <v>313</v>
      </c>
      <c r="AF225" s="17"/>
      <c r="AG225" s="18" t="s">
        <v>2</v>
      </c>
      <c r="AH225" s="17"/>
      <c r="AI225" s="18" t="s">
        <v>2</v>
      </c>
      <c r="AJ225" s="17"/>
      <c r="AK225" s="18" t="s">
        <v>313</v>
      </c>
      <c r="AL225" s="17"/>
      <c r="AM225" s="18" t="s">
        <v>3</v>
      </c>
      <c r="AN225" s="17"/>
      <c r="AO225" s="18" t="s">
        <v>3</v>
      </c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9"/>
    </row>
    <row r="226" spans="2:57">
      <c r="B226" s="8"/>
      <c r="C226" s="18"/>
      <c r="D226" s="8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9"/>
      <c r="X226" s="17"/>
      <c r="Y226" s="75" t="s">
        <v>109</v>
      </c>
      <c r="Z226" s="76"/>
      <c r="AA226" s="75" t="s">
        <v>199</v>
      </c>
      <c r="AB226" s="76"/>
      <c r="AC226" s="75" t="s">
        <v>110</v>
      </c>
      <c r="AD226" s="76"/>
      <c r="AE226" s="75" t="s">
        <v>108</v>
      </c>
      <c r="AF226" s="76"/>
      <c r="AG226" s="75" t="s">
        <v>130</v>
      </c>
      <c r="AH226" s="76"/>
      <c r="AI226" s="75" t="s">
        <v>130</v>
      </c>
      <c r="AJ226" s="76"/>
      <c r="AK226" s="75" t="s">
        <v>314</v>
      </c>
      <c r="AL226" s="76"/>
      <c r="AM226" s="75" t="s">
        <v>131</v>
      </c>
      <c r="AN226" s="17"/>
      <c r="AO226" s="75" t="s">
        <v>339</v>
      </c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9"/>
    </row>
    <row r="227" spans="2:57">
      <c r="B227" s="8"/>
      <c r="C227" s="18"/>
      <c r="D227" s="8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9"/>
      <c r="X227" s="17"/>
      <c r="Y227" s="17"/>
      <c r="Z227" s="76"/>
      <c r="AA227" s="76"/>
      <c r="AB227" s="76"/>
      <c r="AC227" s="17"/>
      <c r="AD227" s="17"/>
      <c r="AE227" s="17"/>
      <c r="AF227" s="17"/>
      <c r="AG227" s="30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9"/>
    </row>
    <row r="228" spans="2:57">
      <c r="B228" s="8"/>
      <c r="C228" s="18"/>
      <c r="D228" s="8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9"/>
      <c r="X228" s="17"/>
      <c r="Y228" s="17"/>
      <c r="Z228" s="76"/>
      <c r="AA228" s="75"/>
      <c r="AB228" s="76"/>
      <c r="AC228" s="17"/>
      <c r="AD228" s="17"/>
      <c r="AE228" s="17"/>
      <c r="AF228" s="17"/>
      <c r="AG228" s="30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9"/>
    </row>
    <row r="229" spans="2:57">
      <c r="B229" s="8"/>
      <c r="C229" s="18"/>
      <c r="D229" s="8"/>
      <c r="E229" s="17"/>
      <c r="F229" s="17"/>
      <c r="G229" s="17"/>
      <c r="H229" s="17"/>
      <c r="I229" s="17"/>
      <c r="J229" s="17"/>
      <c r="K229" s="79"/>
      <c r="L229" s="17"/>
      <c r="M229" s="17"/>
      <c r="N229" s="17"/>
      <c r="O229" s="17">
        <v>0</v>
      </c>
      <c r="P229" s="17"/>
      <c r="Q229" s="17"/>
      <c r="R229" s="79">
        <v>1</v>
      </c>
      <c r="S229" s="17"/>
      <c r="T229" s="17"/>
      <c r="U229" s="17"/>
      <c r="V229" s="17"/>
      <c r="W229" s="9"/>
      <c r="X229" s="17"/>
      <c r="Y229" s="4" t="s">
        <v>2</v>
      </c>
      <c r="Z229" s="80" t="s">
        <v>109</v>
      </c>
      <c r="AA229" s="75"/>
      <c r="AB229" s="76"/>
      <c r="AC229" s="17"/>
      <c r="AD229" s="17"/>
      <c r="AE229" s="17"/>
      <c r="AF229" s="17"/>
      <c r="AG229" s="30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9"/>
    </row>
    <row r="230" spans="2:57">
      <c r="B230" s="8"/>
      <c r="C230" s="18"/>
      <c r="D230" s="8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9"/>
      <c r="X230" s="17"/>
      <c r="Y230" s="4" t="s">
        <v>0</v>
      </c>
      <c r="Z230" s="80" t="s">
        <v>110</v>
      </c>
      <c r="AA230" s="75"/>
      <c r="AB230" s="76"/>
      <c r="AC230" s="17"/>
      <c r="AD230" s="17"/>
      <c r="AE230" s="17"/>
      <c r="AF230" s="17"/>
      <c r="AG230" s="30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9"/>
    </row>
    <row r="231" spans="2:57">
      <c r="B231" s="8"/>
      <c r="C231" s="18"/>
      <c r="D231" s="8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9"/>
      <c r="X231" s="17"/>
      <c r="Y231" s="4" t="s">
        <v>1</v>
      </c>
      <c r="Z231" s="80" t="s">
        <v>130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9"/>
    </row>
    <row r="232" spans="2:57">
      <c r="B232" s="8"/>
      <c r="C232" s="18"/>
      <c r="D232" s="8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9"/>
      <c r="X232" s="17"/>
      <c r="Y232" s="4" t="s">
        <v>3</v>
      </c>
      <c r="Z232" s="80" t="s">
        <v>131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9"/>
    </row>
    <row r="233" spans="2:57">
      <c r="B233" s="8"/>
      <c r="C233" s="18"/>
      <c r="D233" s="8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9"/>
      <c r="X233" s="17"/>
      <c r="Y233" s="4" t="s">
        <v>4</v>
      </c>
      <c r="Z233" s="80" t="s">
        <v>314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9"/>
    </row>
    <row r="234" spans="2:57">
      <c r="B234" s="8"/>
      <c r="C234" s="18"/>
      <c r="D234" s="8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79"/>
      <c r="Q234" s="17"/>
      <c r="R234" s="17"/>
      <c r="S234" s="17"/>
      <c r="T234" s="17"/>
      <c r="U234" s="17"/>
      <c r="V234" s="17"/>
      <c r="W234" s="9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9"/>
    </row>
    <row r="235" spans="2:57">
      <c r="B235" s="8"/>
      <c r="C235" s="18"/>
      <c r="D235" s="8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>
        <v>0</v>
      </c>
      <c r="R235" s="17"/>
      <c r="S235" s="17"/>
      <c r="T235" s="79">
        <v>1</v>
      </c>
      <c r="U235" s="17"/>
      <c r="V235" s="17"/>
      <c r="W235" s="9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9"/>
    </row>
    <row r="236" spans="2:57">
      <c r="B236" s="8"/>
      <c r="C236" s="18"/>
      <c r="D236" s="8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9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9"/>
    </row>
    <row r="237" spans="2:57">
      <c r="B237" s="8"/>
      <c r="C237" s="18"/>
      <c r="D237" s="8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9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9"/>
    </row>
    <row r="238" spans="2:57">
      <c r="B238" s="8"/>
      <c r="C238" s="18"/>
      <c r="D238" s="8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9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9"/>
    </row>
    <row r="239" spans="2:57">
      <c r="B239" s="8"/>
      <c r="C239" s="18"/>
      <c r="D239" s="8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9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9"/>
    </row>
    <row r="240" spans="2:57">
      <c r="B240" s="8"/>
      <c r="C240" s="18"/>
      <c r="D240" s="8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79"/>
      <c r="S240" s="17"/>
      <c r="T240" s="17"/>
      <c r="U240" s="21"/>
      <c r="V240" s="17"/>
      <c r="W240" s="9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9"/>
    </row>
    <row r="241" spans="2:57">
      <c r="B241" s="8"/>
      <c r="C241" s="18"/>
      <c r="D241" s="8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79">
        <v>0</v>
      </c>
      <c r="Q241" s="17"/>
      <c r="R241" s="76">
        <v>1</v>
      </c>
      <c r="S241" s="76">
        <v>0</v>
      </c>
      <c r="T241" s="17"/>
      <c r="U241" s="21">
        <v>1</v>
      </c>
      <c r="V241" s="17"/>
      <c r="W241" s="9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9"/>
    </row>
    <row r="242" spans="2:57">
      <c r="B242" s="8"/>
      <c r="C242" s="18"/>
      <c r="D242" s="8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9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9"/>
    </row>
    <row r="243" spans="2:57">
      <c r="B243" s="8"/>
      <c r="C243" s="18"/>
      <c r="D243" s="8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9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9"/>
    </row>
    <row r="244" spans="2:57">
      <c r="B244" s="8"/>
      <c r="C244" s="18"/>
      <c r="D244" s="8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9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9"/>
    </row>
    <row r="245" spans="2:57">
      <c r="B245" s="8"/>
      <c r="C245" s="18"/>
      <c r="D245" s="8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9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9"/>
    </row>
    <row r="246" spans="2:57">
      <c r="B246" s="8"/>
      <c r="C246" s="18"/>
      <c r="D246" s="8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9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9"/>
    </row>
    <row r="247" spans="2:57">
      <c r="B247" s="8"/>
      <c r="C247" s="18"/>
      <c r="D247" s="8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9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9"/>
    </row>
    <row r="248" spans="2:57">
      <c r="B248" s="8"/>
      <c r="C248" s="18"/>
      <c r="D248" s="8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9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9"/>
    </row>
    <row r="249" spans="2:57">
      <c r="B249" s="8"/>
      <c r="C249" s="18"/>
      <c r="D249" s="1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2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9"/>
    </row>
    <row r="250" spans="2:57">
      <c r="B250" s="8"/>
      <c r="C250" s="18"/>
      <c r="D250" s="14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6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9"/>
    </row>
    <row r="251" spans="2:57">
      <c r="B251" s="8"/>
      <c r="C251" s="18"/>
      <c r="D251" s="8"/>
      <c r="E251" s="18" t="s">
        <v>337</v>
      </c>
      <c r="F251" s="17" t="s">
        <v>327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9"/>
      <c r="X251" s="17"/>
      <c r="Y251" s="76" t="s">
        <v>319</v>
      </c>
      <c r="Z251" s="76" t="s">
        <v>323</v>
      </c>
      <c r="AA251" s="76">
        <v>1</v>
      </c>
      <c r="AB251" s="76" t="s">
        <v>320</v>
      </c>
      <c r="AC251" s="76" t="s">
        <v>336</v>
      </c>
      <c r="AD251" s="76">
        <v>2</v>
      </c>
      <c r="AE251" s="76" t="s">
        <v>334</v>
      </c>
      <c r="AF251" s="76">
        <v>4</v>
      </c>
      <c r="AG251" s="17">
        <v>6</v>
      </c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9"/>
    </row>
    <row r="252" spans="2:57">
      <c r="B252" s="8"/>
      <c r="C252" s="18"/>
      <c r="D252" s="8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9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9"/>
    </row>
    <row r="253" spans="2:57">
      <c r="B253" s="8"/>
      <c r="C253" s="18"/>
      <c r="D253" s="8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9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9"/>
    </row>
    <row r="254" spans="2:57">
      <c r="B254" s="8"/>
      <c r="C254" s="18"/>
      <c r="D254" s="8"/>
      <c r="E254" s="17"/>
      <c r="F254" s="17"/>
      <c r="G254" s="17"/>
      <c r="H254" s="17"/>
      <c r="I254" s="17"/>
      <c r="J254" s="17"/>
      <c r="K254" s="17">
        <v>0</v>
      </c>
      <c r="L254" s="17"/>
      <c r="M254" s="17"/>
      <c r="N254" s="17"/>
      <c r="O254" s="79">
        <v>1</v>
      </c>
      <c r="P254" s="17"/>
      <c r="Q254" s="17"/>
      <c r="R254" s="17"/>
      <c r="S254" s="17"/>
      <c r="T254" s="17"/>
      <c r="U254" s="17"/>
      <c r="V254" s="17"/>
      <c r="W254" s="9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9"/>
    </row>
    <row r="255" spans="2:57">
      <c r="B255" s="8"/>
      <c r="C255" s="18"/>
      <c r="D255" s="8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9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9"/>
    </row>
    <row r="256" spans="2:57">
      <c r="B256" s="8"/>
      <c r="C256" s="18"/>
      <c r="D256" s="8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9"/>
      <c r="X256" s="17"/>
      <c r="Y256" s="18" t="s">
        <v>0</v>
      </c>
      <c r="Z256" s="17"/>
      <c r="AA256" s="18" t="s">
        <v>313</v>
      </c>
      <c r="AB256" s="17"/>
      <c r="AC256" s="18" t="s">
        <v>1</v>
      </c>
      <c r="AD256" s="17"/>
      <c r="AE256" s="18" t="s">
        <v>313</v>
      </c>
      <c r="AF256" s="17"/>
      <c r="AG256" s="18" t="s">
        <v>2</v>
      </c>
      <c r="AH256" s="17"/>
      <c r="AI256" s="18" t="s">
        <v>2</v>
      </c>
      <c r="AJ256" s="17"/>
      <c r="AK256" s="18" t="s">
        <v>313</v>
      </c>
      <c r="AL256" s="17"/>
      <c r="AM256" s="18" t="s">
        <v>3</v>
      </c>
      <c r="AN256" s="17"/>
      <c r="AO256" s="18" t="s">
        <v>3</v>
      </c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9"/>
    </row>
    <row r="257" spans="2:57">
      <c r="B257" s="8"/>
      <c r="C257" s="18"/>
      <c r="D257" s="8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9"/>
      <c r="X257" s="17"/>
      <c r="Y257" s="75" t="s">
        <v>109</v>
      </c>
      <c r="Z257" s="76"/>
      <c r="AA257" s="75" t="s">
        <v>199</v>
      </c>
      <c r="AB257" s="76"/>
      <c r="AC257" s="75" t="s">
        <v>110</v>
      </c>
      <c r="AD257" s="76"/>
      <c r="AE257" s="75" t="s">
        <v>108</v>
      </c>
      <c r="AF257" s="76"/>
      <c r="AG257" s="75" t="s">
        <v>130</v>
      </c>
      <c r="AH257" s="76"/>
      <c r="AI257" s="75" t="s">
        <v>130</v>
      </c>
      <c r="AJ257" s="76"/>
      <c r="AK257" s="75" t="s">
        <v>314</v>
      </c>
      <c r="AL257" s="76"/>
      <c r="AM257" s="75" t="s">
        <v>131</v>
      </c>
      <c r="AN257" s="17"/>
      <c r="AO257" s="75" t="s">
        <v>339</v>
      </c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9"/>
    </row>
    <row r="258" spans="2:57">
      <c r="B258" s="8"/>
      <c r="C258" s="18"/>
      <c r="D258" s="8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9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9"/>
    </row>
    <row r="259" spans="2:57">
      <c r="B259" s="8"/>
      <c r="C259" s="18"/>
      <c r="D259" s="8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9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9"/>
    </row>
    <row r="260" spans="2:57">
      <c r="B260" s="8"/>
      <c r="C260" s="18"/>
      <c r="D260" s="8"/>
      <c r="E260" s="17"/>
      <c r="F260" s="17"/>
      <c r="G260" s="17"/>
      <c r="H260" s="17"/>
      <c r="I260" s="17"/>
      <c r="J260" s="17"/>
      <c r="K260" s="79"/>
      <c r="L260" s="17"/>
      <c r="M260" s="17"/>
      <c r="N260" s="17"/>
      <c r="O260" s="17">
        <v>0</v>
      </c>
      <c r="P260" s="17"/>
      <c r="Q260" s="17"/>
      <c r="R260" s="79">
        <v>1</v>
      </c>
      <c r="S260" s="17"/>
      <c r="T260" s="17"/>
      <c r="U260" s="17"/>
      <c r="V260" s="17"/>
      <c r="W260" s="9"/>
      <c r="X260" s="17"/>
      <c r="Y260" s="4" t="s">
        <v>2</v>
      </c>
      <c r="Z260" s="80" t="s">
        <v>109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9"/>
    </row>
    <row r="261" spans="2:57">
      <c r="B261" s="8"/>
      <c r="C261" s="18"/>
      <c r="D261" s="8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9"/>
      <c r="X261" s="17"/>
      <c r="Y261" s="4" t="s">
        <v>0</v>
      </c>
      <c r="Z261" s="80" t="s">
        <v>110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9"/>
    </row>
    <row r="262" spans="2:57">
      <c r="B262" s="8"/>
      <c r="C262" s="18"/>
      <c r="D262" s="8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9"/>
      <c r="X262" s="17"/>
      <c r="Y262" s="4" t="s">
        <v>1</v>
      </c>
      <c r="Z262" s="80" t="s">
        <v>130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9"/>
    </row>
    <row r="263" spans="2:57">
      <c r="B263" s="8"/>
      <c r="C263" s="18"/>
      <c r="D263" s="8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9"/>
      <c r="X263" s="17"/>
      <c r="Y263" s="4" t="s">
        <v>3</v>
      </c>
      <c r="Z263" s="80" t="s">
        <v>131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9"/>
    </row>
    <row r="264" spans="2:57">
      <c r="B264" s="8"/>
      <c r="C264" s="18"/>
      <c r="D264" s="8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9"/>
      <c r="X264" s="17"/>
      <c r="Y264" s="4" t="s">
        <v>4</v>
      </c>
      <c r="Z264" s="80" t="s">
        <v>314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9"/>
    </row>
    <row r="265" spans="2:57">
      <c r="B265" s="8"/>
      <c r="C265" s="18"/>
      <c r="D265" s="8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79"/>
      <c r="Q265" s="17"/>
      <c r="R265" s="17"/>
      <c r="S265" s="17"/>
      <c r="T265" s="17"/>
      <c r="U265" s="17"/>
      <c r="V265" s="17"/>
      <c r="W265" s="9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9"/>
    </row>
    <row r="266" spans="2:57">
      <c r="B266" s="8"/>
      <c r="C266" s="18"/>
      <c r="D266" s="8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>
        <v>0</v>
      </c>
      <c r="R266" s="17"/>
      <c r="S266" s="17"/>
      <c r="T266" s="79">
        <v>1</v>
      </c>
      <c r="U266" s="17"/>
      <c r="V266" s="17"/>
      <c r="W266" s="9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9"/>
    </row>
    <row r="267" spans="2:57">
      <c r="B267" s="8"/>
      <c r="C267" s="18"/>
      <c r="D267" s="8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9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9"/>
    </row>
    <row r="268" spans="2:57">
      <c r="B268" s="8"/>
      <c r="C268" s="18"/>
      <c r="D268" s="8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9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9"/>
    </row>
    <row r="269" spans="2:57">
      <c r="B269" s="8"/>
      <c r="C269" s="18"/>
      <c r="D269" s="8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9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9"/>
    </row>
    <row r="270" spans="2:57">
      <c r="B270" s="8"/>
      <c r="C270" s="18"/>
      <c r="D270" s="8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9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9"/>
    </row>
    <row r="271" spans="2:57">
      <c r="B271" s="8"/>
      <c r="C271" s="18"/>
      <c r="D271" s="8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79"/>
      <c r="S271" s="17"/>
      <c r="T271" s="17"/>
      <c r="U271" s="21"/>
      <c r="V271" s="17"/>
      <c r="W271" s="9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9"/>
    </row>
    <row r="272" spans="2:57">
      <c r="B272" s="8"/>
      <c r="C272" s="18"/>
      <c r="D272" s="8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79">
        <v>0</v>
      </c>
      <c r="Q272" s="17"/>
      <c r="R272" s="76">
        <v>1</v>
      </c>
      <c r="S272" s="76">
        <v>0</v>
      </c>
      <c r="T272" s="17"/>
      <c r="U272" s="21">
        <v>1</v>
      </c>
      <c r="V272" s="17"/>
      <c r="W272" s="9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9"/>
    </row>
    <row r="273" spans="2:57">
      <c r="B273" s="8"/>
      <c r="C273" s="18"/>
      <c r="D273" s="8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9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9"/>
    </row>
    <row r="274" spans="2:57">
      <c r="B274" s="8"/>
      <c r="C274" s="18"/>
      <c r="D274" s="8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9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9"/>
    </row>
    <row r="275" spans="2:57">
      <c r="B275" s="8"/>
      <c r="C275" s="18"/>
      <c r="D275" s="8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9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9"/>
    </row>
    <row r="276" spans="2:57">
      <c r="B276" s="8"/>
      <c r="C276" s="18"/>
      <c r="D276" s="8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9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9"/>
    </row>
    <row r="277" spans="2:57">
      <c r="B277" s="8"/>
      <c r="C277" s="18"/>
      <c r="D277" s="8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9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9"/>
    </row>
    <row r="278" spans="2:57">
      <c r="B278" s="8"/>
      <c r="C278" s="18"/>
      <c r="D278" s="8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9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9"/>
    </row>
    <row r="279" spans="2:57">
      <c r="B279" s="8"/>
      <c r="C279" s="18"/>
      <c r="D279" s="8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9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9"/>
    </row>
    <row r="280" spans="2:57">
      <c r="B280" s="8"/>
      <c r="C280" s="18"/>
      <c r="D280" s="1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2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9"/>
    </row>
    <row r="281" spans="2:57">
      <c r="B281" s="8"/>
      <c r="C281" s="18"/>
      <c r="D281" s="14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6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9"/>
    </row>
    <row r="282" spans="2:57">
      <c r="B282" s="8"/>
      <c r="C282" s="18"/>
      <c r="D282" s="8"/>
      <c r="E282" s="18" t="s">
        <v>341</v>
      </c>
      <c r="F282" s="17" t="s">
        <v>4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9"/>
      <c r="X282" s="17"/>
      <c r="Y282" s="76" t="s">
        <v>342</v>
      </c>
      <c r="Z282" s="76" t="s">
        <v>323</v>
      </c>
      <c r="AA282" s="76">
        <v>2</v>
      </c>
      <c r="AB282" s="76" t="s">
        <v>320</v>
      </c>
      <c r="AC282" s="76" t="s">
        <v>336</v>
      </c>
      <c r="AD282" s="76">
        <v>3</v>
      </c>
      <c r="AE282" s="76" t="s">
        <v>334</v>
      </c>
      <c r="AF282" s="76">
        <v>5</v>
      </c>
      <c r="AG282" s="17">
        <v>7</v>
      </c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9"/>
    </row>
    <row r="283" spans="2:57">
      <c r="B283" s="8"/>
      <c r="C283" s="18"/>
      <c r="D283" s="8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9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9"/>
    </row>
    <row r="284" spans="2:57">
      <c r="B284" s="8"/>
      <c r="C284" s="18"/>
      <c r="D284" s="8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9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9"/>
    </row>
    <row r="285" spans="2:57">
      <c r="B285" s="8"/>
      <c r="C285" s="18"/>
      <c r="D285" s="8"/>
      <c r="E285" s="17"/>
      <c r="F285" s="17"/>
      <c r="G285" s="17"/>
      <c r="H285" s="17"/>
      <c r="I285" s="17"/>
      <c r="J285" s="17"/>
      <c r="K285" s="17">
        <v>0</v>
      </c>
      <c r="L285" s="17"/>
      <c r="M285" s="17"/>
      <c r="N285" s="17"/>
      <c r="O285" s="79">
        <v>1</v>
      </c>
      <c r="P285" s="17"/>
      <c r="Q285" s="17"/>
      <c r="R285" s="17"/>
      <c r="S285" s="17"/>
      <c r="T285" s="17"/>
      <c r="U285" s="17"/>
      <c r="V285" s="17"/>
      <c r="W285" s="9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9"/>
    </row>
    <row r="286" spans="2:57">
      <c r="B286" s="8"/>
      <c r="C286" s="18"/>
      <c r="D286" s="8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9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9"/>
    </row>
    <row r="287" spans="2:57">
      <c r="B287" s="8"/>
      <c r="C287" s="18"/>
      <c r="D287" s="8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9"/>
      <c r="X287" s="17"/>
      <c r="Y287" s="18" t="s">
        <v>0</v>
      </c>
      <c r="Z287" s="17"/>
      <c r="AA287" s="18" t="s">
        <v>313</v>
      </c>
      <c r="AB287" s="17"/>
      <c r="AC287" s="18" t="s">
        <v>1</v>
      </c>
      <c r="AD287" s="17"/>
      <c r="AE287" s="18" t="s">
        <v>313</v>
      </c>
      <c r="AF287" s="17"/>
      <c r="AG287" s="18" t="s">
        <v>2</v>
      </c>
      <c r="AH287" s="17"/>
      <c r="AI287" s="18" t="s">
        <v>2</v>
      </c>
      <c r="AJ287" s="17"/>
      <c r="AK287" s="18" t="s">
        <v>313</v>
      </c>
      <c r="AL287" s="17"/>
      <c r="AM287" s="18" t="s">
        <v>3</v>
      </c>
      <c r="AN287" s="17"/>
      <c r="AO287" s="18" t="s">
        <v>3</v>
      </c>
      <c r="AP287" s="17"/>
      <c r="AQ287" s="18" t="s">
        <v>313</v>
      </c>
      <c r="AR287" s="17"/>
      <c r="AS287" s="18" t="s">
        <v>4</v>
      </c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9"/>
    </row>
    <row r="288" spans="2:57">
      <c r="B288" s="8"/>
      <c r="C288" s="18"/>
      <c r="D288" s="8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9"/>
      <c r="X288" s="17"/>
      <c r="Y288" s="75" t="s">
        <v>109</v>
      </c>
      <c r="Z288" s="76"/>
      <c r="AA288" s="75" t="s">
        <v>199</v>
      </c>
      <c r="AB288" s="76"/>
      <c r="AC288" s="75" t="s">
        <v>110</v>
      </c>
      <c r="AD288" s="76"/>
      <c r="AE288" s="75" t="s">
        <v>108</v>
      </c>
      <c r="AF288" s="76"/>
      <c r="AG288" s="75" t="s">
        <v>130</v>
      </c>
      <c r="AH288" s="76"/>
      <c r="AI288" s="75" t="s">
        <v>130</v>
      </c>
      <c r="AJ288" s="76"/>
      <c r="AK288" s="75" t="s">
        <v>314</v>
      </c>
      <c r="AL288" s="76"/>
      <c r="AM288" s="75" t="s">
        <v>131</v>
      </c>
      <c r="AN288" s="17"/>
      <c r="AO288" s="75" t="s">
        <v>339</v>
      </c>
      <c r="AP288" s="17"/>
      <c r="AQ288" s="75" t="s">
        <v>343</v>
      </c>
      <c r="AR288" s="17"/>
      <c r="AS288" s="75" t="s">
        <v>314</v>
      </c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9"/>
    </row>
    <row r="289" spans="2:57">
      <c r="B289" s="8"/>
      <c r="C289" s="18"/>
      <c r="D289" s="8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9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9"/>
    </row>
    <row r="290" spans="2:57">
      <c r="B290" s="8"/>
      <c r="C290" s="18"/>
      <c r="D290" s="8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9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9"/>
    </row>
    <row r="291" spans="2:57">
      <c r="B291" s="8"/>
      <c r="C291" s="18"/>
      <c r="D291" s="8"/>
      <c r="E291" s="17"/>
      <c r="F291" s="17"/>
      <c r="G291" s="17"/>
      <c r="H291" s="17"/>
      <c r="I291" s="17"/>
      <c r="J291" s="17"/>
      <c r="K291" s="79"/>
      <c r="L291" s="17"/>
      <c r="M291" s="17"/>
      <c r="N291" s="17"/>
      <c r="O291" s="17">
        <v>0</v>
      </c>
      <c r="P291" s="17"/>
      <c r="Q291" s="17"/>
      <c r="R291" s="79">
        <v>1</v>
      </c>
      <c r="S291" s="17"/>
      <c r="T291" s="17"/>
      <c r="U291" s="17"/>
      <c r="V291" s="17"/>
      <c r="W291" s="9"/>
      <c r="X291" s="17"/>
      <c r="Y291" s="4" t="s">
        <v>2</v>
      </c>
      <c r="Z291" s="80" t="s">
        <v>109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9"/>
    </row>
    <row r="292" spans="2:57">
      <c r="B292" s="8"/>
      <c r="C292" s="18"/>
      <c r="D292" s="8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9"/>
      <c r="X292" s="17"/>
      <c r="Y292" s="4" t="s">
        <v>0</v>
      </c>
      <c r="Z292" s="80" t="s">
        <v>110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9"/>
    </row>
    <row r="293" spans="2:57">
      <c r="B293" s="8"/>
      <c r="C293" s="18"/>
      <c r="D293" s="8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9"/>
      <c r="X293" s="17"/>
      <c r="Y293" s="4" t="s">
        <v>1</v>
      </c>
      <c r="Z293" s="80" t="s">
        <v>130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9"/>
    </row>
    <row r="294" spans="2:57">
      <c r="B294" s="8"/>
      <c r="C294" s="18"/>
      <c r="D294" s="8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9"/>
      <c r="X294" s="17"/>
      <c r="Y294" s="4" t="s">
        <v>3</v>
      </c>
      <c r="Z294" s="80" t="s">
        <v>131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9"/>
    </row>
    <row r="295" spans="2:57">
      <c r="B295" s="8"/>
      <c r="C295" s="18"/>
      <c r="D295" s="8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9"/>
      <c r="X295" s="17"/>
      <c r="Y295" s="4" t="s">
        <v>4</v>
      </c>
      <c r="Z295" s="80" t="s">
        <v>314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9"/>
    </row>
    <row r="296" spans="2:57">
      <c r="B296" s="8"/>
      <c r="C296" s="18"/>
      <c r="D296" s="8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79"/>
      <c r="Q296" s="17"/>
      <c r="R296" s="17"/>
      <c r="S296" s="17"/>
      <c r="T296" s="17"/>
      <c r="U296" s="17"/>
      <c r="V296" s="17"/>
      <c r="W296" s="9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9"/>
    </row>
    <row r="297" spans="2:57">
      <c r="B297" s="8"/>
      <c r="C297" s="18"/>
      <c r="D297" s="8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>
        <v>0</v>
      </c>
      <c r="R297" s="17"/>
      <c r="S297" s="17"/>
      <c r="T297" s="79">
        <v>1</v>
      </c>
      <c r="U297" s="17"/>
      <c r="V297" s="17"/>
      <c r="W297" s="9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9"/>
    </row>
    <row r="298" spans="2:57">
      <c r="B298" s="8"/>
      <c r="C298" s="18"/>
      <c r="D298" s="8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9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9"/>
    </row>
    <row r="299" spans="2:57">
      <c r="B299" s="8"/>
      <c r="C299" s="18"/>
      <c r="D299" s="8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9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9"/>
    </row>
    <row r="300" spans="2:57">
      <c r="B300" s="8"/>
      <c r="C300" s="18"/>
      <c r="D300" s="8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9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9"/>
    </row>
    <row r="301" spans="2:57">
      <c r="B301" s="8"/>
      <c r="C301" s="18"/>
      <c r="D301" s="8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9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9"/>
    </row>
    <row r="302" spans="2:57">
      <c r="B302" s="8"/>
      <c r="C302" s="18"/>
      <c r="D302" s="8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79"/>
      <c r="S302" s="17"/>
      <c r="T302" s="17"/>
      <c r="U302" s="21"/>
      <c r="V302" s="17"/>
      <c r="W302" s="9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9"/>
    </row>
    <row r="303" spans="2:57">
      <c r="B303" s="8"/>
      <c r="C303" s="18"/>
      <c r="D303" s="8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79">
        <v>0</v>
      </c>
      <c r="Q303" s="17"/>
      <c r="R303" s="76">
        <v>1</v>
      </c>
      <c r="S303" s="76">
        <v>0</v>
      </c>
      <c r="T303" s="17"/>
      <c r="U303" s="21">
        <v>1</v>
      </c>
      <c r="V303" s="17"/>
      <c r="W303" s="9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9"/>
    </row>
    <row r="304" spans="2:57">
      <c r="B304" s="8"/>
      <c r="C304" s="18"/>
      <c r="D304" s="8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9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9"/>
    </row>
    <row r="305" spans="2:57">
      <c r="B305" s="8"/>
      <c r="C305" s="18"/>
      <c r="D305" s="8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9"/>
    </row>
    <row r="306" spans="2:57">
      <c r="B306" s="8"/>
      <c r="C306" s="18"/>
      <c r="D306" s="8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9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9"/>
    </row>
    <row r="307" spans="2:57">
      <c r="B307" s="8"/>
      <c r="C307" s="18"/>
      <c r="D307" s="8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9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9"/>
    </row>
    <row r="308" spans="2:57">
      <c r="B308" s="8"/>
      <c r="C308" s="18"/>
      <c r="D308" s="8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9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9"/>
    </row>
    <row r="309" spans="2:57">
      <c r="B309" s="8"/>
      <c r="C309" s="18"/>
      <c r="D309" s="8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9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9"/>
    </row>
    <row r="310" spans="2:57">
      <c r="B310" s="8"/>
      <c r="C310" s="18"/>
      <c r="D310" s="8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9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9"/>
    </row>
    <row r="311" spans="2:57">
      <c r="B311" s="8"/>
      <c r="C311" s="18"/>
      <c r="D311" s="1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2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9"/>
    </row>
    <row r="312" spans="2:57">
      <c r="B312" s="8"/>
      <c r="C312" s="18"/>
      <c r="D312" s="14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6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9"/>
    </row>
    <row r="313" spans="2:57">
      <c r="B313" s="8"/>
      <c r="C313" s="18"/>
      <c r="D313" s="8"/>
      <c r="E313" s="18" t="s">
        <v>344</v>
      </c>
      <c r="F313" s="17" t="s">
        <v>327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9"/>
      <c r="X313" s="17"/>
      <c r="Y313" s="76" t="s">
        <v>342</v>
      </c>
      <c r="Z313" s="76" t="s">
        <v>323</v>
      </c>
      <c r="AA313" s="76">
        <v>2</v>
      </c>
      <c r="AB313" s="76" t="s">
        <v>320</v>
      </c>
      <c r="AC313" s="76" t="s">
        <v>336</v>
      </c>
      <c r="AD313" s="76" t="s">
        <v>334</v>
      </c>
      <c r="AE313" s="76">
        <v>3</v>
      </c>
      <c r="AF313" s="76">
        <v>4</v>
      </c>
      <c r="AG313" s="17">
        <v>7</v>
      </c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9"/>
    </row>
    <row r="314" spans="2:57">
      <c r="B314" s="8"/>
      <c r="C314" s="18"/>
      <c r="D314" s="8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9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9"/>
    </row>
    <row r="315" spans="2:57">
      <c r="B315" s="8"/>
      <c r="C315" s="18"/>
      <c r="D315" s="8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9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9"/>
    </row>
    <row r="316" spans="2:57">
      <c r="B316" s="8"/>
      <c r="C316" s="18"/>
      <c r="D316" s="8"/>
      <c r="E316" s="17"/>
      <c r="F316" s="17"/>
      <c r="G316" s="17"/>
      <c r="H316" s="17"/>
      <c r="I316" s="17"/>
      <c r="J316" s="17"/>
      <c r="K316" s="17">
        <v>0</v>
      </c>
      <c r="L316" s="17"/>
      <c r="M316" s="17"/>
      <c r="N316" s="17"/>
      <c r="O316" s="79">
        <v>1</v>
      </c>
      <c r="P316" s="17"/>
      <c r="Q316" s="17"/>
      <c r="R316" s="17"/>
      <c r="S316" s="17"/>
      <c r="T316" s="17"/>
      <c r="U316" s="17"/>
      <c r="V316" s="17"/>
      <c r="W316" s="9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9"/>
    </row>
    <row r="317" spans="2:57">
      <c r="B317" s="8"/>
      <c r="C317" s="18"/>
      <c r="D317" s="8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9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9"/>
    </row>
    <row r="318" spans="2:57">
      <c r="B318" s="8"/>
      <c r="C318" s="18"/>
      <c r="D318" s="8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9"/>
      <c r="X318" s="17"/>
      <c r="Y318" s="18" t="s">
        <v>0</v>
      </c>
      <c r="Z318" s="17"/>
      <c r="AA318" s="18" t="s">
        <v>313</v>
      </c>
      <c r="AB318" s="17"/>
      <c r="AC318" s="18" t="s">
        <v>1</v>
      </c>
      <c r="AD318" s="17"/>
      <c r="AE318" s="18" t="s">
        <v>313</v>
      </c>
      <c r="AF318" s="17"/>
      <c r="AG318" s="18" t="s">
        <v>2</v>
      </c>
      <c r="AH318" s="17"/>
      <c r="AI318" s="18" t="s">
        <v>2</v>
      </c>
      <c r="AJ318" s="17"/>
      <c r="AK318" s="18" t="s">
        <v>313</v>
      </c>
      <c r="AL318" s="17"/>
      <c r="AM318" s="18" t="s">
        <v>3</v>
      </c>
      <c r="AN318" s="17"/>
      <c r="AO318" s="18" t="s">
        <v>3</v>
      </c>
      <c r="AP318" s="17"/>
      <c r="AQ318" s="18" t="s">
        <v>313</v>
      </c>
      <c r="AR318" s="17"/>
      <c r="AS318" s="18" t="s">
        <v>4</v>
      </c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9"/>
    </row>
    <row r="319" spans="2:57">
      <c r="B319" s="8"/>
      <c r="C319" s="18"/>
      <c r="D319" s="8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9"/>
      <c r="X319" s="17"/>
      <c r="Y319" s="75" t="s">
        <v>109</v>
      </c>
      <c r="Z319" s="76"/>
      <c r="AA319" s="75" t="s">
        <v>199</v>
      </c>
      <c r="AB319" s="76"/>
      <c r="AC319" s="75" t="s">
        <v>110</v>
      </c>
      <c r="AD319" s="76"/>
      <c r="AE319" s="75" t="s">
        <v>108</v>
      </c>
      <c r="AF319" s="76"/>
      <c r="AG319" s="75" t="s">
        <v>130</v>
      </c>
      <c r="AH319" s="76"/>
      <c r="AI319" s="75" t="s">
        <v>130</v>
      </c>
      <c r="AJ319" s="76"/>
      <c r="AK319" s="75" t="s">
        <v>314</v>
      </c>
      <c r="AL319" s="76"/>
      <c r="AM319" s="75" t="s">
        <v>131</v>
      </c>
      <c r="AN319" s="17"/>
      <c r="AO319" s="75" t="s">
        <v>339</v>
      </c>
      <c r="AP319" s="17"/>
      <c r="AQ319" s="75" t="s">
        <v>343</v>
      </c>
      <c r="AR319" s="17"/>
      <c r="AS319" s="75" t="s">
        <v>314</v>
      </c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9"/>
    </row>
    <row r="320" spans="2:57">
      <c r="B320" s="8"/>
      <c r="C320" s="18"/>
      <c r="D320" s="8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9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9"/>
    </row>
    <row r="321" spans="2:57">
      <c r="B321" s="8"/>
      <c r="C321" s="18"/>
      <c r="D321" s="8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9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9"/>
    </row>
    <row r="322" spans="2:57">
      <c r="B322" s="8"/>
      <c r="C322" s="18"/>
      <c r="D322" s="8"/>
      <c r="E322" s="17"/>
      <c r="F322" s="17"/>
      <c r="G322" s="17"/>
      <c r="H322" s="17"/>
      <c r="I322" s="17"/>
      <c r="J322" s="17"/>
      <c r="K322" s="79"/>
      <c r="L322" s="17"/>
      <c r="M322" s="17"/>
      <c r="N322" s="17"/>
      <c r="O322" s="17">
        <v>0</v>
      </c>
      <c r="P322" s="17"/>
      <c r="Q322" s="17"/>
      <c r="R322" s="79">
        <v>1</v>
      </c>
      <c r="S322" s="17"/>
      <c r="T322" s="17"/>
      <c r="U322" s="17"/>
      <c r="V322" s="17"/>
      <c r="W322" s="9"/>
      <c r="X322" s="17"/>
      <c r="Y322" s="4" t="s">
        <v>2</v>
      </c>
      <c r="Z322" s="80" t="s">
        <v>109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9"/>
    </row>
    <row r="323" spans="2:57">
      <c r="B323" s="8"/>
      <c r="C323" s="18"/>
      <c r="D323" s="8"/>
      <c r="E323" s="17"/>
      <c r="F323" s="17"/>
      <c r="G323" s="17"/>
      <c r="H323" s="21">
        <v>0</v>
      </c>
      <c r="I323" s="17"/>
      <c r="J323" s="17"/>
      <c r="K323" s="79">
        <v>1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9"/>
      <c r="X323" s="17"/>
      <c r="Y323" s="4" t="s">
        <v>0</v>
      </c>
      <c r="Z323" s="80" t="s">
        <v>110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9"/>
    </row>
    <row r="324" spans="2:57">
      <c r="B324" s="8"/>
      <c r="C324" s="18"/>
      <c r="D324" s="8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9"/>
      <c r="X324" s="17"/>
      <c r="Y324" s="4" t="s">
        <v>1</v>
      </c>
      <c r="Z324" s="80" t="s">
        <v>130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9"/>
    </row>
    <row r="325" spans="2:57">
      <c r="B325" s="8"/>
      <c r="C325" s="18"/>
      <c r="D325" s="8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9"/>
      <c r="X325" s="17"/>
      <c r="Y325" s="4" t="s">
        <v>3</v>
      </c>
      <c r="Z325" s="80" t="s">
        <v>131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9"/>
    </row>
    <row r="326" spans="2:57">
      <c r="B326" s="8"/>
      <c r="C326" s="18"/>
      <c r="D326" s="8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9"/>
      <c r="X326" s="17"/>
      <c r="Y326" s="4" t="s">
        <v>4</v>
      </c>
      <c r="Z326" s="80" t="s">
        <v>314</v>
      </c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9"/>
    </row>
    <row r="327" spans="2:57">
      <c r="B327" s="8"/>
      <c r="C327" s="18"/>
      <c r="D327" s="8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9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9"/>
    </row>
    <row r="328" spans="2:57">
      <c r="B328" s="8"/>
      <c r="C328" s="18"/>
      <c r="D328" s="8"/>
      <c r="E328" s="17"/>
      <c r="F328" s="17"/>
      <c r="G328" s="79">
        <v>0</v>
      </c>
      <c r="H328" s="17"/>
      <c r="I328" s="76">
        <v>1</v>
      </c>
      <c r="J328" s="17"/>
      <c r="K328" s="17"/>
      <c r="L328" s="17"/>
      <c r="M328" s="17"/>
      <c r="N328" s="17"/>
      <c r="O328" s="17"/>
      <c r="P328" s="79"/>
      <c r="Q328" s="17"/>
      <c r="R328" s="17"/>
      <c r="S328" s="17"/>
      <c r="T328" s="79"/>
      <c r="U328" s="17"/>
      <c r="V328" s="17"/>
      <c r="W328" s="9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9"/>
    </row>
    <row r="329" spans="2:57">
      <c r="B329" s="8"/>
      <c r="C329" s="18"/>
      <c r="D329" s="8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9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9"/>
    </row>
    <row r="330" spans="2:57">
      <c r="B330" s="8"/>
      <c r="C330" s="18"/>
      <c r="D330" s="8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9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9"/>
    </row>
    <row r="331" spans="2:57">
      <c r="B331" s="8"/>
      <c r="C331" s="18"/>
      <c r="D331" s="8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9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9"/>
    </row>
    <row r="332" spans="2:57">
      <c r="B332" s="8"/>
      <c r="C332" s="18"/>
      <c r="D332" s="8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9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9"/>
    </row>
    <row r="333" spans="2:57">
      <c r="B333" s="8"/>
      <c r="C333" s="18"/>
      <c r="D333" s="8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79"/>
      <c r="S333" s="17"/>
      <c r="T333" s="17"/>
      <c r="U333" s="21"/>
      <c r="V333" s="17"/>
      <c r="W333" s="9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9"/>
    </row>
    <row r="334" spans="2:57">
      <c r="B334" s="8"/>
      <c r="C334" s="18"/>
      <c r="D334" s="8"/>
      <c r="E334" s="79"/>
      <c r="F334" s="17"/>
      <c r="G334" s="76"/>
      <c r="H334" s="76"/>
      <c r="I334" s="17"/>
      <c r="J334" s="21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9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9"/>
    </row>
    <row r="335" spans="2:57">
      <c r="B335" s="8"/>
      <c r="C335" s="18"/>
      <c r="D335" s="8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9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9"/>
    </row>
    <row r="336" spans="2:57">
      <c r="B336" s="8"/>
      <c r="C336" s="18"/>
      <c r="D336" s="1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2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9"/>
    </row>
    <row r="337" spans="2:57">
      <c r="B337" s="8"/>
      <c r="C337" s="18"/>
      <c r="D337" s="14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6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9"/>
    </row>
    <row r="338" spans="2:57">
      <c r="B338" s="8"/>
      <c r="C338" s="18"/>
      <c r="D338" s="8"/>
      <c r="E338" s="18" t="s">
        <v>345</v>
      </c>
      <c r="F338" s="17" t="s">
        <v>327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9"/>
      <c r="X338" s="17"/>
      <c r="Y338" s="76" t="s">
        <v>342</v>
      </c>
      <c r="Z338" s="76" t="s">
        <v>323</v>
      </c>
      <c r="AA338" s="76" t="s">
        <v>320</v>
      </c>
      <c r="AB338" s="76">
        <v>2</v>
      </c>
      <c r="AC338" s="76" t="s">
        <v>336</v>
      </c>
      <c r="AD338" s="76" t="s">
        <v>334</v>
      </c>
      <c r="AE338" s="76">
        <v>3</v>
      </c>
      <c r="AF338" s="76">
        <v>4</v>
      </c>
      <c r="AG338" s="17">
        <v>7</v>
      </c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9"/>
    </row>
    <row r="339" spans="2:57">
      <c r="B339" s="8"/>
      <c r="C339" s="18"/>
      <c r="D339" s="8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9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9"/>
    </row>
    <row r="340" spans="2:57">
      <c r="B340" s="8"/>
      <c r="C340" s="18"/>
      <c r="D340" s="8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9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9"/>
    </row>
    <row r="341" spans="2:57">
      <c r="B341" s="8"/>
      <c r="C341" s="18"/>
      <c r="D341" s="8"/>
      <c r="E341" s="17"/>
      <c r="F341" s="17"/>
      <c r="G341" s="17"/>
      <c r="H341" s="17"/>
      <c r="I341" s="17"/>
      <c r="J341" s="17"/>
      <c r="K341" s="17">
        <v>0</v>
      </c>
      <c r="L341" s="17"/>
      <c r="M341" s="17"/>
      <c r="N341" s="17"/>
      <c r="O341" s="79">
        <v>1</v>
      </c>
      <c r="P341" s="17"/>
      <c r="Q341" s="17"/>
      <c r="R341" s="17"/>
      <c r="S341" s="17"/>
      <c r="T341" s="17"/>
      <c r="U341" s="17"/>
      <c r="V341" s="17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9"/>
    </row>
    <row r="342" spans="2:57">
      <c r="B342" s="8"/>
      <c r="C342" s="18"/>
      <c r="D342" s="8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9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9"/>
    </row>
    <row r="343" spans="2:57">
      <c r="B343" s="8"/>
      <c r="C343" s="18"/>
      <c r="D343" s="8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9"/>
      <c r="X343" s="17"/>
      <c r="Y343" s="18" t="s">
        <v>0</v>
      </c>
      <c r="Z343" s="17"/>
      <c r="AA343" s="18" t="s">
        <v>313</v>
      </c>
      <c r="AB343" s="17"/>
      <c r="AC343" s="18" t="s">
        <v>1</v>
      </c>
      <c r="AD343" s="17"/>
      <c r="AE343" s="18" t="s">
        <v>313</v>
      </c>
      <c r="AF343" s="17"/>
      <c r="AG343" s="18" t="s">
        <v>2</v>
      </c>
      <c r="AH343" s="17"/>
      <c r="AI343" s="18" t="s">
        <v>2</v>
      </c>
      <c r="AJ343" s="17"/>
      <c r="AK343" s="18" t="s">
        <v>313</v>
      </c>
      <c r="AL343" s="17"/>
      <c r="AM343" s="18" t="s">
        <v>3</v>
      </c>
      <c r="AN343" s="17"/>
      <c r="AO343" s="18" t="s">
        <v>3</v>
      </c>
      <c r="AP343" s="17"/>
      <c r="AQ343" s="18" t="s">
        <v>313</v>
      </c>
      <c r="AR343" s="17"/>
      <c r="AS343" s="18" t="s">
        <v>4</v>
      </c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9"/>
    </row>
    <row r="344" spans="2:57">
      <c r="B344" s="8"/>
      <c r="C344" s="18"/>
      <c r="D344" s="8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9"/>
      <c r="X344" s="17"/>
      <c r="Y344" s="75" t="s">
        <v>109</v>
      </c>
      <c r="Z344" s="76"/>
      <c r="AA344" s="75" t="s">
        <v>199</v>
      </c>
      <c r="AB344" s="76"/>
      <c r="AC344" s="75" t="s">
        <v>110</v>
      </c>
      <c r="AD344" s="76"/>
      <c r="AE344" s="75" t="s">
        <v>108</v>
      </c>
      <c r="AF344" s="76"/>
      <c r="AG344" s="75" t="s">
        <v>130</v>
      </c>
      <c r="AH344" s="76"/>
      <c r="AI344" s="75" t="s">
        <v>130</v>
      </c>
      <c r="AJ344" s="76"/>
      <c r="AK344" s="75" t="s">
        <v>314</v>
      </c>
      <c r="AL344" s="76"/>
      <c r="AM344" s="75" t="s">
        <v>131</v>
      </c>
      <c r="AN344" s="17"/>
      <c r="AO344" s="75" t="s">
        <v>339</v>
      </c>
      <c r="AP344" s="17"/>
      <c r="AQ344" s="75" t="s">
        <v>343</v>
      </c>
      <c r="AR344" s="17"/>
      <c r="AS344" s="75" t="s">
        <v>314</v>
      </c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9"/>
    </row>
    <row r="345" spans="2:57">
      <c r="B345" s="8"/>
      <c r="C345" s="18"/>
      <c r="D345" s="8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9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9"/>
    </row>
    <row r="346" spans="2:57">
      <c r="B346" s="8"/>
      <c r="C346" s="18"/>
      <c r="D346" s="8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9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9"/>
    </row>
    <row r="347" spans="2:57">
      <c r="B347" s="8"/>
      <c r="C347" s="18"/>
      <c r="D347" s="8"/>
      <c r="E347" s="17"/>
      <c r="F347" s="17"/>
      <c r="G347" s="17"/>
      <c r="H347" s="17"/>
      <c r="I347" s="17"/>
      <c r="J347" s="17"/>
      <c r="K347" s="79"/>
      <c r="L347" s="17"/>
      <c r="M347" s="17"/>
      <c r="N347" s="17"/>
      <c r="O347" s="17">
        <v>0</v>
      </c>
      <c r="P347" s="17"/>
      <c r="Q347" s="17"/>
      <c r="R347" s="79">
        <v>1</v>
      </c>
      <c r="S347" s="17"/>
      <c r="T347" s="17"/>
      <c r="U347" s="17"/>
      <c r="V347" s="17"/>
      <c r="W347" s="9"/>
      <c r="X347" s="17"/>
      <c r="Y347" s="4" t="s">
        <v>2</v>
      </c>
      <c r="Z347" s="80" t="s">
        <v>109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9"/>
    </row>
    <row r="348" spans="2:57">
      <c r="B348" s="8"/>
      <c r="C348" s="18"/>
      <c r="D348" s="8"/>
      <c r="E348" s="17"/>
      <c r="F348" s="17"/>
      <c r="G348" s="17"/>
      <c r="H348" s="76">
        <v>0</v>
      </c>
      <c r="I348" s="17"/>
      <c r="J348" s="17"/>
      <c r="K348" s="79">
        <v>1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9"/>
      <c r="X348" s="17"/>
      <c r="Y348" s="4" t="s">
        <v>0</v>
      </c>
      <c r="Z348" s="80" t="s">
        <v>110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9"/>
    </row>
    <row r="349" spans="2:57">
      <c r="B349" s="8"/>
      <c r="C349" s="18"/>
      <c r="D349" s="8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9"/>
      <c r="X349" s="17"/>
      <c r="Y349" s="4" t="s">
        <v>1</v>
      </c>
      <c r="Z349" s="80" t="s">
        <v>130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9"/>
    </row>
    <row r="350" spans="2:57">
      <c r="B350" s="8"/>
      <c r="C350" s="18"/>
      <c r="D350" s="8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9"/>
      <c r="X350" s="17"/>
      <c r="Y350" s="4" t="s">
        <v>3</v>
      </c>
      <c r="Z350" s="80" t="s">
        <v>131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9"/>
    </row>
    <row r="351" spans="2:57">
      <c r="B351" s="8"/>
      <c r="C351" s="18"/>
      <c r="D351" s="8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9"/>
      <c r="X351" s="17"/>
      <c r="Y351" s="4" t="s">
        <v>4</v>
      </c>
      <c r="Z351" s="80" t="s">
        <v>314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9"/>
    </row>
    <row r="352" spans="2:57">
      <c r="B352" s="8"/>
      <c r="C352" s="18"/>
      <c r="D352" s="8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9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9"/>
    </row>
    <row r="353" spans="2:57">
      <c r="B353" s="8"/>
      <c r="C353" s="18"/>
      <c r="D353" s="8"/>
      <c r="E353" s="17"/>
      <c r="F353" s="17"/>
      <c r="G353" s="79"/>
      <c r="H353" s="17"/>
      <c r="I353" s="21">
        <v>1</v>
      </c>
      <c r="J353" s="17"/>
      <c r="K353" s="17"/>
      <c r="L353" s="76">
        <v>0</v>
      </c>
      <c r="M353" s="17"/>
      <c r="N353" s="17"/>
      <c r="O353" s="17"/>
      <c r="P353" s="79"/>
      <c r="Q353" s="17"/>
      <c r="R353" s="17"/>
      <c r="S353" s="17"/>
      <c r="T353" s="79"/>
      <c r="U353" s="17"/>
      <c r="V353" s="17"/>
      <c r="W353" s="9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9"/>
    </row>
    <row r="354" spans="2:57">
      <c r="B354" s="8"/>
      <c r="C354" s="18"/>
      <c r="D354" s="8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9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9"/>
    </row>
    <row r="355" spans="2:57">
      <c r="B355" s="8"/>
      <c r="C355" s="18"/>
      <c r="D355" s="8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9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9"/>
    </row>
    <row r="356" spans="2:57">
      <c r="B356" s="8"/>
      <c r="C356" s="18"/>
      <c r="D356" s="8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9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9"/>
    </row>
    <row r="357" spans="2:57">
      <c r="B357" s="8"/>
      <c r="C357" s="18"/>
      <c r="D357" s="8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9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9"/>
    </row>
    <row r="358" spans="2:57">
      <c r="B358" s="8"/>
      <c r="C358" s="18"/>
      <c r="D358" s="8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79"/>
      <c r="S358" s="17"/>
      <c r="T358" s="17"/>
      <c r="U358" s="21"/>
      <c r="V358" s="17"/>
      <c r="W358" s="9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9"/>
    </row>
    <row r="359" spans="2:57">
      <c r="B359" s="8"/>
      <c r="C359" s="18"/>
      <c r="D359" s="8"/>
      <c r="E359" s="79"/>
      <c r="F359" s="17"/>
      <c r="G359" s="76"/>
      <c r="H359" s="76"/>
      <c r="I359" s="17"/>
      <c r="J359" s="21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9"/>
    </row>
    <row r="360" spans="2:57">
      <c r="B360" s="8"/>
      <c r="C360" s="18"/>
      <c r="D360" s="8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9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9"/>
    </row>
    <row r="361" spans="2:57">
      <c r="B361" s="8"/>
      <c r="C361" s="18"/>
      <c r="D361" s="1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2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9"/>
    </row>
    <row r="362" spans="2:57">
      <c r="B362" s="8"/>
      <c r="C362" s="18"/>
      <c r="D362" s="14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6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9"/>
    </row>
    <row r="363" spans="2:57">
      <c r="B363" s="8"/>
      <c r="C363" s="18"/>
      <c r="D363" s="8"/>
      <c r="E363" s="18" t="s">
        <v>346</v>
      </c>
      <c r="F363" s="17" t="s">
        <v>4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9"/>
      <c r="X363" s="17"/>
      <c r="Y363" s="76" t="s">
        <v>347</v>
      </c>
      <c r="Z363" s="76" t="s">
        <v>323</v>
      </c>
      <c r="AA363" s="76" t="s">
        <v>320</v>
      </c>
      <c r="AB363" s="76">
        <v>3</v>
      </c>
      <c r="AC363" s="76" t="s">
        <v>336</v>
      </c>
      <c r="AD363" s="76" t="s">
        <v>334</v>
      </c>
      <c r="AE363" s="76">
        <v>4</v>
      </c>
      <c r="AF363" s="76">
        <v>4</v>
      </c>
      <c r="AG363" s="17">
        <v>8</v>
      </c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9"/>
    </row>
    <row r="364" spans="2:57">
      <c r="B364" s="8"/>
      <c r="C364" s="18"/>
      <c r="D364" s="8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9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9"/>
    </row>
    <row r="365" spans="2:57">
      <c r="B365" s="8"/>
      <c r="C365" s="18"/>
      <c r="D365" s="8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9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9"/>
    </row>
    <row r="366" spans="2:57">
      <c r="B366" s="8"/>
      <c r="C366" s="18"/>
      <c r="D366" s="8"/>
      <c r="E366" s="17"/>
      <c r="F366" s="17"/>
      <c r="G366" s="17"/>
      <c r="H366" s="17"/>
      <c r="I366" s="17"/>
      <c r="J366" s="17"/>
      <c r="K366" s="17">
        <v>0</v>
      </c>
      <c r="L366" s="17"/>
      <c r="M366" s="17"/>
      <c r="N366" s="17"/>
      <c r="O366" s="79">
        <v>1</v>
      </c>
      <c r="P366" s="17"/>
      <c r="Q366" s="17"/>
      <c r="R366" s="17"/>
      <c r="S366" s="17"/>
      <c r="T366" s="17"/>
      <c r="U366" s="17"/>
      <c r="V366" s="17"/>
      <c r="W366" s="9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9"/>
    </row>
    <row r="367" spans="2:57">
      <c r="B367" s="8"/>
      <c r="C367" s="18"/>
      <c r="D367" s="8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9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9"/>
    </row>
    <row r="368" spans="2:57">
      <c r="B368" s="8"/>
      <c r="C368" s="18"/>
      <c r="D368" s="8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9"/>
      <c r="X368" s="17"/>
      <c r="Y368" s="18" t="s">
        <v>0</v>
      </c>
      <c r="Z368" s="17"/>
      <c r="AA368" s="18" t="s">
        <v>313</v>
      </c>
      <c r="AB368" s="17"/>
      <c r="AC368" s="18" t="s">
        <v>1</v>
      </c>
      <c r="AD368" s="17"/>
      <c r="AE368" s="18" t="s">
        <v>313</v>
      </c>
      <c r="AF368" s="17"/>
      <c r="AG368" s="18" t="s">
        <v>2</v>
      </c>
      <c r="AH368" s="17"/>
      <c r="AI368" s="18" t="s">
        <v>2</v>
      </c>
      <c r="AJ368" s="17"/>
      <c r="AK368" s="18" t="s">
        <v>313</v>
      </c>
      <c r="AL368" s="17"/>
      <c r="AM368" s="18" t="s">
        <v>3</v>
      </c>
      <c r="AN368" s="17"/>
      <c r="AO368" s="18" t="s">
        <v>3</v>
      </c>
      <c r="AP368" s="17"/>
      <c r="AQ368" s="18" t="s">
        <v>313</v>
      </c>
      <c r="AR368" s="17"/>
      <c r="AS368" s="18" t="s">
        <v>4</v>
      </c>
      <c r="AT368" s="17"/>
      <c r="AU368" s="18" t="s">
        <v>4</v>
      </c>
      <c r="AV368" s="17"/>
      <c r="AW368" s="17"/>
      <c r="AX368" s="17"/>
      <c r="AY368" s="17"/>
      <c r="AZ368" s="17"/>
      <c r="BA368" s="17"/>
      <c r="BB368" s="17"/>
      <c r="BC368" s="17"/>
      <c r="BD368" s="17"/>
      <c r="BE368" s="9"/>
    </row>
    <row r="369" spans="2:57">
      <c r="B369" s="8"/>
      <c r="C369" s="18"/>
      <c r="D369" s="8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9"/>
      <c r="X369" s="17"/>
      <c r="Y369" s="75" t="s">
        <v>109</v>
      </c>
      <c r="Z369" s="76"/>
      <c r="AA369" s="75" t="s">
        <v>199</v>
      </c>
      <c r="AB369" s="76"/>
      <c r="AC369" s="75" t="s">
        <v>110</v>
      </c>
      <c r="AD369" s="76"/>
      <c r="AE369" s="75" t="s">
        <v>108</v>
      </c>
      <c r="AF369" s="76"/>
      <c r="AG369" s="75" t="s">
        <v>130</v>
      </c>
      <c r="AH369" s="76"/>
      <c r="AI369" s="75" t="s">
        <v>130</v>
      </c>
      <c r="AJ369" s="76"/>
      <c r="AK369" s="75" t="s">
        <v>314</v>
      </c>
      <c r="AL369" s="76"/>
      <c r="AM369" s="75" t="s">
        <v>131</v>
      </c>
      <c r="AN369" s="17"/>
      <c r="AO369" s="75" t="s">
        <v>339</v>
      </c>
      <c r="AP369" s="17"/>
      <c r="AQ369" s="75" t="s">
        <v>343</v>
      </c>
      <c r="AR369" s="17"/>
      <c r="AS369" s="75" t="s">
        <v>314</v>
      </c>
      <c r="AT369" s="17"/>
      <c r="AU369" s="75" t="s">
        <v>130</v>
      </c>
      <c r="AV369" s="17"/>
      <c r="AW369" s="17"/>
      <c r="AX369" s="17"/>
      <c r="AY369" s="17"/>
      <c r="AZ369" s="17"/>
      <c r="BA369" s="17"/>
      <c r="BB369" s="17"/>
      <c r="BC369" s="17"/>
      <c r="BD369" s="17"/>
      <c r="BE369" s="9"/>
    </row>
    <row r="370" spans="2:57">
      <c r="B370" s="8"/>
      <c r="C370" s="18"/>
      <c r="D370" s="8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9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9"/>
    </row>
    <row r="371" spans="2:57">
      <c r="B371" s="8"/>
      <c r="C371" s="18"/>
      <c r="D371" s="8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9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9"/>
    </row>
    <row r="372" spans="2:57">
      <c r="B372" s="8"/>
      <c r="C372" s="18"/>
      <c r="D372" s="8"/>
      <c r="E372" s="17"/>
      <c r="F372" s="17"/>
      <c r="G372" s="17"/>
      <c r="H372" s="17"/>
      <c r="I372" s="17"/>
      <c r="J372" s="17"/>
      <c r="K372" s="79"/>
      <c r="L372" s="17"/>
      <c r="M372" s="17"/>
      <c r="N372" s="17"/>
      <c r="O372" s="17">
        <v>0</v>
      </c>
      <c r="P372" s="17"/>
      <c r="Q372" s="17"/>
      <c r="R372" s="79">
        <v>1</v>
      </c>
      <c r="S372" s="17"/>
      <c r="T372" s="17"/>
      <c r="U372" s="17"/>
      <c r="V372" s="17"/>
      <c r="W372" s="9"/>
      <c r="X372" s="17"/>
      <c r="Y372" s="4" t="s">
        <v>2</v>
      </c>
      <c r="Z372" s="80" t="s">
        <v>109</v>
      </c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9"/>
    </row>
    <row r="373" spans="2:57">
      <c r="B373" s="8"/>
      <c r="C373" s="18"/>
      <c r="D373" s="8"/>
      <c r="E373" s="17"/>
      <c r="F373" s="17"/>
      <c r="G373" s="17"/>
      <c r="H373" s="76">
        <v>0</v>
      </c>
      <c r="I373" s="17"/>
      <c r="J373" s="17"/>
      <c r="K373" s="79">
        <v>1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9"/>
      <c r="X373" s="17"/>
      <c r="Y373" s="4" t="s">
        <v>0</v>
      </c>
      <c r="Z373" s="80" t="s">
        <v>110</v>
      </c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9"/>
    </row>
    <row r="374" spans="2:57">
      <c r="B374" s="8"/>
      <c r="C374" s="18"/>
      <c r="D374" s="8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9"/>
      <c r="X374" s="17"/>
      <c r="Y374" s="4" t="s">
        <v>1</v>
      </c>
      <c r="Z374" s="80" t="s">
        <v>130</v>
      </c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9"/>
    </row>
    <row r="375" spans="2:57">
      <c r="B375" s="8"/>
      <c r="C375" s="18"/>
      <c r="D375" s="8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9"/>
      <c r="X375" s="17"/>
      <c r="Y375" s="4" t="s">
        <v>3</v>
      </c>
      <c r="Z375" s="80" t="s">
        <v>131</v>
      </c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9"/>
    </row>
    <row r="376" spans="2:57">
      <c r="B376" s="8"/>
      <c r="C376" s="18"/>
      <c r="D376" s="8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9"/>
      <c r="X376" s="17"/>
      <c r="Y376" s="4" t="s">
        <v>4</v>
      </c>
      <c r="Z376" s="80" t="s">
        <v>314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9"/>
    </row>
    <row r="377" spans="2:57">
      <c r="B377" s="8"/>
      <c r="C377" s="18"/>
      <c r="D377" s="8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9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9"/>
    </row>
    <row r="378" spans="2:57">
      <c r="B378" s="8"/>
      <c r="C378" s="18"/>
      <c r="D378" s="8"/>
      <c r="E378" s="17"/>
      <c r="F378" s="17"/>
      <c r="G378" s="79"/>
      <c r="H378" s="17"/>
      <c r="I378" s="21">
        <v>1</v>
      </c>
      <c r="J378" s="17"/>
      <c r="K378" s="17"/>
      <c r="L378" s="76">
        <v>0</v>
      </c>
      <c r="M378" s="17"/>
      <c r="N378" s="17"/>
      <c r="O378" s="17"/>
      <c r="P378" s="79"/>
      <c r="Q378" s="17"/>
      <c r="R378" s="17"/>
      <c r="S378" s="17"/>
      <c r="T378" s="79"/>
      <c r="U378" s="17"/>
      <c r="V378" s="17"/>
      <c r="W378" s="9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9"/>
    </row>
    <row r="379" spans="2:57">
      <c r="B379" s="8"/>
      <c r="C379" s="18"/>
      <c r="D379" s="8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9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9"/>
    </row>
    <row r="380" spans="2:57">
      <c r="B380" s="8"/>
      <c r="C380" s="18"/>
      <c r="D380" s="8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9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9"/>
    </row>
    <row r="381" spans="2:57">
      <c r="B381" s="8"/>
      <c r="C381" s="18"/>
      <c r="D381" s="8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9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9"/>
    </row>
    <row r="382" spans="2:57">
      <c r="B382" s="8"/>
      <c r="C382" s="18"/>
      <c r="D382" s="8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9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9"/>
    </row>
    <row r="383" spans="2:57">
      <c r="B383" s="8"/>
      <c r="C383" s="18"/>
      <c r="D383" s="8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79"/>
      <c r="S383" s="17"/>
      <c r="T383" s="17"/>
      <c r="U383" s="21"/>
      <c r="V383" s="17"/>
      <c r="W383" s="9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9"/>
    </row>
    <row r="384" spans="2:57">
      <c r="B384" s="8"/>
      <c r="C384" s="18"/>
      <c r="D384" s="8"/>
      <c r="E384" s="79"/>
      <c r="F384" s="17"/>
      <c r="G384" s="76"/>
      <c r="H384" s="76"/>
      <c r="I384" s="17"/>
      <c r="J384" s="21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9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9"/>
    </row>
    <row r="385" spans="2:57">
      <c r="B385" s="8"/>
      <c r="C385" s="18"/>
      <c r="D385" s="8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9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9"/>
    </row>
    <row r="386" spans="2:57">
      <c r="B386" s="8"/>
      <c r="C386" s="18"/>
      <c r="D386" s="1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2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9"/>
    </row>
    <row r="387" spans="2:57">
      <c r="B387" s="8"/>
      <c r="C387" s="18"/>
      <c r="D387" s="14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6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9"/>
    </row>
    <row r="388" spans="2:57">
      <c r="B388" s="8"/>
      <c r="C388" s="18"/>
      <c r="D388" s="8"/>
      <c r="E388" s="18" t="s">
        <v>348</v>
      </c>
      <c r="F388" s="17" t="s">
        <v>327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9"/>
      <c r="X388" s="17"/>
      <c r="Y388" s="76" t="s">
        <v>320</v>
      </c>
      <c r="Z388" s="76" t="s">
        <v>323</v>
      </c>
      <c r="AA388" s="76" t="s">
        <v>347</v>
      </c>
      <c r="AB388" s="76">
        <v>2</v>
      </c>
      <c r="AC388" s="76" t="s">
        <v>336</v>
      </c>
      <c r="AD388" s="76" t="s">
        <v>334</v>
      </c>
      <c r="AE388" s="76">
        <v>4</v>
      </c>
      <c r="AF388" s="76">
        <v>4</v>
      </c>
      <c r="AG388" s="17">
        <v>8</v>
      </c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9"/>
    </row>
    <row r="389" spans="2:57">
      <c r="B389" s="8"/>
      <c r="C389" s="18"/>
      <c r="D389" s="8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9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9"/>
    </row>
    <row r="390" spans="2:57">
      <c r="B390" s="8"/>
      <c r="C390" s="18"/>
      <c r="D390" s="8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9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9"/>
    </row>
    <row r="391" spans="2:57">
      <c r="B391" s="8"/>
      <c r="C391" s="18"/>
      <c r="D391" s="8"/>
      <c r="E391" s="17"/>
      <c r="F391" s="17"/>
      <c r="G391" s="17"/>
      <c r="H391" s="17"/>
      <c r="I391" s="17"/>
      <c r="J391" s="17"/>
      <c r="K391" s="17">
        <v>0</v>
      </c>
      <c r="L391" s="17"/>
      <c r="M391" s="17"/>
      <c r="N391" s="17"/>
      <c r="O391" s="79">
        <v>1</v>
      </c>
      <c r="P391" s="17"/>
      <c r="Q391" s="17"/>
      <c r="R391" s="17"/>
      <c r="S391" s="17"/>
      <c r="T391" s="17"/>
      <c r="U391" s="17"/>
      <c r="V391" s="17"/>
      <c r="W391" s="9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9"/>
    </row>
    <row r="392" spans="2:57">
      <c r="B392" s="8"/>
      <c r="C392" s="18"/>
      <c r="D392" s="8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9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9"/>
    </row>
    <row r="393" spans="2:57">
      <c r="B393" s="8"/>
      <c r="C393" s="18"/>
      <c r="D393" s="8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9"/>
      <c r="X393" s="17"/>
      <c r="Y393" s="18" t="s">
        <v>0</v>
      </c>
      <c r="Z393" s="17"/>
      <c r="AA393" s="18" t="s">
        <v>313</v>
      </c>
      <c r="AB393" s="17"/>
      <c r="AC393" s="18" t="s">
        <v>1</v>
      </c>
      <c r="AD393" s="17"/>
      <c r="AE393" s="18" t="s">
        <v>313</v>
      </c>
      <c r="AF393" s="17"/>
      <c r="AG393" s="18" t="s">
        <v>2</v>
      </c>
      <c r="AH393" s="17"/>
      <c r="AI393" s="18" t="s">
        <v>2</v>
      </c>
      <c r="AJ393" s="17"/>
      <c r="AK393" s="18" t="s">
        <v>313</v>
      </c>
      <c r="AL393" s="17"/>
      <c r="AM393" s="18" t="s">
        <v>3</v>
      </c>
      <c r="AN393" s="17"/>
      <c r="AO393" s="18" t="s">
        <v>3</v>
      </c>
      <c r="AP393" s="17"/>
      <c r="AQ393" s="18" t="s">
        <v>313</v>
      </c>
      <c r="AR393" s="17"/>
      <c r="AS393" s="18" t="s">
        <v>4</v>
      </c>
      <c r="AT393" s="17"/>
      <c r="AU393" s="18" t="s">
        <v>4</v>
      </c>
      <c r="AV393" s="17"/>
      <c r="AW393" s="17"/>
      <c r="AX393" s="17"/>
      <c r="AY393" s="17"/>
      <c r="AZ393" s="17"/>
      <c r="BA393" s="17"/>
      <c r="BB393" s="17"/>
      <c r="BC393" s="17"/>
      <c r="BD393" s="17"/>
      <c r="BE393" s="9"/>
    </row>
    <row r="394" spans="2:57">
      <c r="B394" s="8"/>
      <c r="C394" s="18"/>
      <c r="D394" s="8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9"/>
      <c r="X394" s="17"/>
      <c r="Y394" s="75" t="s">
        <v>109</v>
      </c>
      <c r="Z394" s="76"/>
      <c r="AA394" s="75" t="s">
        <v>199</v>
      </c>
      <c r="AB394" s="76"/>
      <c r="AC394" s="75" t="s">
        <v>110</v>
      </c>
      <c r="AD394" s="76"/>
      <c r="AE394" s="75" t="s">
        <v>108</v>
      </c>
      <c r="AF394" s="76"/>
      <c r="AG394" s="75" t="s">
        <v>130</v>
      </c>
      <c r="AH394" s="76"/>
      <c r="AI394" s="75" t="s">
        <v>130</v>
      </c>
      <c r="AJ394" s="76"/>
      <c r="AK394" s="75" t="s">
        <v>314</v>
      </c>
      <c r="AL394" s="76"/>
      <c r="AM394" s="75" t="s">
        <v>131</v>
      </c>
      <c r="AN394" s="17"/>
      <c r="AO394" s="75" t="s">
        <v>339</v>
      </c>
      <c r="AP394" s="17"/>
      <c r="AQ394" s="75" t="s">
        <v>343</v>
      </c>
      <c r="AR394" s="17"/>
      <c r="AS394" s="75" t="s">
        <v>314</v>
      </c>
      <c r="AT394" s="17"/>
      <c r="AU394" s="75" t="s">
        <v>130</v>
      </c>
      <c r="AV394" s="17"/>
      <c r="AW394" s="17"/>
      <c r="AX394" s="17"/>
      <c r="AY394" s="17"/>
      <c r="AZ394" s="17"/>
      <c r="BA394" s="17"/>
      <c r="BB394" s="17"/>
      <c r="BC394" s="17"/>
      <c r="BD394" s="17"/>
      <c r="BE394" s="9"/>
    </row>
    <row r="395" spans="2:57">
      <c r="B395" s="8"/>
      <c r="C395" s="18"/>
      <c r="D395" s="8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9"/>
    </row>
    <row r="396" spans="2:57">
      <c r="B396" s="8"/>
      <c r="C396" s="18"/>
      <c r="D396" s="8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9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9"/>
    </row>
    <row r="397" spans="2:57">
      <c r="B397" s="8"/>
      <c r="C397" s="18"/>
      <c r="D397" s="8"/>
      <c r="E397" s="17"/>
      <c r="F397" s="17"/>
      <c r="G397" s="17"/>
      <c r="H397" s="17"/>
      <c r="I397" s="17"/>
      <c r="J397" s="17"/>
      <c r="K397" s="79"/>
      <c r="L397" s="17"/>
      <c r="M397" s="17"/>
      <c r="N397" s="17"/>
      <c r="O397" s="17">
        <v>0</v>
      </c>
      <c r="P397" s="17"/>
      <c r="Q397" s="17"/>
      <c r="R397" s="79">
        <v>1</v>
      </c>
      <c r="S397" s="17"/>
      <c r="T397" s="17"/>
      <c r="U397" s="17"/>
      <c r="V397" s="17"/>
      <c r="W397" s="9"/>
      <c r="X397" s="17"/>
      <c r="Y397" s="4" t="s">
        <v>2</v>
      </c>
      <c r="Z397" s="80" t="s">
        <v>109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9"/>
    </row>
    <row r="398" spans="2:57">
      <c r="B398" s="8"/>
      <c r="C398" s="18"/>
      <c r="D398" s="8"/>
      <c r="E398" s="17"/>
      <c r="F398" s="17"/>
      <c r="G398" s="17"/>
      <c r="H398" s="76">
        <v>0</v>
      </c>
      <c r="I398" s="17"/>
      <c r="J398" s="17"/>
      <c r="K398" s="79">
        <v>1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9"/>
      <c r="X398" s="17"/>
      <c r="Y398" s="4" t="s">
        <v>0</v>
      </c>
      <c r="Z398" s="80" t="s">
        <v>110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9"/>
    </row>
    <row r="399" spans="2:57">
      <c r="B399" s="8"/>
      <c r="C399" s="18"/>
      <c r="D399" s="8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9"/>
      <c r="X399" s="17"/>
      <c r="Y399" s="4" t="s">
        <v>1</v>
      </c>
      <c r="Z399" s="80" t="s">
        <v>130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9"/>
    </row>
    <row r="400" spans="2:57">
      <c r="B400" s="8"/>
      <c r="C400" s="18"/>
      <c r="D400" s="8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9"/>
      <c r="X400" s="17"/>
      <c r="Y400" s="4" t="s">
        <v>3</v>
      </c>
      <c r="Z400" s="80" t="s">
        <v>131</v>
      </c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9"/>
    </row>
    <row r="401" spans="2:57">
      <c r="B401" s="8"/>
      <c r="C401" s="18"/>
      <c r="D401" s="8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9"/>
      <c r="X401" s="17"/>
      <c r="Y401" s="4" t="s">
        <v>4</v>
      </c>
      <c r="Z401" s="80" t="s">
        <v>314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9"/>
    </row>
    <row r="402" spans="2:57">
      <c r="B402" s="8"/>
      <c r="C402" s="18"/>
      <c r="D402" s="8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9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9"/>
    </row>
    <row r="403" spans="2:57">
      <c r="B403" s="8"/>
      <c r="C403" s="18"/>
      <c r="D403" s="8"/>
      <c r="E403" s="17"/>
      <c r="F403" s="17"/>
      <c r="G403" s="79"/>
      <c r="H403" s="17"/>
      <c r="I403" s="21">
        <v>1</v>
      </c>
      <c r="J403" s="17"/>
      <c r="K403" s="17"/>
      <c r="L403" s="76">
        <v>0</v>
      </c>
      <c r="M403" s="17"/>
      <c r="N403" s="17"/>
      <c r="O403" s="17"/>
      <c r="P403" s="79"/>
      <c r="Q403" s="17"/>
      <c r="R403" s="17"/>
      <c r="S403" s="17"/>
      <c r="T403" s="79"/>
      <c r="U403" s="17"/>
      <c r="V403" s="17"/>
      <c r="W403" s="9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9"/>
    </row>
    <row r="404" spans="2:57">
      <c r="B404" s="8"/>
      <c r="C404" s="18"/>
      <c r="D404" s="8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9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9"/>
    </row>
    <row r="405" spans="2:57">
      <c r="B405" s="8"/>
      <c r="C405" s="18"/>
      <c r="D405" s="8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9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9"/>
    </row>
    <row r="406" spans="2:57">
      <c r="B406" s="8"/>
      <c r="C406" s="18"/>
      <c r="D406" s="8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9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9"/>
    </row>
    <row r="407" spans="2:57">
      <c r="B407" s="8"/>
      <c r="C407" s="18"/>
      <c r="D407" s="8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9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9"/>
    </row>
    <row r="408" spans="2:57">
      <c r="B408" s="8"/>
      <c r="C408" s="18"/>
      <c r="D408" s="8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79"/>
      <c r="S408" s="17"/>
      <c r="T408" s="17"/>
      <c r="U408" s="21"/>
      <c r="V408" s="17"/>
      <c r="W408" s="9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9"/>
    </row>
    <row r="409" spans="2:57">
      <c r="B409" s="8"/>
      <c r="C409" s="18"/>
      <c r="D409" s="8"/>
      <c r="E409" s="79"/>
      <c r="F409" s="17"/>
      <c r="G409" s="76"/>
      <c r="H409" s="76"/>
      <c r="I409" s="17"/>
      <c r="J409" s="21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9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9"/>
    </row>
    <row r="410" spans="2:57">
      <c r="B410" s="8"/>
      <c r="C410" s="18"/>
      <c r="D410" s="8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9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9"/>
    </row>
    <row r="411" spans="2:57">
      <c r="B411" s="8"/>
      <c r="C411" s="18"/>
      <c r="D411" s="1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2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9"/>
    </row>
    <row r="412" spans="2:57">
      <c r="B412" s="8"/>
      <c r="C412" s="18"/>
      <c r="D412" s="14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6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9"/>
    </row>
    <row r="413" spans="2:57">
      <c r="B413" s="8"/>
      <c r="C413" s="18"/>
      <c r="D413" s="8"/>
      <c r="E413" s="18" t="s">
        <v>349</v>
      </c>
      <c r="F413" s="17" t="s">
        <v>0</v>
      </c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9"/>
      <c r="X413" s="17"/>
      <c r="Y413" s="76" t="s">
        <v>350</v>
      </c>
      <c r="Z413" s="76" t="s">
        <v>323</v>
      </c>
      <c r="AA413" s="76" t="s">
        <v>347</v>
      </c>
      <c r="AB413" s="76">
        <v>3</v>
      </c>
      <c r="AC413" s="76" t="s">
        <v>336</v>
      </c>
      <c r="AD413" s="76" t="s">
        <v>334</v>
      </c>
      <c r="AE413" s="76">
        <v>5</v>
      </c>
      <c r="AF413" s="76">
        <v>4</v>
      </c>
      <c r="AG413" s="17">
        <v>9</v>
      </c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9"/>
    </row>
    <row r="414" spans="2:57">
      <c r="B414" s="8"/>
      <c r="C414" s="18"/>
      <c r="D414" s="8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9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9"/>
    </row>
    <row r="415" spans="2:57">
      <c r="B415" s="8"/>
      <c r="C415" s="18"/>
      <c r="D415" s="8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9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9"/>
    </row>
    <row r="416" spans="2:57">
      <c r="B416" s="8"/>
      <c r="C416" s="18"/>
      <c r="D416" s="8"/>
      <c r="E416" s="17"/>
      <c r="F416" s="17"/>
      <c r="G416" s="17"/>
      <c r="H416" s="17"/>
      <c r="I416" s="17"/>
      <c r="J416" s="17"/>
      <c r="K416" s="17">
        <v>0</v>
      </c>
      <c r="L416" s="17"/>
      <c r="M416" s="17"/>
      <c r="N416" s="17"/>
      <c r="O416" s="79">
        <v>1</v>
      </c>
      <c r="P416" s="17"/>
      <c r="Q416" s="17"/>
      <c r="R416" s="17"/>
      <c r="S416" s="17"/>
      <c r="T416" s="17"/>
      <c r="U416" s="17"/>
      <c r="V416" s="17"/>
      <c r="W416" s="9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9"/>
    </row>
    <row r="417" spans="2:57">
      <c r="B417" s="8"/>
      <c r="C417" s="18"/>
      <c r="D417" s="8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9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9"/>
    </row>
    <row r="418" spans="2:57">
      <c r="B418" s="8"/>
      <c r="C418" s="18"/>
      <c r="D418" s="8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9"/>
      <c r="X418" s="17"/>
      <c r="Y418" s="18" t="s">
        <v>0</v>
      </c>
      <c r="Z418" s="17"/>
      <c r="AA418" s="18" t="s">
        <v>313</v>
      </c>
      <c r="AB418" s="17"/>
      <c r="AC418" s="18" t="s">
        <v>1</v>
      </c>
      <c r="AD418" s="17"/>
      <c r="AE418" s="18" t="s">
        <v>313</v>
      </c>
      <c r="AF418" s="17"/>
      <c r="AG418" s="18" t="s">
        <v>2</v>
      </c>
      <c r="AH418" s="17"/>
      <c r="AI418" s="18" t="s">
        <v>2</v>
      </c>
      <c r="AJ418" s="17"/>
      <c r="AK418" s="18" t="s">
        <v>313</v>
      </c>
      <c r="AL418" s="17"/>
      <c r="AM418" s="18" t="s">
        <v>3</v>
      </c>
      <c r="AN418" s="17"/>
      <c r="AO418" s="18" t="s">
        <v>3</v>
      </c>
      <c r="AP418" s="17"/>
      <c r="AQ418" s="18" t="s">
        <v>313</v>
      </c>
      <c r="AR418" s="17"/>
      <c r="AS418" s="18" t="s">
        <v>4</v>
      </c>
      <c r="AT418" s="17"/>
      <c r="AU418" s="18" t="s">
        <v>4</v>
      </c>
      <c r="AV418" s="17"/>
      <c r="AW418" s="18" t="s">
        <v>0</v>
      </c>
      <c r="AX418" s="17"/>
      <c r="AY418" s="17"/>
      <c r="AZ418" s="17"/>
      <c r="BA418" s="17"/>
      <c r="BB418" s="17"/>
      <c r="BC418" s="17"/>
      <c r="BD418" s="17"/>
      <c r="BE418" s="9"/>
    </row>
    <row r="419" spans="2:57">
      <c r="B419" s="8"/>
      <c r="C419" s="18"/>
      <c r="D419" s="8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9"/>
      <c r="X419" s="17"/>
      <c r="Y419" s="75" t="s">
        <v>109</v>
      </c>
      <c r="Z419" s="76"/>
      <c r="AA419" s="75" t="s">
        <v>199</v>
      </c>
      <c r="AB419" s="76"/>
      <c r="AC419" s="75" t="s">
        <v>110</v>
      </c>
      <c r="AD419" s="76"/>
      <c r="AE419" s="75" t="s">
        <v>108</v>
      </c>
      <c r="AF419" s="76"/>
      <c r="AG419" s="75" t="s">
        <v>130</v>
      </c>
      <c r="AH419" s="76"/>
      <c r="AI419" s="75" t="s">
        <v>130</v>
      </c>
      <c r="AJ419" s="76"/>
      <c r="AK419" s="75" t="s">
        <v>314</v>
      </c>
      <c r="AL419" s="76"/>
      <c r="AM419" s="75" t="s">
        <v>131</v>
      </c>
      <c r="AN419" s="17"/>
      <c r="AO419" s="75" t="s">
        <v>339</v>
      </c>
      <c r="AP419" s="17"/>
      <c r="AQ419" s="75" t="s">
        <v>343</v>
      </c>
      <c r="AR419" s="17"/>
      <c r="AS419" s="75" t="s">
        <v>314</v>
      </c>
      <c r="AT419" s="17"/>
      <c r="AU419" s="75" t="s">
        <v>130</v>
      </c>
      <c r="AV419" s="17"/>
      <c r="AW419" s="75" t="s">
        <v>130</v>
      </c>
      <c r="AX419" s="17"/>
      <c r="AY419" s="17"/>
      <c r="AZ419" s="17"/>
      <c r="BA419" s="17"/>
      <c r="BB419" s="17"/>
      <c r="BC419" s="17"/>
      <c r="BD419" s="17"/>
      <c r="BE419" s="9"/>
    </row>
    <row r="420" spans="2:57">
      <c r="B420" s="8"/>
      <c r="C420" s="18"/>
      <c r="D420" s="8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9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9"/>
    </row>
    <row r="421" spans="2:57">
      <c r="B421" s="8"/>
      <c r="C421" s="18"/>
      <c r="D421" s="8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9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9"/>
    </row>
    <row r="422" spans="2:57">
      <c r="B422" s="8"/>
      <c r="C422" s="18"/>
      <c r="D422" s="8"/>
      <c r="E422" s="17"/>
      <c r="F422" s="17"/>
      <c r="G422" s="17"/>
      <c r="H422" s="17"/>
      <c r="I422" s="17"/>
      <c r="J422" s="17"/>
      <c r="K422" s="79"/>
      <c r="L422" s="17"/>
      <c r="M422" s="17"/>
      <c r="N422" s="17"/>
      <c r="O422" s="17">
        <v>0</v>
      </c>
      <c r="P422" s="17"/>
      <c r="Q422" s="17"/>
      <c r="R422" s="79">
        <v>1</v>
      </c>
      <c r="S422" s="17"/>
      <c r="T422" s="17"/>
      <c r="U422" s="17"/>
      <c r="V422" s="17"/>
      <c r="W422" s="9"/>
      <c r="X422" s="17"/>
      <c r="Y422" s="4" t="s">
        <v>2</v>
      </c>
      <c r="Z422" s="80" t="s">
        <v>109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9"/>
    </row>
    <row r="423" spans="2:57">
      <c r="B423" s="8"/>
      <c r="C423" s="18"/>
      <c r="D423" s="8"/>
      <c r="E423" s="17"/>
      <c r="F423" s="17"/>
      <c r="G423" s="17"/>
      <c r="H423" s="76">
        <v>0</v>
      </c>
      <c r="I423" s="17"/>
      <c r="J423" s="17"/>
      <c r="K423" s="79">
        <v>1</v>
      </c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9"/>
      <c r="X423" s="17"/>
      <c r="Y423" s="4" t="s">
        <v>0</v>
      </c>
      <c r="Z423" s="80" t="s">
        <v>110</v>
      </c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9"/>
    </row>
    <row r="424" spans="2:57">
      <c r="B424" s="8"/>
      <c r="C424" s="18"/>
      <c r="D424" s="8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9"/>
      <c r="X424" s="17"/>
      <c r="Y424" s="4" t="s">
        <v>1</v>
      </c>
      <c r="Z424" s="80" t="s">
        <v>130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9"/>
    </row>
    <row r="425" spans="2:57">
      <c r="B425" s="8"/>
      <c r="C425" s="18"/>
      <c r="D425" s="8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9"/>
      <c r="X425" s="17"/>
      <c r="Y425" s="4" t="s">
        <v>3</v>
      </c>
      <c r="Z425" s="80" t="s">
        <v>131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9"/>
    </row>
    <row r="426" spans="2:57">
      <c r="B426" s="8"/>
      <c r="C426" s="18"/>
      <c r="D426" s="8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9"/>
      <c r="X426" s="17"/>
      <c r="Y426" s="4" t="s">
        <v>4</v>
      </c>
      <c r="Z426" s="80" t="s">
        <v>314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9"/>
    </row>
    <row r="427" spans="2:57">
      <c r="B427" s="8"/>
      <c r="C427" s="18"/>
      <c r="D427" s="8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9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9"/>
    </row>
    <row r="428" spans="2:57">
      <c r="B428" s="8"/>
      <c r="C428" s="18"/>
      <c r="D428" s="8"/>
      <c r="E428" s="17"/>
      <c r="F428" s="17"/>
      <c r="G428" s="79"/>
      <c r="H428" s="17"/>
      <c r="I428" s="21">
        <v>1</v>
      </c>
      <c r="J428" s="17"/>
      <c r="K428" s="17"/>
      <c r="L428" s="76">
        <v>0</v>
      </c>
      <c r="M428" s="17"/>
      <c r="N428" s="17"/>
      <c r="O428" s="17"/>
      <c r="P428" s="79"/>
      <c r="Q428" s="17"/>
      <c r="R428" s="17"/>
      <c r="S428" s="17"/>
      <c r="T428" s="79"/>
      <c r="U428" s="17"/>
      <c r="V428" s="17"/>
      <c r="W428" s="9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9"/>
    </row>
    <row r="429" spans="2:57">
      <c r="B429" s="8"/>
      <c r="C429" s="18"/>
      <c r="D429" s="8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9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9"/>
    </row>
    <row r="430" spans="2:57">
      <c r="B430" s="8"/>
      <c r="C430" s="18"/>
      <c r="D430" s="8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9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9"/>
    </row>
    <row r="431" spans="2:57">
      <c r="B431" s="8"/>
      <c r="C431" s="18"/>
      <c r="D431" s="8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9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9"/>
    </row>
    <row r="432" spans="2:57">
      <c r="B432" s="8"/>
      <c r="C432" s="18"/>
      <c r="D432" s="8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9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9"/>
    </row>
    <row r="433" spans="2:57">
      <c r="B433" s="8"/>
      <c r="C433" s="18"/>
      <c r="D433" s="8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79"/>
      <c r="S433" s="17"/>
      <c r="T433" s="17"/>
      <c r="U433" s="21"/>
      <c r="V433" s="17"/>
      <c r="W433" s="9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9"/>
    </row>
    <row r="434" spans="2:57">
      <c r="B434" s="8"/>
      <c r="C434" s="18"/>
      <c r="D434" s="8"/>
      <c r="E434" s="79"/>
      <c r="F434" s="17"/>
      <c r="G434" s="76"/>
      <c r="H434" s="76"/>
      <c r="I434" s="17"/>
      <c r="J434" s="21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9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9"/>
    </row>
    <row r="435" spans="2:57">
      <c r="B435" s="8"/>
      <c r="C435" s="18"/>
      <c r="D435" s="8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9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9"/>
    </row>
    <row r="436" spans="2:57">
      <c r="B436" s="8"/>
      <c r="C436" s="18"/>
      <c r="D436" s="1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2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9"/>
    </row>
    <row r="437" spans="2:57">
      <c r="B437" s="8"/>
      <c r="C437" s="18"/>
      <c r="D437" s="14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6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9"/>
    </row>
    <row r="438" spans="2:57">
      <c r="B438" s="8"/>
      <c r="C438" s="18"/>
      <c r="D438" s="8"/>
      <c r="E438" s="18" t="s">
        <v>351</v>
      </c>
      <c r="F438" s="17" t="s">
        <v>327</v>
      </c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9"/>
      <c r="X438" s="17"/>
      <c r="Y438" s="76" t="s">
        <v>323</v>
      </c>
      <c r="Z438" s="76" t="s">
        <v>350</v>
      </c>
      <c r="AA438" s="76" t="s">
        <v>347</v>
      </c>
      <c r="AB438" s="76" t="s">
        <v>334</v>
      </c>
      <c r="AC438" s="76" t="s">
        <v>336</v>
      </c>
      <c r="AD438" s="76">
        <v>3</v>
      </c>
      <c r="AE438" s="76">
        <v>4</v>
      </c>
      <c r="AF438" s="76">
        <v>5</v>
      </c>
      <c r="AG438" s="17">
        <v>9</v>
      </c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9"/>
    </row>
    <row r="439" spans="2:57">
      <c r="B439" s="8"/>
      <c r="C439" s="18"/>
      <c r="D439" s="8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9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9"/>
    </row>
    <row r="440" spans="2:57">
      <c r="B440" s="8"/>
      <c r="C440" s="18"/>
      <c r="D440" s="8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9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9"/>
    </row>
    <row r="441" spans="2:57">
      <c r="B441" s="8"/>
      <c r="C441" s="18"/>
      <c r="D441" s="8"/>
      <c r="E441" s="17"/>
      <c r="F441" s="17"/>
      <c r="G441" s="17"/>
      <c r="H441" s="17"/>
      <c r="I441" s="17"/>
      <c r="J441" s="17"/>
      <c r="K441" s="17">
        <v>0</v>
      </c>
      <c r="L441" s="17"/>
      <c r="M441" s="17"/>
      <c r="N441" s="17"/>
      <c r="O441" s="79">
        <v>1</v>
      </c>
      <c r="P441" s="17"/>
      <c r="Q441" s="17"/>
      <c r="R441" s="17"/>
      <c r="S441" s="17"/>
      <c r="T441" s="17"/>
      <c r="U441" s="17"/>
      <c r="V441" s="17"/>
      <c r="W441" s="9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9"/>
    </row>
    <row r="442" spans="2:57">
      <c r="B442" s="8"/>
      <c r="C442" s="18"/>
      <c r="D442" s="8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9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9"/>
    </row>
    <row r="443" spans="2:57">
      <c r="B443" s="8"/>
      <c r="C443" s="18"/>
      <c r="D443" s="8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9"/>
      <c r="X443" s="17"/>
      <c r="Y443" s="18" t="s">
        <v>0</v>
      </c>
      <c r="Z443" s="17"/>
      <c r="AA443" s="18" t="s">
        <v>313</v>
      </c>
      <c r="AB443" s="17"/>
      <c r="AC443" s="18" t="s">
        <v>1</v>
      </c>
      <c r="AD443" s="17"/>
      <c r="AE443" s="18" t="s">
        <v>313</v>
      </c>
      <c r="AF443" s="17"/>
      <c r="AG443" s="18" t="s">
        <v>2</v>
      </c>
      <c r="AH443" s="17"/>
      <c r="AI443" s="18" t="s">
        <v>2</v>
      </c>
      <c r="AJ443" s="17"/>
      <c r="AK443" s="18" t="s">
        <v>313</v>
      </c>
      <c r="AL443" s="17"/>
      <c r="AM443" s="18" t="s">
        <v>3</v>
      </c>
      <c r="AN443" s="17"/>
      <c r="AO443" s="18" t="s">
        <v>3</v>
      </c>
      <c r="AP443" s="17"/>
      <c r="AQ443" s="18" t="s">
        <v>313</v>
      </c>
      <c r="AR443" s="17"/>
      <c r="AS443" s="18" t="s">
        <v>4</v>
      </c>
      <c r="AT443" s="17"/>
      <c r="AU443" s="18" t="s">
        <v>4</v>
      </c>
      <c r="AV443" s="17"/>
      <c r="AW443" s="18" t="s">
        <v>0</v>
      </c>
      <c r="AX443" s="17"/>
      <c r="AY443" s="17"/>
      <c r="AZ443" s="17"/>
      <c r="BA443" s="17"/>
      <c r="BB443" s="17"/>
      <c r="BC443" s="17"/>
      <c r="BD443" s="17"/>
      <c r="BE443" s="9"/>
    </row>
    <row r="444" spans="2:57">
      <c r="B444" s="8"/>
      <c r="C444" s="18"/>
      <c r="D444" s="8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9"/>
      <c r="X444" s="17"/>
      <c r="Y444" s="75" t="s">
        <v>109</v>
      </c>
      <c r="Z444" s="76"/>
      <c r="AA444" s="75" t="s">
        <v>199</v>
      </c>
      <c r="AB444" s="76"/>
      <c r="AC444" s="75" t="s">
        <v>110</v>
      </c>
      <c r="AD444" s="76"/>
      <c r="AE444" s="75" t="s">
        <v>108</v>
      </c>
      <c r="AF444" s="76"/>
      <c r="AG444" s="75" t="s">
        <v>130</v>
      </c>
      <c r="AH444" s="76"/>
      <c r="AI444" s="75" t="s">
        <v>130</v>
      </c>
      <c r="AJ444" s="76"/>
      <c r="AK444" s="75" t="s">
        <v>314</v>
      </c>
      <c r="AL444" s="76"/>
      <c r="AM444" s="75" t="s">
        <v>131</v>
      </c>
      <c r="AN444" s="17"/>
      <c r="AO444" s="75" t="s">
        <v>339</v>
      </c>
      <c r="AP444" s="17"/>
      <c r="AQ444" s="75" t="s">
        <v>343</v>
      </c>
      <c r="AR444" s="17"/>
      <c r="AS444" s="75" t="s">
        <v>314</v>
      </c>
      <c r="AT444" s="17"/>
      <c r="AU444" s="75" t="s">
        <v>130</v>
      </c>
      <c r="AV444" s="17"/>
      <c r="AW444" s="75" t="s">
        <v>130</v>
      </c>
      <c r="AX444" s="17"/>
      <c r="AY444" s="17"/>
      <c r="AZ444" s="17"/>
      <c r="BA444" s="17"/>
      <c r="BB444" s="17"/>
      <c r="BC444" s="17"/>
      <c r="BD444" s="17"/>
      <c r="BE444" s="9"/>
    </row>
    <row r="445" spans="2:57">
      <c r="B445" s="8"/>
      <c r="C445" s="18"/>
      <c r="D445" s="8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9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9"/>
    </row>
    <row r="446" spans="2:57">
      <c r="B446" s="8"/>
      <c r="C446" s="18"/>
      <c r="D446" s="8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9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9"/>
    </row>
    <row r="447" spans="2:57">
      <c r="B447" s="8"/>
      <c r="C447" s="18"/>
      <c r="D447" s="8"/>
      <c r="E447" s="17"/>
      <c r="F447" s="17"/>
      <c r="G447" s="17"/>
      <c r="H447" s="17"/>
      <c r="I447" s="17"/>
      <c r="J447" s="17"/>
      <c r="K447" s="79"/>
      <c r="L447" s="17"/>
      <c r="M447" s="17"/>
      <c r="N447" s="17"/>
      <c r="O447" s="17">
        <v>0</v>
      </c>
      <c r="P447" s="17"/>
      <c r="Q447" s="17"/>
      <c r="R447" s="79">
        <v>1</v>
      </c>
      <c r="S447" s="17"/>
      <c r="T447" s="17"/>
      <c r="U447" s="17"/>
      <c r="V447" s="17"/>
      <c r="W447" s="9"/>
      <c r="X447" s="17"/>
      <c r="Y447" s="4" t="s">
        <v>2</v>
      </c>
      <c r="Z447" s="80" t="s">
        <v>109</v>
      </c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9"/>
    </row>
    <row r="448" spans="2:57">
      <c r="B448" s="8"/>
      <c r="C448" s="18"/>
      <c r="D448" s="8"/>
      <c r="E448" s="17"/>
      <c r="F448" s="17"/>
      <c r="G448" s="17"/>
      <c r="H448" s="76">
        <v>0</v>
      </c>
      <c r="I448" s="17"/>
      <c r="J448" s="17"/>
      <c r="K448" s="79">
        <v>1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9"/>
      <c r="X448" s="17"/>
      <c r="Y448" s="4" t="s">
        <v>0</v>
      </c>
      <c r="Z448" s="80" t="s">
        <v>110</v>
      </c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9"/>
    </row>
    <row r="449" spans="2:57">
      <c r="B449" s="8"/>
      <c r="C449" s="18"/>
      <c r="D449" s="8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9"/>
      <c r="X449" s="17"/>
      <c r="Y449" s="4" t="s">
        <v>1</v>
      </c>
      <c r="Z449" s="80" t="s">
        <v>130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9"/>
    </row>
    <row r="450" spans="2:57">
      <c r="B450" s="8"/>
      <c r="C450" s="18"/>
      <c r="D450" s="8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9"/>
      <c r="X450" s="17"/>
      <c r="Y450" s="4" t="s">
        <v>3</v>
      </c>
      <c r="Z450" s="80" t="s">
        <v>131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9"/>
    </row>
    <row r="451" spans="2:57">
      <c r="B451" s="8"/>
      <c r="C451" s="18"/>
      <c r="D451" s="8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9"/>
      <c r="X451" s="17"/>
      <c r="Y451" s="4" t="s">
        <v>4</v>
      </c>
      <c r="Z451" s="80" t="s">
        <v>314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9"/>
    </row>
    <row r="452" spans="2:57">
      <c r="B452" s="8"/>
      <c r="C452" s="18"/>
      <c r="D452" s="8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9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9"/>
    </row>
    <row r="453" spans="2:57">
      <c r="B453" s="8"/>
      <c r="C453" s="18"/>
      <c r="D453" s="8"/>
      <c r="E453" s="17"/>
      <c r="F453" s="17"/>
      <c r="G453" s="79"/>
      <c r="H453" s="17"/>
      <c r="I453" s="17"/>
      <c r="J453" s="17"/>
      <c r="K453" s="17"/>
      <c r="L453" s="17"/>
      <c r="M453" s="17"/>
      <c r="N453" s="17"/>
      <c r="O453" s="17"/>
      <c r="P453" s="79"/>
      <c r="Q453" s="21">
        <v>0</v>
      </c>
      <c r="R453" s="17"/>
      <c r="S453" s="17"/>
      <c r="T453" s="79">
        <v>1</v>
      </c>
      <c r="U453" s="17"/>
      <c r="V453" s="17"/>
      <c r="W453" s="9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9"/>
    </row>
    <row r="454" spans="2:57">
      <c r="B454" s="8"/>
      <c r="C454" s="18"/>
      <c r="D454" s="8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9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9"/>
    </row>
    <row r="455" spans="2:57">
      <c r="B455" s="8"/>
      <c r="C455" s="18"/>
      <c r="D455" s="8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9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9"/>
    </row>
    <row r="456" spans="2:57">
      <c r="B456" s="8"/>
      <c r="C456" s="18"/>
      <c r="D456" s="8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9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9"/>
    </row>
    <row r="457" spans="2:57">
      <c r="B457" s="8"/>
      <c r="C457" s="18"/>
      <c r="D457" s="8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9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9"/>
    </row>
    <row r="458" spans="2:57">
      <c r="B458" s="8"/>
      <c r="C458" s="18"/>
      <c r="D458" s="8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79"/>
      <c r="S458" s="17"/>
      <c r="T458" s="17"/>
      <c r="U458" s="21"/>
      <c r="V458" s="17"/>
      <c r="W458" s="9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9"/>
    </row>
    <row r="459" spans="2:57">
      <c r="B459" s="8"/>
      <c r="C459" s="18"/>
      <c r="D459" s="8"/>
      <c r="E459" s="79"/>
      <c r="F459" s="17"/>
      <c r="G459" s="76"/>
      <c r="H459" s="76"/>
      <c r="I459" s="17"/>
      <c r="J459" s="21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9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9"/>
    </row>
    <row r="460" spans="2:57">
      <c r="B460" s="8"/>
      <c r="C460" s="18"/>
      <c r="D460" s="8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9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9"/>
    </row>
    <row r="461" spans="2:57">
      <c r="B461" s="8"/>
      <c r="C461" s="18"/>
      <c r="D461" s="1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2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9"/>
    </row>
    <row r="462" spans="2:57">
      <c r="B462" s="8"/>
      <c r="C462" s="18"/>
      <c r="D462" s="14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6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9"/>
    </row>
    <row r="463" spans="2:57">
      <c r="B463" s="8"/>
      <c r="C463" s="18"/>
      <c r="D463" s="8"/>
      <c r="E463" s="18" t="s">
        <v>352</v>
      </c>
      <c r="F463" s="17" t="s">
        <v>1</v>
      </c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9"/>
      <c r="X463" s="17"/>
      <c r="Y463" s="76" t="s">
        <v>355</v>
      </c>
      <c r="Z463" s="76" t="s">
        <v>350</v>
      </c>
      <c r="AA463" s="76" t="s">
        <v>347</v>
      </c>
      <c r="AB463" s="76" t="s">
        <v>334</v>
      </c>
      <c r="AC463" s="76" t="s">
        <v>336</v>
      </c>
      <c r="AD463" s="76">
        <v>4</v>
      </c>
      <c r="AE463" s="76">
        <v>4</v>
      </c>
      <c r="AF463" s="76">
        <v>6</v>
      </c>
      <c r="AG463" s="17">
        <v>10</v>
      </c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9"/>
    </row>
    <row r="464" spans="2:57">
      <c r="B464" s="8"/>
      <c r="C464" s="18"/>
      <c r="D464" s="8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9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9"/>
    </row>
    <row r="465" spans="2:57">
      <c r="B465" s="8"/>
      <c r="C465" s="18"/>
      <c r="D465" s="8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9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9"/>
    </row>
    <row r="466" spans="2:57">
      <c r="B466" s="8"/>
      <c r="C466" s="18"/>
      <c r="D466" s="8"/>
      <c r="E466" s="17"/>
      <c r="F466" s="17"/>
      <c r="G466" s="17"/>
      <c r="H466" s="17"/>
      <c r="I466" s="17"/>
      <c r="J466" s="17"/>
      <c r="K466" s="17">
        <v>0</v>
      </c>
      <c r="L466" s="17"/>
      <c r="M466" s="17"/>
      <c r="N466" s="17"/>
      <c r="O466" s="79">
        <v>1</v>
      </c>
      <c r="P466" s="17"/>
      <c r="Q466" s="17"/>
      <c r="R466" s="17"/>
      <c r="S466" s="17"/>
      <c r="T466" s="17"/>
      <c r="U466" s="17"/>
      <c r="V466" s="17"/>
      <c r="W466" s="9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9"/>
    </row>
    <row r="467" spans="2:57">
      <c r="B467" s="8"/>
      <c r="C467" s="18"/>
      <c r="D467" s="8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9"/>
    </row>
    <row r="468" spans="2:57">
      <c r="B468" s="8"/>
      <c r="C468" s="18"/>
      <c r="D468" s="8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9"/>
      <c r="X468" s="17"/>
      <c r="Y468" s="18" t="s">
        <v>0</v>
      </c>
      <c r="Z468" s="17"/>
      <c r="AA468" s="18" t="s">
        <v>313</v>
      </c>
      <c r="AB468" s="17"/>
      <c r="AC468" s="18" t="s">
        <v>1</v>
      </c>
      <c r="AD468" s="17"/>
      <c r="AE468" s="18" t="s">
        <v>313</v>
      </c>
      <c r="AF468" s="17"/>
      <c r="AG468" s="18" t="s">
        <v>2</v>
      </c>
      <c r="AH468" s="17"/>
      <c r="AI468" s="18" t="s">
        <v>2</v>
      </c>
      <c r="AJ468" s="17"/>
      <c r="AK468" s="18" t="s">
        <v>313</v>
      </c>
      <c r="AL468" s="17"/>
      <c r="AM468" s="18" t="s">
        <v>3</v>
      </c>
      <c r="AN468" s="17"/>
      <c r="AO468" s="18" t="s">
        <v>3</v>
      </c>
      <c r="AP468" s="17"/>
      <c r="AQ468" s="18" t="s">
        <v>313</v>
      </c>
      <c r="AR468" s="17"/>
      <c r="AS468" s="18" t="s">
        <v>4</v>
      </c>
      <c r="AT468" s="17"/>
      <c r="AU468" s="18" t="s">
        <v>4</v>
      </c>
      <c r="AV468" s="17"/>
      <c r="AW468" s="18" t="s">
        <v>0</v>
      </c>
      <c r="AX468" s="17"/>
      <c r="AY468" s="18" t="s">
        <v>1</v>
      </c>
      <c r="AZ468" s="17"/>
      <c r="BA468" s="17"/>
      <c r="BB468" s="17"/>
      <c r="BC468" s="17"/>
      <c r="BD468" s="17"/>
      <c r="BE468" s="9"/>
    </row>
    <row r="469" spans="2:57">
      <c r="B469" s="8"/>
      <c r="C469" s="18"/>
      <c r="D469" s="8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9"/>
      <c r="X469" s="17"/>
      <c r="Y469" s="75" t="s">
        <v>109</v>
      </c>
      <c r="Z469" s="76"/>
      <c r="AA469" s="75" t="s">
        <v>199</v>
      </c>
      <c r="AB469" s="76"/>
      <c r="AC469" s="75" t="s">
        <v>110</v>
      </c>
      <c r="AD469" s="76"/>
      <c r="AE469" s="75" t="s">
        <v>108</v>
      </c>
      <c r="AF469" s="76"/>
      <c r="AG469" s="75" t="s">
        <v>130</v>
      </c>
      <c r="AH469" s="76"/>
      <c r="AI469" s="75" t="s">
        <v>130</v>
      </c>
      <c r="AJ469" s="76"/>
      <c r="AK469" s="75" t="s">
        <v>314</v>
      </c>
      <c r="AL469" s="76"/>
      <c r="AM469" s="75" t="s">
        <v>131</v>
      </c>
      <c r="AN469" s="17"/>
      <c r="AO469" s="75" t="s">
        <v>339</v>
      </c>
      <c r="AP469" s="17"/>
      <c r="AQ469" s="75" t="s">
        <v>343</v>
      </c>
      <c r="AR469" s="17"/>
      <c r="AS469" s="75" t="s">
        <v>314</v>
      </c>
      <c r="AT469" s="17"/>
      <c r="AU469" s="75" t="s">
        <v>130</v>
      </c>
      <c r="AV469" s="17"/>
      <c r="AW469" s="75" t="s">
        <v>130</v>
      </c>
      <c r="AX469" s="17"/>
      <c r="AY469" s="75" t="s">
        <v>353</v>
      </c>
      <c r="AZ469" s="17"/>
      <c r="BA469" s="17"/>
      <c r="BB469" s="17"/>
      <c r="BC469" s="17"/>
      <c r="BD469" s="17"/>
      <c r="BE469" s="9"/>
    </row>
    <row r="470" spans="2:57">
      <c r="B470" s="8"/>
      <c r="C470" s="18"/>
      <c r="D470" s="8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9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9"/>
    </row>
    <row r="471" spans="2:57">
      <c r="B471" s="8"/>
      <c r="C471" s="18"/>
      <c r="D471" s="8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9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9"/>
    </row>
    <row r="472" spans="2:57">
      <c r="B472" s="8"/>
      <c r="C472" s="18"/>
      <c r="D472" s="8"/>
      <c r="E472" s="17"/>
      <c r="F472" s="17"/>
      <c r="G472" s="17"/>
      <c r="H472" s="17"/>
      <c r="I472" s="17"/>
      <c r="J472" s="17"/>
      <c r="K472" s="79"/>
      <c r="L472" s="17"/>
      <c r="M472" s="17"/>
      <c r="N472" s="17"/>
      <c r="O472" s="17">
        <v>0</v>
      </c>
      <c r="P472" s="17"/>
      <c r="Q472" s="17"/>
      <c r="R472" s="79">
        <v>1</v>
      </c>
      <c r="S472" s="17"/>
      <c r="T472" s="17"/>
      <c r="U472" s="17"/>
      <c r="V472" s="17"/>
      <c r="W472" s="9"/>
      <c r="X472" s="17"/>
      <c r="Y472" s="4" t="s">
        <v>2</v>
      </c>
      <c r="Z472" s="80" t="s">
        <v>109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9"/>
    </row>
    <row r="473" spans="2:57">
      <c r="B473" s="8"/>
      <c r="C473" s="18"/>
      <c r="D473" s="8"/>
      <c r="E473" s="17"/>
      <c r="F473" s="17"/>
      <c r="G473" s="17"/>
      <c r="H473" s="76">
        <v>0</v>
      </c>
      <c r="I473" s="17"/>
      <c r="J473" s="17"/>
      <c r="K473" s="79">
        <v>1</v>
      </c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9"/>
      <c r="X473" s="17"/>
      <c r="Y473" s="4" t="s">
        <v>0</v>
      </c>
      <c r="Z473" s="80" t="s">
        <v>110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9"/>
    </row>
    <row r="474" spans="2:57">
      <c r="B474" s="8"/>
      <c r="C474" s="18"/>
      <c r="D474" s="8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9"/>
      <c r="X474" s="17"/>
      <c r="Y474" s="4" t="s">
        <v>1</v>
      </c>
      <c r="Z474" s="80" t="s">
        <v>130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9"/>
    </row>
    <row r="475" spans="2:57">
      <c r="B475" s="8"/>
      <c r="C475" s="18"/>
      <c r="D475" s="8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9"/>
      <c r="X475" s="17"/>
      <c r="Y475" s="4" t="s">
        <v>3</v>
      </c>
      <c r="Z475" s="80" t="s">
        <v>131</v>
      </c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9"/>
    </row>
    <row r="476" spans="2:57">
      <c r="B476" s="8"/>
      <c r="C476" s="18"/>
      <c r="D476" s="8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9"/>
      <c r="X476" s="17"/>
      <c r="Y476" s="4" t="s">
        <v>4</v>
      </c>
      <c r="Z476" s="80" t="s">
        <v>314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9"/>
    </row>
    <row r="477" spans="2:57">
      <c r="B477" s="8"/>
      <c r="C477" s="18"/>
      <c r="D477" s="8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9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9"/>
    </row>
    <row r="478" spans="2:57">
      <c r="B478" s="8"/>
      <c r="C478" s="18"/>
      <c r="D478" s="8"/>
      <c r="E478" s="17"/>
      <c r="F478" s="17"/>
      <c r="G478" s="79"/>
      <c r="H478" s="17"/>
      <c r="I478" s="17"/>
      <c r="J478" s="17"/>
      <c r="K478" s="17"/>
      <c r="L478" s="17"/>
      <c r="M478" s="17"/>
      <c r="N478" s="17"/>
      <c r="O478" s="17"/>
      <c r="P478" s="79"/>
      <c r="Q478" s="21">
        <v>0</v>
      </c>
      <c r="R478" s="17"/>
      <c r="S478" s="17"/>
      <c r="T478" s="79">
        <v>1</v>
      </c>
      <c r="U478" s="17"/>
      <c r="V478" s="17"/>
      <c r="W478" s="9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9"/>
    </row>
    <row r="479" spans="2:57">
      <c r="B479" s="8"/>
      <c r="C479" s="18"/>
      <c r="D479" s="8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9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9"/>
    </row>
    <row r="480" spans="2:57">
      <c r="B480" s="8"/>
      <c r="C480" s="18"/>
      <c r="D480" s="8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9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9"/>
    </row>
    <row r="481" spans="2:57">
      <c r="B481" s="8"/>
      <c r="C481" s="18"/>
      <c r="D481" s="8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9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9"/>
    </row>
    <row r="482" spans="2:57">
      <c r="B482" s="8"/>
      <c r="C482" s="18"/>
      <c r="D482" s="8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9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9"/>
    </row>
    <row r="483" spans="2:57">
      <c r="B483" s="8"/>
      <c r="C483" s="18"/>
      <c r="D483" s="8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79"/>
      <c r="S483" s="17"/>
      <c r="T483" s="17"/>
      <c r="U483" s="21"/>
      <c r="V483" s="17"/>
      <c r="W483" s="9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9"/>
    </row>
    <row r="484" spans="2:57">
      <c r="B484" s="8"/>
      <c r="C484" s="18"/>
      <c r="D484" s="8"/>
      <c r="E484" s="79"/>
      <c r="F484" s="17"/>
      <c r="G484" s="76"/>
      <c r="H484" s="76"/>
      <c r="I484" s="17"/>
      <c r="J484" s="21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9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9"/>
    </row>
    <row r="485" spans="2:57">
      <c r="B485" s="8"/>
      <c r="C485" s="18"/>
      <c r="D485" s="8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9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9"/>
    </row>
    <row r="486" spans="2:57">
      <c r="B486" s="8"/>
      <c r="C486" s="18"/>
      <c r="D486" s="1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2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9"/>
    </row>
    <row r="487" spans="2:57">
      <c r="B487" s="8"/>
      <c r="C487" s="18"/>
      <c r="D487" s="14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6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9"/>
    </row>
    <row r="488" spans="2:57">
      <c r="B488" s="8"/>
      <c r="C488" s="18"/>
      <c r="D488" s="8"/>
      <c r="E488" s="18" t="s">
        <v>354</v>
      </c>
      <c r="F488" s="17" t="s">
        <v>2</v>
      </c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9"/>
      <c r="X488" s="17"/>
      <c r="Y488" s="76" t="s">
        <v>355</v>
      </c>
      <c r="Z488" s="76" t="s">
        <v>350</v>
      </c>
      <c r="AA488" s="76" t="s">
        <v>347</v>
      </c>
      <c r="AB488" s="76" t="s">
        <v>356</v>
      </c>
      <c r="AC488" s="76" t="s">
        <v>336</v>
      </c>
      <c r="AD488" s="76">
        <v>4</v>
      </c>
      <c r="AE488" s="76">
        <v>5</v>
      </c>
      <c r="AF488" s="76">
        <v>6</v>
      </c>
      <c r="AG488" s="17">
        <v>11</v>
      </c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9"/>
    </row>
    <row r="489" spans="2:57">
      <c r="B489" s="8"/>
      <c r="C489" s="18"/>
      <c r="D489" s="8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9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9"/>
    </row>
    <row r="490" spans="2:57">
      <c r="B490" s="8"/>
      <c r="C490" s="18"/>
      <c r="D490" s="8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9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9"/>
    </row>
    <row r="491" spans="2:57">
      <c r="B491" s="8"/>
      <c r="C491" s="18"/>
      <c r="D491" s="8"/>
      <c r="E491" s="17"/>
      <c r="F491" s="17"/>
      <c r="G491" s="17"/>
      <c r="H491" s="17"/>
      <c r="I491" s="17"/>
      <c r="J491" s="17"/>
      <c r="K491" s="17">
        <v>0</v>
      </c>
      <c r="L491" s="17"/>
      <c r="M491" s="17"/>
      <c r="N491" s="17"/>
      <c r="O491" s="79">
        <v>1</v>
      </c>
      <c r="P491" s="17"/>
      <c r="Q491" s="17"/>
      <c r="R491" s="17"/>
      <c r="S491" s="17"/>
      <c r="T491" s="17"/>
      <c r="U491" s="17"/>
      <c r="V491" s="17"/>
      <c r="W491" s="9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9"/>
    </row>
    <row r="492" spans="2:57">
      <c r="B492" s="8"/>
      <c r="C492" s="18"/>
      <c r="D492" s="8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9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9"/>
    </row>
    <row r="493" spans="2:57">
      <c r="B493" s="8"/>
      <c r="C493" s="18"/>
      <c r="D493" s="8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9"/>
      <c r="X493" s="17"/>
      <c r="Y493" s="18" t="s">
        <v>0</v>
      </c>
      <c r="Z493" s="17"/>
      <c r="AA493" s="18" t="s">
        <v>313</v>
      </c>
      <c r="AB493" s="17"/>
      <c r="AC493" s="18" t="s">
        <v>1</v>
      </c>
      <c r="AD493" s="17"/>
      <c r="AE493" s="18" t="s">
        <v>313</v>
      </c>
      <c r="AF493" s="17"/>
      <c r="AG493" s="18" t="s">
        <v>2</v>
      </c>
      <c r="AH493" s="17"/>
      <c r="AI493" s="18" t="s">
        <v>2</v>
      </c>
      <c r="AJ493" s="17"/>
      <c r="AK493" s="18" t="s">
        <v>313</v>
      </c>
      <c r="AL493" s="17"/>
      <c r="AM493" s="18" t="s">
        <v>3</v>
      </c>
      <c r="AN493" s="17"/>
      <c r="AO493" s="18" t="s">
        <v>3</v>
      </c>
      <c r="AP493" s="17"/>
      <c r="AQ493" s="18" t="s">
        <v>313</v>
      </c>
      <c r="AR493" s="17"/>
      <c r="AS493" s="18" t="s">
        <v>4</v>
      </c>
      <c r="AT493" s="17"/>
      <c r="AU493" s="18" t="s">
        <v>4</v>
      </c>
      <c r="AV493" s="17"/>
      <c r="AW493" s="18" t="s">
        <v>0</v>
      </c>
      <c r="AX493" s="17"/>
      <c r="AY493" s="18" t="s">
        <v>1</v>
      </c>
      <c r="AZ493" s="17"/>
      <c r="BA493" s="18" t="s">
        <v>2</v>
      </c>
      <c r="BB493" s="17"/>
      <c r="BC493" s="17"/>
      <c r="BD493" s="17"/>
      <c r="BE493" s="9"/>
    </row>
    <row r="494" spans="2:57">
      <c r="B494" s="8"/>
      <c r="C494" s="18"/>
      <c r="D494" s="8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9"/>
      <c r="X494" s="17"/>
      <c r="Y494" s="75" t="s">
        <v>109</v>
      </c>
      <c r="Z494" s="76"/>
      <c r="AA494" s="75" t="s">
        <v>199</v>
      </c>
      <c r="AB494" s="76"/>
      <c r="AC494" s="75" t="s">
        <v>110</v>
      </c>
      <c r="AD494" s="76"/>
      <c r="AE494" s="75" t="s">
        <v>108</v>
      </c>
      <c r="AF494" s="76"/>
      <c r="AG494" s="75" t="s">
        <v>130</v>
      </c>
      <c r="AH494" s="76"/>
      <c r="AI494" s="75" t="s">
        <v>130</v>
      </c>
      <c r="AJ494" s="76"/>
      <c r="AK494" s="75" t="s">
        <v>314</v>
      </c>
      <c r="AL494" s="76"/>
      <c r="AM494" s="75" t="s">
        <v>131</v>
      </c>
      <c r="AN494" s="17"/>
      <c r="AO494" s="75" t="s">
        <v>339</v>
      </c>
      <c r="AP494" s="17"/>
      <c r="AQ494" s="75" t="s">
        <v>343</v>
      </c>
      <c r="AR494" s="17"/>
      <c r="AS494" s="75" t="s">
        <v>314</v>
      </c>
      <c r="AT494" s="17"/>
      <c r="AU494" s="75" t="s">
        <v>130</v>
      </c>
      <c r="AV494" s="17"/>
      <c r="AW494" s="75" t="s">
        <v>130</v>
      </c>
      <c r="AX494" s="17"/>
      <c r="AY494" s="75" t="s">
        <v>353</v>
      </c>
      <c r="AZ494" s="17"/>
      <c r="BA494" s="75" t="s">
        <v>107</v>
      </c>
      <c r="BB494" s="17"/>
      <c r="BC494" s="17"/>
      <c r="BD494" s="17"/>
      <c r="BE494" s="9"/>
    </row>
    <row r="495" spans="2:57">
      <c r="B495" s="8"/>
      <c r="C495" s="18"/>
      <c r="D495" s="8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9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9"/>
    </row>
    <row r="496" spans="2:57">
      <c r="B496" s="8"/>
      <c r="C496" s="18"/>
      <c r="D496" s="8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9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9"/>
    </row>
    <row r="497" spans="2:57">
      <c r="B497" s="8"/>
      <c r="C497" s="18"/>
      <c r="D497" s="8"/>
      <c r="E497" s="17"/>
      <c r="F497" s="17"/>
      <c r="G497" s="17"/>
      <c r="H497" s="17"/>
      <c r="I497" s="17"/>
      <c r="J497" s="17"/>
      <c r="K497" s="79"/>
      <c r="L497" s="17"/>
      <c r="M497" s="17"/>
      <c r="N497" s="17"/>
      <c r="O497" s="17">
        <v>0</v>
      </c>
      <c r="P497" s="17"/>
      <c r="Q497" s="17"/>
      <c r="R497" s="79">
        <v>1</v>
      </c>
      <c r="S497" s="17"/>
      <c r="T497" s="17"/>
      <c r="U497" s="17"/>
      <c r="V497" s="17"/>
      <c r="W497" s="9"/>
      <c r="X497" s="17"/>
      <c r="Y497" s="4" t="s">
        <v>2</v>
      </c>
      <c r="Z497" s="80" t="s">
        <v>109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9"/>
    </row>
    <row r="498" spans="2:57">
      <c r="B498" s="8"/>
      <c r="C498" s="18"/>
      <c r="D498" s="8"/>
      <c r="E498" s="17"/>
      <c r="F498" s="17"/>
      <c r="G498" s="17"/>
      <c r="H498" s="76">
        <v>0</v>
      </c>
      <c r="I498" s="17"/>
      <c r="J498" s="17"/>
      <c r="K498" s="79">
        <v>1</v>
      </c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9"/>
      <c r="X498" s="17"/>
      <c r="Y498" s="4" t="s">
        <v>0</v>
      </c>
      <c r="Z498" s="80" t="s">
        <v>110</v>
      </c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9"/>
    </row>
    <row r="499" spans="2:57">
      <c r="B499" s="8"/>
      <c r="C499" s="18"/>
      <c r="D499" s="8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9"/>
      <c r="X499" s="17"/>
      <c r="Y499" s="4" t="s">
        <v>1</v>
      </c>
      <c r="Z499" s="80" t="s">
        <v>130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9"/>
    </row>
    <row r="500" spans="2:57">
      <c r="B500" s="8"/>
      <c r="C500" s="18"/>
      <c r="D500" s="8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9"/>
      <c r="X500" s="17"/>
      <c r="Y500" s="4" t="s">
        <v>3</v>
      </c>
      <c r="Z500" s="80" t="s">
        <v>131</v>
      </c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9"/>
    </row>
    <row r="501" spans="2:57">
      <c r="B501" s="8"/>
      <c r="C501" s="18"/>
      <c r="D501" s="8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9"/>
      <c r="X501" s="17"/>
      <c r="Y501" s="4" t="s">
        <v>4</v>
      </c>
      <c r="Z501" s="80" t="s">
        <v>314</v>
      </c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9"/>
    </row>
    <row r="502" spans="2:57">
      <c r="B502" s="8"/>
      <c r="C502" s="18"/>
      <c r="D502" s="8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9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9"/>
    </row>
    <row r="503" spans="2:57">
      <c r="B503" s="8"/>
      <c r="C503" s="18"/>
      <c r="D503" s="8"/>
      <c r="E503" s="17"/>
      <c r="F503" s="17"/>
      <c r="G503" s="79"/>
      <c r="H503" s="17"/>
      <c r="I503" s="17"/>
      <c r="J503" s="17"/>
      <c r="K503" s="17"/>
      <c r="L503" s="17"/>
      <c r="M503" s="17"/>
      <c r="N503" s="17"/>
      <c r="O503" s="17"/>
      <c r="P503" s="79"/>
      <c r="Q503" s="21">
        <v>0</v>
      </c>
      <c r="R503" s="17"/>
      <c r="S503" s="17"/>
      <c r="T503" s="79">
        <v>1</v>
      </c>
      <c r="U503" s="17"/>
      <c r="V503" s="17"/>
      <c r="W503" s="9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9"/>
    </row>
    <row r="504" spans="2:57">
      <c r="B504" s="8"/>
      <c r="C504" s="18"/>
      <c r="D504" s="8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9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9"/>
    </row>
    <row r="505" spans="2:57">
      <c r="B505" s="8"/>
      <c r="C505" s="18"/>
      <c r="D505" s="8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9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9"/>
    </row>
    <row r="506" spans="2:57">
      <c r="B506" s="8"/>
      <c r="C506" s="18"/>
      <c r="D506" s="8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9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9"/>
    </row>
    <row r="507" spans="2:57">
      <c r="B507" s="8"/>
      <c r="C507" s="18"/>
      <c r="D507" s="8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9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9"/>
    </row>
    <row r="508" spans="2:57">
      <c r="B508" s="8"/>
      <c r="C508" s="18"/>
      <c r="D508" s="8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79"/>
      <c r="S508" s="17"/>
      <c r="T508" s="17"/>
      <c r="U508" s="21"/>
      <c r="V508" s="17"/>
      <c r="W508" s="9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9"/>
    </row>
    <row r="509" spans="2:57">
      <c r="B509" s="8"/>
      <c r="C509" s="18"/>
      <c r="D509" s="8"/>
      <c r="E509" s="79"/>
      <c r="F509" s="17"/>
      <c r="G509" s="76"/>
      <c r="H509" s="76"/>
      <c r="I509" s="17"/>
      <c r="J509" s="21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9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9"/>
    </row>
    <row r="510" spans="2:57">
      <c r="B510" s="8"/>
      <c r="C510" s="18"/>
      <c r="D510" s="8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9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9"/>
    </row>
    <row r="511" spans="2:57">
      <c r="B511" s="8"/>
      <c r="C511" s="18"/>
      <c r="D511" s="1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2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9"/>
    </row>
    <row r="512" spans="2:57">
      <c r="B512" s="8"/>
      <c r="C512" s="18"/>
      <c r="D512" s="14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6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9"/>
    </row>
    <row r="513" spans="2:57">
      <c r="B513" s="8"/>
      <c r="C513" s="18"/>
      <c r="D513" s="8"/>
      <c r="E513" s="18" t="s">
        <v>357</v>
      </c>
      <c r="F513" s="17" t="s">
        <v>327</v>
      </c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9"/>
      <c r="X513" s="17"/>
      <c r="Y513" s="76" t="s">
        <v>355</v>
      </c>
      <c r="Z513" s="76" t="s">
        <v>350</v>
      </c>
      <c r="AA513" s="76" t="s">
        <v>347</v>
      </c>
      <c r="AB513" s="76" t="s">
        <v>336</v>
      </c>
      <c r="AC513" s="76" t="s">
        <v>356</v>
      </c>
      <c r="AD513" s="76">
        <v>4</v>
      </c>
      <c r="AE513" s="76">
        <v>4</v>
      </c>
      <c r="AF513" s="76">
        <v>7</v>
      </c>
      <c r="AG513" s="17">
        <v>11</v>
      </c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9"/>
    </row>
    <row r="514" spans="2:57">
      <c r="B514" s="8"/>
      <c r="C514" s="18"/>
      <c r="D514" s="8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9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9"/>
    </row>
    <row r="515" spans="2:57">
      <c r="B515" s="8"/>
      <c r="C515" s="18"/>
      <c r="D515" s="8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9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9"/>
    </row>
    <row r="516" spans="2:57">
      <c r="B516" s="8"/>
      <c r="C516" s="18"/>
      <c r="D516" s="8"/>
      <c r="E516" s="17"/>
      <c r="F516" s="17"/>
      <c r="G516" s="17"/>
      <c r="H516" s="17"/>
      <c r="I516" s="17"/>
      <c r="J516" s="17"/>
      <c r="K516" s="17">
        <v>0</v>
      </c>
      <c r="L516" s="17"/>
      <c r="M516" s="17"/>
      <c r="N516" s="17"/>
      <c r="O516" s="79">
        <v>1</v>
      </c>
      <c r="P516" s="17"/>
      <c r="Q516" s="17"/>
      <c r="R516" s="17"/>
      <c r="S516" s="17"/>
      <c r="T516" s="17"/>
      <c r="U516" s="17"/>
      <c r="V516" s="17"/>
      <c r="W516" s="9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9"/>
    </row>
    <row r="517" spans="2:57">
      <c r="B517" s="8"/>
      <c r="C517" s="18"/>
      <c r="D517" s="8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9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9"/>
    </row>
    <row r="518" spans="2:57">
      <c r="B518" s="8"/>
      <c r="C518" s="18"/>
      <c r="D518" s="8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9"/>
      <c r="X518" s="17"/>
      <c r="Y518" s="18" t="s">
        <v>0</v>
      </c>
      <c r="Z518" s="17"/>
      <c r="AA518" s="18" t="s">
        <v>313</v>
      </c>
      <c r="AB518" s="17"/>
      <c r="AC518" s="18" t="s">
        <v>1</v>
      </c>
      <c r="AD518" s="17"/>
      <c r="AE518" s="18" t="s">
        <v>313</v>
      </c>
      <c r="AF518" s="17"/>
      <c r="AG518" s="18" t="s">
        <v>2</v>
      </c>
      <c r="AH518" s="17"/>
      <c r="AI518" s="18" t="s">
        <v>2</v>
      </c>
      <c r="AJ518" s="17"/>
      <c r="AK518" s="18" t="s">
        <v>313</v>
      </c>
      <c r="AL518" s="17"/>
      <c r="AM518" s="18" t="s">
        <v>3</v>
      </c>
      <c r="AN518" s="17"/>
      <c r="AO518" s="18" t="s">
        <v>3</v>
      </c>
      <c r="AP518" s="17"/>
      <c r="AQ518" s="18" t="s">
        <v>313</v>
      </c>
      <c r="AR518" s="17"/>
      <c r="AS518" s="18" t="s">
        <v>4</v>
      </c>
      <c r="AT518" s="17"/>
      <c r="AU518" s="18" t="s">
        <v>4</v>
      </c>
      <c r="AV518" s="17"/>
      <c r="AW518" s="18" t="s">
        <v>0</v>
      </c>
      <c r="AX518" s="17"/>
      <c r="AY518" s="18" t="s">
        <v>1</v>
      </c>
      <c r="AZ518" s="17"/>
      <c r="BA518" s="18" t="s">
        <v>2</v>
      </c>
      <c r="BB518" s="17"/>
      <c r="BC518" s="17"/>
      <c r="BD518" s="17"/>
      <c r="BE518" s="9"/>
    </row>
    <row r="519" spans="2:57">
      <c r="B519" s="8"/>
      <c r="C519" s="18"/>
      <c r="D519" s="8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9"/>
      <c r="X519" s="17"/>
      <c r="Y519" s="75" t="s">
        <v>109</v>
      </c>
      <c r="Z519" s="76"/>
      <c r="AA519" s="75" t="s">
        <v>199</v>
      </c>
      <c r="AB519" s="76"/>
      <c r="AC519" s="75" t="s">
        <v>110</v>
      </c>
      <c r="AD519" s="76"/>
      <c r="AE519" s="75" t="s">
        <v>108</v>
      </c>
      <c r="AF519" s="76"/>
      <c r="AG519" s="75" t="s">
        <v>130</v>
      </c>
      <c r="AH519" s="76"/>
      <c r="AI519" s="75" t="s">
        <v>130</v>
      </c>
      <c r="AJ519" s="76"/>
      <c r="AK519" s="75" t="s">
        <v>314</v>
      </c>
      <c r="AL519" s="76"/>
      <c r="AM519" s="75" t="s">
        <v>131</v>
      </c>
      <c r="AN519" s="17"/>
      <c r="AO519" s="75" t="s">
        <v>339</v>
      </c>
      <c r="AP519" s="17"/>
      <c r="AQ519" s="75" t="s">
        <v>343</v>
      </c>
      <c r="AR519" s="17"/>
      <c r="AS519" s="75" t="s">
        <v>314</v>
      </c>
      <c r="AT519" s="17"/>
      <c r="AU519" s="75" t="s">
        <v>130</v>
      </c>
      <c r="AV519" s="17"/>
      <c r="AW519" s="75" t="s">
        <v>130</v>
      </c>
      <c r="AX519" s="17"/>
      <c r="AY519" s="75" t="s">
        <v>353</v>
      </c>
      <c r="AZ519" s="17"/>
      <c r="BA519" s="75" t="s">
        <v>107</v>
      </c>
      <c r="BB519" s="17"/>
      <c r="BC519" s="17"/>
      <c r="BD519" s="17"/>
      <c r="BE519" s="9"/>
    </row>
    <row r="520" spans="2:57">
      <c r="B520" s="8"/>
      <c r="C520" s="18"/>
      <c r="D520" s="8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9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9"/>
    </row>
    <row r="521" spans="2:57">
      <c r="B521" s="8"/>
      <c r="C521" s="18"/>
      <c r="D521" s="8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9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9"/>
    </row>
    <row r="522" spans="2:57">
      <c r="B522" s="8"/>
      <c r="C522" s="18"/>
      <c r="D522" s="8"/>
      <c r="E522" s="17"/>
      <c r="F522" s="17"/>
      <c r="G522" s="17"/>
      <c r="H522" s="17"/>
      <c r="I522" s="17"/>
      <c r="J522" s="17"/>
      <c r="K522" s="79"/>
      <c r="L522" s="17"/>
      <c r="M522" s="17"/>
      <c r="N522" s="17"/>
      <c r="O522" s="17">
        <v>0</v>
      </c>
      <c r="P522" s="17"/>
      <c r="Q522" s="17"/>
      <c r="R522" s="79">
        <v>1</v>
      </c>
      <c r="S522" s="17"/>
      <c r="T522" s="17"/>
      <c r="U522" s="17"/>
      <c r="V522" s="17"/>
      <c r="W522" s="9"/>
      <c r="X522" s="17"/>
      <c r="Y522" s="4" t="s">
        <v>2</v>
      </c>
      <c r="Z522" s="80" t="s">
        <v>109</v>
      </c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9"/>
    </row>
    <row r="523" spans="2:57">
      <c r="B523" s="8"/>
      <c r="C523" s="18"/>
      <c r="D523" s="8"/>
      <c r="E523" s="17"/>
      <c r="F523" s="17"/>
      <c r="G523" s="17"/>
      <c r="H523" s="76">
        <v>0</v>
      </c>
      <c r="I523" s="17"/>
      <c r="J523" s="17"/>
      <c r="K523" s="79">
        <v>1</v>
      </c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9"/>
      <c r="X523" s="17"/>
      <c r="Y523" s="4" t="s">
        <v>0</v>
      </c>
      <c r="Z523" s="80" t="s">
        <v>110</v>
      </c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9"/>
    </row>
    <row r="524" spans="2:57">
      <c r="B524" s="8"/>
      <c r="C524" s="18"/>
      <c r="D524" s="8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9"/>
      <c r="X524" s="17"/>
      <c r="Y524" s="4" t="s">
        <v>1</v>
      </c>
      <c r="Z524" s="80" t="s">
        <v>130</v>
      </c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9"/>
    </row>
    <row r="525" spans="2:57">
      <c r="B525" s="8"/>
      <c r="C525" s="18"/>
      <c r="D525" s="8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9"/>
      <c r="X525" s="17"/>
      <c r="Y525" s="4" t="s">
        <v>3</v>
      </c>
      <c r="Z525" s="80" t="s">
        <v>131</v>
      </c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9"/>
    </row>
    <row r="526" spans="2:57">
      <c r="B526" s="8"/>
      <c r="C526" s="18"/>
      <c r="D526" s="8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9"/>
      <c r="X526" s="17"/>
      <c r="Y526" s="4" t="s">
        <v>4</v>
      </c>
      <c r="Z526" s="80" t="s">
        <v>314</v>
      </c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9"/>
    </row>
    <row r="527" spans="2:57">
      <c r="B527" s="8"/>
      <c r="C527" s="18"/>
      <c r="D527" s="8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9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9"/>
    </row>
    <row r="528" spans="2:57">
      <c r="B528" s="8"/>
      <c r="C528" s="18"/>
      <c r="D528" s="8"/>
      <c r="E528" s="17"/>
      <c r="F528" s="17"/>
      <c r="G528" s="79"/>
      <c r="H528" s="17"/>
      <c r="I528" s="17"/>
      <c r="J528" s="17"/>
      <c r="K528" s="17"/>
      <c r="L528" s="17"/>
      <c r="M528" s="17"/>
      <c r="N528" s="17"/>
      <c r="O528" s="17"/>
      <c r="P528" s="79"/>
      <c r="Q528" s="21">
        <v>0</v>
      </c>
      <c r="R528" s="17"/>
      <c r="S528" s="17"/>
      <c r="T528" s="79">
        <v>1</v>
      </c>
      <c r="U528" s="17"/>
      <c r="V528" s="17"/>
      <c r="W528" s="9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9"/>
    </row>
    <row r="529" spans="2:57">
      <c r="B529" s="8"/>
      <c r="C529" s="18"/>
      <c r="D529" s="8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9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9"/>
    </row>
    <row r="530" spans="2:57">
      <c r="B530" s="8"/>
      <c r="C530" s="18"/>
      <c r="D530" s="8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9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9"/>
    </row>
    <row r="531" spans="2:57">
      <c r="B531" s="8"/>
      <c r="C531" s="18"/>
      <c r="D531" s="8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9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9"/>
    </row>
    <row r="532" spans="2:57">
      <c r="B532" s="8"/>
      <c r="C532" s="18"/>
      <c r="D532" s="8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9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9"/>
    </row>
    <row r="533" spans="2:57">
      <c r="B533" s="8"/>
      <c r="C533" s="18"/>
      <c r="D533" s="8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79"/>
      <c r="S533" s="17"/>
      <c r="T533" s="17"/>
      <c r="U533" s="21"/>
      <c r="V533" s="17"/>
      <c r="W533" s="9"/>
      <c r="X533" s="17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9"/>
    </row>
    <row r="534" spans="2:57">
      <c r="B534" s="8"/>
      <c r="C534" s="18"/>
      <c r="D534" s="8"/>
      <c r="E534" s="79"/>
      <c r="F534" s="17"/>
      <c r="G534" s="76"/>
      <c r="H534" s="76"/>
      <c r="I534" s="17"/>
      <c r="J534" s="21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9"/>
      <c r="X534" s="17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9"/>
    </row>
    <row r="535" spans="2:57">
      <c r="B535" s="8"/>
      <c r="C535" s="18"/>
      <c r="D535" s="8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9"/>
      <c r="X535" s="17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9"/>
    </row>
    <row r="536" spans="2:57">
      <c r="B536" s="8"/>
      <c r="C536" s="18"/>
      <c r="D536" s="1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2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9"/>
    </row>
    <row r="537" spans="2:57">
      <c r="B537" s="8"/>
      <c r="C537" s="18"/>
      <c r="D537" s="14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6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9"/>
    </row>
    <row r="538" spans="2:57">
      <c r="B538" s="8"/>
      <c r="C538" s="18"/>
      <c r="D538" s="8"/>
      <c r="E538" s="18" t="s">
        <v>358</v>
      </c>
      <c r="F538" s="17" t="s">
        <v>2</v>
      </c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9"/>
      <c r="X538" s="17"/>
      <c r="Y538" s="76" t="s">
        <v>355</v>
      </c>
      <c r="Z538" s="76" t="s">
        <v>350</v>
      </c>
      <c r="AA538" s="76" t="s">
        <v>347</v>
      </c>
      <c r="AB538" s="76" t="s">
        <v>336</v>
      </c>
      <c r="AC538" s="76" t="s">
        <v>359</v>
      </c>
      <c r="AD538" s="76">
        <v>4</v>
      </c>
      <c r="AE538" s="76">
        <v>4</v>
      </c>
      <c r="AF538" s="76">
        <v>8</v>
      </c>
      <c r="AG538" s="17">
        <v>12</v>
      </c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9"/>
    </row>
    <row r="539" spans="2:57">
      <c r="B539" s="8"/>
      <c r="C539" s="18"/>
      <c r="D539" s="8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9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9"/>
    </row>
    <row r="540" spans="2:57">
      <c r="B540" s="8"/>
      <c r="C540" s="18"/>
      <c r="D540" s="8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9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9"/>
    </row>
    <row r="541" spans="2:57">
      <c r="B541" s="8"/>
      <c r="C541" s="18"/>
      <c r="D541" s="8"/>
      <c r="E541" s="17"/>
      <c r="F541" s="17"/>
      <c r="G541" s="17"/>
      <c r="H541" s="17"/>
      <c r="I541" s="17"/>
      <c r="J541" s="17"/>
      <c r="K541" s="17">
        <v>0</v>
      </c>
      <c r="L541" s="17"/>
      <c r="M541" s="17"/>
      <c r="N541" s="17"/>
      <c r="O541" s="79">
        <v>1</v>
      </c>
      <c r="P541" s="17"/>
      <c r="Q541" s="17"/>
      <c r="R541" s="17"/>
      <c r="S541" s="17"/>
      <c r="T541" s="17"/>
      <c r="U541" s="17"/>
      <c r="V541" s="17"/>
      <c r="W541" s="9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9"/>
    </row>
    <row r="542" spans="2:57">
      <c r="B542" s="8"/>
      <c r="C542" s="18"/>
      <c r="D542" s="8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9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9"/>
    </row>
    <row r="543" spans="2:57">
      <c r="B543" s="8"/>
      <c r="C543" s="18"/>
      <c r="D543" s="8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9"/>
      <c r="X543" s="17"/>
      <c r="Y543" s="18" t="s">
        <v>0</v>
      </c>
      <c r="Z543" s="17"/>
      <c r="AA543" s="18" t="s">
        <v>313</v>
      </c>
      <c r="AB543" s="17"/>
      <c r="AC543" s="18" t="s">
        <v>1</v>
      </c>
      <c r="AD543" s="17"/>
      <c r="AE543" s="18" t="s">
        <v>313</v>
      </c>
      <c r="AF543" s="17"/>
      <c r="AG543" s="18" t="s">
        <v>2</v>
      </c>
      <c r="AH543" s="17"/>
      <c r="AI543" s="18" t="s">
        <v>2</v>
      </c>
      <c r="AJ543" s="17"/>
      <c r="AK543" s="18" t="s">
        <v>313</v>
      </c>
      <c r="AL543" s="17"/>
      <c r="AM543" s="18" t="s">
        <v>3</v>
      </c>
      <c r="AN543" s="17"/>
      <c r="AO543" s="18" t="s">
        <v>3</v>
      </c>
      <c r="AP543" s="17"/>
      <c r="AQ543" s="18" t="s">
        <v>313</v>
      </c>
      <c r="AR543" s="17"/>
      <c r="AS543" s="18" t="s">
        <v>4</v>
      </c>
      <c r="AT543" s="17"/>
      <c r="AU543" s="18" t="s">
        <v>4</v>
      </c>
      <c r="AV543" s="17"/>
      <c r="AW543" s="18" t="s">
        <v>0</v>
      </c>
      <c r="AX543" s="17"/>
      <c r="AY543" s="18" t="s">
        <v>1</v>
      </c>
      <c r="AZ543" s="17"/>
      <c r="BA543" s="18" t="s">
        <v>2</v>
      </c>
      <c r="BB543" s="17"/>
      <c r="BC543" s="18" t="s">
        <v>2</v>
      </c>
      <c r="BD543" s="17"/>
      <c r="BE543" s="9"/>
    </row>
    <row r="544" spans="2:57">
      <c r="B544" s="8"/>
      <c r="C544" s="18"/>
      <c r="D544" s="8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9"/>
      <c r="X544" s="17"/>
      <c r="Y544" s="75" t="s">
        <v>109</v>
      </c>
      <c r="Z544" s="76"/>
      <c r="AA544" s="75" t="s">
        <v>199</v>
      </c>
      <c r="AB544" s="76"/>
      <c r="AC544" s="75" t="s">
        <v>110</v>
      </c>
      <c r="AD544" s="76"/>
      <c r="AE544" s="75" t="s">
        <v>108</v>
      </c>
      <c r="AF544" s="76"/>
      <c r="AG544" s="75" t="s">
        <v>130</v>
      </c>
      <c r="AH544" s="76"/>
      <c r="AI544" s="75" t="s">
        <v>130</v>
      </c>
      <c r="AJ544" s="76"/>
      <c r="AK544" s="75" t="s">
        <v>314</v>
      </c>
      <c r="AL544" s="76"/>
      <c r="AM544" s="75" t="s">
        <v>131</v>
      </c>
      <c r="AN544" s="17"/>
      <c r="AO544" s="75" t="s">
        <v>339</v>
      </c>
      <c r="AP544" s="17"/>
      <c r="AQ544" s="75" t="s">
        <v>343</v>
      </c>
      <c r="AR544" s="17"/>
      <c r="AS544" s="75" t="s">
        <v>314</v>
      </c>
      <c r="AT544" s="17"/>
      <c r="AU544" s="75" t="s">
        <v>130</v>
      </c>
      <c r="AV544" s="17"/>
      <c r="AW544" s="75" t="s">
        <v>130</v>
      </c>
      <c r="AX544" s="17"/>
      <c r="AY544" s="75" t="s">
        <v>353</v>
      </c>
      <c r="AZ544" s="17"/>
      <c r="BA544" s="75" t="s">
        <v>107</v>
      </c>
      <c r="BB544" s="17"/>
      <c r="BC544" s="75" t="s">
        <v>133</v>
      </c>
      <c r="BD544" s="17"/>
      <c r="BE544" s="9"/>
    </row>
    <row r="545" spans="2:57">
      <c r="B545" s="8"/>
      <c r="C545" s="18"/>
      <c r="D545" s="8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9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9"/>
    </row>
    <row r="546" spans="2:57">
      <c r="B546" s="8"/>
      <c r="C546" s="18"/>
      <c r="D546" s="8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9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9"/>
    </row>
    <row r="547" spans="2:57">
      <c r="B547" s="8"/>
      <c r="C547" s="18"/>
      <c r="D547" s="8"/>
      <c r="E547" s="17"/>
      <c r="F547" s="17"/>
      <c r="G547" s="17"/>
      <c r="H547" s="17"/>
      <c r="I547" s="17"/>
      <c r="J547" s="17"/>
      <c r="K547" s="79"/>
      <c r="L547" s="17"/>
      <c r="M547" s="17"/>
      <c r="N547" s="17"/>
      <c r="O547" s="17">
        <v>0</v>
      </c>
      <c r="P547" s="17"/>
      <c r="Q547" s="17"/>
      <c r="R547" s="79">
        <v>1</v>
      </c>
      <c r="S547" s="17"/>
      <c r="T547" s="17"/>
      <c r="U547" s="17"/>
      <c r="V547" s="17"/>
      <c r="W547" s="9"/>
      <c r="X547" s="17"/>
      <c r="Y547" s="4" t="s">
        <v>2</v>
      </c>
      <c r="Z547" s="80" t="s">
        <v>109</v>
      </c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9"/>
    </row>
    <row r="548" spans="2:57">
      <c r="B548" s="8"/>
      <c r="C548" s="18"/>
      <c r="D548" s="8"/>
      <c r="E548" s="17"/>
      <c r="F548" s="17"/>
      <c r="G548" s="17"/>
      <c r="H548" s="76">
        <v>0</v>
      </c>
      <c r="I548" s="17"/>
      <c r="J548" s="17"/>
      <c r="K548" s="79">
        <v>1</v>
      </c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9"/>
      <c r="X548" s="17"/>
      <c r="Y548" s="4" t="s">
        <v>0</v>
      </c>
      <c r="Z548" s="80" t="s">
        <v>110</v>
      </c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9"/>
    </row>
    <row r="549" spans="2:57">
      <c r="B549" s="8"/>
      <c r="C549" s="18"/>
      <c r="D549" s="8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9"/>
      <c r="X549" s="17"/>
      <c r="Y549" s="4" t="s">
        <v>1</v>
      </c>
      <c r="Z549" s="80" t="s">
        <v>130</v>
      </c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9"/>
    </row>
    <row r="550" spans="2:57">
      <c r="B550" s="8"/>
      <c r="C550" s="18"/>
      <c r="D550" s="8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9"/>
      <c r="X550" s="17"/>
      <c r="Y550" s="4" t="s">
        <v>3</v>
      </c>
      <c r="Z550" s="80" t="s">
        <v>131</v>
      </c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9"/>
    </row>
    <row r="551" spans="2:57">
      <c r="B551" s="8"/>
      <c r="C551" s="18"/>
      <c r="D551" s="8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9"/>
      <c r="X551" s="17"/>
      <c r="Y551" s="4" t="s">
        <v>4</v>
      </c>
      <c r="Z551" s="80" t="s">
        <v>314</v>
      </c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9"/>
    </row>
    <row r="552" spans="2:57">
      <c r="B552" s="8"/>
      <c r="C552" s="18"/>
      <c r="D552" s="8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9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9"/>
    </row>
    <row r="553" spans="2:57">
      <c r="B553" s="8"/>
      <c r="C553" s="18"/>
      <c r="D553" s="8"/>
      <c r="E553" s="17"/>
      <c r="F553" s="17"/>
      <c r="G553" s="79"/>
      <c r="H553" s="17"/>
      <c r="I553" s="17"/>
      <c r="J553" s="17"/>
      <c r="K553" s="17"/>
      <c r="L553" s="17"/>
      <c r="M553" s="17"/>
      <c r="N553" s="17"/>
      <c r="O553" s="17"/>
      <c r="P553" s="79"/>
      <c r="Q553" s="21">
        <v>0</v>
      </c>
      <c r="R553" s="17"/>
      <c r="S553" s="17"/>
      <c r="T553" s="79">
        <v>1</v>
      </c>
      <c r="U553" s="17"/>
      <c r="V553" s="17"/>
      <c r="W553" s="9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9"/>
    </row>
    <row r="554" spans="2:57">
      <c r="B554" s="8"/>
      <c r="C554" s="18"/>
      <c r="D554" s="8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9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9"/>
    </row>
    <row r="555" spans="2:57">
      <c r="B555" s="8"/>
      <c r="C555" s="18"/>
      <c r="D555" s="8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9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9"/>
    </row>
    <row r="556" spans="2:57">
      <c r="B556" s="8"/>
      <c r="C556" s="18"/>
      <c r="D556" s="8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9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9"/>
    </row>
    <row r="557" spans="2:57">
      <c r="B557" s="8"/>
      <c r="C557" s="18"/>
      <c r="D557" s="8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9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9"/>
    </row>
    <row r="558" spans="2:57">
      <c r="B558" s="8"/>
      <c r="C558" s="18"/>
      <c r="D558" s="8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79"/>
      <c r="S558" s="17"/>
      <c r="T558" s="17"/>
      <c r="U558" s="21"/>
      <c r="V558" s="17"/>
      <c r="W558" s="9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9"/>
    </row>
    <row r="559" spans="2:57">
      <c r="B559" s="8"/>
      <c r="C559" s="18"/>
      <c r="D559" s="8"/>
      <c r="E559" s="79"/>
      <c r="F559" s="17"/>
      <c r="G559" s="76"/>
      <c r="H559" s="76"/>
      <c r="I559" s="17"/>
      <c r="J559" s="21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9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9"/>
    </row>
    <row r="560" spans="2:57">
      <c r="B560" s="8"/>
      <c r="C560" s="18"/>
      <c r="D560" s="8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9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9"/>
    </row>
    <row r="561" spans="2:57">
      <c r="B561" s="8"/>
      <c r="C561" s="18"/>
      <c r="D561" s="1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2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9"/>
    </row>
    <row r="562" spans="2:57">
      <c r="B562" s="8"/>
      <c r="C562" s="18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9"/>
    </row>
    <row r="563" spans="2:57">
      <c r="B563" s="8"/>
      <c r="C563" s="18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9"/>
    </row>
    <row r="564" spans="2:57">
      <c r="B564" s="8"/>
      <c r="C564" s="18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8" t="s">
        <v>0</v>
      </c>
      <c r="Z564" s="17"/>
      <c r="AA564" s="18" t="s">
        <v>313</v>
      </c>
      <c r="AB564" s="17"/>
      <c r="AC564" s="18" t="s">
        <v>1</v>
      </c>
      <c r="AD564" s="17"/>
      <c r="AE564" s="18" t="s">
        <v>313</v>
      </c>
      <c r="AF564" s="17"/>
      <c r="AG564" s="18" t="s">
        <v>2</v>
      </c>
      <c r="AH564" s="17"/>
      <c r="AI564" s="18" t="s">
        <v>2</v>
      </c>
      <c r="AJ564" s="17"/>
      <c r="AK564" s="18" t="s">
        <v>313</v>
      </c>
      <c r="AL564" s="17"/>
      <c r="AM564" s="18" t="s">
        <v>3</v>
      </c>
      <c r="AN564" s="17"/>
      <c r="AO564" s="18" t="s">
        <v>3</v>
      </c>
      <c r="AP564" s="17"/>
      <c r="AQ564" s="18" t="s">
        <v>313</v>
      </c>
      <c r="AR564" s="17"/>
      <c r="AS564" s="18" t="s">
        <v>4</v>
      </c>
      <c r="AT564" s="17"/>
      <c r="AU564" s="18" t="s">
        <v>4</v>
      </c>
      <c r="AV564" s="17"/>
      <c r="AW564" s="18" t="s">
        <v>0</v>
      </c>
      <c r="AX564" s="17"/>
      <c r="AY564" s="18" t="s">
        <v>1</v>
      </c>
      <c r="AZ564" s="17"/>
      <c r="BA564" s="18" t="s">
        <v>2</v>
      </c>
      <c r="BB564" s="17"/>
      <c r="BC564" s="18" t="s">
        <v>2</v>
      </c>
      <c r="BD564" s="17"/>
      <c r="BE564" s="9"/>
    </row>
    <row r="565" spans="2:57">
      <c r="B565" s="8"/>
      <c r="C565" s="18"/>
      <c r="D565" s="17"/>
      <c r="E565" s="17" t="s">
        <v>375</v>
      </c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75" t="s">
        <v>109</v>
      </c>
      <c r="Z565" s="76"/>
      <c r="AA565" s="75" t="s">
        <v>199</v>
      </c>
      <c r="AB565" s="76"/>
      <c r="AC565" s="75" t="s">
        <v>110</v>
      </c>
      <c r="AD565" s="76"/>
      <c r="AE565" s="75" t="s">
        <v>108</v>
      </c>
      <c r="AF565" s="76"/>
      <c r="AG565" s="75" t="s">
        <v>130</v>
      </c>
      <c r="AH565" s="76"/>
      <c r="AI565" s="75" t="s">
        <v>130</v>
      </c>
      <c r="AJ565" s="76"/>
      <c r="AK565" s="75" t="s">
        <v>314</v>
      </c>
      <c r="AL565" s="76"/>
      <c r="AM565" s="75" t="s">
        <v>131</v>
      </c>
      <c r="AN565" s="17"/>
      <c r="AO565" s="75" t="s">
        <v>339</v>
      </c>
      <c r="AP565" s="17"/>
      <c r="AQ565" s="75" t="s">
        <v>343</v>
      </c>
      <c r="AR565" s="17"/>
      <c r="AS565" s="75" t="s">
        <v>314</v>
      </c>
      <c r="AT565" s="17"/>
      <c r="AU565" s="75" t="s">
        <v>130</v>
      </c>
      <c r="AV565" s="17"/>
      <c r="AW565" s="75" t="s">
        <v>130</v>
      </c>
      <c r="AX565" s="17"/>
      <c r="AY565" s="75" t="s">
        <v>353</v>
      </c>
      <c r="AZ565" s="17"/>
      <c r="BA565" s="75" t="s">
        <v>107</v>
      </c>
      <c r="BB565" s="17"/>
      <c r="BC565" s="75" t="s">
        <v>133</v>
      </c>
      <c r="BD565" s="17"/>
      <c r="BE565" s="9"/>
    </row>
    <row r="566" spans="2:57">
      <c r="B566" s="8"/>
      <c r="C566" s="18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9"/>
    </row>
    <row r="567" spans="2:57">
      <c r="B567" s="8"/>
      <c r="C567" s="18"/>
      <c r="D567" s="17"/>
      <c r="E567" s="17" t="s">
        <v>376</v>
      </c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9"/>
    </row>
    <row r="568" spans="2:57">
      <c r="B568" s="8"/>
      <c r="C568" s="18"/>
      <c r="D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9"/>
    </row>
    <row r="569" spans="2:57">
      <c r="B569" s="8"/>
      <c r="C569" s="18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9"/>
    </row>
    <row r="570" spans="2:57">
      <c r="B570" s="8"/>
      <c r="C570" s="18"/>
      <c r="D570" s="36"/>
      <c r="E570" s="193" t="s">
        <v>161</v>
      </c>
      <c r="F570" s="194"/>
      <c r="G570" s="194"/>
      <c r="H570" s="194"/>
      <c r="I570" s="194"/>
      <c r="J570" s="194"/>
      <c r="K570" s="194"/>
      <c r="L570" s="194"/>
      <c r="M570" s="195"/>
      <c r="N570" s="36"/>
      <c r="O570" s="36"/>
      <c r="P570" s="36"/>
      <c r="Q570" s="17"/>
      <c r="R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9"/>
    </row>
    <row r="571" spans="2:57">
      <c r="B571" s="8"/>
      <c r="C571" s="18"/>
      <c r="D571" s="36"/>
      <c r="E571" s="14"/>
      <c r="F571" s="217" t="s">
        <v>117</v>
      </c>
      <c r="G571" s="217"/>
      <c r="H571" s="15" t="s">
        <v>377</v>
      </c>
      <c r="I571" s="15"/>
      <c r="J571" s="15"/>
      <c r="K571" s="15"/>
      <c r="L571" s="15"/>
      <c r="M571" s="16"/>
      <c r="N571" s="17"/>
      <c r="O571" s="17"/>
      <c r="P571" s="17"/>
      <c r="Q571" s="17"/>
      <c r="R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9"/>
    </row>
    <row r="572" spans="2:57">
      <c r="B572" s="8"/>
      <c r="C572" s="18"/>
      <c r="D572" s="17"/>
      <c r="E572" s="8"/>
      <c r="F572" s="17"/>
      <c r="G572" s="21" t="s">
        <v>88</v>
      </c>
      <c r="H572" s="17" t="s">
        <v>378</v>
      </c>
      <c r="I572" s="17"/>
      <c r="J572" s="17"/>
      <c r="K572" s="17"/>
      <c r="L572" s="17"/>
      <c r="M572" s="9"/>
      <c r="N572" s="17"/>
      <c r="O572" s="17"/>
      <c r="P572" s="17"/>
      <c r="Q572" s="17"/>
      <c r="R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9"/>
    </row>
    <row r="573" spans="2:57">
      <c r="B573" s="8"/>
      <c r="C573" s="18"/>
      <c r="D573" s="17"/>
      <c r="E573" s="8"/>
      <c r="F573" s="17"/>
      <c r="G573" s="21" t="s">
        <v>88</v>
      </c>
      <c r="H573" s="17">
        <f>-0.25*100%</f>
        <v>-0.25</v>
      </c>
      <c r="I573" s="17"/>
      <c r="J573" s="17"/>
      <c r="K573" s="17"/>
      <c r="L573" s="17"/>
      <c r="M573" s="9"/>
      <c r="N573" s="17"/>
      <c r="O573" s="17"/>
      <c r="P573" s="17"/>
      <c r="Q573" s="17"/>
      <c r="R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9"/>
    </row>
    <row r="574" spans="2:57">
      <c r="B574" s="8"/>
      <c r="C574" s="18"/>
      <c r="D574" s="36"/>
      <c r="E574" s="10"/>
      <c r="F574" s="219" t="s">
        <v>117</v>
      </c>
      <c r="G574" s="219"/>
      <c r="H574" s="24" t="s">
        <v>379</v>
      </c>
      <c r="I574" s="11"/>
      <c r="J574" s="11"/>
      <c r="K574" s="11"/>
      <c r="L574" s="11"/>
      <c r="M574" s="12"/>
      <c r="N574" s="17"/>
      <c r="O574" s="17"/>
      <c r="P574" s="17"/>
      <c r="Q574" s="17"/>
      <c r="R574" s="17"/>
      <c r="S574" s="17"/>
      <c r="T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9"/>
    </row>
    <row r="575" spans="2:57">
      <c r="B575" s="8"/>
      <c r="C575" s="18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9"/>
    </row>
    <row r="576" spans="2:57">
      <c r="B576" s="8"/>
      <c r="C576" s="18"/>
      <c r="D576" s="17"/>
      <c r="E576" s="47" t="s">
        <v>380</v>
      </c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9"/>
    </row>
    <row r="577" spans="2:57">
      <c r="B577" s="8"/>
      <c r="C577" s="18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9"/>
    </row>
    <row r="578" spans="2:57">
      <c r="B578" s="8"/>
      <c r="C578" s="18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9"/>
    </row>
    <row r="579" spans="2:57">
      <c r="B579" s="10"/>
      <c r="C579" s="23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2"/>
    </row>
    <row r="580" spans="2:57">
      <c r="B580" s="14"/>
      <c r="C580" s="27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6"/>
    </row>
    <row r="581" spans="2:57">
      <c r="B581" s="8"/>
      <c r="C581" s="18" t="s">
        <v>10</v>
      </c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9"/>
    </row>
    <row r="582" spans="2:57">
      <c r="B582" s="8"/>
      <c r="C582" s="18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9"/>
    </row>
    <row r="583" spans="2:57">
      <c r="B583" s="8"/>
      <c r="C583" s="17"/>
      <c r="D583" s="193" t="s">
        <v>18</v>
      </c>
      <c r="E583" s="194"/>
      <c r="F583" s="194"/>
      <c r="G583" s="194"/>
      <c r="H583" s="195"/>
      <c r="I583" s="17"/>
      <c r="J583" s="17"/>
      <c r="K583" s="196" t="s">
        <v>28</v>
      </c>
      <c r="L583" s="196"/>
      <c r="M583" s="196"/>
      <c r="N583" s="196"/>
      <c r="O583" s="196"/>
      <c r="P583" s="196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 t="s">
        <v>0</v>
      </c>
      <c r="AC583" s="17">
        <f>COUNTIF($F$2:$Q$2,"A")</f>
        <v>2</v>
      </c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9"/>
    </row>
    <row r="584" spans="2:57">
      <c r="B584" s="8"/>
      <c r="C584" s="17"/>
      <c r="D584" s="196" t="s">
        <v>19</v>
      </c>
      <c r="E584" s="196"/>
      <c r="F584" s="197" t="s">
        <v>362</v>
      </c>
      <c r="G584" s="197"/>
      <c r="H584" s="197"/>
      <c r="I584" s="17"/>
      <c r="J584" s="17"/>
      <c r="K584" s="4" t="s">
        <v>29</v>
      </c>
      <c r="L584" s="198" t="s">
        <v>364</v>
      </c>
      <c r="M584" s="198"/>
      <c r="N584" s="198"/>
      <c r="O584" s="198"/>
      <c r="P584" s="7" t="s">
        <v>31</v>
      </c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 t="s">
        <v>1</v>
      </c>
      <c r="AC584" s="17">
        <f>COUNTIF($F$2:$Q$2,"e")</f>
        <v>2</v>
      </c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9"/>
    </row>
    <row r="585" spans="2:57">
      <c r="B585" s="8"/>
      <c r="C585" s="17"/>
      <c r="D585" s="196" t="s">
        <v>21</v>
      </c>
      <c r="E585" s="196"/>
      <c r="F585" s="197" t="s">
        <v>362</v>
      </c>
      <c r="G585" s="197"/>
      <c r="H585" s="197"/>
      <c r="I585" s="17"/>
      <c r="J585" s="17"/>
      <c r="K585" s="4" t="s">
        <v>32</v>
      </c>
      <c r="L585" s="198" t="s">
        <v>364</v>
      </c>
      <c r="M585" s="198"/>
      <c r="N585" s="198"/>
      <c r="O585" s="198"/>
      <c r="P585" s="7" t="s">
        <v>31</v>
      </c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 t="s">
        <v>2</v>
      </c>
      <c r="AC585" s="17">
        <f>COUNTIF($F$2:$Q$2,"i")</f>
        <v>4</v>
      </c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9"/>
    </row>
    <row r="586" spans="2:57">
      <c r="B586" s="8"/>
      <c r="C586" s="17"/>
      <c r="D586" s="196" t="s">
        <v>22</v>
      </c>
      <c r="E586" s="196"/>
      <c r="F586" s="197" t="s">
        <v>363</v>
      </c>
      <c r="G586" s="197"/>
      <c r="H586" s="197"/>
      <c r="I586" s="17"/>
      <c r="J586" s="17"/>
      <c r="K586" s="4" t="s">
        <v>33</v>
      </c>
      <c r="L586" s="198" t="s">
        <v>365</v>
      </c>
      <c r="M586" s="198"/>
      <c r="N586" s="198"/>
      <c r="O586" s="198"/>
      <c r="P586" s="7" t="s">
        <v>366</v>
      </c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 t="s">
        <v>3</v>
      </c>
      <c r="AC586" s="17">
        <f>COUNTIF($F$2:$Q$2,"o")</f>
        <v>2</v>
      </c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9"/>
    </row>
    <row r="587" spans="2:57">
      <c r="B587" s="8"/>
      <c r="C587" s="17"/>
      <c r="D587" s="196" t="s">
        <v>24</v>
      </c>
      <c r="E587" s="196"/>
      <c r="F587" s="197" t="s">
        <v>362</v>
      </c>
      <c r="G587" s="197"/>
      <c r="H587" s="197"/>
      <c r="I587" s="17"/>
      <c r="J587" s="17"/>
      <c r="K587" s="4" t="s">
        <v>35</v>
      </c>
      <c r="L587" s="198" t="s">
        <v>364</v>
      </c>
      <c r="M587" s="198"/>
      <c r="N587" s="198"/>
      <c r="O587" s="198"/>
      <c r="P587" s="7" t="s">
        <v>31</v>
      </c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 t="s">
        <v>4</v>
      </c>
      <c r="AC587" s="17">
        <f>COUNTIF($F$2:$Q$2,"u")</f>
        <v>2</v>
      </c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9"/>
    </row>
    <row r="588" spans="2:57">
      <c r="B588" s="8"/>
      <c r="C588" s="17"/>
      <c r="D588" s="196" t="s">
        <v>25</v>
      </c>
      <c r="E588" s="196"/>
      <c r="F588" s="197" t="s">
        <v>362</v>
      </c>
      <c r="G588" s="197"/>
      <c r="H588" s="197"/>
      <c r="I588" s="17"/>
      <c r="J588" s="17"/>
      <c r="K588" s="4" t="s">
        <v>36</v>
      </c>
      <c r="L588" s="198" t="s">
        <v>364</v>
      </c>
      <c r="M588" s="198"/>
      <c r="N588" s="198"/>
      <c r="O588" s="198"/>
      <c r="P588" s="7" t="s">
        <v>31</v>
      </c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 t="s">
        <v>361</v>
      </c>
      <c r="AB588" s="17"/>
      <c r="AC588" s="17">
        <f>COUNTA(F2:Q2)</f>
        <v>12</v>
      </c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9"/>
    </row>
    <row r="589" spans="2:57">
      <c r="B589" s="8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9"/>
    </row>
    <row r="590" spans="2:57">
      <c r="B590" s="8"/>
      <c r="C590" s="199" t="s">
        <v>40</v>
      </c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1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9"/>
    </row>
    <row r="591" spans="2:57">
      <c r="B591" s="8"/>
      <c r="C591" s="14"/>
      <c r="D591" s="15"/>
      <c r="E591" s="15"/>
      <c r="F591" s="15"/>
      <c r="G591" s="15"/>
      <c r="H591" s="16"/>
      <c r="I591" s="191" t="s">
        <v>367</v>
      </c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  <c r="AA591" s="192"/>
      <c r="AB591" s="192"/>
      <c r="AC591" s="192"/>
      <c r="AD591" s="192"/>
      <c r="AE591" s="192"/>
      <c r="AF591" s="192"/>
      <c r="AG591" s="192"/>
      <c r="AH591" s="192"/>
      <c r="AI591" s="192"/>
      <c r="AJ591" s="192"/>
      <c r="AK591" s="192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9"/>
    </row>
    <row r="592" spans="2:57">
      <c r="B592" s="8"/>
      <c r="C592" s="189" t="s">
        <v>38</v>
      </c>
      <c r="D592" s="190"/>
      <c r="E592" s="17"/>
      <c r="F592" s="17"/>
      <c r="G592" s="17"/>
      <c r="H592" s="9"/>
      <c r="I592" s="191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  <c r="AA592" s="192"/>
      <c r="AB592" s="192"/>
      <c r="AC592" s="192"/>
      <c r="AD592" s="192"/>
      <c r="AE592" s="192"/>
      <c r="AF592" s="192"/>
      <c r="AG592" s="192"/>
      <c r="AH592" s="192"/>
      <c r="AI592" s="192"/>
      <c r="AJ592" s="192"/>
      <c r="AK592" s="192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9"/>
    </row>
    <row r="593" spans="2:57">
      <c r="B593" s="8"/>
      <c r="C593" s="10"/>
      <c r="D593" s="11"/>
      <c r="E593" s="11"/>
      <c r="F593" s="11"/>
      <c r="G593" s="11"/>
      <c r="H593" s="12"/>
      <c r="I593" s="191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  <c r="AA593" s="192"/>
      <c r="AB593" s="192"/>
      <c r="AC593" s="192"/>
      <c r="AD593" s="192"/>
      <c r="AE593" s="192"/>
      <c r="AF593" s="192"/>
      <c r="AG593" s="192"/>
      <c r="AH593" s="192"/>
      <c r="AI593" s="192"/>
      <c r="AJ593" s="192"/>
      <c r="AK593" s="192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9"/>
    </row>
    <row r="594" spans="2:57">
      <c r="B594" s="8"/>
      <c r="C594" s="18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9"/>
    </row>
    <row r="595" spans="2:57">
      <c r="B595" s="8"/>
      <c r="C595" s="199" t="s">
        <v>44</v>
      </c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1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9"/>
    </row>
    <row r="596" spans="2:57">
      <c r="B596" s="8"/>
      <c r="C596" s="8"/>
      <c r="D596" s="17"/>
      <c r="E596" s="17"/>
      <c r="F596" s="17"/>
      <c r="G596" s="17"/>
      <c r="H596" s="17"/>
      <c r="I596" s="17"/>
      <c r="J596" s="17"/>
      <c r="K596" s="17"/>
      <c r="L596" s="17"/>
      <c r="M596" s="9"/>
      <c r="N596" s="8"/>
      <c r="O596" s="17"/>
      <c r="P596" s="17"/>
      <c r="Q596" s="17"/>
      <c r="R596" s="17"/>
      <c r="S596" s="17"/>
      <c r="T596" s="17"/>
      <c r="U596" s="17"/>
      <c r="V596" s="17"/>
      <c r="W596" s="17"/>
      <c r="X596" s="9"/>
      <c r="Y596" s="8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9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9"/>
    </row>
    <row r="597" spans="2:57">
      <c r="B597" s="8"/>
      <c r="C597" s="8"/>
      <c r="D597" s="17"/>
      <c r="E597" s="18" t="s">
        <v>97</v>
      </c>
      <c r="F597" s="17"/>
      <c r="G597" s="17"/>
      <c r="H597" s="17"/>
      <c r="I597" s="17"/>
      <c r="J597" s="17"/>
      <c r="K597" s="17"/>
      <c r="L597" s="17"/>
      <c r="M597" s="9"/>
      <c r="N597" s="8"/>
      <c r="O597" s="18" t="s">
        <v>93</v>
      </c>
      <c r="P597" s="17"/>
      <c r="Q597" s="17"/>
      <c r="R597" s="17"/>
      <c r="S597" s="17"/>
      <c r="T597" s="17"/>
      <c r="U597" s="17"/>
      <c r="V597" s="17"/>
      <c r="W597" s="17"/>
      <c r="X597" s="9"/>
      <c r="Y597" s="8"/>
      <c r="Z597" s="18" t="s">
        <v>42</v>
      </c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9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9"/>
    </row>
    <row r="598" spans="2:57">
      <c r="B598" s="8"/>
      <c r="C598" s="8"/>
      <c r="D598" s="17"/>
      <c r="E598" s="17"/>
      <c r="F598" s="18" t="s">
        <v>98</v>
      </c>
      <c r="G598" s="21"/>
      <c r="H598" s="25" t="s">
        <v>368</v>
      </c>
      <c r="I598" s="17"/>
      <c r="J598" s="17"/>
      <c r="K598" s="17"/>
      <c r="L598" s="17"/>
      <c r="M598" s="9"/>
      <c r="N598" s="8"/>
      <c r="O598" s="17"/>
      <c r="P598" s="17" t="s">
        <v>43</v>
      </c>
      <c r="Q598" s="17"/>
      <c r="R598" s="17"/>
      <c r="S598" s="17"/>
      <c r="T598" s="17"/>
      <c r="U598" s="17"/>
      <c r="V598" s="17"/>
      <c r="W598" s="17"/>
      <c r="X598" s="9"/>
      <c r="Y598" s="8"/>
      <c r="Z598" s="17"/>
      <c r="AA598" s="17" t="s">
        <v>369</v>
      </c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9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9"/>
    </row>
    <row r="599" spans="2:57">
      <c r="B599" s="8"/>
      <c r="C599" s="10"/>
      <c r="D599" s="11"/>
      <c r="E599" s="11"/>
      <c r="F599" s="11"/>
      <c r="G599" s="11"/>
      <c r="H599" s="11"/>
      <c r="I599" s="11"/>
      <c r="J599" s="11"/>
      <c r="K599" s="11"/>
      <c r="L599" s="11"/>
      <c r="M599" s="12"/>
      <c r="N599" s="10"/>
      <c r="O599" s="11"/>
      <c r="P599" s="11"/>
      <c r="Q599" s="11"/>
      <c r="R599" s="11"/>
      <c r="S599" s="11"/>
      <c r="T599" s="11"/>
      <c r="U599" s="11"/>
      <c r="V599" s="11"/>
      <c r="W599" s="11"/>
      <c r="X599" s="12"/>
      <c r="Y599" s="10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2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9"/>
    </row>
    <row r="600" spans="2:57">
      <c r="B600" s="10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2"/>
    </row>
    <row r="601" spans="2:57">
      <c r="B601" s="14"/>
      <c r="C601" s="27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6"/>
    </row>
    <row r="602" spans="2:57">
      <c r="B602" s="8"/>
      <c r="C602" s="18" t="s">
        <v>11</v>
      </c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9"/>
    </row>
    <row r="603" spans="2:57">
      <c r="B603" s="8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9"/>
    </row>
    <row r="604" spans="2:57">
      <c r="B604" s="8"/>
      <c r="C604" s="78"/>
      <c r="D604" s="50" t="s">
        <v>0</v>
      </c>
      <c r="E604" s="50" t="s">
        <v>262</v>
      </c>
      <c r="F604" s="50" t="s">
        <v>263</v>
      </c>
      <c r="G604" s="17"/>
      <c r="H604" s="17" t="s">
        <v>284</v>
      </c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9"/>
    </row>
    <row r="605" spans="2:57">
      <c r="B605" s="8"/>
      <c r="C605" s="51" t="s">
        <v>0</v>
      </c>
      <c r="D605" s="52" t="s">
        <v>381</v>
      </c>
      <c r="E605" s="52" t="s">
        <v>382</v>
      </c>
      <c r="F605" s="52" t="s">
        <v>200</v>
      </c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9"/>
    </row>
    <row r="606" spans="2:57">
      <c r="B606" s="8"/>
      <c r="C606" s="51" t="s">
        <v>262</v>
      </c>
      <c r="D606" s="52" t="s">
        <v>200</v>
      </c>
      <c r="E606" s="52" t="s">
        <v>381</v>
      </c>
      <c r="F606" s="52" t="s">
        <v>382</v>
      </c>
      <c r="G606" s="17"/>
      <c r="H606" s="83" t="s">
        <v>383</v>
      </c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9"/>
    </row>
    <row r="607" spans="2:57">
      <c r="B607" s="8"/>
      <c r="C607" s="51" t="s">
        <v>263</v>
      </c>
      <c r="D607" s="52" t="s">
        <v>382</v>
      </c>
      <c r="E607" s="52" t="s">
        <v>200</v>
      </c>
      <c r="F607" s="52" t="s">
        <v>381</v>
      </c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9"/>
    </row>
    <row r="608" spans="2:57">
      <c r="B608" s="8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9"/>
    </row>
    <row r="609" spans="2:57">
      <c r="B609" s="8"/>
      <c r="C609" s="18" t="s">
        <v>281</v>
      </c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9"/>
    </row>
    <row r="610" spans="2:57">
      <c r="B610" s="8"/>
      <c r="C610" s="240" t="s">
        <v>278</v>
      </c>
      <c r="D610" s="240"/>
      <c r="E610" s="73" t="s">
        <v>384</v>
      </c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9"/>
    </row>
    <row r="611" spans="2:57">
      <c r="B611" s="8"/>
      <c r="C611" s="240" t="s">
        <v>279</v>
      </c>
      <c r="D611" s="240"/>
      <c r="E611" s="73" t="s">
        <v>385</v>
      </c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9"/>
    </row>
    <row r="612" spans="2:57">
      <c r="B612" s="8"/>
      <c r="C612" s="240" t="s">
        <v>280</v>
      </c>
      <c r="D612" s="240"/>
      <c r="E612" s="73" t="s">
        <v>386</v>
      </c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9"/>
    </row>
    <row r="613" spans="2:57">
      <c r="B613" s="8"/>
      <c r="C613" s="18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9"/>
    </row>
    <row r="614" spans="2:57">
      <c r="B614" s="8"/>
      <c r="C614" s="18" t="s">
        <v>293</v>
      </c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9"/>
    </row>
    <row r="615" spans="2:57">
      <c r="B615" s="8"/>
      <c r="C615" s="240" t="s">
        <v>285</v>
      </c>
      <c r="D615" s="240"/>
      <c r="E615" s="73" t="s">
        <v>393</v>
      </c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9"/>
    </row>
    <row r="616" spans="2:57">
      <c r="B616" s="8"/>
      <c r="C616" s="18"/>
      <c r="D616" s="21" t="s">
        <v>88</v>
      </c>
      <c r="E616" s="73" t="s">
        <v>289</v>
      </c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9"/>
    </row>
    <row r="617" spans="2:57">
      <c r="B617" s="8"/>
      <c r="C617" s="18"/>
      <c r="D617" s="21" t="s">
        <v>88</v>
      </c>
      <c r="E617" s="73" t="s">
        <v>290</v>
      </c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9"/>
    </row>
    <row r="618" spans="2:57">
      <c r="B618" s="8"/>
      <c r="C618" s="18"/>
      <c r="D618" s="21" t="s">
        <v>88</v>
      </c>
      <c r="E618" s="73" t="s">
        <v>291</v>
      </c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9"/>
    </row>
    <row r="619" spans="2:57">
      <c r="B619" s="8"/>
      <c r="C619" s="240" t="s">
        <v>285</v>
      </c>
      <c r="D619" s="240"/>
      <c r="E619" s="72" t="s">
        <v>292</v>
      </c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9"/>
    </row>
    <row r="620" spans="2:57">
      <c r="B620" s="8"/>
      <c r="C620" s="18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9"/>
    </row>
    <row r="621" spans="2:57">
      <c r="B621" s="8"/>
      <c r="C621" s="18" t="s">
        <v>294</v>
      </c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9"/>
    </row>
    <row r="622" spans="2:57">
      <c r="B622" s="8"/>
      <c r="C622" s="240" t="s">
        <v>295</v>
      </c>
      <c r="D622" s="240"/>
      <c r="E622" s="17" t="s">
        <v>387</v>
      </c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9"/>
    </row>
    <row r="623" spans="2:57">
      <c r="B623" s="8"/>
      <c r="C623" s="18"/>
      <c r="D623" s="21" t="s">
        <v>88</v>
      </c>
      <c r="E623" s="17" t="s">
        <v>389</v>
      </c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9"/>
    </row>
    <row r="624" spans="2:57">
      <c r="B624" s="8"/>
      <c r="C624" s="18"/>
      <c r="D624" s="21" t="s">
        <v>88</v>
      </c>
      <c r="E624" s="17" t="s">
        <v>390</v>
      </c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9"/>
    </row>
    <row r="625" spans="2:57">
      <c r="B625" s="8"/>
      <c r="C625" s="18"/>
      <c r="D625" s="21" t="s">
        <v>88</v>
      </c>
      <c r="E625" s="35" t="s">
        <v>391</v>
      </c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9"/>
    </row>
    <row r="626" spans="2:57">
      <c r="B626" s="8"/>
      <c r="C626" s="240" t="s">
        <v>295</v>
      </c>
      <c r="D626" s="240"/>
      <c r="E626" s="72" t="s">
        <v>392</v>
      </c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9"/>
    </row>
    <row r="627" spans="2:57">
      <c r="B627" s="8"/>
      <c r="C627" s="18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9"/>
    </row>
    <row r="628" spans="2:57">
      <c r="B628" s="8"/>
      <c r="C628" s="18" t="s">
        <v>300</v>
      </c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9"/>
    </row>
    <row r="629" spans="2:57">
      <c r="B629" s="8"/>
      <c r="C629" s="240" t="s">
        <v>301</v>
      </c>
      <c r="D629" s="240"/>
      <c r="E629" s="77" t="s">
        <v>302</v>
      </c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9"/>
    </row>
    <row r="630" spans="2:57">
      <c r="B630" s="8"/>
      <c r="C630" s="240" t="s">
        <v>301</v>
      </c>
      <c r="D630" s="240"/>
      <c r="E630" s="77" t="s">
        <v>394</v>
      </c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9"/>
    </row>
    <row r="631" spans="2:57">
      <c r="B631" s="8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9"/>
    </row>
    <row r="632" spans="2:57">
      <c r="B632" s="8"/>
      <c r="C632" s="18" t="s">
        <v>395</v>
      </c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9"/>
    </row>
    <row r="633" spans="2:57">
      <c r="B633" s="10"/>
      <c r="C633" s="23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2"/>
    </row>
    <row r="634" spans="2:57">
      <c r="B634" s="14"/>
      <c r="C634" s="27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6"/>
    </row>
    <row r="635" spans="2:57">
      <c r="B635" s="8"/>
      <c r="C635" s="18" t="s">
        <v>258</v>
      </c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9"/>
    </row>
    <row r="636" spans="2:57">
      <c r="B636" s="8"/>
      <c r="C636" s="18" t="s">
        <v>259</v>
      </c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9"/>
    </row>
    <row r="637" spans="2:57">
      <c r="B637" s="8"/>
      <c r="C637" s="18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9"/>
    </row>
    <row r="638" spans="2:57">
      <c r="B638" s="8"/>
      <c r="C638" s="18"/>
      <c r="D638" s="14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6"/>
      <c r="AY638" s="17"/>
      <c r="AZ638" s="17"/>
      <c r="BA638" s="17"/>
      <c r="BB638" s="17"/>
      <c r="BC638" s="17"/>
      <c r="BD638" s="9"/>
    </row>
    <row r="639" spans="2:57">
      <c r="B639" s="8"/>
      <c r="C639" s="18"/>
      <c r="D639" s="8"/>
      <c r="E639" s="17" t="s">
        <v>305</v>
      </c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9"/>
      <c r="AY639" s="17"/>
      <c r="AZ639" s="17"/>
      <c r="BA639" s="17"/>
      <c r="BB639" s="17"/>
      <c r="BC639" s="17"/>
      <c r="BD639" s="9"/>
    </row>
    <row r="640" spans="2:57">
      <c r="B640" s="8"/>
      <c r="C640" s="18"/>
      <c r="D640" s="8"/>
      <c r="E640" s="17" t="s">
        <v>306</v>
      </c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9"/>
      <c r="AY640" s="17"/>
      <c r="AZ640" s="17"/>
      <c r="BA640" s="17"/>
      <c r="BB640" s="17"/>
      <c r="BC640" s="17"/>
      <c r="BD640" s="9"/>
    </row>
    <row r="641" spans="2:56">
      <c r="B641" s="8"/>
      <c r="C641" s="17"/>
      <c r="D641" s="8"/>
      <c r="E641" s="17" t="s">
        <v>307</v>
      </c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9"/>
      <c r="AY641" s="17"/>
      <c r="AZ641" s="17"/>
      <c r="BA641" s="17"/>
      <c r="BB641" s="17"/>
      <c r="BC641" s="17"/>
      <c r="BD641" s="9"/>
    </row>
    <row r="642" spans="2:56">
      <c r="B642" s="8"/>
      <c r="C642" s="17"/>
      <c r="D642" s="8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9"/>
      <c r="AY642" s="17"/>
      <c r="AZ642" s="17"/>
      <c r="BA642" s="17"/>
      <c r="BB642" s="17"/>
      <c r="BC642" s="17"/>
      <c r="BD642" s="9"/>
    </row>
    <row r="643" spans="2:56">
      <c r="B643" s="8"/>
      <c r="C643" s="17"/>
      <c r="D643" s="8"/>
      <c r="E643" s="78"/>
      <c r="F643" s="50" t="s">
        <v>0</v>
      </c>
      <c r="G643" s="50" t="s">
        <v>262</v>
      </c>
      <c r="H643" s="50" t="s">
        <v>263</v>
      </c>
      <c r="I643" s="17"/>
      <c r="J643" s="72" t="s">
        <v>309</v>
      </c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9"/>
      <c r="AY643" s="17"/>
      <c r="AZ643" s="17"/>
      <c r="BA643" s="17"/>
      <c r="BB643" s="17"/>
      <c r="BC643" s="17"/>
      <c r="BD643" s="9"/>
    </row>
    <row r="644" spans="2:56">
      <c r="B644" s="8"/>
      <c r="C644" s="17"/>
      <c r="D644" s="8"/>
      <c r="E644" s="51" t="s">
        <v>0</v>
      </c>
      <c r="F644" s="52" t="s">
        <v>308</v>
      </c>
      <c r="G644" s="52" t="s">
        <v>308</v>
      </c>
      <c r="H644" s="52" t="s">
        <v>308</v>
      </c>
      <c r="I644" s="17"/>
      <c r="J644" s="79" t="s">
        <v>340</v>
      </c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9"/>
      <c r="AY644" s="17"/>
      <c r="AZ644" s="17"/>
      <c r="BA644" s="17"/>
      <c r="BB644" s="17"/>
      <c r="BC644" s="17"/>
      <c r="BD644" s="9"/>
    </row>
    <row r="645" spans="2:56">
      <c r="B645" s="8"/>
      <c r="C645" s="17"/>
      <c r="D645" s="8"/>
      <c r="E645" s="51" t="s">
        <v>262</v>
      </c>
      <c r="F645" s="52" t="s">
        <v>308</v>
      </c>
      <c r="G645" s="52" t="s">
        <v>308</v>
      </c>
      <c r="H645" s="52" t="s">
        <v>308</v>
      </c>
      <c r="I645" s="17"/>
      <c r="J645" s="73" t="s">
        <v>310</v>
      </c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9"/>
      <c r="AY645" s="17"/>
      <c r="AZ645" s="17"/>
      <c r="BA645" s="17"/>
      <c r="BB645" s="17"/>
      <c r="BC645" s="17"/>
      <c r="BD645" s="9"/>
    </row>
    <row r="646" spans="2:56">
      <c r="B646" s="8"/>
      <c r="C646" s="17"/>
      <c r="D646" s="8"/>
      <c r="E646" s="51" t="s">
        <v>263</v>
      </c>
      <c r="F646" s="52" t="s">
        <v>308</v>
      </c>
      <c r="G646" s="52" t="s">
        <v>308</v>
      </c>
      <c r="H646" s="52" t="s">
        <v>308</v>
      </c>
      <c r="I646" s="17"/>
      <c r="J646" s="79" t="s">
        <v>311</v>
      </c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9"/>
      <c r="AY646" s="17"/>
      <c r="AZ646" s="17"/>
      <c r="BA646" s="17"/>
      <c r="BB646" s="17"/>
      <c r="BC646" s="17"/>
      <c r="BD646" s="9"/>
    </row>
    <row r="647" spans="2:56">
      <c r="B647" s="8"/>
      <c r="C647" s="17"/>
      <c r="D647" s="10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2"/>
      <c r="AY647" s="17"/>
      <c r="AZ647" s="17"/>
      <c r="BA647" s="17"/>
      <c r="BB647" s="17"/>
      <c r="BC647" s="17"/>
      <c r="BD647" s="9"/>
    </row>
    <row r="648" spans="2:56">
      <c r="B648" s="8"/>
      <c r="C648" s="17"/>
      <c r="D648" s="14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6"/>
      <c r="AY648" s="17"/>
      <c r="AZ648" s="17"/>
      <c r="BA648" s="17"/>
      <c r="BB648" s="17"/>
      <c r="BC648" s="17"/>
      <c r="BD648" s="9"/>
    </row>
    <row r="649" spans="2:56">
      <c r="B649" s="8"/>
      <c r="C649" s="17"/>
      <c r="D649" s="8"/>
      <c r="E649" s="17" t="s">
        <v>396</v>
      </c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9"/>
      <c r="AY649" s="17"/>
      <c r="AZ649" s="17"/>
      <c r="BA649" s="17"/>
      <c r="BB649" s="17"/>
      <c r="BC649" s="17"/>
      <c r="BD649" s="9"/>
    </row>
    <row r="650" spans="2:56">
      <c r="B650" s="8"/>
      <c r="C650" s="17"/>
      <c r="D650" s="8"/>
      <c r="E650" s="17" t="s">
        <v>397</v>
      </c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9"/>
      <c r="AY650" s="17"/>
      <c r="AZ650" s="17"/>
      <c r="BA650" s="17"/>
      <c r="BB650" s="17"/>
      <c r="BC650" s="17"/>
      <c r="BD650" s="9"/>
    </row>
    <row r="651" spans="2:56">
      <c r="B651" s="8"/>
      <c r="C651" s="17"/>
      <c r="D651" s="8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9"/>
      <c r="AY651" s="17"/>
      <c r="AZ651" s="17"/>
      <c r="BA651" s="17"/>
      <c r="BB651" s="17"/>
      <c r="BC651" s="17"/>
      <c r="BD651" s="9"/>
    </row>
    <row r="652" spans="2:56">
      <c r="B652" s="8"/>
      <c r="C652" s="18"/>
      <c r="D652" s="8"/>
      <c r="E652" s="17" t="s">
        <v>401</v>
      </c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9"/>
      <c r="AY652" s="17"/>
      <c r="AZ652" s="17"/>
      <c r="BA652" s="17"/>
      <c r="BB652" s="17"/>
      <c r="BC652" s="17"/>
      <c r="BD652" s="9"/>
    </row>
    <row r="653" spans="2:56">
      <c r="B653" s="8"/>
      <c r="C653" s="18"/>
      <c r="D653" s="8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9"/>
      <c r="AY653" s="17"/>
      <c r="AZ653" s="17"/>
      <c r="BA653" s="17"/>
      <c r="BB653" s="17"/>
      <c r="BC653" s="17"/>
      <c r="BD653" s="9"/>
    </row>
    <row r="654" spans="2:56">
      <c r="B654" s="8"/>
      <c r="C654" s="18"/>
      <c r="D654" s="8"/>
      <c r="E654" s="17" t="s">
        <v>402</v>
      </c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9"/>
      <c r="AY654" s="17"/>
      <c r="AZ654" s="17"/>
      <c r="BA654" s="17"/>
      <c r="BB654" s="17"/>
      <c r="BC654" s="17"/>
      <c r="BD654" s="9"/>
    </row>
    <row r="655" spans="2:56">
      <c r="B655" s="8"/>
      <c r="C655" s="18"/>
      <c r="D655" s="8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9"/>
      <c r="AY655" s="17"/>
      <c r="AZ655" s="17"/>
      <c r="BA655" s="17"/>
      <c r="BB655" s="17"/>
      <c r="BC655" s="17"/>
      <c r="BD655" s="9"/>
    </row>
    <row r="656" spans="2:56">
      <c r="B656" s="8"/>
      <c r="C656" s="18"/>
      <c r="D656" s="8"/>
      <c r="E656" s="78"/>
      <c r="F656" s="50" t="s">
        <v>199</v>
      </c>
      <c r="G656" s="50" t="s">
        <v>137</v>
      </c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9"/>
      <c r="AY656" s="17"/>
      <c r="AZ656" s="17"/>
      <c r="BA656" s="17"/>
      <c r="BB656" s="17"/>
      <c r="BC656" s="17"/>
      <c r="BD656" s="9"/>
    </row>
    <row r="657" spans="2:56">
      <c r="B657" s="8"/>
      <c r="C657" s="18"/>
      <c r="D657" s="8"/>
      <c r="E657" s="51" t="s">
        <v>199</v>
      </c>
      <c r="F657" s="52" t="s">
        <v>201</v>
      </c>
      <c r="G657" s="52" t="s">
        <v>200</v>
      </c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9"/>
      <c r="AY657" s="17"/>
      <c r="AZ657" s="17"/>
      <c r="BA657" s="17"/>
      <c r="BB657" s="17"/>
      <c r="BC657" s="17"/>
      <c r="BD657" s="9"/>
    </row>
    <row r="658" spans="2:56">
      <c r="B658" s="8"/>
      <c r="C658" s="18"/>
      <c r="D658" s="8"/>
      <c r="E658" s="51" t="s">
        <v>137</v>
      </c>
      <c r="F658" s="52" t="s">
        <v>403</v>
      </c>
      <c r="G658" s="52" t="s">
        <v>381</v>
      </c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9"/>
      <c r="AY658" s="17"/>
      <c r="AZ658" s="17"/>
      <c r="BA658" s="17"/>
      <c r="BB658" s="17"/>
      <c r="BC658" s="17"/>
      <c r="BD658" s="9"/>
    </row>
    <row r="659" spans="2:56">
      <c r="B659" s="8"/>
      <c r="C659" s="18"/>
      <c r="D659" s="8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9"/>
      <c r="AY659" s="17"/>
      <c r="AZ659" s="17"/>
      <c r="BA659" s="17"/>
      <c r="BB659" s="17"/>
      <c r="BC659" s="17"/>
      <c r="BD659" s="9"/>
    </row>
    <row r="660" spans="2:56">
      <c r="B660" s="8"/>
      <c r="C660" s="18"/>
      <c r="D660" s="8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9"/>
      <c r="AY660" s="17"/>
      <c r="AZ660" s="17"/>
      <c r="BA660" s="17"/>
      <c r="BB660" s="17"/>
      <c r="BC660" s="17"/>
      <c r="BD660" s="9"/>
    </row>
    <row r="661" spans="2:56">
      <c r="B661" s="8"/>
      <c r="C661" s="18"/>
      <c r="D661" s="8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9"/>
      <c r="AY661" s="17"/>
      <c r="AZ661" s="17"/>
      <c r="BA661" s="17"/>
      <c r="BB661" s="17"/>
      <c r="BC661" s="17"/>
      <c r="BD661" s="9"/>
    </row>
    <row r="662" spans="2:56">
      <c r="B662" s="8"/>
      <c r="C662" s="17"/>
      <c r="D662" s="8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9"/>
      <c r="AY662" s="17"/>
      <c r="AZ662" s="17"/>
      <c r="BA662" s="17"/>
      <c r="BB662" s="17"/>
      <c r="BC662" s="17"/>
      <c r="BD662" s="9"/>
    </row>
    <row r="663" spans="2:56">
      <c r="B663" s="8"/>
      <c r="C663" s="17"/>
      <c r="D663" s="8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9"/>
      <c r="AY663" s="17"/>
      <c r="AZ663" s="17"/>
      <c r="BA663" s="17"/>
      <c r="BB663" s="17"/>
      <c r="BC663" s="17"/>
      <c r="BD663" s="9"/>
    </row>
    <row r="664" spans="2:56">
      <c r="B664" s="8"/>
      <c r="C664" s="17"/>
      <c r="D664" s="8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9"/>
      <c r="AY664" s="17"/>
      <c r="AZ664" s="17"/>
      <c r="BA664" s="17"/>
      <c r="BB664" s="17"/>
      <c r="BC664" s="17"/>
      <c r="BD664" s="9"/>
    </row>
    <row r="665" spans="2:56">
      <c r="B665" s="8"/>
      <c r="C665" s="17"/>
      <c r="D665" s="8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9"/>
      <c r="AY665" s="17"/>
      <c r="AZ665" s="17"/>
      <c r="BA665" s="17"/>
      <c r="BB665" s="17"/>
      <c r="BC665" s="17"/>
      <c r="BD665" s="9"/>
    </row>
    <row r="666" spans="2:56">
      <c r="B666" s="8"/>
      <c r="C666" s="17"/>
      <c r="D666" s="8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9"/>
      <c r="AY666" s="17"/>
      <c r="AZ666" s="17"/>
      <c r="BA666" s="17"/>
      <c r="BB666" s="17"/>
      <c r="BC666" s="17"/>
      <c r="BD666" s="9"/>
    </row>
    <row r="667" spans="2:56">
      <c r="B667" s="8"/>
      <c r="C667" s="17"/>
      <c r="D667" s="8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9"/>
      <c r="AY667" s="17"/>
      <c r="AZ667" s="17"/>
      <c r="BA667" s="17"/>
      <c r="BB667" s="17"/>
      <c r="BC667" s="17"/>
      <c r="BD667" s="9"/>
    </row>
    <row r="668" spans="2:56">
      <c r="B668" s="8"/>
      <c r="C668" s="17"/>
      <c r="D668" s="8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9"/>
      <c r="AY668" s="17"/>
      <c r="AZ668" s="17"/>
      <c r="BA668" s="17"/>
      <c r="BB668" s="17"/>
      <c r="BC668" s="17"/>
      <c r="BD668" s="9"/>
    </row>
    <row r="669" spans="2:56">
      <c r="B669" s="8"/>
      <c r="C669" s="17"/>
      <c r="D669" s="8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9"/>
      <c r="AY669" s="17"/>
      <c r="AZ669" s="17"/>
      <c r="BA669" s="17"/>
      <c r="BB669" s="17"/>
      <c r="BC669" s="17"/>
      <c r="BD669" s="9"/>
    </row>
    <row r="670" spans="2:56">
      <c r="B670" s="8"/>
      <c r="C670" s="17"/>
      <c r="D670" s="8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9"/>
      <c r="AY670" s="17"/>
      <c r="AZ670" s="17"/>
      <c r="BA670" s="17"/>
      <c r="BB670" s="17"/>
      <c r="BC670" s="17"/>
      <c r="BD670" s="9"/>
    </row>
    <row r="671" spans="2:56">
      <c r="B671" s="8"/>
      <c r="C671" s="17"/>
      <c r="D671" s="8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9"/>
      <c r="AY671" s="17"/>
      <c r="AZ671" s="17"/>
      <c r="BA671" s="17"/>
      <c r="BB671" s="17"/>
      <c r="BC671" s="17"/>
      <c r="BD671" s="9"/>
    </row>
    <row r="672" spans="2:56">
      <c r="B672" s="8"/>
      <c r="C672" s="17"/>
      <c r="D672" s="8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9"/>
      <c r="AY672" s="17"/>
      <c r="AZ672" s="17"/>
      <c r="BA672" s="17"/>
      <c r="BB672" s="17"/>
      <c r="BC672" s="17"/>
      <c r="BD672" s="9"/>
    </row>
    <row r="673" spans="2:56">
      <c r="B673" s="8"/>
      <c r="C673" s="17"/>
      <c r="D673" s="8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9"/>
      <c r="AY673" s="17"/>
      <c r="AZ673" s="17"/>
      <c r="BA673" s="17"/>
      <c r="BB673" s="17"/>
      <c r="BC673" s="17"/>
      <c r="BD673" s="9"/>
    </row>
    <row r="674" spans="2:56">
      <c r="B674" s="8"/>
      <c r="C674" s="18"/>
      <c r="D674" s="10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2"/>
      <c r="AY674" s="17"/>
      <c r="AZ674" s="17"/>
      <c r="BA674" s="17"/>
      <c r="BB674" s="17"/>
      <c r="BC674" s="17"/>
      <c r="BD674" s="9"/>
    </row>
    <row r="675" spans="2:56">
      <c r="B675" s="10"/>
      <c r="C675" s="23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2"/>
    </row>
    <row r="676" spans="2:56">
      <c r="B676" s="14"/>
      <c r="C676" s="27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6"/>
    </row>
    <row r="677" spans="2:56">
      <c r="B677" s="8"/>
      <c r="C677" s="18" t="s">
        <v>12</v>
      </c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9"/>
    </row>
    <row r="678" spans="2:56">
      <c r="B678" s="8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9"/>
    </row>
    <row r="679" spans="2:56">
      <c r="B679" s="8"/>
      <c r="C679" s="17" t="s">
        <v>404</v>
      </c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84" t="s">
        <v>0</v>
      </c>
      <c r="Z679" s="84" t="s">
        <v>1</v>
      </c>
      <c r="AA679" s="84" t="s">
        <v>2</v>
      </c>
      <c r="AB679" s="84" t="s">
        <v>2</v>
      </c>
      <c r="AC679" s="84" t="s">
        <v>3</v>
      </c>
      <c r="AD679" s="84" t="s">
        <v>3</v>
      </c>
      <c r="AE679" s="84" t="s">
        <v>4</v>
      </c>
      <c r="AF679" s="84" t="s">
        <v>4</v>
      </c>
      <c r="AG679" s="84" t="s">
        <v>0</v>
      </c>
      <c r="AH679" s="84" t="s">
        <v>1</v>
      </c>
      <c r="AI679" s="84" t="s">
        <v>2</v>
      </c>
      <c r="AJ679" s="84" t="s">
        <v>2</v>
      </c>
      <c r="AK679" s="17"/>
      <c r="AL679" s="17"/>
      <c r="AM679" s="85" t="s">
        <v>0</v>
      </c>
      <c r="AN679" s="85" t="s">
        <v>1</v>
      </c>
      <c r="AO679" s="85" t="s">
        <v>2</v>
      </c>
      <c r="AP679" s="85" t="s">
        <v>2</v>
      </c>
      <c r="AQ679" s="85" t="s">
        <v>0</v>
      </c>
      <c r="AR679" s="85" t="s">
        <v>1</v>
      </c>
      <c r="AS679" s="85" t="s">
        <v>2</v>
      </c>
      <c r="AT679" s="85" t="s">
        <v>2</v>
      </c>
      <c r="AU679" s="85" t="s">
        <v>3</v>
      </c>
      <c r="AV679" s="85" t="s">
        <v>3</v>
      </c>
      <c r="AW679" s="85" t="s">
        <v>4</v>
      </c>
      <c r="AX679" s="85" t="s">
        <v>4</v>
      </c>
      <c r="AY679" s="17"/>
      <c r="AZ679" s="17"/>
      <c r="BA679" s="17"/>
      <c r="BB679" s="17"/>
      <c r="BC679" s="17"/>
      <c r="BD679" s="9"/>
    </row>
    <row r="680" spans="2:56">
      <c r="B680" s="8"/>
      <c r="C680" s="17" t="s">
        <v>405</v>
      </c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84" t="s">
        <v>1</v>
      </c>
      <c r="Z680" s="84" t="s">
        <v>2</v>
      </c>
      <c r="AA680" s="84" t="s">
        <v>2</v>
      </c>
      <c r="AB680" s="84" t="s">
        <v>3</v>
      </c>
      <c r="AC680" s="84" t="s">
        <v>3</v>
      </c>
      <c r="AD680" s="84" t="s">
        <v>4</v>
      </c>
      <c r="AE680" s="84" t="s">
        <v>4</v>
      </c>
      <c r="AF680" s="84" t="s">
        <v>0</v>
      </c>
      <c r="AG680" s="84" t="s">
        <v>1</v>
      </c>
      <c r="AH680" s="84" t="s">
        <v>2</v>
      </c>
      <c r="AI680" s="84" t="s">
        <v>2</v>
      </c>
      <c r="AJ680" s="84" t="s">
        <v>0</v>
      </c>
      <c r="AK680" s="17"/>
      <c r="AL680" s="17"/>
      <c r="AM680" s="85" t="s">
        <v>0</v>
      </c>
      <c r="AN680" s="85" t="s">
        <v>1</v>
      </c>
      <c r="AO680" s="85" t="s">
        <v>2</v>
      </c>
      <c r="AP680" s="85" t="s">
        <v>2</v>
      </c>
      <c r="AQ680" s="85" t="s">
        <v>3</v>
      </c>
      <c r="AR680" s="85" t="s">
        <v>3</v>
      </c>
      <c r="AS680" s="85" t="s">
        <v>4</v>
      </c>
      <c r="AT680" s="85" t="s">
        <v>4</v>
      </c>
      <c r="AU680" s="85" t="s">
        <v>0</v>
      </c>
      <c r="AV680" s="85" t="s">
        <v>1</v>
      </c>
      <c r="AW680" s="85" t="s">
        <v>2</v>
      </c>
      <c r="AX680" s="85" t="s">
        <v>2</v>
      </c>
      <c r="AY680" s="17"/>
      <c r="AZ680" s="17"/>
      <c r="BA680" s="17"/>
      <c r="BB680" s="17"/>
      <c r="BC680" s="17"/>
      <c r="BD680" s="9"/>
    </row>
    <row r="681" spans="2:56">
      <c r="B681" s="8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84" t="s">
        <v>2</v>
      </c>
      <c r="Z681" s="84" t="s">
        <v>2</v>
      </c>
      <c r="AA681" s="84" t="s">
        <v>3</v>
      </c>
      <c r="AB681" s="84" t="s">
        <v>3</v>
      </c>
      <c r="AC681" s="84" t="s">
        <v>4</v>
      </c>
      <c r="AD681" s="84" t="s">
        <v>4</v>
      </c>
      <c r="AE681" s="84" t="s">
        <v>0</v>
      </c>
      <c r="AF681" s="84" t="s">
        <v>1</v>
      </c>
      <c r="AG681" s="84" t="s">
        <v>2</v>
      </c>
      <c r="AH681" s="84" t="s">
        <v>2</v>
      </c>
      <c r="AI681" s="84" t="s">
        <v>0</v>
      </c>
      <c r="AJ681" s="84" t="s">
        <v>1</v>
      </c>
      <c r="AK681" s="17"/>
      <c r="AL681" s="17"/>
      <c r="AM681" s="85" t="s">
        <v>1</v>
      </c>
      <c r="AN681" s="85" t="s">
        <v>2</v>
      </c>
      <c r="AO681" s="85" t="s">
        <v>2</v>
      </c>
      <c r="AP681" s="85" t="s">
        <v>0</v>
      </c>
      <c r="AQ681" s="85" t="s">
        <v>1</v>
      </c>
      <c r="AR681" s="85" t="s">
        <v>2</v>
      </c>
      <c r="AS681" s="85" t="s">
        <v>2</v>
      </c>
      <c r="AT681" s="85" t="s">
        <v>3</v>
      </c>
      <c r="AU681" s="85" t="s">
        <v>3</v>
      </c>
      <c r="AV681" s="85" t="s">
        <v>4</v>
      </c>
      <c r="AW681" s="85" t="s">
        <v>4</v>
      </c>
      <c r="AX681" s="85" t="s">
        <v>0</v>
      </c>
      <c r="AY681" s="17"/>
      <c r="AZ681" s="17"/>
      <c r="BA681" s="17"/>
      <c r="BB681" s="17"/>
      <c r="BC681" s="17"/>
      <c r="BD681" s="9"/>
    </row>
    <row r="682" spans="2:56">
      <c r="B682" s="8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84" t="s">
        <v>2</v>
      </c>
      <c r="Z682" s="84" t="s">
        <v>3</v>
      </c>
      <c r="AA682" s="84" t="s">
        <v>3</v>
      </c>
      <c r="AB682" s="84" t="s">
        <v>4</v>
      </c>
      <c r="AC682" s="84" t="s">
        <v>4</v>
      </c>
      <c r="AD682" s="84" t="s">
        <v>0</v>
      </c>
      <c r="AE682" s="84" t="s">
        <v>1</v>
      </c>
      <c r="AF682" s="84" t="s">
        <v>2</v>
      </c>
      <c r="AG682" s="84" t="s">
        <v>2</v>
      </c>
      <c r="AH682" s="84" t="s">
        <v>0</v>
      </c>
      <c r="AI682" s="84" t="s">
        <v>1</v>
      </c>
      <c r="AJ682" s="84" t="s">
        <v>2</v>
      </c>
      <c r="AK682" s="17"/>
      <c r="AL682" s="17"/>
      <c r="AM682" s="85" t="s">
        <v>1</v>
      </c>
      <c r="AN682" s="85" t="s">
        <v>2</v>
      </c>
      <c r="AO682" s="85" t="s">
        <v>2</v>
      </c>
      <c r="AP682" s="85" t="s">
        <v>3</v>
      </c>
      <c r="AQ682" s="85" t="s">
        <v>3</v>
      </c>
      <c r="AR682" s="85" t="s">
        <v>4</v>
      </c>
      <c r="AS682" s="85" t="s">
        <v>4</v>
      </c>
      <c r="AT682" s="85" t="s">
        <v>0</v>
      </c>
      <c r="AU682" s="85" t="s">
        <v>1</v>
      </c>
      <c r="AV682" s="85" t="s">
        <v>2</v>
      </c>
      <c r="AW682" s="85" t="s">
        <v>2</v>
      </c>
      <c r="AX682" s="85" t="s">
        <v>0</v>
      </c>
      <c r="AY682" s="17"/>
      <c r="AZ682" s="17"/>
      <c r="BA682" s="17"/>
      <c r="BB682" s="17"/>
      <c r="BC682" s="17"/>
      <c r="BD682" s="9"/>
    </row>
    <row r="683" spans="2:56">
      <c r="B683" s="8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84" t="s">
        <v>3</v>
      </c>
      <c r="Z683" s="84" t="s">
        <v>3</v>
      </c>
      <c r="AA683" s="84" t="s">
        <v>4</v>
      </c>
      <c r="AB683" s="84" t="s">
        <v>4</v>
      </c>
      <c r="AC683" s="84" t="s">
        <v>0</v>
      </c>
      <c r="AD683" s="84" t="s">
        <v>1</v>
      </c>
      <c r="AE683" s="84" t="s">
        <v>2</v>
      </c>
      <c r="AF683" s="84" t="s">
        <v>2</v>
      </c>
      <c r="AG683" s="84" t="s">
        <v>0</v>
      </c>
      <c r="AH683" s="84" t="s">
        <v>1</v>
      </c>
      <c r="AI683" s="84" t="s">
        <v>2</v>
      </c>
      <c r="AJ683" s="84" t="s">
        <v>2</v>
      </c>
      <c r="AK683" s="17"/>
      <c r="AL683" s="17"/>
      <c r="AM683" s="85" t="s">
        <v>2</v>
      </c>
      <c r="AN683" s="85" t="s">
        <v>0</v>
      </c>
      <c r="AO683" s="85" t="s">
        <v>1</v>
      </c>
      <c r="AP683" s="85" t="s">
        <v>2</v>
      </c>
      <c r="AQ683" s="85" t="s">
        <v>2</v>
      </c>
      <c r="AR683" s="85" t="s">
        <v>3</v>
      </c>
      <c r="AS683" s="85" t="s">
        <v>3</v>
      </c>
      <c r="AT683" s="85" t="s">
        <v>4</v>
      </c>
      <c r="AU683" s="85" t="s">
        <v>4</v>
      </c>
      <c r="AV683" s="85" t="s">
        <v>0</v>
      </c>
      <c r="AW683" s="85" t="s">
        <v>1</v>
      </c>
      <c r="AX683" s="85" t="s">
        <v>2</v>
      </c>
      <c r="AY683" s="17"/>
      <c r="AZ683" s="17"/>
      <c r="BA683" s="17"/>
      <c r="BB683" s="17"/>
      <c r="BC683" s="17"/>
      <c r="BD683" s="9"/>
    </row>
    <row r="684" spans="2:56">
      <c r="B684" s="8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84" t="s">
        <v>3</v>
      </c>
      <c r="Z684" s="84" t="s">
        <v>4</v>
      </c>
      <c r="AA684" s="84" t="s">
        <v>4</v>
      </c>
      <c r="AB684" s="84" t="s">
        <v>0</v>
      </c>
      <c r="AC684" s="84" t="s">
        <v>1</v>
      </c>
      <c r="AD684" s="84" t="s">
        <v>2</v>
      </c>
      <c r="AE684" s="84" t="s">
        <v>2</v>
      </c>
      <c r="AF684" s="84" t="s">
        <v>0</v>
      </c>
      <c r="AG684" s="84" t="s">
        <v>1</v>
      </c>
      <c r="AH684" s="84" t="s">
        <v>2</v>
      </c>
      <c r="AI684" s="84" t="s">
        <v>2</v>
      </c>
      <c r="AJ684" s="84" t="s">
        <v>3</v>
      </c>
      <c r="AK684" s="17"/>
      <c r="AL684" s="17"/>
      <c r="AM684" s="85" t="s">
        <v>2</v>
      </c>
      <c r="AN684" s="85" t="s">
        <v>2</v>
      </c>
      <c r="AO684" s="85" t="s">
        <v>0</v>
      </c>
      <c r="AP684" s="85" t="s">
        <v>1</v>
      </c>
      <c r="AQ684" s="85" t="s">
        <v>2</v>
      </c>
      <c r="AR684" s="85" t="s">
        <v>2</v>
      </c>
      <c r="AS684" s="85" t="s">
        <v>3</v>
      </c>
      <c r="AT684" s="85" t="s">
        <v>3</v>
      </c>
      <c r="AU684" s="85" t="s">
        <v>4</v>
      </c>
      <c r="AV684" s="85" t="s">
        <v>4</v>
      </c>
      <c r="AW684" s="85" t="s">
        <v>0</v>
      </c>
      <c r="AX684" s="85" t="s">
        <v>1</v>
      </c>
      <c r="AY684" s="17"/>
      <c r="AZ684" s="17"/>
      <c r="BA684" s="17"/>
      <c r="BB684" s="17"/>
      <c r="BC684" s="17"/>
      <c r="BD684" s="9"/>
    </row>
    <row r="685" spans="2:56">
      <c r="B685" s="8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84" t="s">
        <v>4</v>
      </c>
      <c r="Z685" s="84" t="s">
        <v>4</v>
      </c>
      <c r="AA685" s="84" t="s">
        <v>0</v>
      </c>
      <c r="AB685" s="84" t="s">
        <v>1</v>
      </c>
      <c r="AC685" s="84" t="s">
        <v>2</v>
      </c>
      <c r="AD685" s="84" t="s">
        <v>2</v>
      </c>
      <c r="AE685" s="84" t="s">
        <v>0</v>
      </c>
      <c r="AF685" s="84" t="s">
        <v>1</v>
      </c>
      <c r="AG685" s="84" t="s">
        <v>2</v>
      </c>
      <c r="AH685" s="84" t="s">
        <v>2</v>
      </c>
      <c r="AI685" s="84" t="s">
        <v>3</v>
      </c>
      <c r="AJ685" s="84" t="s">
        <v>3</v>
      </c>
      <c r="AK685" s="17"/>
      <c r="AL685" s="17"/>
      <c r="AM685" s="85" t="s">
        <v>2</v>
      </c>
      <c r="AN685" s="85" t="s">
        <v>2</v>
      </c>
      <c r="AO685" s="85" t="s">
        <v>3</v>
      </c>
      <c r="AP685" s="85" t="s">
        <v>3</v>
      </c>
      <c r="AQ685" s="85" t="s">
        <v>4</v>
      </c>
      <c r="AR685" s="85" t="s">
        <v>4</v>
      </c>
      <c r="AS685" s="85" t="s">
        <v>0</v>
      </c>
      <c r="AT685" s="85" t="s">
        <v>1</v>
      </c>
      <c r="AU685" s="85" t="s">
        <v>2</v>
      </c>
      <c r="AV685" s="85" t="s">
        <v>2</v>
      </c>
      <c r="AW685" s="85" t="s">
        <v>0</v>
      </c>
      <c r="AX685" s="85" t="s">
        <v>1</v>
      </c>
      <c r="AY685" s="17"/>
      <c r="AZ685" s="17"/>
      <c r="BA685" s="17"/>
      <c r="BB685" s="17"/>
      <c r="BC685" s="17"/>
      <c r="BD685" s="9"/>
    </row>
    <row r="686" spans="2:56">
      <c r="B686" s="8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84" t="s">
        <v>4</v>
      </c>
      <c r="Z686" s="84" t="s">
        <v>0</v>
      </c>
      <c r="AA686" s="84" t="s">
        <v>1</v>
      </c>
      <c r="AB686" s="84" t="s">
        <v>2</v>
      </c>
      <c r="AC686" s="84" t="s">
        <v>2</v>
      </c>
      <c r="AD686" s="84" t="s">
        <v>0</v>
      </c>
      <c r="AE686" s="84" t="s">
        <v>1</v>
      </c>
      <c r="AF686" s="84" t="s">
        <v>2</v>
      </c>
      <c r="AG686" s="84" t="s">
        <v>2</v>
      </c>
      <c r="AH686" s="84" t="s">
        <v>3</v>
      </c>
      <c r="AI686" s="84" t="s">
        <v>3</v>
      </c>
      <c r="AJ686" s="84" t="s">
        <v>4</v>
      </c>
      <c r="AK686" s="17"/>
      <c r="AL686" s="17"/>
      <c r="AM686" s="85" t="s">
        <v>2</v>
      </c>
      <c r="AN686" s="85" t="s">
        <v>3</v>
      </c>
      <c r="AO686" s="85" t="s">
        <v>3</v>
      </c>
      <c r="AP686" s="85" t="s">
        <v>4</v>
      </c>
      <c r="AQ686" s="85" t="s">
        <v>4</v>
      </c>
      <c r="AR686" s="85" t="s">
        <v>0</v>
      </c>
      <c r="AS686" s="85" t="s">
        <v>1</v>
      </c>
      <c r="AT686" s="85" t="s">
        <v>2</v>
      </c>
      <c r="AU686" s="85" t="s">
        <v>2</v>
      </c>
      <c r="AV686" s="85" t="s">
        <v>0</v>
      </c>
      <c r="AW686" s="85" t="s">
        <v>1</v>
      </c>
      <c r="AX686" s="85" t="s">
        <v>2</v>
      </c>
      <c r="AY686" s="17"/>
      <c r="AZ686" s="17"/>
      <c r="BA686" s="17"/>
      <c r="BB686" s="17"/>
      <c r="BC686" s="17"/>
      <c r="BD686" s="9"/>
    </row>
    <row r="687" spans="2:56">
      <c r="B687" s="8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84" t="s">
        <v>0</v>
      </c>
      <c r="Z687" s="84" t="s">
        <v>1</v>
      </c>
      <c r="AA687" s="84" t="s">
        <v>2</v>
      </c>
      <c r="AB687" s="84" t="s">
        <v>2</v>
      </c>
      <c r="AC687" s="84" t="s">
        <v>0</v>
      </c>
      <c r="AD687" s="84" t="s">
        <v>1</v>
      </c>
      <c r="AE687" s="84" t="s">
        <v>2</v>
      </c>
      <c r="AF687" s="84" t="s">
        <v>2</v>
      </c>
      <c r="AG687" s="84" t="s">
        <v>3</v>
      </c>
      <c r="AH687" s="84" t="s">
        <v>3</v>
      </c>
      <c r="AI687" s="84" t="s">
        <v>4</v>
      </c>
      <c r="AJ687" s="84" t="s">
        <v>4</v>
      </c>
      <c r="AK687" s="17"/>
      <c r="AL687" s="17"/>
      <c r="AM687" s="85" t="s">
        <v>3</v>
      </c>
      <c r="AN687" s="85" t="s">
        <v>3</v>
      </c>
      <c r="AO687" s="85" t="s">
        <v>4</v>
      </c>
      <c r="AP687" s="85" t="s">
        <v>4</v>
      </c>
      <c r="AQ687" s="85" t="s">
        <v>0</v>
      </c>
      <c r="AR687" s="85" t="s">
        <v>1</v>
      </c>
      <c r="AS687" s="85" t="s">
        <v>2</v>
      </c>
      <c r="AT687" s="85" t="s">
        <v>2</v>
      </c>
      <c r="AU687" s="85" t="s">
        <v>0</v>
      </c>
      <c r="AV687" s="85" t="s">
        <v>1</v>
      </c>
      <c r="AW687" s="85" t="s">
        <v>2</v>
      </c>
      <c r="AX687" s="85" t="s">
        <v>2</v>
      </c>
      <c r="AY687" s="17"/>
      <c r="AZ687" s="17"/>
      <c r="BA687" s="17"/>
      <c r="BB687" s="17"/>
      <c r="BC687" s="17"/>
      <c r="BD687" s="9"/>
    </row>
    <row r="688" spans="2:56">
      <c r="B688" s="8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84" t="s">
        <v>1</v>
      </c>
      <c r="Z688" s="84" t="s">
        <v>2</v>
      </c>
      <c r="AA688" s="84" t="s">
        <v>2</v>
      </c>
      <c r="AB688" s="84" t="s">
        <v>0</v>
      </c>
      <c r="AC688" s="84" t="s">
        <v>1</v>
      </c>
      <c r="AD688" s="84" t="s">
        <v>2</v>
      </c>
      <c r="AE688" s="84" t="s">
        <v>2</v>
      </c>
      <c r="AF688" s="84" t="s">
        <v>3</v>
      </c>
      <c r="AG688" s="84" t="s">
        <v>3</v>
      </c>
      <c r="AH688" s="84" t="s">
        <v>4</v>
      </c>
      <c r="AI688" s="84" t="s">
        <v>4</v>
      </c>
      <c r="AJ688" s="84" t="s">
        <v>0</v>
      </c>
      <c r="AK688" s="17"/>
      <c r="AL688" s="17"/>
      <c r="AM688" s="85" t="s">
        <v>3</v>
      </c>
      <c r="AN688" s="85" t="s">
        <v>4</v>
      </c>
      <c r="AO688" s="85" t="s">
        <v>4</v>
      </c>
      <c r="AP688" s="85" t="s">
        <v>0</v>
      </c>
      <c r="AQ688" s="85" t="s">
        <v>1</v>
      </c>
      <c r="AR688" s="85" t="s">
        <v>2</v>
      </c>
      <c r="AS688" s="85" t="s">
        <v>2</v>
      </c>
      <c r="AT688" s="85" t="s">
        <v>0</v>
      </c>
      <c r="AU688" s="85" t="s">
        <v>1</v>
      </c>
      <c r="AV688" s="85" t="s">
        <v>2</v>
      </c>
      <c r="AW688" s="85" t="s">
        <v>2</v>
      </c>
      <c r="AX688" s="85" t="s">
        <v>3</v>
      </c>
      <c r="AY688" s="17"/>
      <c r="AZ688" s="17"/>
      <c r="BA688" s="17"/>
      <c r="BB688" s="17"/>
      <c r="BC688" s="17"/>
      <c r="BD688" s="9"/>
    </row>
    <row r="689" spans="2:56">
      <c r="B689" s="8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84" t="s">
        <v>2</v>
      </c>
      <c r="Z689" s="84" t="s">
        <v>2</v>
      </c>
      <c r="AA689" s="84" t="s">
        <v>0</v>
      </c>
      <c r="AB689" s="84" t="s">
        <v>1</v>
      </c>
      <c r="AC689" s="84" t="s">
        <v>2</v>
      </c>
      <c r="AD689" s="84" t="s">
        <v>2</v>
      </c>
      <c r="AE689" s="84" t="s">
        <v>3</v>
      </c>
      <c r="AF689" s="84" t="s">
        <v>3</v>
      </c>
      <c r="AG689" s="84" t="s">
        <v>4</v>
      </c>
      <c r="AH689" s="84" t="s">
        <v>4</v>
      </c>
      <c r="AI689" s="84" t="s">
        <v>0</v>
      </c>
      <c r="AJ689" s="84" t="s">
        <v>1</v>
      </c>
      <c r="AK689" s="17"/>
      <c r="AL689" s="17"/>
      <c r="AM689" s="85" t="s">
        <v>4</v>
      </c>
      <c r="AN689" s="85" t="s">
        <v>0</v>
      </c>
      <c r="AO689" s="85" t="s">
        <v>1</v>
      </c>
      <c r="AP689" s="85" t="s">
        <v>2</v>
      </c>
      <c r="AQ689" s="85" t="s">
        <v>2</v>
      </c>
      <c r="AR689" s="85" t="s">
        <v>0</v>
      </c>
      <c r="AS689" s="85" t="s">
        <v>1</v>
      </c>
      <c r="AT689" s="85" t="s">
        <v>2</v>
      </c>
      <c r="AU689" s="85" t="s">
        <v>2</v>
      </c>
      <c r="AV689" s="85" t="s">
        <v>3</v>
      </c>
      <c r="AW689" s="85" t="s">
        <v>3</v>
      </c>
      <c r="AX689" s="85" t="s">
        <v>4</v>
      </c>
      <c r="AY689" s="17"/>
      <c r="AZ689" s="17"/>
      <c r="BA689" s="17"/>
      <c r="BB689" s="17"/>
      <c r="BC689" s="17"/>
      <c r="BD689" s="9"/>
    </row>
    <row r="690" spans="2:56">
      <c r="B690" s="8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84" t="s">
        <v>2</v>
      </c>
      <c r="Z690" s="84" t="s">
        <v>0</v>
      </c>
      <c r="AA690" s="84" t="s">
        <v>1</v>
      </c>
      <c r="AB690" s="84" t="s">
        <v>2</v>
      </c>
      <c r="AC690" s="84" t="s">
        <v>2</v>
      </c>
      <c r="AD690" s="84" t="s">
        <v>3</v>
      </c>
      <c r="AE690" s="84" t="s">
        <v>3</v>
      </c>
      <c r="AF690" s="84" t="s">
        <v>4</v>
      </c>
      <c r="AG690" s="84" t="s">
        <v>4</v>
      </c>
      <c r="AH690" s="84" t="s">
        <v>0</v>
      </c>
      <c r="AI690" s="84" t="s">
        <v>1</v>
      </c>
      <c r="AJ690" s="84" t="s">
        <v>2</v>
      </c>
      <c r="AK690" s="17"/>
      <c r="AL690" s="17"/>
      <c r="AM690" s="85" t="s">
        <v>4</v>
      </c>
      <c r="AN690" s="85" t="s">
        <v>4</v>
      </c>
      <c r="AO690" s="85" t="s">
        <v>0</v>
      </c>
      <c r="AP690" s="85" t="s">
        <v>1</v>
      </c>
      <c r="AQ690" s="85" t="s">
        <v>2</v>
      </c>
      <c r="AR690" s="85" t="s">
        <v>2</v>
      </c>
      <c r="AS690" s="85" t="s">
        <v>0</v>
      </c>
      <c r="AT690" s="85" t="s">
        <v>1</v>
      </c>
      <c r="AU690" s="85" t="s">
        <v>2</v>
      </c>
      <c r="AV690" s="85" t="s">
        <v>2</v>
      </c>
      <c r="AW690" s="85" t="s">
        <v>3</v>
      </c>
      <c r="AX690" s="85" t="s">
        <v>3</v>
      </c>
      <c r="AY690" s="17"/>
      <c r="AZ690" s="17"/>
      <c r="BA690" s="17"/>
      <c r="BB690" s="17"/>
      <c r="BC690" s="17"/>
      <c r="BD690" s="9"/>
    </row>
    <row r="691" spans="2:56">
      <c r="B691" s="10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2"/>
    </row>
  </sheetData>
  <mergeCells count="33">
    <mergeCell ref="C590:AK590"/>
    <mergeCell ref="C595:AN595"/>
    <mergeCell ref="I591:AK593"/>
    <mergeCell ref="C592:D592"/>
    <mergeCell ref="D583:H583"/>
    <mergeCell ref="K583:P583"/>
    <mergeCell ref="D584:E584"/>
    <mergeCell ref="F584:H584"/>
    <mergeCell ref="L584:O584"/>
    <mergeCell ref="D585:E585"/>
    <mergeCell ref="D588:E588"/>
    <mergeCell ref="F588:H588"/>
    <mergeCell ref="L588:O588"/>
    <mergeCell ref="E570:M570"/>
    <mergeCell ref="F571:G571"/>
    <mergeCell ref="F574:G574"/>
    <mergeCell ref="F585:H585"/>
    <mergeCell ref="L585:O585"/>
    <mergeCell ref="D586:E586"/>
    <mergeCell ref="F586:H586"/>
    <mergeCell ref="L586:O586"/>
    <mergeCell ref="D587:E587"/>
    <mergeCell ref="F587:H587"/>
    <mergeCell ref="L587:O587"/>
    <mergeCell ref="C626:D626"/>
    <mergeCell ref="C629:D629"/>
    <mergeCell ref="C630:D630"/>
    <mergeCell ref="C610:D610"/>
    <mergeCell ref="C611:D611"/>
    <mergeCell ref="C612:D612"/>
    <mergeCell ref="C615:D615"/>
    <mergeCell ref="C619:D619"/>
    <mergeCell ref="C622:D622"/>
  </mergeCells>
  <phoneticPr fontId="3" type="noConversion"/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Tema 1</vt:lpstr>
      <vt:lpstr>Tema 2</vt:lpstr>
      <vt:lpstr>Tema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EternialEnd mimi</dc:creator>
  <cp:lastModifiedBy>Raul Klenzi</cp:lastModifiedBy>
  <dcterms:created xsi:type="dcterms:W3CDTF">2024-10-07T00:50:05Z</dcterms:created>
  <dcterms:modified xsi:type="dcterms:W3CDTF">2024-10-14T14:54:21Z</dcterms:modified>
</cp:coreProperties>
</file>