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steelgo0-my.sharepoint.com/personal/kevin_barrios_steelgo_com/Documents/Kevin/Archivo/BlackBook/BLACKBOOK/2. BlackBook PP/"/>
    </mc:Choice>
  </mc:AlternateContent>
  <xr:revisionPtr revIDLastSave="215" documentId="8_{E8A7EAE4-9B9E-4B76-AA6A-A718EE175A14}" xr6:coauthVersionLast="46" xr6:coauthVersionMax="46" xr10:uidLastSave="{E8B5E9FD-E12F-4378-89CD-53708970212C}"/>
  <bookViews>
    <workbookView xWindow="-120" yWindow="-120" windowWidth="20730" windowHeight="11160" tabRatio="500" activeTab="1" xr2:uid="{00000000-000D-0000-FFFF-FFFF00000000}"/>
  </bookViews>
  <sheets>
    <sheet name="Corporate Black Book STEELGO-F" sheetId="1" r:id="rId1"/>
    <sheet name="BB PP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8" i="3" l="1"/>
  <c r="Z13" i="3"/>
  <c r="Y13" i="3"/>
  <c r="X13" i="3"/>
  <c r="W13" i="3"/>
  <c r="V13" i="3"/>
  <c r="U13" i="3"/>
  <c r="V15" i="1"/>
  <c r="V14" i="1"/>
  <c r="V13" i="1"/>
  <c r="V11" i="1"/>
  <c r="S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Angela Gutierrez</author>
  </authors>
  <commentList>
    <comment ref="E14" authorId="0" shapeId="0" xr:uid="{EC714DD8-F84F-47A3-B048-C76D96D3E863}">
      <text>
        <r>
          <rPr>
            <b/>
            <sz val="9"/>
            <color indexed="81"/>
            <rFont val="Tahoma"/>
            <family val="2"/>
          </rPr>
          <t>Angela Gutierrez:</t>
        </r>
        <r>
          <rPr>
            <sz val="9"/>
            <color indexed="81"/>
            <rFont val="Tahoma"/>
            <family val="2"/>
          </rPr>
          <t xml:space="preserve">
Angela Gutierrez:
1. bajar todos los históricos del analisis de fabricable confirmado, por proyecto, por spool, isometrico. Seleccionar mes a mes (sept-nov). 2. Conjunción de datos de todos los proyectos y los meses. 3. Tabla dinámica con rsultados por spool por mes. 4. Seg.Spool-reserva de material-TDFILAS FECHA RESERVA MAT/ VALORES cANTIDAD DE SPOOLS. 
</t>
        </r>
      </text>
    </comment>
    <comment ref="D18" authorId="0" shapeId="0" xr:uid="{77F3908D-6058-47E2-858D-B6045D5D7FFF}">
      <text>
        <r>
          <rPr>
            <b/>
            <sz val="9"/>
            <color indexed="81"/>
            <rFont val="Tahoma"/>
            <family val="2"/>
          </rPr>
          <t>Angela Gutierrez:</t>
        </r>
        <r>
          <rPr>
            <sz val="9"/>
            <color indexed="81"/>
            <rFont val="Tahoma"/>
            <family val="2"/>
          </rPr>
          <t xml:space="preserve">
SPOOL REQUERIDO = Fecha plan soldadura</t>
        </r>
      </text>
    </comment>
  </commentList>
</comments>
</file>

<file path=xl/sharedStrings.xml><?xml version="1.0" encoding="utf-8"?>
<sst xmlns="http://schemas.openxmlformats.org/spreadsheetml/2006/main" count="225" uniqueCount="159">
  <si>
    <t>Company XYZ - YYYY</t>
  </si>
  <si>
    <t>Corporate Vital Signs</t>
  </si>
  <si>
    <t>Strategic / Developmental Initiatives</t>
  </si>
  <si>
    <t>Actual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</si>
  <si>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</si>
  <si>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</si>
  <si>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</si>
  <si>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</si>
  <si>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</si>
  <si>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</si>
  <si>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</si>
  <si>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</si>
  <si>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</si>
  <si>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</si>
  <si>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</si>
  <si>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</si>
  <si>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</si>
  <si>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Unacceptable</t>
  </si>
  <si>
    <t>Below Expected</t>
  </si>
  <si>
    <t>Expected</t>
  </si>
  <si>
    <t>Above Expected</t>
  </si>
  <si>
    <t>Extraordinary</t>
  </si>
  <si>
    <t>By When</t>
  </si>
  <si>
    <t>PAEI</t>
  </si>
  <si>
    <t xml:space="preserve">Objective </t>
  </si>
  <si>
    <t>Key Results</t>
  </si>
  <si>
    <t>Function</t>
  </si>
  <si>
    <t>Who</t>
  </si>
  <si>
    <t xml:space="preserve"> (Measr./Verifiable)</t>
  </si>
  <si>
    <t>Drivers</t>
  </si>
  <si>
    <t>Descripcion</t>
  </si>
  <si>
    <t>Formula</t>
  </si>
  <si>
    <t>Formula elaborada</t>
  </si>
  <si>
    <t>Saldo de lo contratado</t>
  </si>
  <si>
    <t>contratado firmado (incluye Ordenes de cambio) - facturado (facturado o generado????)</t>
  </si>
  <si>
    <t>contratado - facturado</t>
  </si>
  <si>
    <t>valor de la OV de NS - facturado en NS</t>
  </si>
  <si>
    <t>mensual</t>
  </si>
  <si>
    <t>exportacion vs nacional</t>
  </si>
  <si>
    <t>tarifa de exportacion</t>
  </si>
  <si>
    <t>Ventas proyectos internacionales / ventas totales</t>
  </si>
  <si>
    <t>crear cuentas contables internacional y nacional. O subdepartamentos en VENTAS</t>
  </si>
  <si>
    <t>anual</t>
  </si>
  <si>
    <t>Deuda mala</t>
  </si>
  <si>
    <t>monitoreo de CxC con mas de 30 dias de vencimiento</t>
  </si>
  <si>
    <t>CxC con mas de 31 dias de vencimiento / total CxC</t>
  </si>
  <si>
    <t>20% de lo facturado</t>
  </si>
  <si>
    <t>10% de lo facturado</t>
  </si>
  <si>
    <t>NA</t>
  </si>
  <si>
    <t>Core Capital Target</t>
  </si>
  <si>
    <t>6 meses de colchon = fijos + financieros + impuestos</t>
  </si>
  <si>
    <t>caja + LC revolventes libres (no de proyecto) / proyeccion de los siguientes 6 meses de fijos + financieros + impuestos (dato vivo)</t>
  </si>
  <si>
    <t>6 meses</t>
  </si>
  <si>
    <t>2 meses</t>
  </si>
  <si>
    <t>4 meses</t>
  </si>
  <si>
    <t>Pretax profit</t>
  </si>
  <si>
    <t>Margen neto antes de impuestos</t>
  </si>
  <si>
    <t>Pretax profit / ventas netas (incluyendo provisiones)</t>
  </si>
  <si>
    <t>Nivel de calidad en soldadura</t>
  </si>
  <si>
    <t>% de rechazos de soldadura por JUNTA</t>
  </si>
  <si>
    <t>juntas rechazadas / juntas soldadas</t>
  </si>
  <si>
    <t>trimestral / semestral</t>
  </si>
  <si>
    <t>Cumplimiento de ciclos de fabricacion</t>
  </si>
  <si>
    <t>% de spools dentro de Ciclo de Entrega (spool desde OT hasta RTS)
o puede ser tambien manufacturing cycle time (promedio de dias/semanas de OT hasta RTS)</t>
  </si>
  <si>
    <t>fecha RTS - fecha OT por spool / total de spools</t>
  </si>
  <si>
    <t>benchmark de maquilas
considerar el % de cumplimiento</t>
  </si>
  <si>
    <t>16 sem</t>
  </si>
  <si>
    <t>98% spools maximo 7 sem</t>
  </si>
  <si>
    <t>utilizacion de capacidad FABRICACION</t>
  </si>
  <si>
    <t>% Capacidad Programada de FABRICACION 0-6 meses</t>
  </si>
  <si>
    <t>Pulg diametrales / capacidad</t>
  </si>
  <si>
    <t>utilizacion de capacidad PINTURA</t>
  </si>
  <si>
    <t>% Capacidad Programada de PINTURA 0-6 meses</t>
  </si>
  <si>
    <t>m2 / capacidad</t>
  </si>
  <si>
    <t>Seguridad</t>
  </si>
  <si>
    <t>benchmark de los clientes importantes, que quieren ellos saber?
NCRs de seguridad, indicadores osha, puntos de riesgo</t>
  </si>
  <si>
    <t xml:space="preserve"> Recordable Incident Rate: Number of Accidents in a specified time period x 200,000 ÷ Total Number of Hours Worked for the same time period.</t>
  </si>
  <si>
    <t>Manifestations</t>
  </si>
  <si>
    <t>Rotación</t>
  </si>
  <si>
    <t>monitoreo de costo de la rotacion</t>
  </si>
  <si>
    <t>EBITDA</t>
  </si>
  <si>
    <t>Satisfacción del Cliente</t>
  </si>
  <si>
    <t>ventas</t>
  </si>
  <si>
    <t>cobranza = deuda mala</t>
  </si>
  <si>
    <t>liquidez / flujo</t>
  </si>
  <si>
    <t>margen</t>
  </si>
  <si>
    <t>calidad</t>
  </si>
  <si>
    <t>ciclos de fabricacion</t>
  </si>
  <si>
    <t>utilizacion de capacidad</t>
  </si>
  <si>
    <t>seguridad</t>
  </si>
  <si>
    <t>Name</t>
  </si>
  <si>
    <t>Yair Ivanol Añorve</t>
  </si>
  <si>
    <t>Unit</t>
  </si>
  <si>
    <t>Planeacion de la Produccion</t>
  </si>
  <si>
    <t>Period</t>
  </si>
  <si>
    <t>Approved By</t>
  </si>
  <si>
    <t>Ramiro Gonzalez</t>
  </si>
  <si>
    <t>Date</t>
  </si>
  <si>
    <t>Operational Indicators (Run)</t>
  </si>
  <si>
    <t>Strategic Initiatives (Change)</t>
  </si>
  <si>
    <t>Weight</t>
  </si>
  <si>
    <t>Clients</t>
  </si>
  <si>
    <t>Unidades</t>
  </si>
  <si>
    <t>COMENTARIOS</t>
  </si>
  <si>
    <t>Source: from Above (Corporate Objectives)</t>
  </si>
  <si>
    <t>Cumplimiento de programa de embarque</t>
  </si>
  <si>
    <t>%</t>
  </si>
  <si>
    <t>spools con fecha embarque real antes o igual que fecha programada / total spools programados</t>
  </si>
  <si>
    <t>Cumplimiento de Ciclo de Producción del Spool</t>
  </si>
  <si>
    <t>SEMANAS</t>
  </si>
  <si>
    <t>SEMANAS promedio (Fecha EMBARQUE - Fecha de OT EMITIDA)</t>
  </si>
  <si>
    <t>DIAS</t>
  </si>
  <si>
    <t>DIAS promedio (Fecha EMBARQUE - Fecha de OT EMITIDA)</t>
  </si>
  <si>
    <t>Spool RESERVADO / Spool Con Fabricable confirmado</t>
  </si>
  <si>
    <t>Internal Operations</t>
  </si>
  <si>
    <t>Source: From Within</t>
  </si>
  <si>
    <t>% Utilizacion HH</t>
  </si>
  <si>
    <t>HH utilizadas/ HH totales disponibles</t>
  </si>
  <si>
    <t>Employee Utilization Rate – The percentage of time during which a staff member is actively working versus the number of work hours expected for work (100% utilization means a staff member has no breaks)</t>
  </si>
  <si>
    <t>Spool con FECHA DE EMISION DE OT / Spool REQUERIDOS EN EL PROGRAMA 2WLA</t>
  </si>
  <si>
    <t>de la cantidad de spools requeridos en el programa 2WLA, cuantos se activaron</t>
  </si>
  <si>
    <t>Cantidad Spool detenidos en linea por falta de spec o consumible</t>
  </si>
  <si>
    <t>SPOOLS</t>
  </si>
  <si>
    <r>
      <t xml:space="preserve">Spool </t>
    </r>
    <r>
      <rPr>
        <b/>
        <i/>
        <sz val="12"/>
        <color theme="4"/>
        <rFont val="Calibri"/>
        <family val="2"/>
        <scheme val="minor"/>
      </rPr>
      <t>entregado</t>
    </r>
    <r>
      <rPr>
        <sz val="12"/>
        <color theme="1"/>
        <rFont val="Calibri"/>
        <family val="2"/>
        <scheme val="minor"/>
      </rPr>
      <t xml:space="preserve"> erroneamente sin Spec o consumibles disponibles</t>
    </r>
  </si>
  <si>
    <t>PM</t>
  </si>
  <si>
    <t>% maximo de desactivacion de spools de la primer semana de 2WLA</t>
  </si>
  <si>
    <t>% maximo de desactivacion de spools de la segunda semana de 2WLA</t>
  </si>
  <si>
    <t>"Managerial Indicators"</t>
  </si>
  <si>
    <t>Source: From Sideways</t>
  </si>
  <si>
    <t xml:space="preserve">Lograr tener MRR en 3 dias o menos </t>
  </si>
  <si>
    <t>Horizontal Indicators</t>
  </si>
  <si>
    <t>Common Indicators</t>
  </si>
  <si>
    <t>seguridad steelgo</t>
  </si>
  <si>
    <t>calidad steelgo</t>
  </si>
  <si>
    <t>cumplimiento embarques steelgo</t>
  </si>
  <si>
    <t>disponibilidad oportuna del 2WLA</t>
  </si>
  <si>
    <t>planeacion</t>
  </si>
  <si>
    <t>OP-EMB</t>
  </si>
  <si>
    <t>que aqui se mida cumplimiento de secuencia de embarque</t>
  </si>
  <si>
    <t>ajuste en sistemas</t>
  </si>
  <si>
    <t>cambiar glosario de FABRICABLE EMITIDO a FABRICABLE RESERVADO, y pasos virtuales OT Emitida a Mat reservado, entregado a fabricacion a liberado por ingenieria, agregar un paso de OT emitida que es cuando esta programado</t>
  </si>
  <si>
    <t>OPER</t>
  </si>
  <si>
    <t>PP disponibilidad de reporte de fabricable semanal</t>
  </si>
  <si>
    <t>status, incidencias, comentarios</t>
  </si>
  <si>
    <t>en el reporte de fabricable, abrir columnas para separar incidencias</t>
  </si>
  <si>
    <t>inlcuir en el reporte de fabricable, el volumen que se libera con equivalencias potenciales</t>
  </si>
  <si>
    <t>ditec tenga disonible el MTO incluyendo ITSteelgo</t>
  </si>
  <si>
    <t>reporte de faltante de materiales de proyecto</t>
  </si>
  <si>
    <t>Cuantos se fueron en 7 semanas desde el primer despacho</t>
  </si>
  <si>
    <t>Se calcula este</t>
  </si>
  <si>
    <t>Mensual acumulado , portafolio</t>
  </si>
  <si>
    <t>No se contabiliza los paros en linea provocados por falta de spec o consumible</t>
  </si>
  <si>
    <t>No esta maduro en planeacion, no hay forma de saber si se desactivo o activo en el plan</t>
  </si>
  <si>
    <t>NO</t>
  </si>
  <si>
    <t>1. Cumplimiento de programa de embarque</t>
  </si>
  <si>
    <t>2. Cumplimiento de Ciclo de Producción del Spool</t>
  </si>
  <si>
    <t>3. % De cumplimiento de RESERVA de Fabricable</t>
  </si>
  <si>
    <t>4. % De cumplimiento de PROGRAMACION de Spools</t>
  </si>
  <si>
    <t>Jan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</si>
</sst>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[$-409]dd\-mmm\-yy;@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venir Book"/>
    </font>
    <font>
      <b/>
      <sz val="12"/>
      <color theme="0"/>
      <name val="Avenir Book"/>
    </font>
    <font>
      <b/>
      <sz val="16"/>
      <color theme="0"/>
      <name val="Avenir Book"/>
    </font>
    <font>
      <b/>
      <sz val="12"/>
      <color theme="1"/>
      <name val="Avenir Book"/>
    </font>
    <font>
      <b/>
      <sz val="14"/>
      <color theme="0"/>
      <name val="Avenir Book"/>
    </font>
    <font>
      <b/>
      <sz val="8"/>
      <color theme="0"/>
      <name val="Avenir Book"/>
    </font>
    <font>
      <sz val="14"/>
      <color theme="1"/>
      <name val="Avenir Book"/>
    </font>
    <font>
      <sz val="12"/>
      <color rgb="FFFF0000"/>
      <name val="Avenir Book"/>
    </font>
    <font>
      <sz val="10"/>
      <name val="Arial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CF001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3">
    <xf numFmtId="0" fontId="0" fillId="0" borderId="0" xfId="0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7" fillId="3" borderId="23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7" fillId="0" borderId="24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4" fillId="0" borderId="25" xfId="0" applyFont="1" applyBorder="1" applyAlignment="1">
      <alignment vertical="center"/>
    </xf>
    <xf numFmtId="0" fontId="4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Fill="1" applyBorder="1" applyAlignment="1">
      <alignment horizontal="left" vertical="center" wrapText="1"/>
    </xf>
    <xf numFmtId="0" fontId="4" fillId="4" borderId="27" xfId="0" applyFont="1" applyFill="1" applyBorder="1" applyAlignment="1">
      <alignment horizontal="left" vertical="center" wrapText="1"/>
    </xf>
    <xf numFmtId="44" fontId="4" fillId="0" borderId="11" xfId="1" applyFont="1" applyFill="1" applyBorder="1" applyAlignment="1">
      <alignment horizontal="center" vertical="center"/>
    </xf>
    <xf numFmtId="44" fontId="4" fillId="0" borderId="12" xfId="1" applyFont="1" applyFill="1" applyBorder="1" applyAlignment="1">
      <alignment horizontal="center" vertical="center"/>
    </xf>
    <xf numFmtId="44" fontId="4" fillId="0" borderId="12" xfId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7" fillId="0" borderId="28" xfId="0" applyFont="1" applyBorder="1" applyAlignment="1">
      <alignment vertical="center" wrapText="1"/>
    </xf>
    <xf numFmtId="0" fontId="4" fillId="0" borderId="29" xfId="0" applyFont="1" applyBorder="1" applyAlignment="1">
      <alignment vertical="center" wrapText="1"/>
    </xf>
    <xf numFmtId="0" fontId="4" fillId="0" borderId="29" xfId="0" applyFont="1" applyBorder="1" applyAlignment="1">
      <alignment vertical="center"/>
    </xf>
    <xf numFmtId="0" fontId="4" fillId="0" borderId="2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Fill="1" applyBorder="1" applyAlignment="1">
      <alignment horizontal="left" vertical="center" wrapText="1"/>
    </xf>
    <xf numFmtId="0" fontId="4" fillId="4" borderId="31" xfId="0" applyFont="1" applyFill="1" applyBorder="1" applyAlignment="1">
      <alignment horizontal="left" vertical="center" wrapText="1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9" fontId="4" fillId="0" borderId="29" xfId="0" applyNumberFormat="1" applyFont="1" applyFill="1" applyBorder="1" applyAlignment="1">
      <alignment horizontal="center" vertical="center" wrapText="1"/>
    </xf>
    <xf numFmtId="9" fontId="4" fillId="0" borderId="29" xfId="0" applyNumberFormat="1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vertical="center" wrapText="1"/>
    </xf>
    <xf numFmtId="0" fontId="4" fillId="0" borderId="29" xfId="0" applyFont="1" applyFill="1" applyBorder="1" applyAlignment="1">
      <alignment vertical="center" wrapText="1"/>
    </xf>
    <xf numFmtId="0" fontId="4" fillId="0" borderId="29" xfId="0" applyFont="1" applyFill="1" applyBorder="1" applyAlignment="1">
      <alignment vertical="center"/>
    </xf>
    <xf numFmtId="0" fontId="4" fillId="0" borderId="29" xfId="0" applyFont="1" applyFill="1" applyBorder="1" applyAlignment="1">
      <alignment horizontal="center" vertical="center" wrapText="1"/>
    </xf>
    <xf numFmtId="9" fontId="4" fillId="0" borderId="31" xfId="0" applyNumberFormat="1" applyFont="1" applyFill="1" applyBorder="1" applyAlignment="1">
      <alignment horizontal="left" vertical="center" wrapText="1"/>
    </xf>
    <xf numFmtId="44" fontId="4" fillId="0" borderId="28" xfId="1" applyFont="1" applyFill="1" applyBorder="1" applyAlignment="1">
      <alignment horizontal="center" vertical="center"/>
    </xf>
    <xf numFmtId="44" fontId="4" fillId="0" borderId="29" xfId="1" applyFont="1" applyFill="1" applyBorder="1" applyAlignment="1">
      <alignment horizontal="center" vertical="center"/>
    </xf>
    <xf numFmtId="9" fontId="4" fillId="0" borderId="29" xfId="2" applyFont="1" applyFill="1" applyBorder="1" applyAlignment="1">
      <alignment horizontal="center" vertical="center" wrapText="1"/>
    </xf>
    <xf numFmtId="9" fontId="4" fillId="0" borderId="25" xfId="0" applyNumberFormat="1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vertical="center" wrapText="1"/>
    </xf>
    <xf numFmtId="0" fontId="4" fillId="5" borderId="29" xfId="0" applyFont="1" applyFill="1" applyBorder="1" applyAlignment="1">
      <alignment vertical="center" wrapText="1"/>
    </xf>
    <xf numFmtId="0" fontId="4" fillId="5" borderId="29" xfId="0" applyFont="1" applyFill="1" applyBorder="1" applyAlignment="1">
      <alignment vertical="center"/>
    </xf>
    <xf numFmtId="0" fontId="4" fillId="5" borderId="29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left" vertical="center" wrapText="1"/>
    </xf>
    <xf numFmtId="9" fontId="11" fillId="0" borderId="29" xfId="2" applyFont="1" applyFill="1" applyBorder="1" applyAlignment="1">
      <alignment horizontal="center" vertical="center" wrapText="1"/>
    </xf>
    <xf numFmtId="9" fontId="4" fillId="0" borderId="28" xfId="0" applyNumberFormat="1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left" vertical="center"/>
    </xf>
    <xf numFmtId="0" fontId="7" fillId="3" borderId="32" xfId="0" applyFont="1" applyFill="1" applyBorder="1" applyAlignment="1">
      <alignment horizontal="left" vertical="center"/>
    </xf>
    <xf numFmtId="9" fontId="4" fillId="0" borderId="11" xfId="0" applyNumberFormat="1" applyFont="1" applyFill="1" applyBorder="1" applyAlignment="1">
      <alignment horizontal="center" vertical="center"/>
    </xf>
    <xf numFmtId="9" fontId="4" fillId="0" borderId="12" xfId="0" applyNumberFormat="1" applyFont="1" applyFill="1" applyBorder="1" applyAlignment="1">
      <alignment horizontal="center" vertical="center"/>
    </xf>
    <xf numFmtId="9" fontId="4" fillId="0" borderId="12" xfId="0" applyNumberFormat="1" applyFont="1" applyFill="1" applyBorder="1" applyAlignment="1">
      <alignment horizontal="center" vertical="center" wrapText="1"/>
    </xf>
    <xf numFmtId="17" fontId="4" fillId="5" borderId="29" xfId="0" applyNumberFormat="1" applyFont="1" applyFill="1" applyBorder="1" applyAlignment="1">
      <alignment horizontal="center" vertical="center"/>
    </xf>
    <xf numFmtId="17" fontId="4" fillId="5" borderId="29" xfId="0" applyNumberFormat="1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left" vertical="center" wrapText="1" shrinkToFit="1"/>
    </xf>
    <xf numFmtId="17" fontId="4" fillId="0" borderId="29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2" borderId="23" xfId="0" applyFont="1" applyFill="1" applyBorder="1" applyAlignment="1">
      <alignment vertical="center"/>
    </xf>
    <xf numFmtId="0" fontId="2" fillId="2" borderId="23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9" fontId="0" fillId="0" borderId="11" xfId="0" applyNumberFormat="1" applyFill="1" applyBorder="1" applyAlignment="1">
      <alignment horizontal="center" vertical="center"/>
    </xf>
    <xf numFmtId="9" fontId="0" fillId="0" borderId="39" xfId="0" applyNumberFormat="1" applyFill="1" applyBorder="1" applyAlignment="1">
      <alignment horizontal="center" vertical="center"/>
    </xf>
    <xf numFmtId="9" fontId="0" fillId="0" borderId="40" xfId="0" applyNumberFormat="1" applyFill="1" applyBorder="1" applyAlignment="1">
      <alignment horizontal="center" vertical="center"/>
    </xf>
    <xf numFmtId="9" fontId="0" fillId="0" borderId="41" xfId="0" applyNumberFormat="1" applyFill="1" applyBorder="1" applyAlignment="1">
      <alignment horizontal="center" vertical="center"/>
    </xf>
    <xf numFmtId="9" fontId="0" fillId="0" borderId="42" xfId="0" applyNumberFormat="1" applyFill="1" applyBorder="1" applyAlignment="1">
      <alignment horizontal="center" vertical="center"/>
    </xf>
    <xf numFmtId="9" fontId="0" fillId="0" borderId="13" xfId="0" applyNumberFormat="1" applyFill="1" applyBorder="1" applyAlignment="1">
      <alignment horizontal="center" vertical="center"/>
    </xf>
    <xf numFmtId="9" fontId="0" fillId="0" borderId="31" xfId="0" applyNumberFormat="1" applyFill="1" applyBorder="1" applyAlignment="1">
      <alignment horizontal="center" vertical="center"/>
    </xf>
    <xf numFmtId="9" fontId="0" fillId="0" borderId="28" xfId="0" applyNumberFormat="1" applyFill="1" applyBorder="1" applyAlignment="1">
      <alignment horizontal="center" vertical="center"/>
    </xf>
    <xf numFmtId="9" fontId="0" fillId="0" borderId="43" xfId="0" applyNumberFormat="1" applyFill="1" applyBorder="1" applyAlignment="1">
      <alignment horizontal="center" vertical="center"/>
    </xf>
    <xf numFmtId="9" fontId="0" fillId="0" borderId="44" xfId="0" applyNumberFormat="1" applyFill="1" applyBorder="1" applyAlignment="1">
      <alignment horizontal="center" vertical="center"/>
    </xf>
    <xf numFmtId="6" fontId="0" fillId="0" borderId="45" xfId="0" applyNumberFormat="1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8" xfId="0" applyFill="1" applyBorder="1" applyAlignment="1">
      <alignment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20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9" fontId="0" fillId="0" borderId="29" xfId="0" applyNumberFormat="1" applyFill="1" applyBorder="1" applyAlignment="1">
      <alignment horizontal="center" vertical="center" wrapText="1"/>
    </xf>
    <xf numFmtId="9" fontId="0" fillId="0" borderId="45" xfId="0" applyNumberFormat="1" applyFill="1" applyBorder="1" applyAlignment="1">
      <alignment horizontal="center" vertical="center"/>
    </xf>
    <xf numFmtId="0" fontId="0" fillId="0" borderId="29" xfId="0" applyNumberFormat="1" applyFill="1" applyBorder="1" applyAlignment="1">
      <alignment horizontal="center" vertical="center" wrapText="1"/>
    </xf>
    <xf numFmtId="0" fontId="0" fillId="0" borderId="52" xfId="0" applyFill="1" applyBorder="1" applyAlignment="1">
      <alignment vertical="center"/>
    </xf>
    <xf numFmtId="0" fontId="0" fillId="0" borderId="50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48" xfId="0" applyFill="1" applyBorder="1" applyAlignment="1">
      <alignment vertical="center"/>
    </xf>
    <xf numFmtId="0" fontId="0" fillId="0" borderId="49" xfId="0" applyFill="1" applyBorder="1" applyAlignment="1">
      <alignment vertical="center"/>
    </xf>
    <xf numFmtId="0" fontId="0" fillId="0" borderId="53" xfId="0" applyFill="1" applyBorder="1" applyAlignment="1">
      <alignment vertical="center"/>
    </xf>
    <xf numFmtId="0" fontId="0" fillId="0" borderId="51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0" xfId="0" applyFill="1" applyBorder="1" applyAlignment="1">
      <alignment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44" fontId="0" fillId="0" borderId="31" xfId="4" applyFont="1" applyFill="1" applyBorder="1" applyAlignment="1">
      <alignment horizontal="center" vertical="center"/>
    </xf>
    <xf numFmtId="44" fontId="0" fillId="0" borderId="45" xfId="4" applyFont="1" applyFill="1" applyBorder="1" applyAlignment="1">
      <alignment horizontal="center" vertical="center"/>
    </xf>
    <xf numFmtId="0" fontId="0" fillId="0" borderId="47" xfId="0" applyFill="1" applyBorder="1" applyAlignment="1">
      <alignment vertical="center" wrapText="1"/>
    </xf>
    <xf numFmtId="0" fontId="0" fillId="0" borderId="31" xfId="0" applyFill="1" applyBorder="1" applyAlignment="1">
      <alignment vertical="center" wrapText="1"/>
    </xf>
    <xf numFmtId="0" fontId="16" fillId="7" borderId="0" xfId="0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vertical="center"/>
    </xf>
    <xf numFmtId="0" fontId="3" fillId="4" borderId="29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8" fillId="0" borderId="29" xfId="0" applyFont="1" applyBorder="1" applyAlignment="1">
      <alignment horizontal="center" vertical="center" wrapText="1"/>
    </xf>
    <xf numFmtId="9" fontId="4" fillId="6" borderId="29" xfId="0" applyNumberFormat="1" applyFont="1" applyFill="1" applyBorder="1" applyAlignment="1">
      <alignment horizontal="center" vertical="center" wrapText="1"/>
    </xf>
    <xf numFmtId="9" fontId="4" fillId="8" borderId="29" xfId="0" applyNumberFormat="1" applyFont="1" applyFill="1" applyBorder="1" applyAlignment="1">
      <alignment horizontal="center" vertical="center" wrapText="1"/>
    </xf>
    <xf numFmtId="9" fontId="4" fillId="4" borderId="29" xfId="0" applyNumberFormat="1" applyFont="1" applyFill="1" applyBorder="1" applyAlignment="1">
      <alignment horizontal="center" vertical="center" wrapText="1"/>
    </xf>
    <xf numFmtId="9" fontId="4" fillId="9" borderId="29" xfId="0" applyNumberFormat="1" applyFont="1" applyFill="1" applyBorder="1" applyAlignment="1">
      <alignment horizontal="center" vertical="center" wrapText="1"/>
    </xf>
    <xf numFmtId="9" fontId="4" fillId="10" borderId="29" xfId="0" applyNumberFormat="1" applyFont="1" applyFill="1" applyBorder="1" applyAlignment="1">
      <alignment horizontal="center" vertical="center" wrapText="1"/>
    </xf>
    <xf numFmtId="166" fontId="0" fillId="0" borderId="29" xfId="0" applyNumberFormat="1" applyBorder="1" applyAlignment="1">
      <alignment horizontal="center" vertical="center"/>
    </xf>
    <xf numFmtId="3" fontId="4" fillId="8" borderId="29" xfId="0" applyNumberFormat="1" applyFont="1" applyFill="1" applyBorder="1" applyAlignment="1">
      <alignment horizontal="center" vertical="center" wrapText="1"/>
    </xf>
    <xf numFmtId="3" fontId="4" fillId="4" borderId="29" xfId="0" applyNumberFormat="1" applyFont="1" applyFill="1" applyBorder="1" applyAlignment="1">
      <alignment horizontal="center" vertical="center" wrapText="1"/>
    </xf>
    <xf numFmtId="3" fontId="4" fillId="6" borderId="29" xfId="8" applyNumberFormat="1" applyFont="1" applyFill="1" applyBorder="1" applyAlignment="1">
      <alignment horizontal="center" vertical="center" wrapText="1"/>
    </xf>
    <xf numFmtId="3" fontId="4" fillId="9" borderId="29" xfId="0" applyNumberFormat="1" applyFont="1" applyFill="1" applyBorder="1" applyAlignment="1">
      <alignment horizontal="center" vertical="center" wrapText="1"/>
    </xf>
    <xf numFmtId="3" fontId="4" fillId="10" borderId="29" xfId="0" applyNumberFormat="1" applyFont="1" applyFill="1" applyBorder="1" applyAlignment="1">
      <alignment horizontal="center" vertical="center" wrapText="1"/>
    </xf>
    <xf numFmtId="0" fontId="0" fillId="0" borderId="29" xfId="0" applyFill="1" applyBorder="1" applyAlignment="1">
      <alignment vertical="center"/>
    </xf>
    <xf numFmtId="9" fontId="0" fillId="0" borderId="29" xfId="0" applyNumberForma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6" borderId="29" xfId="0" applyFill="1" applyBorder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6" borderId="47" xfId="0" applyFill="1" applyBorder="1" applyAlignment="1">
      <alignment vertical="center" wrapText="1"/>
    </xf>
    <xf numFmtId="0" fontId="0" fillId="9" borderId="29" xfId="0" applyFill="1" applyBorder="1" applyAlignment="1">
      <alignment vertical="center" wrapText="1"/>
    </xf>
    <xf numFmtId="9" fontId="4" fillId="0" borderId="29" xfId="0" applyNumberFormat="1" applyFont="1" applyBorder="1" applyAlignment="1">
      <alignment horizontal="center" vertical="center" wrapText="1"/>
    </xf>
    <xf numFmtId="0" fontId="18" fillId="6" borderId="0" xfId="0" applyFont="1" applyFill="1" applyAlignment="1">
      <alignment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29" xfId="0" applyFill="1" applyBorder="1" applyAlignment="1">
      <alignment vertical="center" wrapText="1"/>
    </xf>
    <xf numFmtId="0" fontId="0" fillId="4" borderId="47" xfId="0" applyFill="1" applyBorder="1" applyAlignment="1">
      <alignment vertical="center" wrapText="1"/>
    </xf>
    <xf numFmtId="0" fontId="0" fillId="11" borderId="31" xfId="0" applyFill="1" applyBorder="1" applyAlignment="1">
      <alignment vertical="center" wrapText="1"/>
    </xf>
    <xf numFmtId="0" fontId="18" fillId="11" borderId="29" xfId="0" applyFont="1" applyFill="1" applyBorder="1" applyAlignment="1">
      <alignment horizontal="center" vertical="center" wrapText="1"/>
    </xf>
    <xf numFmtId="0" fontId="0" fillId="12" borderId="31" xfId="0" applyFill="1" applyBorder="1" applyAlignment="1">
      <alignment vertical="center" wrapText="1"/>
    </xf>
    <xf numFmtId="0" fontId="0" fillId="12" borderId="47" xfId="0" applyFill="1" applyBorder="1" applyAlignment="1">
      <alignment vertical="center"/>
    </xf>
    <xf numFmtId="0" fontId="0" fillId="12" borderId="52" xfId="0" applyFill="1" applyBorder="1" applyAlignment="1">
      <alignment vertical="center"/>
    </xf>
    <xf numFmtId="9" fontId="4" fillId="0" borderId="29" xfId="2" applyFont="1" applyBorder="1" applyAlignment="1">
      <alignment horizontal="center" vertical="center"/>
    </xf>
    <xf numFmtId="165" fontId="4" fillId="0" borderId="29" xfId="8" applyNumberFormat="1" applyFont="1" applyBorder="1" applyAlignment="1">
      <alignment horizontal="center" vertical="center"/>
    </xf>
    <xf numFmtId="165" fontId="0" fillId="0" borderId="11" xfId="8" applyNumberFormat="1" applyFont="1" applyFill="1" applyBorder="1" applyAlignment="1">
      <alignment horizontal="center" vertical="center"/>
    </xf>
    <xf numFmtId="165" fontId="0" fillId="0" borderId="39" xfId="8" applyNumberFormat="1" applyFont="1" applyFill="1" applyBorder="1" applyAlignment="1">
      <alignment horizontal="center" vertical="center"/>
    </xf>
    <xf numFmtId="9" fontId="0" fillId="0" borderId="29" xfId="2" applyFont="1" applyFill="1" applyBorder="1" applyAlignment="1">
      <alignment horizontal="center" vertical="center"/>
    </xf>
    <xf numFmtId="0" fontId="0" fillId="0" borderId="29" xfId="0" applyBorder="1" applyAlignment="1">
      <alignment vertical="center" wrapText="1"/>
    </xf>
    <xf numFmtId="0" fontId="0" fillId="0" borderId="56" xfId="0" applyFill="1" applyBorder="1" applyAlignment="1">
      <alignment horizontal="center" vertical="center"/>
    </xf>
    <xf numFmtId="9" fontId="0" fillId="0" borderId="57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shrinkToFit="1"/>
    </xf>
    <xf numFmtId="0" fontId="8" fillId="2" borderId="16" xfId="0" applyFont="1" applyFill="1" applyBorder="1" applyAlignment="1">
      <alignment horizontal="center" vertical="center" shrinkToFit="1"/>
    </xf>
    <xf numFmtId="0" fontId="8" fillId="2" borderId="7" xfId="0" applyFont="1" applyFill="1" applyBorder="1" applyAlignment="1">
      <alignment horizontal="center" vertical="center" wrapText="1" shrinkToFit="1"/>
    </xf>
    <xf numFmtId="0" fontId="8" fillId="2" borderId="14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shrinkToFit="1"/>
    </xf>
    <xf numFmtId="0" fontId="8" fillId="2" borderId="17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5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8" fillId="2" borderId="32" xfId="0" applyFont="1" applyFill="1" applyBorder="1" applyAlignment="1">
      <alignment horizontal="center" vertical="center" shrinkToFit="1"/>
    </xf>
    <xf numFmtId="0" fontId="8" fillId="2" borderId="0" xfId="0" applyFont="1" applyFill="1" applyBorder="1" applyAlignment="1">
      <alignment horizontal="center" vertical="center" wrapText="1" shrinkToFit="1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33" xfId="0" applyFont="1" applyFill="1" applyBorder="1" applyAlignment="1">
      <alignment horizontal="center" vertical="center" wrapText="1"/>
    </xf>
    <xf numFmtId="0" fontId="13" fillId="2" borderId="3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55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" fontId="8" fillId="2" borderId="8" xfId="0" applyNumberFormat="1" applyFont="1" applyFill="1" applyBorder="1" applyAlignment="1">
      <alignment horizontal="center" vertical="center" wrapText="1"/>
    </xf>
    <xf numFmtId="9" fontId="4" fillId="8" borderId="25" xfId="2" applyFont="1" applyFill="1" applyBorder="1" applyAlignment="1">
      <alignment horizontal="center" vertical="center" wrapText="1"/>
    </xf>
  </cellXfs>
  <cellStyles count="9">
    <cellStyle name="Comma 2" xfId="3" xr:uid="{00000000-0005-0000-0000-000000000000}"/>
    <cellStyle name="Millares" xfId="8" builtinId="3"/>
    <cellStyle name="Moneda" xfId="1" builtinId="4"/>
    <cellStyle name="Moneda 2" xfId="4" xr:uid="{00000000-0005-0000-0000-000003000000}"/>
    <cellStyle name="Normal" xfId="0" builtinId="0"/>
    <cellStyle name="Normal 2" xfId="5" xr:uid="{00000000-0005-0000-0000-000005000000}"/>
    <cellStyle name="Percent 2" xfId="6" xr:uid="{00000000-0005-0000-0000-000006000000}"/>
    <cellStyle name="Porcentaje" xfId="2" builtinId="5"/>
    <cellStyle name="Porcentual 2" xfId="7" xr:uid="{00000000-0005-0000-0000-00000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H33"/>
  <sheetViews>
    <sheetView showGridLines="0" zoomScale="55" zoomScaleNormal="55" workbookViewId="0">
      <selection activeCell="S16" sqref="S16"/>
    </sheetView>
  </sheetViews>
  <sheetFormatPr baseColWidth="10" defaultColWidth="10.875" defaultRowHeight="15" outlineLevelCol="1"/>
  <cols>
    <col min="1" max="1" width="2.125" style="7" bestFit="1" customWidth="1"/>
    <col min="2" max="5" width="37.125" style="7" customWidth="1"/>
    <col min="6" max="6" width="13.375" style="7" customWidth="1"/>
    <col min="7" max="18" width="8" style="7" customWidth="1" outlineLevel="1"/>
    <col min="19" max="19" width="20" style="8" customWidth="1"/>
    <col min="20" max="21" width="20" style="7" customWidth="1" outlineLevel="1"/>
    <col min="22" max="23" width="16.375" style="7" customWidth="1" outlineLevel="1"/>
    <col min="24" max="24" width="17.375" style="7" customWidth="1" outlineLevel="1"/>
    <col min="25" max="25" width="19.375" style="7" bestFit="1" customWidth="1"/>
    <col min="26" max="26" width="12.375" style="9" customWidth="1"/>
    <col min="27" max="27" width="2.125" style="7" customWidth="1"/>
    <col min="28" max="28" width="21.625" style="7" customWidth="1"/>
    <col min="29" max="29" width="28.125" style="8" customWidth="1"/>
    <col min="30" max="30" width="12.375" style="7" customWidth="1"/>
    <col min="31" max="31" width="10.875" style="7"/>
    <col min="32" max="32" width="12.375" style="10" customWidth="1"/>
    <col min="33" max="33" width="10.875" style="9"/>
    <col min="34" max="16384" width="10.875" style="7"/>
  </cols>
  <sheetData>
    <row r="1" spans="1:34" s="1" customFormat="1" ht="12" customHeight="1" thickBot="1">
      <c r="B1" s="2"/>
      <c r="C1" s="2"/>
      <c r="D1" s="2"/>
      <c r="E1" s="2"/>
      <c r="S1" s="3"/>
      <c r="Z1" s="4"/>
      <c r="AC1" s="3"/>
      <c r="AD1" s="2"/>
      <c r="AF1" s="5"/>
      <c r="AG1" s="6"/>
    </row>
    <row r="2" spans="1:34" s="1" customFormat="1" ht="35.1" customHeight="1" thickBot="1">
      <c r="F2" s="191" t="s">
        <v>0</v>
      </c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3"/>
      <c r="AF2" s="5"/>
      <c r="AG2" s="6"/>
    </row>
    <row r="3" spans="1:34" s="1" customFormat="1" ht="9" customHeight="1">
      <c r="B3" s="2"/>
      <c r="C3" s="2"/>
      <c r="D3" s="2"/>
      <c r="E3" s="2"/>
      <c r="S3" s="3"/>
      <c r="Z3" s="4"/>
      <c r="AC3" s="3"/>
      <c r="AF3" s="5"/>
      <c r="AG3" s="6"/>
    </row>
    <row r="4" spans="1:34" ht="11.1" customHeight="1" thickBot="1"/>
    <row r="5" spans="1:34" ht="32.1" customHeight="1" thickBot="1">
      <c r="B5" s="191" t="s">
        <v>1</v>
      </c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4"/>
      <c r="AB5" s="191" t="s">
        <v>2</v>
      </c>
      <c r="AC5" s="192"/>
      <c r="AD5" s="192"/>
      <c r="AE5" s="192"/>
      <c r="AF5" s="192"/>
      <c r="AG5" s="194"/>
    </row>
    <row r="6" spans="1:34" ht="16.5" thickBot="1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1"/>
      <c r="U6" s="11"/>
      <c r="V6" s="11"/>
      <c r="W6" s="11"/>
      <c r="X6" s="11"/>
      <c r="Y6" s="11"/>
      <c r="Z6" s="11"/>
    </row>
    <row r="7" spans="1:34" ht="42.95" customHeight="1">
      <c r="B7" s="11"/>
      <c r="C7" s="11"/>
      <c r="D7" s="11"/>
      <c r="E7" s="11"/>
      <c r="F7" s="195" t="s">
        <v>3</v>
      </c>
      <c r="G7" s="197" t="s">
        <v>4</v>
      </c>
      <c r="H7" s="199" t="s">
        <v>5</v>
      </c>
      <c r="I7" s="199" t="s">
        <v>6</v>
      </c>
      <c r="J7" s="199" t="s">
        <v>7</v>
      </c>
      <c r="K7" s="199" t="s">
        <v>8</v>
      </c>
      <c r="L7" s="199" t="s">
        <v>9</v>
      </c>
      <c r="M7" s="199" t="s">
        <v>10</v>
      </c>
      <c r="N7" s="199" t="s">
        <v>11</v>
      </c>
      <c r="O7" s="199" t="s">
        <v>12</v>
      </c>
      <c r="P7" s="199" t="s">
        <v>13</v>
      </c>
      <c r="Q7" s="199" t="s">
        <v>14</v>
      </c>
      <c r="R7" s="201" t="s">
        <v>15</v>
      </c>
      <c r="S7" s="172" t="s">
        <v>16</v>
      </c>
      <c r="T7" s="217" t="s">
        <v>17</v>
      </c>
      <c r="U7" s="219" t="s">
        <v>18</v>
      </c>
      <c r="V7" s="221" t="s">
        <v>19</v>
      </c>
      <c r="W7" s="199" t="s">
        <v>20</v>
      </c>
      <c r="X7" s="223" t="s">
        <v>21</v>
      </c>
      <c r="Y7" s="225" t="s">
        <v>22</v>
      </c>
      <c r="Z7" s="211" t="s">
        <v>23</v>
      </c>
      <c r="AB7" s="213" t="s">
        <v>24</v>
      </c>
      <c r="AC7" s="215" t="s">
        <v>25</v>
      </c>
      <c r="AD7" s="215" t="s">
        <v>3</v>
      </c>
      <c r="AE7" s="215" t="s">
        <v>22</v>
      </c>
      <c r="AF7" s="215" t="s">
        <v>26</v>
      </c>
      <c r="AG7" s="203" t="s">
        <v>27</v>
      </c>
    </row>
    <row r="8" spans="1:34" s="8" customFormat="1" ht="27" customHeight="1" thickBot="1">
      <c r="A8" s="13"/>
      <c r="B8" s="14"/>
      <c r="C8" s="14"/>
      <c r="D8" s="14"/>
      <c r="E8" s="14"/>
      <c r="F8" s="196"/>
      <c r="G8" s="198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2"/>
      <c r="S8" s="15" t="s">
        <v>28</v>
      </c>
      <c r="T8" s="218"/>
      <c r="U8" s="220"/>
      <c r="V8" s="222"/>
      <c r="W8" s="200"/>
      <c r="X8" s="224"/>
      <c r="Y8" s="226"/>
      <c r="Z8" s="212"/>
      <c r="AA8" s="16"/>
      <c r="AB8" s="214"/>
      <c r="AC8" s="216"/>
      <c r="AD8" s="216"/>
      <c r="AE8" s="216"/>
      <c r="AF8" s="216"/>
      <c r="AG8" s="204"/>
    </row>
    <row r="9" spans="1:34" ht="16.5" thickBot="1">
      <c r="B9" s="17" t="s">
        <v>29</v>
      </c>
      <c r="C9" s="18" t="s">
        <v>30</v>
      </c>
      <c r="D9" s="18" t="s">
        <v>31</v>
      </c>
      <c r="E9" s="18" t="s">
        <v>32</v>
      </c>
      <c r="F9" s="205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7"/>
      <c r="AB9" s="19"/>
      <c r="AC9" s="20"/>
      <c r="AD9" s="21"/>
      <c r="AE9" s="22"/>
      <c r="AF9" s="23"/>
      <c r="AG9" s="24"/>
    </row>
    <row r="10" spans="1:34" ht="45">
      <c r="A10" s="7">
        <v>1</v>
      </c>
      <c r="B10" s="25" t="s">
        <v>33</v>
      </c>
      <c r="C10" s="26" t="s">
        <v>34</v>
      </c>
      <c r="D10" s="26" t="s">
        <v>35</v>
      </c>
      <c r="E10" s="26" t="s">
        <v>36</v>
      </c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>
        <f>V10</f>
        <v>15000000</v>
      </c>
      <c r="T10" s="28">
        <v>5000000</v>
      </c>
      <c r="U10" s="28">
        <v>10000000</v>
      </c>
      <c r="V10" s="28">
        <v>15000000</v>
      </c>
      <c r="W10" s="28">
        <v>30000000</v>
      </c>
      <c r="X10" s="28">
        <v>40000000</v>
      </c>
      <c r="Y10" s="30" t="s">
        <v>37</v>
      </c>
      <c r="Z10" s="31"/>
      <c r="AB10" s="32"/>
      <c r="AC10" s="33"/>
      <c r="AD10" s="34"/>
      <c r="AE10" s="35"/>
      <c r="AF10" s="36"/>
      <c r="AG10" s="37"/>
    </row>
    <row r="11" spans="1:34" ht="45">
      <c r="A11" s="7">
        <v>2</v>
      </c>
      <c r="B11" s="25" t="s">
        <v>38</v>
      </c>
      <c r="C11" s="38" t="s">
        <v>39</v>
      </c>
      <c r="D11" s="38" t="s">
        <v>40</v>
      </c>
      <c r="E11" s="39" t="s">
        <v>41</v>
      </c>
      <c r="F11" s="40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>
        <v>0.5</v>
      </c>
      <c r="T11" s="43">
        <v>0</v>
      </c>
      <c r="U11" s="43">
        <v>0.25</v>
      </c>
      <c r="V11" s="43">
        <f>S11</f>
        <v>0.5</v>
      </c>
      <c r="W11" s="43">
        <v>0.75</v>
      </c>
      <c r="X11" s="43">
        <v>1</v>
      </c>
      <c r="Y11" s="41" t="s">
        <v>42</v>
      </c>
      <c r="Z11" s="44"/>
      <c r="AB11" s="45"/>
      <c r="AC11" s="46"/>
      <c r="AD11" s="47"/>
      <c r="AE11" s="41"/>
      <c r="AF11" s="48"/>
      <c r="AG11" s="44"/>
    </row>
    <row r="12" spans="1:34" ht="30">
      <c r="A12" s="7">
        <v>3</v>
      </c>
      <c r="B12" s="38" t="s">
        <v>43</v>
      </c>
      <c r="C12" s="49" t="s">
        <v>44</v>
      </c>
      <c r="D12" s="49" t="s">
        <v>45</v>
      </c>
      <c r="E12" s="49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>
        <v>0</v>
      </c>
      <c r="T12" s="51" t="s">
        <v>46</v>
      </c>
      <c r="U12" s="51" t="s">
        <v>47</v>
      </c>
      <c r="V12" s="52">
        <v>0</v>
      </c>
      <c r="W12" s="52" t="s">
        <v>48</v>
      </c>
      <c r="X12" s="52" t="s">
        <v>48</v>
      </c>
      <c r="Y12" s="41" t="s">
        <v>37</v>
      </c>
      <c r="Z12" s="44"/>
      <c r="AB12" s="32"/>
      <c r="AC12" s="33"/>
      <c r="AD12" s="34"/>
      <c r="AE12" s="35"/>
      <c r="AF12" s="36"/>
      <c r="AG12" s="37"/>
    </row>
    <row r="13" spans="1:34" ht="60">
      <c r="A13" s="7">
        <v>4</v>
      </c>
      <c r="B13" s="38" t="s">
        <v>49</v>
      </c>
      <c r="C13" s="38" t="s">
        <v>50</v>
      </c>
      <c r="D13" s="38" t="s">
        <v>51</v>
      </c>
      <c r="E13" s="38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48" t="s">
        <v>52</v>
      </c>
      <c r="T13" s="51" t="s">
        <v>53</v>
      </c>
      <c r="U13" s="51" t="s">
        <v>54</v>
      </c>
      <c r="V13" s="51" t="str">
        <f>S13</f>
        <v>6 meses</v>
      </c>
      <c r="W13" s="52" t="s">
        <v>48</v>
      </c>
      <c r="X13" s="52" t="s">
        <v>48</v>
      </c>
      <c r="Y13" s="41" t="s">
        <v>37</v>
      </c>
      <c r="Z13" s="44"/>
      <c r="AB13" s="32"/>
      <c r="AC13" s="33"/>
      <c r="AD13" s="34"/>
      <c r="AE13" s="35"/>
      <c r="AF13" s="36"/>
      <c r="AG13" s="37"/>
    </row>
    <row r="14" spans="1:34" ht="30">
      <c r="A14" s="7">
        <v>5</v>
      </c>
      <c r="B14" s="38" t="s">
        <v>55</v>
      </c>
      <c r="C14" s="38" t="s">
        <v>56</v>
      </c>
      <c r="D14" s="38" t="s">
        <v>57</v>
      </c>
      <c r="E14" s="38"/>
      <c r="F14" s="40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53">
        <v>0.15</v>
      </c>
      <c r="T14" s="43">
        <v>0.05</v>
      </c>
      <c r="U14" s="43">
        <v>0.1</v>
      </c>
      <c r="V14" s="43">
        <f>S14</f>
        <v>0.15</v>
      </c>
      <c r="W14" s="43">
        <v>0.2</v>
      </c>
      <c r="X14" s="43">
        <v>0.25</v>
      </c>
      <c r="Y14" s="41" t="s">
        <v>37</v>
      </c>
      <c r="Z14" s="44"/>
      <c r="AB14" s="54"/>
      <c r="AC14" s="55"/>
      <c r="AD14" s="56"/>
      <c r="AE14" s="57"/>
      <c r="AF14" s="58"/>
      <c r="AG14" s="59"/>
      <c r="AH14" s="1"/>
    </row>
    <row r="15" spans="1:34" ht="15.75">
      <c r="A15" s="7">
        <v>6</v>
      </c>
      <c r="B15" s="38" t="s">
        <v>58</v>
      </c>
      <c r="C15" s="38" t="s">
        <v>59</v>
      </c>
      <c r="D15" s="38" t="s">
        <v>60</v>
      </c>
      <c r="E15" s="38"/>
      <c r="F15" s="4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53">
        <v>0.05</v>
      </c>
      <c r="T15" s="53">
        <v>0.1</v>
      </c>
      <c r="U15" s="53">
        <v>7.0000000000000007E-2</v>
      </c>
      <c r="V15" s="53">
        <f>S15</f>
        <v>0.05</v>
      </c>
      <c r="W15" s="53">
        <v>0.04</v>
      </c>
      <c r="X15" s="53">
        <v>0.03</v>
      </c>
      <c r="Y15" s="60" t="s">
        <v>61</v>
      </c>
      <c r="Z15" s="44"/>
      <c r="AB15" s="54"/>
      <c r="AC15" s="55"/>
      <c r="AD15" s="56"/>
      <c r="AE15" s="57"/>
      <c r="AF15" s="58"/>
      <c r="AG15" s="59"/>
    </row>
    <row r="16" spans="1:34" ht="75">
      <c r="A16" s="7">
        <v>7</v>
      </c>
      <c r="B16" s="38" t="s">
        <v>62</v>
      </c>
      <c r="C16" s="38" t="s">
        <v>63</v>
      </c>
      <c r="D16" s="61" t="s">
        <v>64</v>
      </c>
      <c r="E16" s="38" t="s">
        <v>65</v>
      </c>
      <c r="F16" s="40" t="s">
        <v>66</v>
      </c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8" t="s">
        <v>67</v>
      </c>
      <c r="T16" s="41"/>
      <c r="U16" s="41"/>
      <c r="V16" s="41"/>
      <c r="W16" s="41"/>
      <c r="X16" s="41"/>
      <c r="Y16" s="41" t="s">
        <v>37</v>
      </c>
      <c r="Z16" s="44"/>
      <c r="AB16" s="32"/>
      <c r="AC16" s="33"/>
      <c r="AD16" s="34"/>
      <c r="AE16" s="35"/>
      <c r="AF16" s="36"/>
      <c r="AG16" s="37"/>
    </row>
    <row r="17" spans="1:33" ht="30">
      <c r="A17" s="7">
        <v>8</v>
      </c>
      <c r="B17" s="38" t="s">
        <v>68</v>
      </c>
      <c r="C17" s="38" t="s">
        <v>69</v>
      </c>
      <c r="D17" s="38" t="s">
        <v>70</v>
      </c>
      <c r="E17" s="38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62">
        <v>0.6</v>
      </c>
      <c r="T17" s="51"/>
      <c r="U17" s="51"/>
      <c r="V17" s="51"/>
      <c r="W17" s="51"/>
      <c r="X17" s="51"/>
      <c r="Y17" s="41"/>
      <c r="Z17" s="44"/>
      <c r="AB17" s="32"/>
      <c r="AC17" s="33"/>
      <c r="AD17" s="34"/>
      <c r="AE17" s="35"/>
      <c r="AF17" s="36"/>
      <c r="AG17" s="37"/>
    </row>
    <row r="18" spans="1:33" ht="30">
      <c r="A18" s="7">
        <v>8</v>
      </c>
      <c r="B18" s="38" t="s">
        <v>71</v>
      </c>
      <c r="C18" s="38" t="s">
        <v>72</v>
      </c>
      <c r="D18" s="38" t="s">
        <v>73</v>
      </c>
      <c r="E18" s="38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62">
        <v>0.6</v>
      </c>
      <c r="T18" s="51"/>
      <c r="U18" s="51"/>
      <c r="V18" s="51"/>
      <c r="W18" s="51"/>
      <c r="X18" s="51"/>
      <c r="Y18" s="41"/>
      <c r="Z18" s="44"/>
      <c r="AB18" s="32"/>
      <c r="AC18" s="33"/>
      <c r="AD18" s="34"/>
      <c r="AE18" s="35"/>
      <c r="AF18" s="36"/>
      <c r="AG18" s="37"/>
    </row>
    <row r="19" spans="1:33" ht="60.75" thickBot="1">
      <c r="A19" s="7">
        <v>9</v>
      </c>
      <c r="B19" s="38" t="s">
        <v>74</v>
      </c>
      <c r="C19" s="38" t="s">
        <v>75</v>
      </c>
      <c r="D19" s="61" t="s">
        <v>76</v>
      </c>
      <c r="E19" s="38"/>
      <c r="F19" s="6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2"/>
      <c r="T19" s="43"/>
      <c r="U19" s="43"/>
      <c r="V19" s="43"/>
      <c r="W19" s="43"/>
      <c r="X19" s="43"/>
      <c r="Y19" s="41"/>
      <c r="Z19" s="44"/>
      <c r="AB19" s="45"/>
      <c r="AC19" s="46"/>
      <c r="AD19" s="47"/>
      <c r="AE19" s="41"/>
      <c r="AF19" s="48"/>
      <c r="AG19" s="44"/>
    </row>
    <row r="20" spans="1:33" ht="16.5" thickBot="1">
      <c r="B20" s="64" t="s">
        <v>77</v>
      </c>
      <c r="C20" s="65"/>
      <c r="D20" s="65"/>
      <c r="E20" s="65"/>
      <c r="F20" s="208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10"/>
      <c r="AB20" s="54"/>
      <c r="AC20" s="55"/>
      <c r="AD20" s="56"/>
      <c r="AE20" s="57"/>
      <c r="AF20" s="58"/>
      <c r="AG20" s="59"/>
    </row>
    <row r="21" spans="1:33" ht="15.75">
      <c r="B21" s="38" t="s">
        <v>78</v>
      </c>
      <c r="C21" s="25" t="s">
        <v>79</v>
      </c>
      <c r="D21" s="25"/>
      <c r="E21" s="25"/>
      <c r="F21" s="66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8"/>
      <c r="T21" s="67"/>
      <c r="U21" s="67"/>
      <c r="V21" s="67"/>
      <c r="W21" s="67"/>
      <c r="X21" s="67"/>
      <c r="Y21" s="30"/>
      <c r="Z21" s="31"/>
      <c r="AB21" s="54"/>
      <c r="AC21" s="55"/>
      <c r="AD21" s="56"/>
      <c r="AE21" s="69"/>
      <c r="AF21" s="70"/>
      <c r="AG21" s="59"/>
    </row>
    <row r="22" spans="1:33" ht="15.75">
      <c r="B22" s="38" t="s">
        <v>80</v>
      </c>
      <c r="C22" s="38"/>
      <c r="D22" s="38"/>
      <c r="E22" s="38"/>
      <c r="F22" s="40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8"/>
      <c r="T22" s="41"/>
      <c r="U22" s="41"/>
      <c r="V22" s="41"/>
      <c r="W22" s="41"/>
      <c r="X22" s="41"/>
      <c r="Y22" s="41"/>
      <c r="Z22" s="44"/>
      <c r="AB22" s="54"/>
      <c r="AC22" s="55"/>
      <c r="AD22" s="56"/>
      <c r="AE22" s="57"/>
      <c r="AF22" s="58"/>
      <c r="AG22" s="59"/>
    </row>
    <row r="23" spans="1:33" ht="15.75">
      <c r="B23" s="71" t="s">
        <v>81</v>
      </c>
      <c r="C23" s="71"/>
      <c r="D23" s="71"/>
      <c r="E23" s="71"/>
      <c r="F23" s="40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8"/>
      <c r="T23" s="41"/>
      <c r="U23" s="41"/>
      <c r="V23" s="41"/>
      <c r="W23" s="41"/>
      <c r="X23" s="41"/>
      <c r="Y23" s="41"/>
      <c r="Z23" s="44"/>
      <c r="AB23" s="45"/>
      <c r="AC23" s="46"/>
      <c r="AD23" s="47"/>
      <c r="AE23" s="41"/>
      <c r="AF23" s="72"/>
      <c r="AG23" s="44"/>
    </row>
    <row r="24" spans="1:33" ht="15.75"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4"/>
      <c r="T24" s="73"/>
      <c r="U24" s="73"/>
      <c r="V24" s="73"/>
      <c r="W24" s="73"/>
      <c r="X24" s="73"/>
      <c r="Y24" s="73"/>
      <c r="Z24" s="75"/>
      <c r="AB24" s="76"/>
      <c r="AC24" s="3"/>
      <c r="AD24" s="1"/>
      <c r="AE24" s="1"/>
      <c r="AF24" s="5"/>
      <c r="AG24" s="6"/>
    </row>
    <row r="25" spans="1:33" ht="15.75">
      <c r="A25" s="34">
        <v>1</v>
      </c>
      <c r="B25" s="34" t="s">
        <v>82</v>
      </c>
      <c r="S25" s="13"/>
      <c r="T25" s="77"/>
      <c r="U25" s="77"/>
      <c r="V25" s="77"/>
      <c r="W25" s="77"/>
      <c r="X25" s="77"/>
      <c r="AB25" s="78"/>
      <c r="AC25" s="3"/>
      <c r="AD25" s="1"/>
      <c r="AE25" s="1"/>
      <c r="AF25" s="5"/>
      <c r="AG25" s="6"/>
    </row>
    <row r="26" spans="1:33" ht="15.75">
      <c r="A26" s="34">
        <v>2</v>
      </c>
      <c r="B26" s="34" t="s">
        <v>38</v>
      </c>
      <c r="AB26" s="78"/>
      <c r="AC26" s="3"/>
      <c r="AD26" s="1"/>
      <c r="AE26" s="1"/>
      <c r="AF26" s="5"/>
      <c r="AG26" s="6"/>
    </row>
    <row r="27" spans="1:33" ht="15.75">
      <c r="A27" s="34">
        <v>3</v>
      </c>
      <c r="B27" s="34" t="s">
        <v>83</v>
      </c>
      <c r="AB27" s="78"/>
      <c r="AC27" s="3"/>
      <c r="AD27" s="1"/>
      <c r="AE27" s="1"/>
      <c r="AF27" s="5"/>
      <c r="AG27" s="6"/>
    </row>
    <row r="28" spans="1:33" ht="15.75">
      <c r="A28" s="34">
        <v>4</v>
      </c>
      <c r="B28" s="34" t="s">
        <v>84</v>
      </c>
      <c r="AB28" s="78"/>
      <c r="AC28" s="3"/>
      <c r="AD28" s="1"/>
      <c r="AE28" s="1"/>
      <c r="AF28" s="5"/>
      <c r="AG28" s="6"/>
    </row>
    <row r="29" spans="1:33" ht="15.75">
      <c r="A29" s="34">
        <v>5</v>
      </c>
      <c r="B29" s="34" t="s">
        <v>85</v>
      </c>
      <c r="AB29" s="78"/>
      <c r="AC29" s="3"/>
      <c r="AD29" s="1"/>
      <c r="AE29" s="1"/>
      <c r="AF29" s="5"/>
      <c r="AG29" s="6"/>
    </row>
    <row r="30" spans="1:33" ht="15.75">
      <c r="A30" s="34">
        <v>6</v>
      </c>
      <c r="B30" s="34" t="s">
        <v>86</v>
      </c>
      <c r="AB30" s="78"/>
      <c r="AC30" s="3"/>
      <c r="AD30" s="1"/>
      <c r="AE30" s="1"/>
      <c r="AF30" s="5"/>
      <c r="AG30" s="6"/>
    </row>
    <row r="31" spans="1:33" ht="15.75">
      <c r="A31" s="34">
        <v>7</v>
      </c>
      <c r="B31" s="34" t="s">
        <v>87</v>
      </c>
      <c r="AB31" s="78"/>
      <c r="AC31" s="3"/>
      <c r="AD31" s="1"/>
      <c r="AE31" s="1"/>
      <c r="AF31" s="5"/>
      <c r="AG31" s="6"/>
    </row>
    <row r="32" spans="1:33" ht="15.75">
      <c r="A32" s="34">
        <v>8</v>
      </c>
      <c r="B32" s="34" t="s">
        <v>88</v>
      </c>
      <c r="AB32" s="78"/>
      <c r="AC32" s="3"/>
      <c r="AD32" s="1"/>
      <c r="AE32" s="1"/>
      <c r="AF32" s="5"/>
      <c r="AG32" s="6"/>
    </row>
    <row r="33" spans="1:2">
      <c r="A33" s="34">
        <v>9</v>
      </c>
      <c r="B33" s="34" t="s">
        <v>89</v>
      </c>
    </row>
  </sheetData>
  <mergeCells count="31">
    <mergeCell ref="AD7:AD8"/>
    <mergeCell ref="AE7:AE8"/>
    <mergeCell ref="AF7:AF8"/>
    <mergeCell ref="T7:T8"/>
    <mergeCell ref="U7:U8"/>
    <mergeCell ref="V7:V8"/>
    <mergeCell ref="W7:W8"/>
    <mergeCell ref="X7:X8"/>
    <mergeCell ref="Y7:Y8"/>
    <mergeCell ref="F9:Z9"/>
    <mergeCell ref="F20:Z20"/>
    <mergeCell ref="Z7:Z8"/>
    <mergeCell ref="AB7:AB8"/>
    <mergeCell ref="AC7:AC8"/>
    <mergeCell ref="M7:M8"/>
    <mergeCell ref="F2:AD2"/>
    <mergeCell ref="B5:Z5"/>
    <mergeCell ref="AB5:AG5"/>
    <mergeCell ref="F7:F8"/>
    <mergeCell ref="G7:G8"/>
    <mergeCell ref="H7:H8"/>
    <mergeCell ref="I7:I8"/>
    <mergeCell ref="J7:J8"/>
    <mergeCell ref="K7:K8"/>
    <mergeCell ref="L7:L8"/>
    <mergeCell ref="N7:N8"/>
    <mergeCell ref="O7:O8"/>
    <mergeCell ref="P7:P8"/>
    <mergeCell ref="Q7:Q8"/>
    <mergeCell ref="R7:R8"/>
    <mergeCell ref="AG7:AG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AI57"/>
  <sheetViews>
    <sheetView showGridLines="0" tabSelected="1" topLeftCell="A7" zoomScale="70" zoomScaleNormal="70" workbookViewId="0">
      <pane xSplit="3" ySplit="4" topLeftCell="D11" activePane="bottomRight" state="frozen"/>
      <selection pane="topRight" activeCell="D7" sqref="D7"/>
      <selection pane="bottomLeft" activeCell="A11" sqref="A11"/>
      <selection pane="bottomRight" activeCell="S13" sqref="S13"/>
    </sheetView>
  </sheetViews>
  <sheetFormatPr baseColWidth="10" defaultColWidth="10.875" defaultRowHeight="15.75" outlineLevelCol="1"/>
  <cols>
    <col min="1" max="1" width="3.5" style="79" bestFit="1" customWidth="1"/>
    <col min="2" max="2" width="38.25" style="79" bestFit="1" customWidth="1"/>
    <col min="3" max="3" width="8.625" style="79" bestFit="1" customWidth="1"/>
    <col min="4" max="4" width="42.5" style="79" bestFit="1" customWidth="1"/>
    <col min="5" max="5" width="26.25" style="79" customWidth="1"/>
    <col min="6" max="6" width="8.125" style="79" bestFit="1" customWidth="1"/>
    <col min="7" max="7" width="5" style="79" customWidth="1" outlineLevel="1"/>
    <col min="8" max="8" width="5.125" style="79" customWidth="1" outlineLevel="1"/>
    <col min="9" max="9" width="5.25" style="79" customWidth="1" outlineLevel="1"/>
    <col min="10" max="10" width="5" style="79" customWidth="1" outlineLevel="1"/>
    <col min="11" max="11" width="5.625" style="79" customWidth="1" outlineLevel="1"/>
    <col min="12" max="12" width="5.125" style="79" customWidth="1" outlineLevel="1"/>
    <col min="13" max="13" width="4.375" style="79" customWidth="1" outlineLevel="1"/>
    <col min="14" max="14" width="5.5" style="79" customWidth="1" outlineLevel="1"/>
    <col min="15" max="15" width="7" style="79" customWidth="1" outlineLevel="1"/>
    <col min="16" max="16" width="7.125" style="79" customWidth="1" outlineLevel="1"/>
    <col min="17" max="17" width="7" style="79" customWidth="1" outlineLevel="1"/>
    <col min="18" max="18" width="8" style="79" bestFit="1" customWidth="1" outlineLevel="1"/>
    <col min="19" max="20" width="8" style="79" customWidth="1" outlineLevel="1"/>
    <col min="21" max="21" width="12.375" style="79" bestFit="1" customWidth="1"/>
    <col min="22" max="22" width="16.375" style="79" customWidth="1" outlineLevel="1"/>
    <col min="23" max="23" width="19.125" style="79" customWidth="1" outlineLevel="1"/>
    <col min="24" max="24" width="11.375" style="79" customWidth="1" outlineLevel="1"/>
    <col min="25" max="25" width="19.375" style="79" customWidth="1" outlineLevel="1"/>
    <col min="26" max="26" width="16.375" style="79" customWidth="1" outlineLevel="1"/>
    <col min="27" max="27" width="10.875" style="79" bestFit="1" customWidth="1"/>
    <col min="28" max="28" width="7.875" style="79" bestFit="1" customWidth="1"/>
    <col min="29" max="29" width="2.125" style="79" customWidth="1"/>
    <col min="30" max="30" width="10.125" style="80" bestFit="1" customWidth="1"/>
    <col min="31" max="31" width="11.875" style="81" bestFit="1" customWidth="1"/>
    <col min="32" max="32" width="7.125" style="81" bestFit="1" customWidth="1"/>
    <col min="33" max="33" width="9.625" style="81" bestFit="1" customWidth="1"/>
    <col min="34" max="34" width="7.875" style="81" bestFit="1" customWidth="1"/>
    <col min="35" max="35" width="10.875" style="80"/>
    <col min="36" max="16384" width="10.875" style="79"/>
  </cols>
  <sheetData>
    <row r="1" spans="1:34" ht="16.5" thickBot="1"/>
    <row r="2" spans="1:34" s="80" customFormat="1" ht="16.5" thickBot="1">
      <c r="B2" s="82" t="s">
        <v>90</v>
      </c>
      <c r="C2" s="253" t="s">
        <v>91</v>
      </c>
      <c r="D2" s="254"/>
      <c r="E2" s="139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173"/>
      <c r="W2" s="173"/>
      <c r="X2" s="173"/>
      <c r="Y2" s="173"/>
      <c r="Z2" s="173"/>
      <c r="AA2" s="79"/>
      <c r="AB2" s="82" t="s">
        <v>92</v>
      </c>
      <c r="AC2" s="256" t="s">
        <v>93</v>
      </c>
      <c r="AD2" s="257"/>
      <c r="AE2" s="81"/>
      <c r="AF2" s="83" t="s">
        <v>94</v>
      </c>
      <c r="AG2" s="258">
        <v>2019</v>
      </c>
      <c r="AH2" s="259"/>
    </row>
    <row r="3" spans="1:34" s="80" customFormat="1" ht="16.5" thickBot="1"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E3" s="81"/>
      <c r="AF3" s="81"/>
      <c r="AG3" s="81"/>
      <c r="AH3" s="81"/>
    </row>
    <row r="4" spans="1:34" s="80" customFormat="1" ht="16.5" thickBot="1">
      <c r="B4" s="82" t="s">
        <v>95</v>
      </c>
      <c r="C4" s="253" t="s">
        <v>96</v>
      </c>
      <c r="D4" s="254"/>
      <c r="E4" s="139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173"/>
      <c r="W4" s="173"/>
      <c r="X4" s="173"/>
      <c r="Y4" s="173"/>
      <c r="Z4" s="173"/>
      <c r="AA4" s="79"/>
      <c r="AB4" s="82" t="s">
        <v>97</v>
      </c>
      <c r="AC4" s="260">
        <v>43746</v>
      </c>
      <c r="AD4" s="257"/>
      <c r="AE4" s="81"/>
      <c r="AF4" s="81"/>
      <c r="AG4" s="81"/>
      <c r="AH4" s="81"/>
    </row>
    <row r="5" spans="1:34" s="80" customFormat="1" ht="16.5" thickBot="1"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E5" s="81"/>
      <c r="AF5" s="81"/>
      <c r="AG5" s="81"/>
      <c r="AH5" s="81"/>
    </row>
    <row r="6" spans="1:34" s="80" customFormat="1" ht="21.75" thickBot="1">
      <c r="B6" s="242" t="s">
        <v>98</v>
      </c>
      <c r="C6" s="243"/>
      <c r="D6" s="243"/>
      <c r="E6" s="243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5"/>
      <c r="W6" s="245"/>
      <c r="X6" s="245"/>
      <c r="Y6" s="245"/>
      <c r="Z6" s="245"/>
      <c r="AA6" s="245"/>
      <c r="AB6" s="246"/>
      <c r="AC6" s="79"/>
      <c r="AD6" s="247" t="s">
        <v>99</v>
      </c>
      <c r="AE6" s="248"/>
      <c r="AF6" s="248"/>
      <c r="AG6" s="248"/>
      <c r="AH6" s="249"/>
    </row>
    <row r="7" spans="1:34" s="80" customFormat="1" ht="16.5" thickBot="1"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79"/>
      <c r="AE7" s="81"/>
      <c r="AF7" s="81"/>
      <c r="AG7" s="81"/>
      <c r="AH7" s="81"/>
    </row>
    <row r="8" spans="1:34" s="80" customFormat="1" ht="18.75" thickBot="1">
      <c r="B8" s="84"/>
      <c r="C8" s="84"/>
      <c r="D8" s="84"/>
      <c r="E8" s="84"/>
      <c r="F8" s="197" t="s">
        <v>3</v>
      </c>
      <c r="G8" s="197" t="s">
        <v>4</v>
      </c>
      <c r="H8" s="199" t="s">
        <v>5</v>
      </c>
      <c r="I8" s="199" t="s">
        <v>6</v>
      </c>
      <c r="J8" s="199" t="s">
        <v>7</v>
      </c>
      <c r="K8" s="199" t="s">
        <v>8</v>
      </c>
      <c r="L8" s="199" t="s">
        <v>9</v>
      </c>
      <c r="M8" s="199" t="s">
        <v>10</v>
      </c>
      <c r="N8" s="199" t="s">
        <v>11</v>
      </c>
      <c r="O8" s="199" t="s">
        <v>12</v>
      </c>
      <c r="P8" s="199" t="s">
        <v>13</v>
      </c>
      <c r="Q8" s="199" t="s">
        <v>14</v>
      </c>
      <c r="R8" s="201" t="s">
        <v>15</v>
      </c>
      <c r="S8" s="201" t="s">
        <v>158</v>
      </c>
      <c r="T8" s="261">
        <v>44228</v>
      </c>
      <c r="U8" s="171" t="s">
        <v>16</v>
      </c>
      <c r="V8" s="217" t="s">
        <v>17</v>
      </c>
      <c r="W8" s="219" t="s">
        <v>18</v>
      </c>
      <c r="X8" s="221" t="s">
        <v>19</v>
      </c>
      <c r="Y8" s="199" t="s">
        <v>20</v>
      </c>
      <c r="Z8" s="223" t="s">
        <v>21</v>
      </c>
      <c r="AA8" s="227" t="s">
        <v>22</v>
      </c>
      <c r="AB8" s="251" t="s">
        <v>100</v>
      </c>
      <c r="AC8" s="79"/>
      <c r="AE8" s="81"/>
      <c r="AF8" s="81"/>
      <c r="AG8" s="81"/>
      <c r="AH8" s="81"/>
    </row>
    <row r="9" spans="1:34" s="80" customFormat="1" ht="18.95" customHeight="1" thickBot="1">
      <c r="A9" s="85"/>
      <c r="B9" s="85"/>
      <c r="C9" s="85"/>
      <c r="D9" s="85"/>
      <c r="E9" s="85"/>
      <c r="F9" s="250"/>
      <c r="G9" s="250"/>
      <c r="H9" s="239"/>
      <c r="I9" s="239"/>
      <c r="J9" s="239"/>
      <c r="K9" s="239"/>
      <c r="L9" s="239"/>
      <c r="M9" s="239"/>
      <c r="N9" s="239"/>
      <c r="O9" s="239"/>
      <c r="P9" s="239"/>
      <c r="Q9" s="239"/>
      <c r="R9" s="241"/>
      <c r="S9" s="241"/>
      <c r="T9" s="241"/>
      <c r="U9" s="144" t="s">
        <v>28</v>
      </c>
      <c r="V9" s="236"/>
      <c r="W9" s="237"/>
      <c r="X9" s="238"/>
      <c r="Y9" s="239"/>
      <c r="Z9" s="240"/>
      <c r="AA9" s="228"/>
      <c r="AB9" s="252"/>
      <c r="AC9" s="86"/>
      <c r="AD9" s="87" t="s">
        <v>24</v>
      </c>
      <c r="AE9" s="88" t="s">
        <v>25</v>
      </c>
      <c r="AF9" s="88" t="s">
        <v>3</v>
      </c>
      <c r="AG9" s="88" t="s">
        <v>22</v>
      </c>
      <c r="AH9" s="89" t="s">
        <v>100</v>
      </c>
    </row>
    <row r="10" spans="1:34" s="80" customFormat="1" ht="18.95" customHeight="1" thickBot="1">
      <c r="B10" s="145" t="s">
        <v>101</v>
      </c>
      <c r="C10" s="145" t="s">
        <v>102</v>
      </c>
      <c r="D10" s="145" t="s">
        <v>31</v>
      </c>
      <c r="E10" s="146" t="s">
        <v>103</v>
      </c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79"/>
      <c r="AD10" s="233" t="s">
        <v>104</v>
      </c>
      <c r="AE10" s="234"/>
      <c r="AF10" s="234"/>
      <c r="AG10" s="234"/>
      <c r="AH10" s="235"/>
    </row>
    <row r="11" spans="1:34" s="80" customFormat="1" ht="48" thickBot="1">
      <c r="A11" s="140"/>
      <c r="B11" s="176" t="s">
        <v>154</v>
      </c>
      <c r="C11" s="147" t="s">
        <v>106</v>
      </c>
      <c r="D11" s="179" t="s">
        <v>107</v>
      </c>
      <c r="E11" s="148" t="s">
        <v>148</v>
      </c>
      <c r="F11" s="183">
        <v>0.95340501792114696</v>
      </c>
      <c r="G11" s="183">
        <v>0.35066666666666668</v>
      </c>
      <c r="H11" s="183">
        <v>5.5595323311858742E-2</v>
      </c>
      <c r="I11" s="183">
        <v>0.55305623471882637</v>
      </c>
      <c r="J11" s="183">
        <v>0.3601205424409844</v>
      </c>
      <c r="K11" s="183">
        <v>0.1324828263002944</v>
      </c>
      <c r="L11" s="183">
        <v>5.9915611814345994E-2</v>
      </c>
      <c r="M11" s="183">
        <v>4.5092838196286469E-2</v>
      </c>
      <c r="N11" s="188"/>
      <c r="O11" s="150">
        <v>0.59</v>
      </c>
      <c r="P11" s="150">
        <v>0.73</v>
      </c>
      <c r="Q11" s="150">
        <v>0.44</v>
      </c>
      <c r="R11" s="150">
        <v>3.0965391621129327E-2</v>
      </c>
      <c r="S11" s="150">
        <v>0.22</v>
      </c>
      <c r="T11" s="262">
        <v>0.21299999999999999</v>
      </c>
      <c r="U11" s="169">
        <v>0.98</v>
      </c>
      <c r="V11" s="150">
        <v>0.8</v>
      </c>
      <c r="W11" s="151">
        <v>0.9</v>
      </c>
      <c r="X11" s="149">
        <v>0.98</v>
      </c>
      <c r="Y11" s="152">
        <v>1</v>
      </c>
      <c r="Z11" s="153" t="s">
        <v>48</v>
      </c>
      <c r="AA11" s="154">
        <v>43890</v>
      </c>
      <c r="AB11" s="147"/>
      <c r="AC11" s="79"/>
      <c r="AD11" s="141"/>
      <c r="AE11" s="142"/>
      <c r="AF11" s="142"/>
      <c r="AG11" s="142"/>
      <c r="AH11" s="143"/>
    </row>
    <row r="12" spans="1:34" s="80" customFormat="1" ht="32.25" hidden="1" thickBot="1">
      <c r="A12" s="140"/>
      <c r="B12" s="176" t="s">
        <v>108</v>
      </c>
      <c r="C12" s="147" t="s">
        <v>109</v>
      </c>
      <c r="D12" s="174" t="s">
        <v>110</v>
      </c>
      <c r="E12" s="148" t="s">
        <v>153</v>
      </c>
      <c r="F12" s="36"/>
      <c r="G12" s="35"/>
      <c r="H12" s="184"/>
      <c r="I12" s="184"/>
      <c r="J12" s="184"/>
      <c r="K12" s="184"/>
      <c r="L12" s="184"/>
      <c r="M12" s="184"/>
      <c r="N12" s="184"/>
      <c r="O12" s="35"/>
      <c r="P12" s="35"/>
      <c r="Q12" s="35"/>
      <c r="R12" s="35"/>
      <c r="S12" s="35"/>
      <c r="T12" s="35"/>
      <c r="U12" s="36">
        <v>7</v>
      </c>
      <c r="V12" s="155">
        <v>9</v>
      </c>
      <c r="W12" s="156">
        <v>8</v>
      </c>
      <c r="X12" s="157">
        <v>7</v>
      </c>
      <c r="Y12" s="158">
        <v>6</v>
      </c>
      <c r="Z12" s="159">
        <v>5</v>
      </c>
      <c r="AA12" s="154">
        <v>43890</v>
      </c>
      <c r="AB12" s="147"/>
      <c r="AC12" s="79"/>
      <c r="AD12" s="141"/>
      <c r="AE12" s="142"/>
      <c r="AF12" s="142"/>
      <c r="AG12" s="142"/>
      <c r="AH12" s="143"/>
    </row>
    <row r="13" spans="1:34" s="80" customFormat="1" ht="31.5">
      <c r="A13" s="140"/>
      <c r="B13" s="176" t="s">
        <v>155</v>
      </c>
      <c r="C13" s="147" t="s">
        <v>111</v>
      </c>
      <c r="D13" s="174" t="s">
        <v>112</v>
      </c>
      <c r="E13" s="148" t="s">
        <v>149</v>
      </c>
      <c r="F13" s="184">
        <v>91.712885154061624</v>
      </c>
      <c r="G13" s="35"/>
      <c r="H13" s="35"/>
      <c r="I13" s="35"/>
      <c r="J13" s="184">
        <v>64</v>
      </c>
      <c r="K13" s="184">
        <v>68.645714285714291</v>
      </c>
      <c r="L13" s="184">
        <v>79.842576028622545</v>
      </c>
      <c r="M13" s="184">
        <v>97.467625899280577</v>
      </c>
      <c r="N13" s="188"/>
      <c r="O13" s="155">
        <v>151.36028460543338</v>
      </c>
      <c r="P13" s="155">
        <v>106.97708894878706</v>
      </c>
      <c r="Q13" s="155">
        <v>209.34401260504202</v>
      </c>
      <c r="R13" s="155">
        <v>100.63433515482696</v>
      </c>
      <c r="S13" s="155">
        <v>100</v>
      </c>
      <c r="T13" s="155">
        <v>85</v>
      </c>
      <c r="U13" s="36">
        <f>U12*6</f>
        <v>42</v>
      </c>
      <c r="V13" s="155">
        <f t="shared" ref="V13:Z13" si="0">V12*6</f>
        <v>54</v>
      </c>
      <c r="W13" s="156">
        <f t="shared" si="0"/>
        <v>48</v>
      </c>
      <c r="X13" s="157">
        <f t="shared" si="0"/>
        <v>42</v>
      </c>
      <c r="Y13" s="158">
        <f t="shared" si="0"/>
        <v>36</v>
      </c>
      <c r="Z13" s="159">
        <f t="shared" si="0"/>
        <v>30</v>
      </c>
      <c r="AA13" s="154">
        <v>43890</v>
      </c>
      <c r="AB13" s="147"/>
      <c r="AC13" s="79"/>
      <c r="AD13" s="141"/>
      <c r="AE13" s="142"/>
      <c r="AF13" s="142"/>
      <c r="AG13" s="142"/>
      <c r="AH13" s="143"/>
    </row>
    <row r="14" spans="1:34" s="80" customFormat="1" ht="31.5">
      <c r="A14" s="140"/>
      <c r="B14" s="176" t="s">
        <v>156</v>
      </c>
      <c r="C14" s="160" t="s">
        <v>106</v>
      </c>
      <c r="D14" s="175" t="s">
        <v>113</v>
      </c>
      <c r="E14" s="106" t="s">
        <v>150</v>
      </c>
      <c r="F14" s="161">
        <v>0.93</v>
      </c>
      <c r="G14" s="161"/>
      <c r="H14" s="161"/>
      <c r="I14" s="161">
        <v>0.93</v>
      </c>
      <c r="J14" s="187">
        <v>0.95</v>
      </c>
      <c r="K14" s="187">
        <v>0.91</v>
      </c>
      <c r="L14" s="187">
        <v>0.88</v>
      </c>
      <c r="M14" s="187">
        <v>0.95</v>
      </c>
      <c r="N14" s="161"/>
      <c r="O14" s="150">
        <v>0.74</v>
      </c>
      <c r="P14" s="150">
        <v>0.74</v>
      </c>
      <c r="Q14" s="150">
        <v>0.28999999999999998</v>
      </c>
      <c r="R14" s="151">
        <v>0.87267525035765381</v>
      </c>
      <c r="S14" s="150">
        <v>0.75</v>
      </c>
      <c r="T14" s="152">
        <v>1</v>
      </c>
      <c r="U14" s="161">
        <v>0.9</v>
      </c>
      <c r="V14" s="150">
        <v>0.7</v>
      </c>
      <c r="W14" s="151">
        <v>0.8</v>
      </c>
      <c r="X14" s="149">
        <v>0.9</v>
      </c>
      <c r="Y14" s="152">
        <v>1</v>
      </c>
      <c r="Z14" s="153" t="s">
        <v>48</v>
      </c>
      <c r="AA14" s="154">
        <v>43890</v>
      </c>
      <c r="AB14" s="162"/>
      <c r="AC14" s="79"/>
      <c r="AD14" s="105"/>
      <c r="AE14" s="106"/>
      <c r="AF14" s="106"/>
      <c r="AG14" s="106"/>
      <c r="AH14" s="107"/>
    </row>
    <row r="15" spans="1:34" s="80" customFormat="1" ht="16.5" thickBot="1">
      <c r="B15" s="113"/>
      <c r="C15" s="113"/>
      <c r="D15" s="114"/>
      <c r="E15" s="114"/>
      <c r="F15" s="108"/>
      <c r="G15" s="115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7"/>
      <c r="S15" s="189"/>
      <c r="T15" s="189"/>
      <c r="U15" s="102"/>
      <c r="V15" s="118"/>
      <c r="W15" s="119"/>
      <c r="X15" s="119"/>
      <c r="Y15" s="119"/>
      <c r="Z15" s="120"/>
      <c r="AA15" s="103"/>
      <c r="AB15" s="104"/>
      <c r="AC15" s="79"/>
      <c r="AD15" s="105"/>
      <c r="AE15" s="106"/>
      <c r="AF15" s="121"/>
      <c r="AG15" s="106"/>
      <c r="AH15" s="107"/>
    </row>
    <row r="16" spans="1:34" s="80" customFormat="1" ht="18.95" customHeight="1" thickBot="1">
      <c r="B16" s="90" t="s">
        <v>114</v>
      </c>
      <c r="C16" s="91"/>
      <c r="D16" s="91"/>
      <c r="E16" s="91"/>
      <c r="F16" s="229"/>
      <c r="G16" s="230"/>
      <c r="H16" s="230"/>
      <c r="I16" s="230"/>
      <c r="J16" s="230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  <c r="AB16" s="231"/>
      <c r="AC16" s="79"/>
      <c r="AD16" s="233" t="s">
        <v>115</v>
      </c>
      <c r="AE16" s="234"/>
      <c r="AF16" s="234"/>
      <c r="AG16" s="234"/>
      <c r="AH16" s="235"/>
    </row>
    <row r="17" spans="1:34" s="80" customFormat="1" ht="126" hidden="1">
      <c r="A17" s="140"/>
      <c r="B17" s="113" t="s">
        <v>116</v>
      </c>
      <c r="C17" s="114" t="s">
        <v>106</v>
      </c>
      <c r="D17" s="180" t="s">
        <v>117</v>
      </c>
      <c r="E17" s="138" t="s">
        <v>118</v>
      </c>
      <c r="F17" s="98" t="s">
        <v>153</v>
      </c>
      <c r="G17" s="99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1"/>
      <c r="S17" s="122"/>
      <c r="T17" s="122"/>
      <c r="U17" s="161">
        <v>0.9</v>
      </c>
      <c r="V17" s="150">
        <v>0.8</v>
      </c>
      <c r="W17" s="151">
        <v>0.85</v>
      </c>
      <c r="X17" s="149">
        <v>0.95</v>
      </c>
      <c r="Y17" s="152">
        <v>1</v>
      </c>
      <c r="Z17" s="153" t="s">
        <v>48</v>
      </c>
      <c r="AA17" s="103"/>
      <c r="AB17" s="104"/>
      <c r="AC17" s="79"/>
      <c r="AD17" s="105"/>
      <c r="AE17" s="106"/>
      <c r="AF17" s="106"/>
      <c r="AG17" s="106"/>
      <c r="AH17" s="107"/>
    </row>
    <row r="18" spans="1:34" s="165" customFormat="1" ht="47.25">
      <c r="A18" s="140"/>
      <c r="B18" s="137" t="s">
        <v>157</v>
      </c>
      <c r="C18" s="114" t="s">
        <v>106</v>
      </c>
      <c r="D18" s="178" t="s">
        <v>119</v>
      </c>
      <c r="E18" s="138" t="s">
        <v>120</v>
      </c>
      <c r="F18" s="98"/>
      <c r="G18" s="99"/>
      <c r="H18" s="100"/>
      <c r="I18" s="100"/>
      <c r="J18" s="100"/>
      <c r="K18" s="100"/>
      <c r="L18" s="100"/>
      <c r="M18" s="100"/>
      <c r="N18" s="100"/>
      <c r="O18" s="149">
        <v>0.91990141712877382</v>
      </c>
      <c r="P18" s="150">
        <v>0.30251346499102333</v>
      </c>
      <c r="Q18" s="150">
        <v>0.38527131782945734</v>
      </c>
      <c r="R18" s="150">
        <v>0.44132231404958677</v>
      </c>
      <c r="S18" s="151">
        <v>0.86</v>
      </c>
      <c r="T18" s="152">
        <v>1</v>
      </c>
      <c r="U18" s="161">
        <v>0.9</v>
      </c>
      <c r="V18" s="150">
        <v>0.8</v>
      </c>
      <c r="W18" s="151">
        <v>0.85</v>
      </c>
      <c r="X18" s="149">
        <v>0.95</v>
      </c>
      <c r="Y18" s="152">
        <v>1</v>
      </c>
      <c r="Z18" s="153" t="s">
        <v>48</v>
      </c>
      <c r="AA18" s="103"/>
      <c r="AB18" s="104"/>
      <c r="AC18" s="166"/>
      <c r="AD18" s="105"/>
      <c r="AE18" s="106"/>
      <c r="AF18" s="106"/>
      <c r="AG18" s="106"/>
      <c r="AH18" s="107"/>
    </row>
    <row r="19" spans="1:34" s="80" customFormat="1" ht="47.25" hidden="1">
      <c r="A19" s="140"/>
      <c r="B19" s="137" t="s">
        <v>121</v>
      </c>
      <c r="C19" s="114" t="s">
        <v>122</v>
      </c>
      <c r="D19" s="178" t="s">
        <v>123</v>
      </c>
      <c r="E19" s="138" t="s">
        <v>151</v>
      </c>
      <c r="F19" s="108" t="s">
        <v>153</v>
      </c>
      <c r="G19" s="109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103"/>
      <c r="T19" s="103"/>
      <c r="U19" s="36">
        <v>0</v>
      </c>
      <c r="V19" s="155">
        <v>5</v>
      </c>
      <c r="W19" s="156">
        <v>3</v>
      </c>
      <c r="X19" s="157">
        <v>0</v>
      </c>
      <c r="Y19" s="158" t="s">
        <v>48</v>
      </c>
      <c r="Z19" s="159" t="s">
        <v>48</v>
      </c>
      <c r="AA19" s="103"/>
      <c r="AB19" s="104"/>
      <c r="AC19" s="79"/>
      <c r="AD19" s="105"/>
      <c r="AE19" s="106"/>
      <c r="AF19" s="106"/>
      <c r="AG19" s="106"/>
      <c r="AH19" s="107"/>
    </row>
    <row r="20" spans="1:34" s="165" customFormat="1" ht="63" hidden="1">
      <c r="A20" s="170" t="s">
        <v>124</v>
      </c>
      <c r="B20" s="137" t="s">
        <v>125</v>
      </c>
      <c r="C20" s="114" t="s">
        <v>106</v>
      </c>
      <c r="D20" s="178"/>
      <c r="E20" s="138" t="s">
        <v>152</v>
      </c>
      <c r="F20" s="98"/>
      <c r="G20" s="99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1"/>
      <c r="S20" s="122"/>
      <c r="T20" s="122"/>
      <c r="U20" s="122">
        <v>0</v>
      </c>
      <c r="V20" s="150">
        <v>0.1</v>
      </c>
      <c r="W20" s="151">
        <v>0.05</v>
      </c>
      <c r="X20" s="149">
        <v>0</v>
      </c>
      <c r="Y20" s="152" t="s">
        <v>48</v>
      </c>
      <c r="Z20" s="153" t="s">
        <v>48</v>
      </c>
      <c r="AA20" s="103"/>
      <c r="AB20" s="104"/>
      <c r="AC20" s="166"/>
      <c r="AD20" s="105"/>
      <c r="AE20" s="106"/>
      <c r="AF20" s="106"/>
      <c r="AG20" s="106"/>
      <c r="AH20" s="107"/>
    </row>
    <row r="21" spans="1:34" s="80" customFormat="1" ht="63" hidden="1">
      <c r="A21" s="170" t="s">
        <v>124</v>
      </c>
      <c r="B21" s="137" t="s">
        <v>126</v>
      </c>
      <c r="C21" s="114" t="s">
        <v>106</v>
      </c>
      <c r="D21" s="178"/>
      <c r="E21" s="138" t="s">
        <v>152</v>
      </c>
      <c r="F21" s="108"/>
      <c r="G21" s="109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103"/>
      <c r="T21" s="103"/>
      <c r="U21" s="122">
        <v>0.2</v>
      </c>
      <c r="V21" s="150">
        <v>0.3</v>
      </c>
      <c r="W21" s="151">
        <v>0.25</v>
      </c>
      <c r="X21" s="149">
        <v>0.2</v>
      </c>
      <c r="Y21" s="152" t="s">
        <v>48</v>
      </c>
      <c r="Z21" s="153" t="s">
        <v>48</v>
      </c>
      <c r="AA21" s="103"/>
      <c r="AB21" s="104"/>
      <c r="AC21" s="79"/>
      <c r="AD21" s="105"/>
      <c r="AE21" s="106"/>
      <c r="AF21" s="106"/>
      <c r="AG21" s="106"/>
      <c r="AH21" s="107"/>
    </row>
    <row r="22" spans="1:34" s="80" customFormat="1">
      <c r="B22" s="113"/>
      <c r="C22" s="114"/>
      <c r="D22" s="114"/>
      <c r="E22" s="114"/>
      <c r="F22" s="108"/>
      <c r="G22" s="109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1"/>
      <c r="S22" s="103"/>
      <c r="T22" s="103"/>
      <c r="U22" s="103"/>
      <c r="V22" s="108"/>
      <c r="W22" s="112"/>
      <c r="X22" s="112"/>
      <c r="Y22" s="112"/>
      <c r="Z22" s="104"/>
      <c r="AA22" s="103"/>
      <c r="AB22" s="104"/>
      <c r="AC22" s="79"/>
      <c r="AD22" s="105"/>
      <c r="AE22" s="106"/>
      <c r="AF22" s="106"/>
      <c r="AG22" s="106"/>
      <c r="AH22" s="107"/>
    </row>
    <row r="23" spans="1:34" s="80" customFormat="1">
      <c r="B23" s="113"/>
      <c r="C23" s="114"/>
      <c r="D23" s="114"/>
      <c r="E23" s="114"/>
      <c r="F23" s="108"/>
      <c r="G23" s="109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1"/>
      <c r="S23" s="103"/>
      <c r="T23" s="103"/>
      <c r="U23" s="103"/>
      <c r="V23" s="108"/>
      <c r="W23" s="112"/>
      <c r="X23" s="112"/>
      <c r="Y23" s="112"/>
      <c r="Z23" s="104"/>
      <c r="AA23" s="103"/>
      <c r="AB23" s="104"/>
      <c r="AC23" s="79"/>
      <c r="AD23" s="105"/>
      <c r="AE23" s="106"/>
      <c r="AF23" s="123"/>
      <c r="AG23" s="106"/>
      <c r="AH23" s="107"/>
    </row>
    <row r="24" spans="1:34" s="80" customFormat="1" ht="16.5" thickBot="1">
      <c r="B24" s="113"/>
      <c r="C24" s="114"/>
      <c r="D24" s="114"/>
      <c r="E24" s="114"/>
      <c r="F24" s="108"/>
      <c r="G24" s="115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7"/>
      <c r="S24" s="189"/>
      <c r="T24" s="189"/>
      <c r="U24" s="103"/>
      <c r="V24" s="118"/>
      <c r="W24" s="119"/>
      <c r="X24" s="119"/>
      <c r="Y24" s="119"/>
      <c r="Z24" s="120"/>
      <c r="AA24" s="103"/>
      <c r="AB24" s="104"/>
      <c r="AC24" s="79"/>
      <c r="AD24" s="105"/>
      <c r="AE24" s="106"/>
      <c r="AF24" s="106"/>
      <c r="AG24" s="106"/>
      <c r="AH24" s="107"/>
    </row>
    <row r="25" spans="1:34" s="80" customFormat="1" ht="18.95" customHeight="1" thickBot="1">
      <c r="B25" s="90" t="s">
        <v>127</v>
      </c>
      <c r="C25" s="91"/>
      <c r="D25" s="91"/>
      <c r="E25" s="91"/>
      <c r="F25" s="229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  <c r="AB25" s="231"/>
      <c r="AC25" s="79"/>
      <c r="AD25" s="233" t="s">
        <v>128</v>
      </c>
      <c r="AE25" s="234"/>
      <c r="AF25" s="234"/>
      <c r="AG25" s="234"/>
      <c r="AH25" s="235"/>
    </row>
    <row r="26" spans="1:34" s="80" customFormat="1" hidden="1">
      <c r="B26" s="137"/>
      <c r="C26" s="114"/>
      <c r="D26" s="177" t="s">
        <v>129</v>
      </c>
      <c r="E26" s="138"/>
      <c r="F26" s="98"/>
      <c r="G26" s="185">
        <v>5.416666666666667</v>
      </c>
      <c r="H26" s="186">
        <v>9.4193548387096779</v>
      </c>
      <c r="I26" s="186">
        <v>7.2181818181818178</v>
      </c>
      <c r="J26" s="186">
        <v>5.125</v>
      </c>
      <c r="K26" s="186">
        <v>4.7017543859649127</v>
      </c>
      <c r="L26" s="186">
        <v>6.8048780487804876</v>
      </c>
      <c r="M26" s="186">
        <v>6.53125</v>
      </c>
      <c r="N26" s="93"/>
      <c r="O26" s="93"/>
      <c r="P26" s="93"/>
      <c r="Q26" s="93"/>
      <c r="R26" s="94"/>
      <c r="S26" s="190"/>
      <c r="T26" s="190"/>
      <c r="U26" s="36">
        <v>3</v>
      </c>
      <c r="V26" s="155">
        <v>15</v>
      </c>
      <c r="W26" s="156">
        <v>7</v>
      </c>
      <c r="X26" s="157">
        <v>3</v>
      </c>
      <c r="Y26" s="158">
        <v>2</v>
      </c>
      <c r="Z26" s="159">
        <v>1</v>
      </c>
      <c r="AA26" s="103"/>
      <c r="AB26" s="104"/>
      <c r="AC26" s="79"/>
      <c r="AD26" s="105"/>
      <c r="AE26" s="106"/>
      <c r="AF26" s="106"/>
      <c r="AG26" s="106"/>
      <c r="AH26" s="107"/>
    </row>
    <row r="27" spans="1:34" s="80" customFormat="1">
      <c r="B27" s="113"/>
      <c r="C27" s="114"/>
      <c r="D27" s="138"/>
      <c r="E27" s="138"/>
      <c r="F27" s="98"/>
      <c r="G27" s="109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1"/>
      <c r="S27" s="103"/>
      <c r="T27" s="103"/>
      <c r="U27" s="122"/>
      <c r="V27" s="108"/>
      <c r="W27" s="112"/>
      <c r="X27" s="112"/>
      <c r="Y27" s="112"/>
      <c r="Z27" s="104"/>
      <c r="AA27" s="103"/>
      <c r="AB27" s="104"/>
      <c r="AC27" s="79"/>
      <c r="AD27" s="105"/>
      <c r="AE27" s="106"/>
      <c r="AF27" s="106"/>
      <c r="AG27" s="106"/>
      <c r="AH27" s="107"/>
    </row>
    <row r="28" spans="1:34" s="80" customFormat="1">
      <c r="B28" s="113"/>
      <c r="C28" s="114"/>
      <c r="D28" s="114"/>
      <c r="E28" s="114"/>
      <c r="F28" s="108"/>
      <c r="G28" s="109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1"/>
      <c r="S28" s="103"/>
      <c r="T28" s="103"/>
      <c r="U28" s="103"/>
      <c r="V28" s="108"/>
      <c r="W28" s="112"/>
      <c r="X28" s="112"/>
      <c r="Y28" s="112"/>
      <c r="Z28" s="104"/>
      <c r="AA28" s="103"/>
      <c r="AB28" s="104"/>
      <c r="AC28" s="79"/>
      <c r="AD28" s="105"/>
      <c r="AE28" s="106"/>
      <c r="AF28" s="106"/>
      <c r="AG28" s="106"/>
      <c r="AH28" s="107"/>
    </row>
    <row r="29" spans="1:34" s="80" customFormat="1">
      <c r="B29" s="113"/>
      <c r="C29" s="114"/>
      <c r="D29" s="114"/>
      <c r="E29" s="114"/>
      <c r="F29" s="108"/>
      <c r="G29" s="109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1"/>
      <c r="S29" s="103"/>
      <c r="T29" s="103"/>
      <c r="U29" s="103"/>
      <c r="V29" s="108"/>
      <c r="W29" s="112"/>
      <c r="X29" s="112"/>
      <c r="Y29" s="112"/>
      <c r="Z29" s="104"/>
      <c r="AA29" s="103"/>
      <c r="AB29" s="104"/>
      <c r="AC29" s="79"/>
      <c r="AD29" s="105"/>
      <c r="AE29" s="106"/>
      <c r="AF29" s="106"/>
      <c r="AG29" s="106"/>
      <c r="AH29" s="107"/>
    </row>
    <row r="30" spans="1:34" s="80" customFormat="1" ht="16.5" thickBot="1">
      <c r="B30" s="124"/>
      <c r="C30" s="125"/>
      <c r="D30" s="125"/>
      <c r="E30" s="125"/>
      <c r="F30" s="125"/>
      <c r="G30" s="126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8"/>
      <c r="S30" s="129"/>
      <c r="T30" s="129"/>
      <c r="U30" s="129"/>
      <c r="V30" s="125"/>
      <c r="W30" s="130"/>
      <c r="X30" s="130"/>
      <c r="Y30" s="130"/>
      <c r="Z30" s="131"/>
      <c r="AA30" s="129"/>
      <c r="AB30" s="131"/>
      <c r="AC30" s="79"/>
      <c r="AD30" s="132"/>
      <c r="AE30" s="133"/>
      <c r="AF30" s="133"/>
      <c r="AG30" s="133"/>
      <c r="AH30" s="134"/>
    </row>
    <row r="31" spans="1:34" ht="16.5" thickBot="1"/>
    <row r="32" spans="1:34" ht="16.5" thickBot="1">
      <c r="B32" s="90" t="s">
        <v>130</v>
      </c>
      <c r="C32" s="91"/>
      <c r="D32" s="91"/>
      <c r="E32" s="91"/>
      <c r="F32" s="229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1"/>
    </row>
    <row r="33" spans="1:28">
      <c r="B33" s="113"/>
      <c r="C33" s="114"/>
      <c r="D33" s="114"/>
      <c r="E33" s="114"/>
      <c r="F33" s="135"/>
      <c r="G33" s="92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4"/>
      <c r="S33" s="190"/>
      <c r="T33" s="190"/>
      <c r="U33" s="136"/>
      <c r="V33" s="95"/>
      <c r="W33" s="96"/>
      <c r="X33" s="96"/>
      <c r="Y33" s="96"/>
      <c r="Z33" s="97"/>
      <c r="AA33" s="103"/>
      <c r="AB33" s="104"/>
    </row>
    <row r="34" spans="1:28">
      <c r="B34" s="113"/>
      <c r="C34" s="114"/>
      <c r="D34" s="114"/>
      <c r="E34" s="114"/>
      <c r="F34" s="108"/>
      <c r="G34" s="109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1"/>
      <c r="S34" s="103"/>
      <c r="T34" s="103"/>
      <c r="U34" s="103"/>
      <c r="V34" s="108"/>
      <c r="W34" s="112"/>
      <c r="X34" s="112"/>
      <c r="Y34" s="112"/>
      <c r="Z34" s="104"/>
      <c r="AA34" s="103"/>
      <c r="AB34" s="104"/>
    </row>
    <row r="35" spans="1:28" ht="16.5" thickBot="1">
      <c r="B35" s="113"/>
      <c r="C35" s="114"/>
      <c r="D35" s="114"/>
      <c r="E35" s="114"/>
      <c r="F35" s="108"/>
      <c r="G35" s="115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7"/>
      <c r="S35" s="189"/>
      <c r="T35" s="189"/>
      <c r="U35" s="103"/>
      <c r="V35" s="118"/>
      <c r="W35" s="119"/>
      <c r="X35" s="119"/>
      <c r="Y35" s="119"/>
      <c r="Z35" s="120"/>
      <c r="AA35" s="103"/>
      <c r="AB35" s="104"/>
    </row>
    <row r="36" spans="1:28" ht="16.5" thickBot="1">
      <c r="B36" s="90" t="s">
        <v>131</v>
      </c>
      <c r="C36" s="91"/>
      <c r="D36" s="91"/>
      <c r="E36" s="91"/>
      <c r="F36" s="229"/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T36" s="230"/>
      <c r="U36" s="230"/>
      <c r="V36" s="230"/>
      <c r="W36" s="230"/>
      <c r="X36" s="230"/>
      <c r="Y36" s="230"/>
      <c r="Z36" s="230"/>
      <c r="AA36" s="230"/>
      <c r="AB36" s="231"/>
    </row>
    <row r="37" spans="1:28">
      <c r="B37" s="181" t="s">
        <v>132</v>
      </c>
      <c r="C37" s="114"/>
      <c r="D37" s="114"/>
      <c r="E37" s="114"/>
      <c r="F37" s="98"/>
      <c r="G37" s="92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4"/>
      <c r="S37" s="190"/>
      <c r="T37" s="190"/>
      <c r="U37" s="122"/>
      <c r="V37" s="95"/>
      <c r="W37" s="96"/>
      <c r="X37" s="96"/>
      <c r="Y37" s="96"/>
      <c r="Z37" s="97"/>
      <c r="AA37" s="103"/>
      <c r="AB37" s="104"/>
    </row>
    <row r="38" spans="1:28">
      <c r="B38" s="181" t="s">
        <v>133</v>
      </c>
      <c r="C38" s="114"/>
      <c r="D38" s="114"/>
      <c r="E38" s="114"/>
      <c r="F38" s="108"/>
      <c r="G38" s="109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1"/>
      <c r="S38" s="103"/>
      <c r="T38" s="103"/>
      <c r="U38" s="103"/>
      <c r="V38" s="108"/>
      <c r="W38" s="112"/>
      <c r="X38" s="112"/>
      <c r="Y38" s="112"/>
      <c r="Z38" s="104"/>
      <c r="AA38" s="103"/>
      <c r="AB38" s="104"/>
    </row>
    <row r="39" spans="1:28" ht="16.5" thickBot="1">
      <c r="B39" s="182" t="s">
        <v>134</v>
      </c>
      <c r="C39" s="125"/>
      <c r="D39" s="125"/>
      <c r="E39" s="125"/>
      <c r="F39" s="125"/>
      <c r="G39" s="126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8"/>
      <c r="S39" s="129"/>
      <c r="T39" s="129"/>
      <c r="U39" s="129"/>
      <c r="V39" s="125"/>
      <c r="W39" s="130"/>
      <c r="X39" s="130"/>
      <c r="Y39" s="130"/>
      <c r="Z39" s="131"/>
      <c r="AA39" s="129"/>
      <c r="AB39" s="131"/>
    </row>
    <row r="42" spans="1:28">
      <c r="A42" s="170" t="s">
        <v>124</v>
      </c>
      <c r="B42" s="167" t="s">
        <v>135</v>
      </c>
      <c r="C42" s="79" t="s">
        <v>136</v>
      </c>
    </row>
    <row r="43" spans="1:28" ht="47.25">
      <c r="A43" s="164" t="s">
        <v>137</v>
      </c>
      <c r="B43" s="168" t="s">
        <v>105</v>
      </c>
      <c r="C43" s="147" t="s">
        <v>106</v>
      </c>
      <c r="D43" s="148" t="s">
        <v>107</v>
      </c>
      <c r="E43" s="80" t="s">
        <v>138</v>
      </c>
    </row>
    <row r="45" spans="1:28" ht="78.75">
      <c r="B45" s="79" t="s">
        <v>139</v>
      </c>
      <c r="D45" s="148" t="s">
        <v>140</v>
      </c>
    </row>
    <row r="47" spans="1:28" ht="31.5">
      <c r="A47" s="140" t="s">
        <v>141</v>
      </c>
      <c r="B47" s="163" t="s">
        <v>108</v>
      </c>
      <c r="C47" s="147" t="s">
        <v>109</v>
      </c>
      <c r="D47" s="148" t="s">
        <v>110</v>
      </c>
      <c r="E47" s="148"/>
      <c r="F47" s="36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6">
        <v>7</v>
      </c>
    </row>
    <row r="48" spans="1:28" ht="31.5">
      <c r="A48" s="140" t="s">
        <v>141</v>
      </c>
      <c r="B48" s="163" t="s">
        <v>108</v>
      </c>
      <c r="C48" s="147" t="s">
        <v>111</v>
      </c>
      <c r="D48" s="148" t="s">
        <v>112</v>
      </c>
      <c r="E48" s="148"/>
      <c r="F48" s="36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6">
        <f>U47*6</f>
        <v>42</v>
      </c>
    </row>
    <row r="53" spans="2:4" ht="31.5">
      <c r="B53" s="80" t="s">
        <v>142</v>
      </c>
      <c r="D53" s="80" t="s">
        <v>143</v>
      </c>
    </row>
    <row r="54" spans="2:4" ht="31.5">
      <c r="B54" s="80" t="s">
        <v>144</v>
      </c>
    </row>
    <row r="55" spans="2:4" ht="47.25">
      <c r="B55" s="80" t="s">
        <v>145</v>
      </c>
    </row>
    <row r="56" spans="2:4">
      <c r="B56" s="79" t="s">
        <v>146</v>
      </c>
    </row>
    <row r="57" spans="2:4">
      <c r="B57" s="79" t="s">
        <v>147</v>
      </c>
    </row>
  </sheetData>
  <mergeCells count="39">
    <mergeCell ref="C2:D2"/>
    <mergeCell ref="F2:U2"/>
    <mergeCell ref="AC2:AD2"/>
    <mergeCell ref="AG2:AH2"/>
    <mergeCell ref="C4:D4"/>
    <mergeCell ref="F4:U4"/>
    <mergeCell ref="AC4:AD4"/>
    <mergeCell ref="B6:AB6"/>
    <mergeCell ref="AD6:AH6"/>
    <mergeCell ref="F8:F9"/>
    <mergeCell ref="G8:G9"/>
    <mergeCell ref="H8:H9"/>
    <mergeCell ref="I8:I9"/>
    <mergeCell ref="J8:J9"/>
    <mergeCell ref="K8:K9"/>
    <mergeCell ref="L8:L9"/>
    <mergeCell ref="M8:M9"/>
    <mergeCell ref="AB8:AB9"/>
    <mergeCell ref="N8:N9"/>
    <mergeCell ref="O8:O9"/>
    <mergeCell ref="P8:P9"/>
    <mergeCell ref="Q8:Q9"/>
    <mergeCell ref="R8:R9"/>
    <mergeCell ref="AA8:AA9"/>
    <mergeCell ref="F32:AB32"/>
    <mergeCell ref="F36:AB36"/>
    <mergeCell ref="F10:AB10"/>
    <mergeCell ref="AD10:AH10"/>
    <mergeCell ref="F16:AB16"/>
    <mergeCell ref="AD16:AH16"/>
    <mergeCell ref="F25:AB25"/>
    <mergeCell ref="AD25:AH25"/>
    <mergeCell ref="V8:V9"/>
    <mergeCell ref="W8:W9"/>
    <mergeCell ref="X8:X9"/>
    <mergeCell ref="Y8:Y9"/>
    <mergeCell ref="Z8:Z9"/>
    <mergeCell ref="S8:S9"/>
    <mergeCell ref="T8:T9"/>
  </mergeCells>
  <pageMargins left="0.75" right="0.75" top="1" bottom="1" header="0.5" footer="0.5"/>
  <pageSetup orientation="portrait" horizontalDpi="4294967292" verticalDpi="4294967292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43F17B37D36F4AA4A9B4625AA51EE8" ma:contentTypeVersion="6" ma:contentTypeDescription="Crear nuevo documento." ma:contentTypeScope="" ma:versionID="8fabe441ec9bfc9d2c5f4852b45d7d5f">
  <xsd:schema xmlns:xsd="http://www.w3.org/2001/XMLSchema" xmlns:xs="http://www.w3.org/2001/XMLSchema" xmlns:p="http://schemas.microsoft.com/office/2006/metadata/properties" xmlns:ns2="44d2e9c5-510a-4ffc-b183-3fb4a8ef0054" targetNamespace="http://schemas.microsoft.com/office/2006/metadata/properties" ma:root="true" ma:fieldsID="50d053a393dfa1f7de5a69862ad415fa" ns2:_="">
    <xsd:import namespace="44d2e9c5-510a-4ffc-b183-3fb4a8ef00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2e9c5-510a-4ffc-b183-3fb4a8ef00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8B6802-15CC-48A9-B9BC-641911F848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d2e9c5-510a-4ffc-b183-3fb4a8ef00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89F992-4594-4BB5-88CF-423BAE85C07B}">
  <ds:schemaRefs>
    <ds:schemaRef ds:uri="44d2e9c5-510a-4ffc-b183-3fb4a8ef0054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10E361F-D67F-4F28-9D6E-26F4ED81CA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Corporate Black Book STEELGO-F</vt:lpstr>
      <vt:lpstr>BB PP</vt:lpstr>
    </vt:vector>
  </TitlesOfParts>
  <Manager/>
  <Company>Aula 24 Horas S. A. de C. 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Jacinto Juarez</dc:creator>
  <cp:keywords/>
  <dc:description/>
  <cp:lastModifiedBy>Kevin Barrios</cp:lastModifiedBy>
  <cp:revision/>
  <dcterms:created xsi:type="dcterms:W3CDTF">2019-10-07T22:40:58Z</dcterms:created>
  <dcterms:modified xsi:type="dcterms:W3CDTF">2021-03-05T18:37:13Z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0x0101004243F17B37D36F4AA4A9B4625AA51EE8</vt:lpwstr>
  </property>
</Properties>
</file>