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elgo0-my.sharepoint.com/personal/jose_castillo_steelgo_com/Documents/Escritorio/LibroNegro/"/>
    </mc:Choice>
  </mc:AlternateContent>
  <xr:revisionPtr revIDLastSave="37" documentId="13_ncr:1_{10745FCB-178A-4C66-99A3-735A490898C0}" xr6:coauthVersionLast="45" xr6:coauthVersionMax="46" xr10:uidLastSave="{48A33C51-5A21-4425-8235-436FB9E24DA4}"/>
  <bookViews>
    <workbookView minimized="1" xWindow="2760" yWindow="2760" windowWidth="15375" windowHeight="7875" xr2:uid="{40C0C752-197A-4B63-B78F-6BFD9DA9BCB9}"/>
  </bookViews>
  <sheets>
    <sheet name="1 BB Operaciones " sheetId="5" r:id="rId1"/>
    <sheet name="2 BB Frontend" sheetId="4" r:id="rId2"/>
    <sheet name="3 BB Fabricacion" sheetId="1" r:id="rId3"/>
    <sheet name="4 BB PN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4" i="5" l="1"/>
  <c r="T23" i="5"/>
  <c r="V23" i="5"/>
  <c r="V24" i="5"/>
  <c r="U24" i="5"/>
  <c r="R19" i="2" l="1"/>
  <c r="R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Angela Gutierrez</author>
  </authors>
  <commentList>
    <comment ref="E26" authorId="0" shapeId="0" xr:uid="{6EC632E4-BDAC-4584-A5BC-9C2EED92EDAE}">
      <text>
        <r>
          <rPr>
            <b/>
            <sz val="9"/>
            <color indexed="81"/>
            <rFont val="Tahoma"/>
            <family val="2"/>
          </rPr>
          <t>Angela Gutierrez: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Roboto"/>
          </rPr>
          <t xml:space="preserve">PlanOkFab </t>
        </r>
        <r>
          <rPr>
            <b/>
            <sz val="10"/>
            <color indexed="81"/>
            <rFont val="Roboto"/>
          </rPr>
          <t xml:space="preserve">- </t>
        </r>
        <r>
          <rPr>
            <sz val="10"/>
            <color indexed="81"/>
            <rFont val="Roboto"/>
          </rPr>
          <t>Fecha Real Ok Fab</t>
        </r>
      </text>
    </comment>
  </commentList>
</comments>
</file>

<file path=xl/sharedStrings.xml><?xml version="1.0" encoding="utf-8"?>
<sst xmlns="http://schemas.openxmlformats.org/spreadsheetml/2006/main" count="293" uniqueCount="105">
  <si>
    <t>Name</t>
  </si>
  <si>
    <t>Raymundo Vazquez</t>
  </si>
  <si>
    <t>Unit</t>
  </si>
  <si>
    <t>Period</t>
  </si>
  <si>
    <t>Approved By</t>
  </si>
  <si>
    <t>José Luis González</t>
  </si>
  <si>
    <t>Date</t>
  </si>
  <si>
    <t>Operational Indicators (Run)</t>
  </si>
  <si>
    <t>Strategic Initiatives (Change)</t>
  </si>
  <si>
    <t>Actual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</si>
  <si>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</si>
  <si>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</si>
  <si>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</si>
  <si>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</si>
  <si>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</si>
  <si>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</si>
  <si>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</si>
  <si>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</si>
  <si>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</si>
  <si>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</si>
  <si>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</si>
  <si>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</si>
  <si>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</si>
  <si>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Unacceptable</t>
  </si>
  <si>
    <t>Below Expected</t>
  </si>
  <si>
    <t>Expected</t>
  </si>
  <si>
    <t>Above Expected</t>
  </si>
  <si>
    <t>Extraordinary</t>
  </si>
  <si>
    <t>By When</t>
  </si>
  <si>
    <t>Weight</t>
  </si>
  <si>
    <t xml:space="preserve"> (Measr./Verifiable)</t>
  </si>
  <si>
    <t xml:space="preserve">Objective </t>
  </si>
  <si>
    <t>Key Results</t>
  </si>
  <si>
    <t>Clients</t>
  </si>
  <si>
    <t>Unidades</t>
  </si>
  <si>
    <t>Formula</t>
  </si>
  <si>
    <t>Source: from Above (Corporate Objectives)</t>
  </si>
  <si>
    <t>Internal Operetions</t>
  </si>
  <si>
    <t>Source: From Within</t>
  </si>
  <si>
    <t>DIAS</t>
  </si>
  <si>
    <t>Dias promedio (Fecha Lib Dimensional - Fecha de OT entregada)</t>
  </si>
  <si>
    <t>%</t>
  </si>
  <si>
    <r>
      <t xml:space="preserve">Juntas Rechazadas / </t>
    </r>
    <r>
      <rPr>
        <sz val="12"/>
        <color rgb="FFFF0000"/>
        <rFont val="Calibri"/>
        <family val="2"/>
        <scheme val="minor"/>
      </rPr>
      <t>Juntas Inspeccionadas</t>
    </r>
    <r>
      <rPr>
        <sz val="12"/>
        <color theme="1"/>
        <rFont val="Calibri"/>
        <family val="2"/>
        <scheme val="minor"/>
      </rPr>
      <t xml:space="preserve"> (ultimos 6 meses)</t>
    </r>
  </si>
  <si>
    <t>&lt; 3%</t>
  </si>
  <si>
    <t>NA</t>
  </si>
  <si>
    <t>HH Extra / HH Normales</t>
  </si>
  <si>
    <t>&lt; 5%</t>
  </si>
  <si>
    <t>SPOOLS</t>
  </si>
  <si>
    <t>"Managerial Indicators"</t>
  </si>
  <si>
    <t>Source: From Sideways</t>
  </si>
  <si>
    <t>Horizontal Indicators</t>
  </si>
  <si>
    <t>Common Indicators</t>
  </si>
  <si>
    <t>Joaquin Gaona</t>
  </si>
  <si>
    <t>Internal Operations</t>
  </si>
  <si>
    <t>Dias promedio (OK Fab - Lib Dim)</t>
  </si>
  <si>
    <t>% Semanal</t>
  </si>
  <si>
    <t>Placas RX segunda toma / Placas tomadas totales semana</t>
  </si>
  <si>
    <t>Spool Rechazados / Spools Inspeccionados</t>
  </si>
  <si>
    <t>&lt; 1%</t>
  </si>
  <si>
    <t xml:space="preserve">Juntas Rechazadas / Juntas Inspeccionadas </t>
  </si>
  <si>
    <t>Cantidad</t>
  </si>
  <si>
    <t>N/A</t>
  </si>
  <si>
    <t>&lt;1</t>
  </si>
  <si>
    <t>Costo total de la gerencia(Incluye Inderecto / Directo, MO, Consumibles, Maquinaria)/ PEQS Ejecutadas</t>
  </si>
  <si>
    <t>Seguridad</t>
  </si>
  <si>
    <t>Lo mismo del corporativo, contando unicamente los recurso de Frontend</t>
  </si>
  <si>
    <t>&lt;90%</t>
  </si>
  <si>
    <t>Dias promedio (Fecha Transferencia Pintura - Fecha de OT entregada)</t>
  </si>
  <si>
    <t>Oper</t>
  </si>
  <si>
    <t>Dias promedio (Fecha Embarque - Fecha de OT entregada)</t>
  </si>
  <si>
    <t>Costo total de la Pintura(Incluye Inderecto / Directo, MO, Consumibles(Sin Pintura), Maquinaria)/ m2 OK Pintura</t>
  </si>
  <si>
    <t>Costo total de la Carga y Embarque(Incluye Inderecto / Directo, MO, Consumibles(Sin Pintura), Maquinaria)/ tons Ok Fisico</t>
  </si>
  <si>
    <t>&lt;4.5</t>
  </si>
  <si>
    <t>&lt;36</t>
  </si>
  <si>
    <t>&gt;6</t>
  </si>
  <si>
    <t>&gt;44</t>
  </si>
  <si>
    <t>Spool Entregados a Tiempo / Spools Requeridos</t>
  </si>
  <si>
    <t>Spool Embarcados de programa/ Spools Programados</t>
  </si>
  <si>
    <t>1. Ciclo de Operaciones</t>
  </si>
  <si>
    <t>2. SPOOLS DORMIDOS - FABRICACION</t>
  </si>
  <si>
    <t>3. Nivel de Calidad en Soldadura RT, incluye rechazo de soldadura mas rechazo por basura</t>
  </si>
  <si>
    <t>4. Nivel de Calidad en Pintura</t>
  </si>
  <si>
    <t>5. Costo por PEQs USDs</t>
  </si>
  <si>
    <t>6. Costo por m2 USDs</t>
  </si>
  <si>
    <t>7. Costo por Tonelada USDs</t>
  </si>
  <si>
    <t>8. % de cumplimiento de programa del portafolio</t>
  </si>
  <si>
    <t>1. Ciclo de FrontEnd</t>
  </si>
  <si>
    <t>4. Nivel de rechazo Visual</t>
  </si>
  <si>
    <t>5. Nivel deRechazo Dimensional</t>
  </si>
  <si>
    <t>6. Costo por PEQs USDs</t>
  </si>
  <si>
    <t>7. % de cumplimiento de programa del portafolio</t>
  </si>
  <si>
    <r>
      <t xml:space="preserve">CANTIDAD DE SPOOLS CON MAS DE </t>
    </r>
    <r>
      <rPr>
        <b/>
        <u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 xml:space="preserve"> DIAS (Fecha Transferencia Pintura vacia, hoy - fecha de entrega OT)</t>
    </r>
  </si>
  <si>
    <r>
      <t xml:space="preserve">CANTIDAD DE SPOOLS CON MAS DE </t>
    </r>
    <r>
      <rPr>
        <b/>
        <u/>
        <sz val="12"/>
        <color theme="1"/>
        <rFont val="Calibri"/>
        <family val="2"/>
        <scheme val="minor"/>
      </rPr>
      <t>30</t>
    </r>
    <r>
      <rPr>
        <sz val="12"/>
        <color theme="1"/>
        <rFont val="Calibri"/>
        <family val="2"/>
        <scheme val="minor"/>
      </rPr>
      <t xml:space="preserve"> DIAS (Fecha Emabrque vacia, hoy - fecha de entrega OT)</t>
    </r>
  </si>
  <si>
    <r>
      <t xml:space="preserve">CANTIDAD DE SPOOLS CON MAS DE </t>
    </r>
    <r>
      <rPr>
        <b/>
        <u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 xml:space="preserve"> DIAS (Fecha OK fabn vacio?, hoy - fecha de entrega OT)</t>
    </r>
  </si>
  <si>
    <t>1. Ciclo de Fabricación</t>
  </si>
  <si>
    <t>2. Nivel de Calidad en Soldadura</t>
  </si>
  <si>
    <t>3. Tiempo Extra</t>
  </si>
  <si>
    <t>4. SPOOLS DORMIDOS - FABRICACION</t>
  </si>
  <si>
    <t>1. Ciclo de PND</t>
  </si>
  <si>
    <t>2. Tiempo Extra</t>
  </si>
  <si>
    <t>3. % placas segunda toma</t>
  </si>
  <si>
    <t>4. SPOOLS DORMIDOS - PNDs</t>
  </si>
  <si>
    <r>
      <t xml:space="preserve">CANTIDAD DE SPOOLS CON MAS DE </t>
    </r>
    <r>
      <rPr>
        <b/>
        <u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 xml:space="preserve"> DIAS (Fecha Transferencia a Pintura </t>
    </r>
    <r>
      <rPr>
        <strike/>
        <sz val="12"/>
        <color rgb="FFFF0000"/>
        <rFont val="Calibri"/>
        <family val="2"/>
        <scheme val="minor"/>
      </rPr>
      <t>OK CALIDAD</t>
    </r>
    <r>
      <rPr>
        <sz val="12"/>
        <color theme="1"/>
        <rFont val="Calibri"/>
        <family val="2"/>
        <scheme val="minor"/>
      </rPr>
      <t xml:space="preserve"> vacio?, hoy - fecha OK FABN)</t>
    </r>
  </si>
  <si>
    <t>DUDAS</t>
  </si>
  <si>
    <t>dudas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</si>
</sst>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;[Red]\-&quot;$&quot;#,##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#,##0.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Avenir Book"/>
    </font>
    <font>
      <b/>
      <sz val="14"/>
      <color theme="0"/>
      <name val="Calibri"/>
      <family val="2"/>
      <scheme val="minor"/>
    </font>
    <font>
      <b/>
      <sz val="8"/>
      <color theme="0"/>
      <name val="Avenir Book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Avenir Book"/>
    </font>
    <font>
      <sz val="12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Roboto"/>
    </font>
    <font>
      <b/>
      <sz val="10"/>
      <color indexed="81"/>
      <name val="Roboto"/>
    </font>
    <font>
      <b/>
      <u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001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</cellStyleXfs>
  <cellXfs count="17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horizontal="center" vertical="center" wrapText="1"/>
    </xf>
    <xf numFmtId="6" fontId="0" fillId="0" borderId="21" xfId="0" applyNumberFormat="1" applyBorder="1" applyAlignment="1">
      <alignment horizontal="center" vertical="center"/>
    </xf>
    <xf numFmtId="9" fontId="0" fillId="0" borderId="22" xfId="0" applyNumberFormat="1" applyBorder="1" applyAlignment="1">
      <alignment horizontal="center" vertical="center"/>
    </xf>
    <xf numFmtId="9" fontId="0" fillId="0" borderId="23" xfId="0" applyNumberFormat="1" applyBorder="1" applyAlignment="1">
      <alignment horizontal="center" vertical="center"/>
    </xf>
    <xf numFmtId="9" fontId="0" fillId="0" borderId="24" xfId="0" applyNumberFormat="1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9" fontId="0" fillId="0" borderId="26" xfId="0" applyNumberFormat="1" applyBorder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164" fontId="0" fillId="0" borderId="31" xfId="1" applyNumberFormat="1" applyFont="1" applyFill="1" applyBorder="1" applyAlignment="1">
      <alignment horizontal="center" vertical="center"/>
    </xf>
    <xf numFmtId="9" fontId="0" fillId="0" borderId="32" xfId="0" applyNumberFormat="1" applyBorder="1" applyAlignment="1">
      <alignment horizontal="center" vertical="center"/>
    </xf>
    <xf numFmtId="9" fontId="0" fillId="0" borderId="33" xfId="0" applyNumberFormat="1" applyBorder="1" applyAlignment="1">
      <alignment horizontal="center" vertical="center"/>
    </xf>
    <xf numFmtId="9" fontId="0" fillId="0" borderId="34" xfId="0" applyNumberFormat="1" applyBorder="1" applyAlignment="1">
      <alignment horizontal="center" vertical="center"/>
    </xf>
    <xf numFmtId="6" fontId="0" fillId="0" borderId="35" xfId="0" applyNumberFormat="1" applyBorder="1" applyAlignment="1">
      <alignment horizontal="center" vertical="center"/>
    </xf>
    <xf numFmtId="10" fontId="0" fillId="0" borderId="31" xfId="0" applyNumberFormat="1" applyBorder="1" applyAlignment="1">
      <alignment horizontal="center" vertical="center"/>
    </xf>
    <xf numFmtId="10" fontId="0" fillId="0" borderId="36" xfId="0" applyNumberFormat="1" applyBorder="1" applyAlignment="1">
      <alignment horizontal="center" vertical="center"/>
    </xf>
    <xf numFmtId="10" fontId="0" fillId="0" borderId="37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9" fontId="0" fillId="0" borderId="31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9" fontId="0" fillId="0" borderId="38" xfId="0" applyNumberFormat="1" applyBorder="1" applyAlignment="1">
      <alignment horizontal="center" vertical="center" wrapText="1"/>
    </xf>
    <xf numFmtId="0" fontId="10" fillId="0" borderId="39" xfId="0" applyFont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10" fillId="0" borderId="21" xfId="0" applyFont="1" applyBorder="1" applyAlignment="1">
      <alignment horizontal="center" vertical="center" wrapText="1"/>
    </xf>
    <xf numFmtId="2" fontId="0" fillId="0" borderId="23" xfId="0" applyNumberForma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3" fontId="11" fillId="0" borderId="38" xfId="0" applyNumberFormat="1" applyFont="1" applyBorder="1" applyAlignment="1">
      <alignment horizontal="center" vertical="center" wrapText="1"/>
    </xf>
    <xf numFmtId="3" fontId="11" fillId="8" borderId="46" xfId="0" applyNumberFormat="1" applyFont="1" applyFill="1" applyBorder="1" applyAlignment="1">
      <alignment horizontal="center" vertical="center" wrapText="1"/>
    </xf>
    <xf numFmtId="3" fontId="11" fillId="5" borderId="46" xfId="0" applyNumberFormat="1" applyFont="1" applyFill="1" applyBorder="1" applyAlignment="1">
      <alignment horizontal="center" vertical="center" wrapText="1"/>
    </xf>
    <xf numFmtId="3" fontId="11" fillId="7" borderId="46" xfId="1" applyNumberFormat="1" applyFont="1" applyFill="1" applyBorder="1" applyAlignment="1">
      <alignment horizontal="center" vertical="center" wrapText="1"/>
    </xf>
    <xf numFmtId="3" fontId="11" fillId="6" borderId="46" xfId="0" applyNumberFormat="1" applyFont="1" applyFill="1" applyBorder="1" applyAlignment="1">
      <alignment horizontal="center" vertical="center" wrapText="1"/>
    </xf>
    <xf numFmtId="3" fontId="11" fillId="9" borderId="46" xfId="0" applyNumberFormat="1" applyFont="1" applyFill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9" fontId="11" fillId="8" borderId="46" xfId="0" applyNumberFormat="1" applyFont="1" applyFill="1" applyBorder="1" applyAlignment="1">
      <alignment horizontal="center" vertical="center" wrapText="1"/>
    </xf>
    <xf numFmtId="9" fontId="11" fillId="5" borderId="46" xfId="0" applyNumberFormat="1" applyFont="1" applyFill="1" applyBorder="1" applyAlignment="1">
      <alignment horizontal="center" vertical="center" wrapText="1"/>
    </xf>
    <xf numFmtId="9" fontId="11" fillId="7" borderId="46" xfId="0" applyNumberFormat="1" applyFont="1" applyFill="1" applyBorder="1" applyAlignment="1">
      <alignment horizontal="center" vertical="center" wrapText="1"/>
    </xf>
    <xf numFmtId="9" fontId="11" fillId="6" borderId="46" xfId="0" applyNumberFormat="1" applyFont="1" applyFill="1" applyBorder="1" applyAlignment="1">
      <alignment horizontal="center" vertical="center" wrapText="1"/>
    </xf>
    <xf numFmtId="9" fontId="11" fillId="9" borderId="46" xfId="0" applyNumberFormat="1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vertical="center"/>
    </xf>
    <xf numFmtId="0" fontId="12" fillId="0" borderId="21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9" fontId="11" fillId="5" borderId="48" xfId="0" applyNumberFormat="1" applyFont="1" applyFill="1" applyBorder="1" applyAlignment="1">
      <alignment horizontal="center" vertical="center" wrapText="1"/>
    </xf>
    <xf numFmtId="9" fontId="11" fillId="7" borderId="48" xfId="0" applyNumberFormat="1" applyFont="1" applyFill="1" applyBorder="1" applyAlignment="1">
      <alignment horizontal="center" vertical="center" wrapText="1"/>
    </xf>
    <xf numFmtId="9" fontId="11" fillId="8" borderId="48" xfId="0" applyNumberFormat="1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vertical="center" wrapText="1"/>
    </xf>
    <xf numFmtId="0" fontId="0" fillId="0" borderId="31" xfId="0" applyBorder="1" applyAlignment="1">
      <alignment vertical="center" wrapText="1"/>
    </xf>
    <xf numFmtId="1" fontId="0" fillId="0" borderId="38" xfId="0" applyNumberFormat="1" applyBorder="1" applyAlignment="1">
      <alignment horizontal="center" vertical="center"/>
    </xf>
    <xf numFmtId="3" fontId="11" fillId="8" borderId="38" xfId="0" applyNumberFormat="1" applyFont="1" applyFill="1" applyBorder="1" applyAlignment="1">
      <alignment horizontal="center" vertical="center" wrapText="1"/>
    </xf>
    <xf numFmtId="0" fontId="0" fillId="0" borderId="39" xfId="0" applyBorder="1" applyAlignment="1">
      <alignment vertical="center" wrapText="1"/>
    </xf>
    <xf numFmtId="9" fontId="0" fillId="0" borderId="35" xfId="0" applyNumberFormat="1" applyBorder="1" applyAlignment="1">
      <alignment horizontal="center" vertical="center"/>
    </xf>
    <xf numFmtId="0" fontId="0" fillId="0" borderId="49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0" xfId="0" applyBorder="1" applyAlignment="1">
      <alignment vertical="center" wrapText="1"/>
    </xf>
    <xf numFmtId="0" fontId="0" fillId="0" borderId="51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44" fontId="0" fillId="0" borderId="31" xfId="2" applyFont="1" applyFill="1" applyBorder="1" applyAlignment="1">
      <alignment horizontal="center" vertical="center"/>
    </xf>
    <xf numFmtId="44" fontId="0" fillId="0" borderId="35" xfId="2" applyFont="1" applyFill="1" applyBorder="1" applyAlignment="1">
      <alignment horizontal="center" vertical="center"/>
    </xf>
    <xf numFmtId="1" fontId="0" fillId="0" borderId="23" xfId="0" applyNumberForma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20" xfId="0" applyFont="1" applyBorder="1" applyAlignment="1">
      <alignment vertical="center"/>
    </xf>
    <xf numFmtId="9" fontId="0" fillId="0" borderId="52" xfId="0" applyNumberFormat="1" applyBorder="1" applyAlignment="1">
      <alignment horizontal="center" vertical="center"/>
    </xf>
    <xf numFmtId="9" fontId="0" fillId="0" borderId="53" xfId="0" applyNumberFormat="1" applyBorder="1" applyAlignment="1">
      <alignment horizontal="center" vertical="center"/>
    </xf>
    <xf numFmtId="2" fontId="0" fillId="0" borderId="53" xfId="0" applyNumberFormat="1" applyBorder="1" applyAlignment="1">
      <alignment horizontal="center" vertical="center"/>
    </xf>
    <xf numFmtId="165" fontId="0" fillId="0" borderId="53" xfId="0" applyNumberFormat="1" applyBorder="1" applyAlignment="1">
      <alignment horizontal="center" vertical="center"/>
    </xf>
    <xf numFmtId="165" fontId="0" fillId="0" borderId="54" xfId="0" applyNumberForma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9" fontId="11" fillId="7" borderId="46" xfId="3" applyFont="1" applyFill="1" applyBorder="1" applyAlignment="1">
      <alignment horizontal="center" vertical="center" wrapText="1"/>
    </xf>
    <xf numFmtId="9" fontId="11" fillId="8" borderId="46" xfId="3" applyFont="1" applyFill="1" applyBorder="1" applyAlignment="1">
      <alignment horizontal="center" vertical="center" wrapText="1"/>
    </xf>
    <xf numFmtId="9" fontId="11" fillId="5" borderId="46" xfId="3" applyFont="1" applyFill="1" applyBorder="1" applyAlignment="1">
      <alignment horizontal="center" vertical="center" wrapText="1"/>
    </xf>
    <xf numFmtId="9" fontId="11" fillId="6" borderId="46" xfId="3" applyFont="1" applyFill="1" applyBorder="1" applyAlignment="1">
      <alignment horizontal="center" vertical="center" wrapText="1"/>
    </xf>
    <xf numFmtId="9" fontId="11" fillId="9" borderId="46" xfId="3" applyFont="1" applyFill="1" applyBorder="1" applyAlignment="1">
      <alignment horizontal="center" vertical="center" wrapText="1"/>
    </xf>
    <xf numFmtId="166" fontId="11" fillId="6" borderId="46" xfId="0" applyNumberFormat="1" applyFont="1" applyFill="1" applyBorder="1" applyAlignment="1">
      <alignment horizontal="center" vertical="center" wrapText="1"/>
    </xf>
    <xf numFmtId="166" fontId="11" fillId="8" borderId="46" xfId="0" applyNumberFormat="1" applyFont="1" applyFill="1" applyBorder="1" applyAlignment="1">
      <alignment horizontal="center" vertical="center" wrapText="1"/>
    </xf>
    <xf numFmtId="166" fontId="11" fillId="5" borderId="46" xfId="1" applyNumberFormat="1" applyFont="1" applyFill="1" applyBorder="1" applyAlignment="1">
      <alignment horizontal="center" vertical="center" wrapText="1"/>
    </xf>
    <xf numFmtId="3" fontId="11" fillId="0" borderId="46" xfId="0" applyNumberFormat="1" applyFont="1" applyFill="1" applyBorder="1" applyAlignment="1">
      <alignment horizontal="center" vertical="center" wrapText="1"/>
    </xf>
    <xf numFmtId="3" fontId="11" fillId="0" borderId="46" xfId="1" applyNumberFormat="1" applyFont="1" applyFill="1" applyBorder="1" applyAlignment="1">
      <alignment horizontal="center" vertical="center" wrapText="1"/>
    </xf>
    <xf numFmtId="165" fontId="0" fillId="0" borderId="54" xfId="0" applyNumberFormat="1" applyFill="1" applyBorder="1" applyAlignment="1">
      <alignment horizontal="center" vertical="center"/>
    </xf>
    <xf numFmtId="0" fontId="10" fillId="0" borderId="20" xfId="0" applyFont="1" applyBorder="1" applyAlignment="1">
      <alignment vertical="center" wrapText="1"/>
    </xf>
    <xf numFmtId="166" fontId="11" fillId="5" borderId="46" xfId="0" applyNumberFormat="1" applyFont="1" applyFill="1" applyBorder="1" applyAlignment="1">
      <alignment horizontal="center" vertical="center" wrapText="1"/>
    </xf>
    <xf numFmtId="0" fontId="12" fillId="10" borderId="20" xfId="0" applyFont="1" applyFill="1" applyBorder="1" applyAlignment="1">
      <alignment vertical="center"/>
    </xf>
    <xf numFmtId="0" fontId="12" fillId="10" borderId="21" xfId="0" applyFont="1" applyFill="1" applyBorder="1" applyAlignment="1">
      <alignment horizontal="center" vertical="center"/>
    </xf>
    <xf numFmtId="0" fontId="12" fillId="10" borderId="21" xfId="0" applyFont="1" applyFill="1" applyBorder="1" applyAlignment="1">
      <alignment horizontal="center" vertical="center" wrapText="1"/>
    </xf>
    <xf numFmtId="9" fontId="0" fillId="0" borderId="31" xfId="0" applyNumberForma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center" vertical="center" shrinkToFit="1"/>
    </xf>
    <xf numFmtId="0" fontId="6" fillId="2" borderId="16" xfId="0" applyFont="1" applyFill="1" applyBorder="1" applyAlignment="1">
      <alignment horizontal="center" vertical="center" shrinkToFit="1"/>
    </xf>
    <xf numFmtId="0" fontId="6" fillId="2" borderId="11" xfId="0" applyFont="1" applyFill="1" applyBorder="1" applyAlignment="1">
      <alignment horizontal="center" vertical="center" wrapText="1" shrinkToFit="1"/>
    </xf>
    <xf numFmtId="0" fontId="6" fillId="2" borderId="15" xfId="0" applyFont="1" applyFill="1" applyBorder="1" applyAlignment="1">
      <alignment horizontal="center" vertical="center" wrapText="1" shrinkToFit="1"/>
    </xf>
    <xf numFmtId="0" fontId="6" fillId="2" borderId="11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shrinkToFit="1"/>
    </xf>
    <xf numFmtId="0" fontId="6" fillId="2" borderId="17" xfId="0" applyFont="1" applyFill="1" applyBorder="1" applyAlignment="1">
      <alignment horizontal="center" vertical="center" shrinkToFit="1"/>
    </xf>
  </cellXfs>
  <cellStyles count="6">
    <cellStyle name="Millares" xfId="1" builtinId="3"/>
    <cellStyle name="Moneda 2" xfId="2" xr:uid="{A83E27D4-075A-4844-94E5-4B8AD8581980}"/>
    <cellStyle name="Normal" xfId="0" builtinId="0"/>
    <cellStyle name="Normal 2" xfId="4" xr:uid="{61FB7A2A-1DFB-4C9E-9F3F-0C5C1CCEA290}"/>
    <cellStyle name="Porcentaje" xfId="3" builtinId="5"/>
    <cellStyle name="Porcentaje 2" xfId="5" xr:uid="{899708A6-6181-474B-AF98-B973677AE8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8681-DB84-4236-BCD1-9DD5DC737EDD}">
  <sheetPr>
    <tabColor theme="1"/>
  </sheetPr>
  <dimension ref="B1:AF46"/>
  <sheetViews>
    <sheetView showGridLines="0" tabSelected="1" topLeftCell="I1" zoomScale="85" zoomScaleNormal="85" workbookViewId="0">
      <selection activeCell="AA6" sqref="AA6:AE6"/>
    </sheetView>
  </sheetViews>
  <sheetFormatPr baseColWidth="10" defaultColWidth="10.875" defaultRowHeight="15.75" outlineLevelCol="1"/>
  <cols>
    <col min="1" max="1" width="2.375" style="1" customWidth="1"/>
    <col min="2" max="2" width="35.375" style="1" bestFit="1" customWidth="1"/>
    <col min="3" max="3" width="11.125" style="1" customWidth="1"/>
    <col min="4" max="4" width="36.875" style="1" bestFit="1" customWidth="1"/>
    <col min="5" max="5" width="12.375" style="1" customWidth="1"/>
    <col min="6" max="17" width="7.125" style="1" customWidth="1" outlineLevel="1"/>
    <col min="18" max="18" width="15.375" style="1" customWidth="1"/>
    <col min="19" max="23" width="13.125" style="1" hidden="1" customWidth="1" outlineLevel="1"/>
    <col min="24" max="24" width="12.375" style="1" customWidth="1" collapsed="1"/>
    <col min="25" max="25" width="12.375" style="1" customWidth="1"/>
    <col min="26" max="26" width="2.125" style="1" customWidth="1"/>
    <col min="27" max="27" width="21.625" style="2" customWidth="1"/>
    <col min="28" max="28" width="16.625" style="3" customWidth="1"/>
    <col min="29" max="29" width="12.375" style="3" customWidth="1"/>
    <col min="30" max="31" width="10.875" style="3"/>
    <col min="32" max="32" width="10.875" style="2"/>
    <col min="33" max="16384" width="10.875" style="1"/>
  </cols>
  <sheetData>
    <row r="1" spans="2:31" ht="16.5" thickBot="1"/>
    <row r="2" spans="2:31" s="2" customFormat="1" ht="16.5" thickBot="1">
      <c r="B2" s="4" t="s">
        <v>0</v>
      </c>
      <c r="C2" s="132" t="s">
        <v>1</v>
      </c>
      <c r="D2" s="133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07"/>
      <c r="T2" s="107"/>
      <c r="U2" s="107"/>
      <c r="V2" s="107"/>
      <c r="W2" s="107"/>
      <c r="X2" s="1"/>
      <c r="Y2" s="4" t="s">
        <v>2</v>
      </c>
      <c r="Z2" s="135"/>
      <c r="AA2" s="136"/>
      <c r="AB2" s="3"/>
      <c r="AC2" s="6" t="s">
        <v>3</v>
      </c>
      <c r="AD2" s="137">
        <v>2019</v>
      </c>
      <c r="AE2" s="138"/>
    </row>
    <row r="3" spans="2:31" s="2" customFormat="1" ht="16.5" thickBo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B3" s="3"/>
      <c r="AC3" s="3"/>
      <c r="AD3" s="3"/>
      <c r="AE3" s="3"/>
    </row>
    <row r="4" spans="2:31" s="2" customFormat="1" ht="16.5" thickBot="1">
      <c r="B4" s="4" t="s">
        <v>4</v>
      </c>
      <c r="C4" s="132" t="s">
        <v>5</v>
      </c>
      <c r="D4" s="133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07"/>
      <c r="T4" s="107"/>
      <c r="U4" s="107"/>
      <c r="V4" s="107"/>
      <c r="W4" s="107"/>
      <c r="X4" s="1"/>
      <c r="Y4" s="4" t="s">
        <v>6</v>
      </c>
      <c r="Z4" s="139"/>
      <c r="AA4" s="136"/>
      <c r="AB4" s="3"/>
      <c r="AC4" s="3"/>
      <c r="AD4" s="3"/>
      <c r="AE4" s="3"/>
    </row>
    <row r="5" spans="2:31" s="2" customFormat="1" ht="16.5" thickBo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B5" s="3"/>
      <c r="AC5" s="3"/>
      <c r="AD5" s="3"/>
      <c r="AE5" s="3"/>
    </row>
    <row r="6" spans="2:31" s="2" customFormat="1" ht="21.75" thickBot="1">
      <c r="B6" s="140" t="s">
        <v>7</v>
      </c>
      <c r="C6" s="141"/>
      <c r="D6" s="141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3"/>
      <c r="T6" s="143"/>
      <c r="U6" s="143"/>
      <c r="V6" s="143"/>
      <c r="W6" s="143"/>
      <c r="X6" s="143"/>
      <c r="Y6" s="144"/>
      <c r="Z6" s="1"/>
      <c r="AA6" s="145" t="s">
        <v>8</v>
      </c>
      <c r="AB6" s="146"/>
      <c r="AC6" s="146"/>
      <c r="AD6" s="146"/>
      <c r="AE6" s="147"/>
    </row>
    <row r="7" spans="2:31" s="2" customFormat="1" ht="16.5" thickBot="1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1"/>
      <c r="AB7" s="3"/>
      <c r="AC7" s="3"/>
      <c r="AD7" s="3"/>
      <c r="AE7" s="3"/>
    </row>
    <row r="8" spans="2:31" s="2" customFormat="1" ht="18.75" thickBot="1">
      <c r="B8" s="7"/>
      <c r="C8" s="7"/>
      <c r="D8" s="7"/>
      <c r="E8" s="148" t="s">
        <v>9</v>
      </c>
      <c r="F8" s="148" t="s">
        <v>10</v>
      </c>
      <c r="G8" s="150" t="s">
        <v>11</v>
      </c>
      <c r="H8" s="150" t="s">
        <v>12</v>
      </c>
      <c r="I8" s="150" t="s">
        <v>13</v>
      </c>
      <c r="J8" s="150" t="s">
        <v>14</v>
      </c>
      <c r="K8" s="150" t="s">
        <v>15</v>
      </c>
      <c r="L8" s="150" t="s">
        <v>16</v>
      </c>
      <c r="M8" s="150" t="s">
        <v>17</v>
      </c>
      <c r="N8" s="150" t="s">
        <v>18</v>
      </c>
      <c r="O8" s="150" t="s">
        <v>19</v>
      </c>
      <c r="P8" s="150" t="s">
        <v>20</v>
      </c>
      <c r="Q8" s="154" t="s">
        <v>21</v>
      </c>
      <c r="R8" s="106" t="s">
        <v>22</v>
      </c>
      <c r="S8" s="164" t="s">
        <v>23</v>
      </c>
      <c r="T8" s="166" t="s">
        <v>24</v>
      </c>
      <c r="U8" s="168" t="s">
        <v>25</v>
      </c>
      <c r="V8" s="150" t="s">
        <v>26</v>
      </c>
      <c r="W8" s="170" t="s">
        <v>27</v>
      </c>
      <c r="X8" s="156" t="s">
        <v>28</v>
      </c>
      <c r="Y8" s="152" t="s">
        <v>29</v>
      </c>
      <c r="Z8" s="1"/>
      <c r="AB8" s="3"/>
      <c r="AC8" s="3"/>
      <c r="AD8" s="3"/>
      <c r="AE8" s="3"/>
    </row>
    <row r="9" spans="2:31" s="2" customFormat="1" ht="18.95" customHeight="1" thickBot="1">
      <c r="B9" s="10"/>
      <c r="C9" s="10"/>
      <c r="D9" s="10"/>
      <c r="E9" s="149"/>
      <c r="F9" s="149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5"/>
      <c r="R9" s="11" t="s">
        <v>30</v>
      </c>
      <c r="S9" s="165"/>
      <c r="T9" s="167"/>
      <c r="U9" s="169"/>
      <c r="V9" s="151"/>
      <c r="W9" s="171"/>
      <c r="X9" s="157"/>
      <c r="Y9" s="153"/>
      <c r="Z9" s="12"/>
      <c r="AA9" s="13" t="s">
        <v>31</v>
      </c>
      <c r="AB9" s="14" t="s">
        <v>32</v>
      </c>
      <c r="AC9" s="14" t="s">
        <v>9</v>
      </c>
      <c r="AD9" s="14" t="s">
        <v>28</v>
      </c>
      <c r="AE9" s="15" t="s">
        <v>29</v>
      </c>
    </row>
    <row r="10" spans="2:31" s="2" customFormat="1" ht="18.95" customHeight="1" thickBot="1">
      <c r="B10" s="16" t="s">
        <v>33</v>
      </c>
      <c r="C10" s="17" t="s">
        <v>34</v>
      </c>
      <c r="D10" s="17" t="s">
        <v>35</v>
      </c>
      <c r="E10" s="158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60"/>
      <c r="Z10" s="1"/>
      <c r="AA10" s="161" t="s">
        <v>36</v>
      </c>
      <c r="AB10" s="162"/>
      <c r="AC10" s="162"/>
      <c r="AD10" s="162"/>
      <c r="AE10" s="163"/>
    </row>
    <row r="11" spans="2:31" s="2" customFormat="1">
      <c r="B11" s="18"/>
      <c r="C11" s="19"/>
      <c r="D11" s="20"/>
      <c r="E11" s="21"/>
      <c r="F11" s="22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4"/>
      <c r="R11" s="25"/>
      <c r="S11" s="26"/>
      <c r="T11" s="27"/>
      <c r="U11" s="27"/>
      <c r="V11" s="27"/>
      <c r="W11" s="28"/>
      <c r="X11" s="29"/>
      <c r="Y11" s="30"/>
      <c r="Z11" s="1"/>
      <c r="AA11" s="31"/>
      <c r="AB11" s="32"/>
      <c r="AC11" s="32"/>
      <c r="AD11" s="32"/>
      <c r="AE11" s="33"/>
    </row>
    <row r="12" spans="2:31" s="2" customFormat="1">
      <c r="B12" s="18"/>
      <c r="C12" s="19"/>
      <c r="D12" s="34"/>
      <c r="E12" s="35"/>
      <c r="F12" s="36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8"/>
      <c r="R12" s="39"/>
      <c r="S12" s="40"/>
      <c r="T12" s="41"/>
      <c r="U12" s="41"/>
      <c r="V12" s="41"/>
      <c r="W12" s="42"/>
      <c r="X12" s="43"/>
      <c r="Y12" s="44"/>
      <c r="Z12" s="1"/>
      <c r="AA12" s="45"/>
      <c r="AB12" s="46"/>
      <c r="AC12" s="46"/>
      <c r="AD12" s="46"/>
      <c r="AE12" s="47"/>
    </row>
    <row r="13" spans="2:31" s="2" customFormat="1">
      <c r="B13" s="18"/>
      <c r="C13" s="19"/>
      <c r="D13" s="19"/>
      <c r="E13" s="48"/>
      <c r="F13" s="36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8"/>
      <c r="R13" s="39"/>
      <c r="S13" s="40"/>
      <c r="T13" s="41"/>
      <c r="U13" s="41"/>
      <c r="V13" s="41"/>
      <c r="W13" s="42"/>
      <c r="X13" s="43"/>
      <c r="Y13" s="44"/>
      <c r="Z13" s="1"/>
      <c r="AA13" s="45"/>
      <c r="AB13" s="46"/>
      <c r="AC13" s="46"/>
      <c r="AD13" s="46"/>
      <c r="AE13" s="47"/>
    </row>
    <row r="14" spans="2:31" s="2" customFormat="1">
      <c r="B14" s="18"/>
      <c r="C14" s="19"/>
      <c r="D14" s="19"/>
      <c r="E14" s="48"/>
      <c r="F14" s="36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8"/>
      <c r="R14" s="39"/>
      <c r="S14" s="40"/>
      <c r="T14" s="41"/>
      <c r="U14" s="41"/>
      <c r="V14" s="41"/>
      <c r="W14" s="42"/>
      <c r="X14" s="43"/>
      <c r="Y14" s="44"/>
      <c r="Z14" s="1"/>
      <c r="AA14" s="45"/>
      <c r="AB14" s="46"/>
      <c r="AC14" s="46"/>
      <c r="AD14" s="46"/>
      <c r="AE14" s="47"/>
    </row>
    <row r="15" spans="2:31" s="2" customFormat="1">
      <c r="B15" s="18"/>
      <c r="C15" s="19"/>
      <c r="D15" s="19"/>
      <c r="E15" s="49"/>
      <c r="F15" s="50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2"/>
      <c r="R15" s="39"/>
      <c r="S15" s="49"/>
      <c r="T15" s="53"/>
      <c r="U15" s="53"/>
      <c r="V15" s="53"/>
      <c r="W15" s="44"/>
      <c r="X15" s="43"/>
      <c r="Y15" s="44"/>
      <c r="Z15" s="1"/>
      <c r="AA15" s="45"/>
      <c r="AB15" s="46"/>
      <c r="AC15" s="46"/>
      <c r="AD15" s="46"/>
      <c r="AE15" s="47"/>
    </row>
    <row r="16" spans="2:31" s="2" customFormat="1">
      <c r="B16" s="54"/>
      <c r="C16" s="55"/>
      <c r="D16" s="55"/>
      <c r="E16" s="49"/>
      <c r="F16" s="50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2"/>
      <c r="R16" s="39"/>
      <c r="S16" s="49"/>
      <c r="T16" s="53"/>
      <c r="U16" s="53"/>
      <c r="V16" s="53"/>
      <c r="W16" s="44"/>
      <c r="X16" s="43"/>
      <c r="Y16" s="44"/>
      <c r="Z16" s="1"/>
      <c r="AA16" s="45"/>
      <c r="AB16" s="46"/>
      <c r="AC16" s="46"/>
      <c r="AD16" s="46"/>
      <c r="AE16" s="47"/>
    </row>
    <row r="17" spans="2:31" s="2" customFormat="1" ht="16.5" thickBot="1">
      <c r="B17" s="54"/>
      <c r="C17" s="54"/>
      <c r="D17" s="55"/>
      <c r="E17" s="49"/>
      <c r="F17" s="56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8"/>
      <c r="R17" s="39"/>
      <c r="S17" s="59"/>
      <c r="T17" s="60"/>
      <c r="U17" s="60"/>
      <c r="V17" s="60"/>
      <c r="W17" s="61"/>
      <c r="X17" s="43"/>
      <c r="Y17" s="44"/>
      <c r="Z17" s="1"/>
      <c r="AA17" s="45"/>
      <c r="AB17" s="46"/>
      <c r="AC17" s="62"/>
      <c r="AD17" s="46"/>
      <c r="AE17" s="47"/>
    </row>
    <row r="18" spans="2:31" s="2" customFormat="1" ht="18.95" customHeight="1" thickBot="1">
      <c r="B18" s="16" t="s">
        <v>37</v>
      </c>
      <c r="C18" s="17"/>
      <c r="D18" s="17"/>
      <c r="E18" s="158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60"/>
      <c r="Z18" s="1"/>
      <c r="AA18" s="161" t="s">
        <v>38</v>
      </c>
      <c r="AB18" s="162"/>
      <c r="AC18" s="162"/>
      <c r="AD18" s="162"/>
      <c r="AE18" s="163"/>
    </row>
    <row r="19" spans="2:31" s="2" customFormat="1" ht="31.5">
      <c r="B19" s="63" t="s">
        <v>78</v>
      </c>
      <c r="C19" s="64" t="s">
        <v>39</v>
      </c>
      <c r="D19" s="65" t="s">
        <v>69</v>
      </c>
      <c r="E19" s="48"/>
      <c r="F19" s="69">
        <v>98.829596412556057</v>
      </c>
      <c r="G19" s="110"/>
      <c r="H19" s="110"/>
      <c r="I19" s="110"/>
      <c r="J19" s="110"/>
      <c r="K19" s="110"/>
      <c r="L19" s="111"/>
      <c r="M19" s="112"/>
      <c r="N19" s="69">
        <v>101.00973393900065</v>
      </c>
      <c r="O19" s="69">
        <v>93.17639138240574</v>
      </c>
      <c r="P19" s="69">
        <v>94.082457983193279</v>
      </c>
      <c r="Q19" s="69">
        <v>100.25443786982248</v>
      </c>
      <c r="R19" s="68">
        <v>30</v>
      </c>
      <c r="S19" s="69">
        <v>60</v>
      </c>
      <c r="T19" s="70">
        <v>44</v>
      </c>
      <c r="U19" s="71">
        <v>30</v>
      </c>
      <c r="V19" s="72">
        <v>26</v>
      </c>
      <c r="W19" s="73">
        <v>22</v>
      </c>
      <c r="X19" s="43"/>
      <c r="Y19" s="44"/>
      <c r="Z19" s="1"/>
      <c r="AA19" s="45"/>
      <c r="AB19" s="46"/>
      <c r="AC19" s="46"/>
      <c r="AD19" s="46"/>
      <c r="AE19" s="47"/>
    </row>
    <row r="20" spans="2:31" s="2" customFormat="1" ht="47.25">
      <c r="B20" s="86" t="s">
        <v>79</v>
      </c>
      <c r="C20" s="55" t="s">
        <v>47</v>
      </c>
      <c r="D20" s="87" t="s">
        <v>92</v>
      </c>
      <c r="E20" s="48"/>
      <c r="F20" s="69">
        <v>2205</v>
      </c>
      <c r="G20" s="110"/>
      <c r="H20" s="110"/>
      <c r="I20" s="110"/>
      <c r="J20" s="110"/>
      <c r="K20" s="110"/>
      <c r="L20" s="111"/>
      <c r="M20" s="112"/>
      <c r="N20" s="69">
        <v>1532</v>
      </c>
      <c r="O20" s="69">
        <v>1999</v>
      </c>
      <c r="P20" s="69">
        <v>1827</v>
      </c>
      <c r="Q20" s="69">
        <v>2105</v>
      </c>
      <c r="R20" s="68">
        <v>0</v>
      </c>
      <c r="S20" s="69">
        <v>10</v>
      </c>
      <c r="T20" s="70">
        <v>5</v>
      </c>
      <c r="U20" s="71">
        <v>0</v>
      </c>
      <c r="V20" s="72" t="s">
        <v>44</v>
      </c>
      <c r="W20" s="73" t="s">
        <v>44</v>
      </c>
      <c r="X20" s="43"/>
      <c r="Y20" s="44"/>
      <c r="Z20" s="1"/>
      <c r="AA20" s="45"/>
      <c r="AB20" s="46"/>
      <c r="AC20" s="46"/>
      <c r="AD20" s="46"/>
      <c r="AE20" s="47"/>
    </row>
    <row r="21" spans="2:31" s="2" customFormat="1" ht="47.25">
      <c r="B21" s="86" t="s">
        <v>80</v>
      </c>
      <c r="C21" s="114" t="s">
        <v>41</v>
      </c>
      <c r="D21" s="81" t="s">
        <v>59</v>
      </c>
      <c r="E21" s="48"/>
      <c r="F21" s="76">
        <v>4.5751633986928102E-2</v>
      </c>
      <c r="G21" s="37"/>
      <c r="H21" s="37"/>
      <c r="I21" s="37"/>
      <c r="J21" s="37"/>
      <c r="K21" s="37"/>
      <c r="L21" s="37"/>
      <c r="M21" s="37"/>
      <c r="N21" s="75">
        <v>0.13394018205461639</v>
      </c>
      <c r="O21" s="75">
        <v>0.17509247842170161</v>
      </c>
      <c r="P21" s="75">
        <v>0.10235131396957123</v>
      </c>
      <c r="Q21" s="76">
        <v>3.826086956521739E-2</v>
      </c>
      <c r="R21" s="74" t="s">
        <v>43</v>
      </c>
      <c r="S21" s="75">
        <v>0.1</v>
      </c>
      <c r="T21" s="76">
        <v>0.05</v>
      </c>
      <c r="U21" s="77">
        <v>0.03</v>
      </c>
      <c r="V21" s="78">
        <v>0</v>
      </c>
      <c r="W21" s="79" t="s">
        <v>44</v>
      </c>
      <c r="X21" s="43"/>
      <c r="Y21" s="44"/>
      <c r="Z21" s="1"/>
      <c r="AA21" s="45"/>
      <c r="AB21" s="46"/>
      <c r="AC21" s="46"/>
      <c r="AD21" s="46"/>
      <c r="AE21" s="47"/>
    </row>
    <row r="22" spans="2:31" s="2" customFormat="1">
      <c r="B22" s="86" t="s">
        <v>81</v>
      </c>
      <c r="C22" s="114" t="s">
        <v>41</v>
      </c>
      <c r="D22" s="81" t="s">
        <v>57</v>
      </c>
      <c r="E22" s="48"/>
      <c r="F22" s="75">
        <v>0.17739520958083832</v>
      </c>
      <c r="G22" s="37"/>
      <c r="H22" s="37"/>
      <c r="I22" s="37"/>
      <c r="J22" s="37"/>
      <c r="K22" s="37"/>
      <c r="L22" s="37"/>
      <c r="M22" s="37"/>
      <c r="N22" s="75">
        <v>0.296875</v>
      </c>
      <c r="O22" s="75">
        <v>0.14491978609625669</v>
      </c>
      <c r="P22" s="75">
        <v>0.12654320987654322</v>
      </c>
      <c r="Q22" s="77">
        <v>5.1847437425506557E-2</v>
      </c>
      <c r="R22" s="74" t="s">
        <v>46</v>
      </c>
      <c r="S22" s="75">
        <v>0.15</v>
      </c>
      <c r="T22" s="76">
        <v>0.1</v>
      </c>
      <c r="U22" s="77">
        <v>0.05</v>
      </c>
      <c r="V22" s="78">
        <v>0</v>
      </c>
      <c r="W22" s="79" t="s">
        <v>44</v>
      </c>
      <c r="X22" s="43"/>
      <c r="Y22" s="44"/>
      <c r="Z22" s="1"/>
      <c r="AA22" s="45"/>
      <c r="AB22" s="46"/>
      <c r="AC22" s="46"/>
      <c r="AD22" s="46"/>
      <c r="AE22" s="47"/>
    </row>
    <row r="23" spans="2:31" s="2" customFormat="1" ht="47.25">
      <c r="B23" s="128" t="s">
        <v>82</v>
      </c>
      <c r="C23" s="129" t="s">
        <v>60</v>
      </c>
      <c r="D23" s="130" t="s">
        <v>63</v>
      </c>
      <c r="E23" s="48"/>
      <c r="F23" s="109"/>
      <c r="G23" s="110"/>
      <c r="H23" s="110"/>
      <c r="I23" s="110"/>
      <c r="J23" s="110"/>
      <c r="K23" s="110"/>
      <c r="L23" s="111"/>
      <c r="M23" s="112"/>
      <c r="N23" s="123"/>
      <c r="O23" s="124"/>
      <c r="P23" s="124"/>
      <c r="Q23" s="125"/>
      <c r="R23" s="68">
        <v>5</v>
      </c>
      <c r="S23" s="69" t="s">
        <v>74</v>
      </c>
      <c r="T23" s="70">
        <f>U23*1.1</f>
        <v>5.5</v>
      </c>
      <c r="U23" s="71">
        <v>5</v>
      </c>
      <c r="V23" s="120">
        <f>U23*0.9</f>
        <v>4.5</v>
      </c>
      <c r="W23" s="73" t="s">
        <v>72</v>
      </c>
      <c r="X23" s="43"/>
      <c r="Y23" s="44"/>
      <c r="Z23" s="1"/>
      <c r="AA23" s="45"/>
      <c r="AB23" s="46"/>
      <c r="AC23" s="46"/>
      <c r="AD23" s="46"/>
      <c r="AE23" s="47"/>
    </row>
    <row r="24" spans="2:31" s="2" customFormat="1" ht="47.25">
      <c r="B24" s="128" t="s">
        <v>83</v>
      </c>
      <c r="C24" s="129" t="s">
        <v>60</v>
      </c>
      <c r="D24" s="130" t="s">
        <v>70</v>
      </c>
      <c r="E24" s="48"/>
      <c r="F24" s="109"/>
      <c r="G24" s="110"/>
      <c r="H24" s="110"/>
      <c r="I24" s="110"/>
      <c r="J24" s="110"/>
      <c r="K24" s="110"/>
      <c r="L24" s="111"/>
      <c r="M24" s="112"/>
      <c r="N24" s="123"/>
      <c r="O24" s="124"/>
      <c r="P24" s="124"/>
      <c r="Q24" s="125"/>
      <c r="R24" s="68">
        <v>40</v>
      </c>
      <c r="S24" s="69" t="s">
        <v>75</v>
      </c>
      <c r="T24" s="70">
        <f>U24*1.1</f>
        <v>44</v>
      </c>
      <c r="U24" s="71">
        <f>800/20</f>
        <v>40</v>
      </c>
      <c r="V24" s="72">
        <f>U24*0.9</f>
        <v>36</v>
      </c>
      <c r="W24" s="73" t="s">
        <v>73</v>
      </c>
      <c r="X24" s="43"/>
      <c r="Y24" s="44"/>
      <c r="Z24" s="1"/>
      <c r="AA24" s="45"/>
      <c r="AB24" s="46"/>
      <c r="AC24" s="46"/>
      <c r="AD24" s="46"/>
      <c r="AE24" s="47"/>
    </row>
    <row r="25" spans="2:31" s="2" customFormat="1" ht="47.25">
      <c r="B25" s="128" t="s">
        <v>84</v>
      </c>
      <c r="C25" s="129" t="s">
        <v>60</v>
      </c>
      <c r="D25" s="130" t="s">
        <v>71</v>
      </c>
      <c r="E25" s="48"/>
      <c r="F25" s="109"/>
      <c r="G25" s="110"/>
      <c r="H25" s="110"/>
      <c r="I25" s="110"/>
      <c r="J25" s="110"/>
      <c r="K25" s="110"/>
      <c r="L25" s="111"/>
      <c r="M25" s="112"/>
      <c r="N25" s="123"/>
      <c r="O25" s="124"/>
      <c r="P25" s="124"/>
      <c r="Q25" s="125"/>
      <c r="R25" s="68"/>
      <c r="S25" s="69"/>
      <c r="T25" s="70"/>
      <c r="U25" s="71"/>
      <c r="V25" s="72"/>
      <c r="W25" s="73"/>
      <c r="X25" s="43"/>
      <c r="Y25" s="44"/>
      <c r="Z25" s="1"/>
      <c r="AA25" s="45"/>
      <c r="AB25" s="46"/>
      <c r="AC25" s="46"/>
      <c r="AD25" s="46"/>
      <c r="AE25" s="47"/>
    </row>
    <row r="26" spans="2:31" s="2" customFormat="1" ht="31.5">
      <c r="B26" s="108" t="s">
        <v>64</v>
      </c>
      <c r="C26" s="64"/>
      <c r="D26" s="65" t="s">
        <v>65</v>
      </c>
      <c r="E26" s="48"/>
      <c r="F26" s="109"/>
      <c r="G26" s="110"/>
      <c r="H26" s="110"/>
      <c r="I26" s="110"/>
      <c r="J26" s="110"/>
      <c r="K26" s="110"/>
      <c r="L26" s="111"/>
      <c r="M26" s="112"/>
      <c r="N26" s="123"/>
      <c r="O26" s="124"/>
      <c r="P26" s="124"/>
      <c r="Q26" s="125"/>
      <c r="R26" s="68"/>
      <c r="S26" s="69"/>
      <c r="T26" s="70"/>
      <c r="U26" s="71"/>
      <c r="V26" s="72"/>
      <c r="W26" s="73"/>
      <c r="X26" s="43"/>
      <c r="Y26" s="44"/>
      <c r="Z26" s="1"/>
      <c r="AA26" s="45"/>
      <c r="AB26" s="46"/>
      <c r="AC26" s="46"/>
      <c r="AD26" s="46"/>
      <c r="AE26" s="47"/>
    </row>
    <row r="27" spans="2:31" s="2" customFormat="1" ht="31.5">
      <c r="B27" s="126" t="s">
        <v>85</v>
      </c>
      <c r="C27" s="64"/>
      <c r="D27" s="65" t="s">
        <v>76</v>
      </c>
      <c r="E27" s="48"/>
      <c r="F27" s="116">
        <v>0.01</v>
      </c>
      <c r="G27" s="110"/>
      <c r="H27" s="110"/>
      <c r="I27" s="110"/>
      <c r="J27" s="110"/>
      <c r="K27" s="110"/>
      <c r="L27" s="111"/>
      <c r="M27" s="112"/>
      <c r="N27" s="116">
        <v>0.59314359637774905</v>
      </c>
      <c r="O27" s="116">
        <v>0.73000898472596587</v>
      </c>
      <c r="P27" s="116">
        <v>0.41439075630252103</v>
      </c>
      <c r="Q27" s="116">
        <v>3.0965391621129327E-2</v>
      </c>
      <c r="R27" s="68"/>
      <c r="S27" s="116" t="s">
        <v>66</v>
      </c>
      <c r="T27" s="117">
        <v>0.9</v>
      </c>
      <c r="U27" s="115">
        <v>0.95</v>
      </c>
      <c r="V27" s="118">
        <v>0.98</v>
      </c>
      <c r="W27" s="119">
        <v>1</v>
      </c>
      <c r="X27" s="43"/>
      <c r="Y27" s="44"/>
      <c r="Z27" s="1"/>
      <c r="AA27" s="45"/>
      <c r="AB27" s="46"/>
      <c r="AC27" s="46"/>
      <c r="AD27" s="46"/>
      <c r="AE27" s="47"/>
    </row>
    <row r="28" spans="2:31" s="2" customFormat="1">
      <c r="B28" s="108"/>
      <c r="C28" s="64"/>
      <c r="D28" s="65"/>
      <c r="E28" s="48"/>
      <c r="F28" s="109"/>
      <c r="G28" s="110"/>
      <c r="H28" s="110"/>
      <c r="I28" s="110"/>
      <c r="J28" s="110"/>
      <c r="K28" s="110"/>
      <c r="L28" s="111"/>
      <c r="M28" s="112"/>
      <c r="N28" s="123"/>
      <c r="O28" s="124"/>
      <c r="P28" s="124"/>
      <c r="Q28" s="113"/>
      <c r="R28" s="68"/>
      <c r="S28" s="69"/>
      <c r="T28" s="70"/>
      <c r="U28" s="71"/>
      <c r="V28" s="72"/>
      <c r="W28" s="73"/>
      <c r="X28" s="43"/>
      <c r="Y28" s="44"/>
      <c r="Z28" s="1"/>
      <c r="AA28" s="45"/>
      <c r="AB28" s="46"/>
      <c r="AC28" s="46"/>
      <c r="AD28" s="46"/>
      <c r="AE28" s="47"/>
    </row>
    <row r="29" spans="2:31" s="2" customFormat="1">
      <c r="B29" s="108"/>
      <c r="C29" s="64"/>
      <c r="D29" s="65"/>
      <c r="E29" s="48"/>
      <c r="F29" s="109"/>
      <c r="G29" s="110"/>
      <c r="H29" s="110"/>
      <c r="I29" s="110"/>
      <c r="J29" s="110"/>
      <c r="K29" s="110"/>
      <c r="L29" s="111"/>
      <c r="M29" s="112"/>
      <c r="N29" s="123"/>
      <c r="O29" s="124"/>
      <c r="P29" s="124"/>
      <c r="Q29" s="113"/>
      <c r="R29" s="68"/>
      <c r="S29" s="69"/>
      <c r="T29" s="70"/>
      <c r="U29" s="71"/>
      <c r="V29" s="72"/>
      <c r="W29" s="73"/>
      <c r="X29" s="43"/>
      <c r="Y29" s="44"/>
      <c r="Z29" s="1"/>
      <c r="AA29" s="45"/>
      <c r="AB29" s="46"/>
      <c r="AC29" s="46"/>
      <c r="AD29" s="46"/>
      <c r="AE29" s="47"/>
    </row>
    <row r="30" spans="2:31" s="2" customFormat="1">
      <c r="B30" s="54"/>
      <c r="C30" s="55"/>
      <c r="D30" s="55"/>
      <c r="E30" s="49"/>
      <c r="F30" s="50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2"/>
      <c r="R30" s="43"/>
      <c r="S30" s="49"/>
      <c r="T30" s="53"/>
      <c r="U30" s="53"/>
      <c r="V30" s="53"/>
      <c r="W30" s="44"/>
      <c r="X30" s="43"/>
      <c r="Y30" s="44"/>
      <c r="Z30" s="1"/>
      <c r="AA30" s="45"/>
      <c r="AB30" s="46"/>
      <c r="AC30" s="46"/>
      <c r="AD30" s="46"/>
      <c r="AE30" s="47"/>
    </row>
    <row r="31" spans="2:31" s="2" customFormat="1" ht="16.5" thickBot="1">
      <c r="B31" s="54"/>
      <c r="C31" s="55"/>
      <c r="D31" s="55"/>
      <c r="E31" s="49"/>
      <c r="F31" s="56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8"/>
      <c r="R31" s="43"/>
      <c r="S31" s="59"/>
      <c r="T31" s="60"/>
      <c r="U31" s="60"/>
      <c r="V31" s="60"/>
      <c r="W31" s="61"/>
      <c r="X31" s="43"/>
      <c r="Y31" s="44"/>
      <c r="Z31" s="1"/>
      <c r="AA31" s="45"/>
      <c r="AB31" s="46"/>
      <c r="AC31" s="46"/>
      <c r="AD31" s="46"/>
      <c r="AE31" s="47"/>
    </row>
    <row r="32" spans="2:31" s="2" customFormat="1" ht="18.95" customHeight="1" thickBot="1">
      <c r="B32" s="16" t="s">
        <v>48</v>
      </c>
      <c r="C32" s="17"/>
      <c r="D32" s="17"/>
      <c r="E32" s="158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  <c r="W32" s="159"/>
      <c r="X32" s="159"/>
      <c r="Y32" s="160"/>
      <c r="Z32" s="1"/>
      <c r="AA32" s="161" t="s">
        <v>49</v>
      </c>
      <c r="AB32" s="162"/>
      <c r="AC32" s="162"/>
      <c r="AD32" s="162"/>
      <c r="AE32" s="163"/>
    </row>
    <row r="33" spans="2:31" s="2" customFormat="1">
      <c r="B33" s="54"/>
      <c r="C33" s="55"/>
      <c r="D33" s="90"/>
      <c r="E33" s="48"/>
      <c r="F33" s="22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4"/>
      <c r="R33" s="91"/>
      <c r="S33" s="26"/>
      <c r="T33" s="27"/>
      <c r="U33" s="27"/>
      <c r="V33" s="27"/>
      <c r="W33" s="28"/>
      <c r="X33" s="43"/>
      <c r="Y33" s="44"/>
      <c r="Z33" s="1"/>
      <c r="AA33" s="45"/>
      <c r="AB33" s="46"/>
      <c r="AC33" s="46"/>
      <c r="AD33" s="46"/>
      <c r="AE33" s="47"/>
    </row>
    <row r="34" spans="2:31" s="2" customFormat="1">
      <c r="B34" s="54"/>
      <c r="C34" s="55"/>
      <c r="D34" s="90"/>
      <c r="E34" s="48"/>
      <c r="F34" s="50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2"/>
      <c r="R34" s="91"/>
      <c r="S34" s="49"/>
      <c r="T34" s="53"/>
      <c r="U34" s="53"/>
      <c r="V34" s="53"/>
      <c r="W34" s="44"/>
      <c r="X34" s="43"/>
      <c r="Y34" s="44"/>
      <c r="Z34" s="1"/>
      <c r="AA34" s="45"/>
      <c r="AB34" s="46"/>
      <c r="AC34" s="46"/>
      <c r="AD34" s="46"/>
      <c r="AE34" s="47"/>
    </row>
    <row r="35" spans="2:31" s="2" customFormat="1">
      <c r="B35" s="54"/>
      <c r="C35" s="55"/>
      <c r="D35" s="55"/>
      <c r="E35" s="49"/>
      <c r="F35" s="50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2"/>
      <c r="R35" s="43"/>
      <c r="S35" s="49"/>
      <c r="T35" s="53"/>
      <c r="U35" s="53"/>
      <c r="V35" s="53"/>
      <c r="W35" s="44"/>
      <c r="X35" s="43"/>
      <c r="Y35" s="44"/>
      <c r="Z35" s="1"/>
      <c r="AA35" s="45"/>
      <c r="AB35" s="46"/>
      <c r="AC35" s="46"/>
      <c r="AD35" s="46"/>
      <c r="AE35" s="47"/>
    </row>
    <row r="36" spans="2:31" s="2" customFormat="1">
      <c r="B36" s="54"/>
      <c r="C36" s="55"/>
      <c r="D36" s="55"/>
      <c r="E36" s="49"/>
      <c r="F36" s="50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2"/>
      <c r="R36" s="43"/>
      <c r="S36" s="49"/>
      <c r="T36" s="53"/>
      <c r="U36" s="53"/>
      <c r="V36" s="53"/>
      <c r="W36" s="44"/>
      <c r="X36" s="43"/>
      <c r="Y36" s="44"/>
      <c r="Z36" s="1"/>
      <c r="AA36" s="45"/>
      <c r="AB36" s="46"/>
      <c r="AC36" s="46"/>
      <c r="AD36" s="46"/>
      <c r="AE36" s="47"/>
    </row>
    <row r="37" spans="2:31" s="2" customFormat="1" ht="16.5" thickBot="1">
      <c r="B37" s="92"/>
      <c r="C37" s="93"/>
      <c r="D37" s="93"/>
      <c r="E37" s="93"/>
      <c r="F37" s="94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6"/>
      <c r="R37" s="97"/>
      <c r="S37" s="93"/>
      <c r="T37" s="98"/>
      <c r="U37" s="98"/>
      <c r="V37" s="98"/>
      <c r="W37" s="99"/>
      <c r="X37" s="97"/>
      <c r="Y37" s="99"/>
      <c r="Z37" s="1"/>
      <c r="AA37" s="100"/>
      <c r="AB37" s="101"/>
      <c r="AC37" s="101"/>
      <c r="AD37" s="101"/>
      <c r="AE37" s="102"/>
    </row>
    <row r="38" spans="2:31" s="2" customFormat="1" ht="16.5" thickBo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B38" s="3"/>
      <c r="AC38" s="3"/>
      <c r="AD38" s="3"/>
      <c r="AE38" s="3"/>
    </row>
    <row r="39" spans="2:31" s="2" customFormat="1" ht="16.5" thickBot="1">
      <c r="B39" s="16" t="s">
        <v>50</v>
      </c>
      <c r="C39" s="17"/>
      <c r="D39" s="17"/>
      <c r="E39" s="158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  <c r="W39" s="159"/>
      <c r="X39" s="159"/>
      <c r="Y39" s="160"/>
      <c r="Z39" s="1"/>
      <c r="AB39" s="3"/>
      <c r="AC39" s="3"/>
      <c r="AD39" s="3"/>
      <c r="AE39" s="3"/>
    </row>
    <row r="40" spans="2:31" s="2" customFormat="1">
      <c r="B40" s="54"/>
      <c r="C40" s="55"/>
      <c r="D40" s="55"/>
      <c r="E40" s="103"/>
      <c r="F40" s="22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4"/>
      <c r="R40" s="104"/>
      <c r="S40" s="26"/>
      <c r="T40" s="27"/>
      <c r="U40" s="27"/>
      <c r="V40" s="27"/>
      <c r="W40" s="28"/>
      <c r="X40" s="43"/>
      <c r="Y40" s="44"/>
      <c r="Z40" s="1"/>
      <c r="AB40" s="3"/>
      <c r="AC40" s="3"/>
      <c r="AD40" s="3"/>
      <c r="AE40" s="3"/>
    </row>
    <row r="41" spans="2:31" s="2" customFormat="1">
      <c r="B41" s="54"/>
      <c r="C41" s="55"/>
      <c r="D41" s="55"/>
      <c r="E41" s="49"/>
      <c r="F41" s="50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2"/>
      <c r="R41" s="43"/>
      <c r="S41" s="49"/>
      <c r="T41" s="53"/>
      <c r="U41" s="53"/>
      <c r="V41" s="53"/>
      <c r="W41" s="44"/>
      <c r="X41" s="43"/>
      <c r="Y41" s="44"/>
      <c r="Z41" s="1"/>
      <c r="AB41" s="3"/>
      <c r="AC41" s="3"/>
      <c r="AD41" s="3"/>
      <c r="AE41" s="3"/>
    </row>
    <row r="42" spans="2:31" s="2" customFormat="1" ht="16.5" thickBot="1">
      <c r="B42" s="54"/>
      <c r="C42" s="55"/>
      <c r="D42" s="55"/>
      <c r="E42" s="49"/>
      <c r="F42" s="56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8"/>
      <c r="R42" s="43"/>
      <c r="S42" s="59"/>
      <c r="T42" s="60"/>
      <c r="U42" s="60"/>
      <c r="V42" s="60"/>
      <c r="W42" s="61"/>
      <c r="X42" s="43"/>
      <c r="Y42" s="44"/>
      <c r="Z42" s="1"/>
      <c r="AB42" s="3"/>
      <c r="AC42" s="3"/>
      <c r="AD42" s="3"/>
      <c r="AE42" s="3"/>
    </row>
    <row r="43" spans="2:31" s="2" customFormat="1" ht="16.5" thickBot="1">
      <c r="B43" s="16" t="s">
        <v>51</v>
      </c>
      <c r="C43" s="17"/>
      <c r="D43" s="17"/>
      <c r="E43" s="158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60"/>
      <c r="Z43" s="1"/>
      <c r="AB43" s="3"/>
      <c r="AC43" s="3"/>
      <c r="AD43" s="3"/>
      <c r="AE43" s="3"/>
    </row>
    <row r="44" spans="2:31" s="2" customFormat="1">
      <c r="B44" s="54"/>
      <c r="C44" s="55"/>
      <c r="D44" s="55"/>
      <c r="E44" s="48"/>
      <c r="F44" s="22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4"/>
      <c r="R44" s="91"/>
      <c r="S44" s="26"/>
      <c r="T44" s="27"/>
      <c r="U44" s="27"/>
      <c r="V44" s="27"/>
      <c r="W44" s="28"/>
      <c r="X44" s="43"/>
      <c r="Y44" s="44"/>
      <c r="Z44" s="1"/>
      <c r="AB44" s="3"/>
      <c r="AC44" s="3"/>
      <c r="AD44" s="3"/>
      <c r="AE44" s="3"/>
    </row>
    <row r="45" spans="2:31" s="2" customFormat="1">
      <c r="B45" s="54"/>
      <c r="C45" s="55"/>
      <c r="D45" s="55"/>
      <c r="E45" s="49"/>
      <c r="F45" s="50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2"/>
      <c r="R45" s="43"/>
      <c r="S45" s="49"/>
      <c r="T45" s="53"/>
      <c r="U45" s="53"/>
      <c r="V45" s="53"/>
      <c r="W45" s="44"/>
      <c r="X45" s="43"/>
      <c r="Y45" s="44"/>
      <c r="Z45" s="1"/>
      <c r="AB45" s="3"/>
      <c r="AC45" s="3"/>
      <c r="AD45" s="3"/>
      <c r="AE45" s="3"/>
    </row>
    <row r="46" spans="2:31" s="2" customFormat="1" ht="16.5" thickBot="1">
      <c r="B46" s="92"/>
      <c r="C46" s="93"/>
      <c r="D46" s="93"/>
      <c r="E46" s="93"/>
      <c r="F46" s="94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6"/>
      <c r="R46" s="97"/>
      <c r="S46" s="93"/>
      <c r="T46" s="98"/>
      <c r="U46" s="98"/>
      <c r="V46" s="98"/>
      <c r="W46" s="99"/>
      <c r="X46" s="97"/>
      <c r="Y46" s="99"/>
      <c r="Z46" s="1"/>
      <c r="AB46" s="3"/>
      <c r="AC46" s="3"/>
      <c r="AD46" s="3"/>
      <c r="AE46" s="3"/>
    </row>
  </sheetData>
  <mergeCells count="37">
    <mergeCell ref="X8:X9"/>
    <mergeCell ref="E39:Y39"/>
    <mergeCell ref="E43:Y43"/>
    <mergeCell ref="E10:Y10"/>
    <mergeCell ref="AA10:AE10"/>
    <mergeCell ref="E18:Y18"/>
    <mergeCell ref="AA18:AE18"/>
    <mergeCell ref="E32:Y32"/>
    <mergeCell ref="AA32:AE32"/>
    <mergeCell ref="S8:S9"/>
    <mergeCell ref="T8:T9"/>
    <mergeCell ref="U8:U9"/>
    <mergeCell ref="V8:V9"/>
    <mergeCell ref="W8:W9"/>
    <mergeCell ref="B6:Y6"/>
    <mergeCell ref="AA6:AE6"/>
    <mergeCell ref="E8:E9"/>
    <mergeCell ref="F8:F9"/>
    <mergeCell ref="G8:G9"/>
    <mergeCell ref="H8:H9"/>
    <mergeCell ref="I8:I9"/>
    <mergeCell ref="J8:J9"/>
    <mergeCell ref="K8:K9"/>
    <mergeCell ref="L8:L9"/>
    <mergeCell ref="Y8:Y9"/>
    <mergeCell ref="M8:M9"/>
    <mergeCell ref="N8:N9"/>
    <mergeCell ref="O8:O9"/>
    <mergeCell ref="P8:P9"/>
    <mergeCell ref="Q8:Q9"/>
    <mergeCell ref="C2:D2"/>
    <mergeCell ref="E2:R2"/>
    <mergeCell ref="Z2:AA2"/>
    <mergeCell ref="AD2:AE2"/>
    <mergeCell ref="C4:D4"/>
    <mergeCell ref="E4:R4"/>
    <mergeCell ref="Z4:AA4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F22F-CA33-4F39-8ADC-D9BF81C6F1D7}">
  <sheetPr>
    <tabColor theme="1"/>
  </sheetPr>
  <dimension ref="B1:AF45"/>
  <sheetViews>
    <sheetView showGridLines="0" topLeftCell="S1" zoomScale="90" zoomScaleNormal="90" workbookViewId="0">
      <selection activeCell="D25" sqref="D25"/>
    </sheetView>
  </sheetViews>
  <sheetFormatPr baseColWidth="10" defaultColWidth="10.875" defaultRowHeight="15.75" outlineLevelCol="1"/>
  <cols>
    <col min="1" max="1" width="2.375" style="1" customWidth="1"/>
    <col min="2" max="2" width="35.375" style="1" bestFit="1" customWidth="1"/>
    <col min="3" max="3" width="11.125" style="1" customWidth="1"/>
    <col min="4" max="4" width="36.875" style="1" bestFit="1" customWidth="1"/>
    <col min="5" max="5" width="12.375" style="1" customWidth="1"/>
    <col min="6" max="17" width="7.125" style="1" customWidth="1" outlineLevel="1"/>
    <col min="18" max="18" width="15.375" style="1" customWidth="1"/>
    <col min="19" max="23" width="13.125" style="1" customWidth="1" outlineLevel="1"/>
    <col min="24" max="25" width="12.375" style="1" customWidth="1"/>
    <col min="26" max="26" width="2.125" style="1" customWidth="1"/>
    <col min="27" max="27" width="21.625" style="2" customWidth="1"/>
    <col min="28" max="28" width="16.625" style="3" customWidth="1"/>
    <col min="29" max="29" width="12.375" style="3" customWidth="1"/>
    <col min="30" max="31" width="10.875" style="3"/>
    <col min="32" max="32" width="10.875" style="2"/>
    <col min="33" max="16384" width="10.875" style="1"/>
  </cols>
  <sheetData>
    <row r="1" spans="2:31" ht="16.5" thickBot="1"/>
    <row r="2" spans="2:31" s="2" customFormat="1" ht="16.5" thickBot="1">
      <c r="B2" s="4" t="s">
        <v>0</v>
      </c>
      <c r="C2" s="132" t="s">
        <v>1</v>
      </c>
      <c r="D2" s="133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5"/>
      <c r="T2" s="5"/>
      <c r="U2" s="5"/>
      <c r="V2" s="5"/>
      <c r="W2" s="5"/>
      <c r="X2" s="1"/>
      <c r="Y2" s="4" t="s">
        <v>2</v>
      </c>
      <c r="Z2" s="135"/>
      <c r="AA2" s="136"/>
      <c r="AB2" s="3"/>
      <c r="AC2" s="6" t="s">
        <v>3</v>
      </c>
      <c r="AD2" s="137">
        <v>2019</v>
      </c>
      <c r="AE2" s="138"/>
    </row>
    <row r="3" spans="2:31" s="2" customFormat="1" ht="16.5" thickBo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B3" s="3"/>
      <c r="AC3" s="3"/>
      <c r="AD3" s="3"/>
      <c r="AE3" s="3"/>
    </row>
    <row r="4" spans="2:31" s="2" customFormat="1" ht="16.5" thickBot="1">
      <c r="B4" s="4" t="s">
        <v>4</v>
      </c>
      <c r="C4" s="132" t="s">
        <v>5</v>
      </c>
      <c r="D4" s="133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5"/>
      <c r="T4" s="5"/>
      <c r="U4" s="5"/>
      <c r="V4" s="5"/>
      <c r="W4" s="5"/>
      <c r="X4" s="1"/>
      <c r="Y4" s="4" t="s">
        <v>6</v>
      </c>
      <c r="Z4" s="139"/>
      <c r="AA4" s="136"/>
      <c r="AB4" s="3"/>
      <c r="AC4" s="3"/>
      <c r="AD4" s="3"/>
      <c r="AE4" s="3"/>
    </row>
    <row r="5" spans="2:31" s="2" customFormat="1" ht="16.5" thickBo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B5" s="3"/>
      <c r="AC5" s="3"/>
      <c r="AD5" s="3"/>
      <c r="AE5" s="3"/>
    </row>
    <row r="6" spans="2:31" s="2" customFormat="1" ht="21.75" thickBot="1">
      <c r="B6" s="140" t="s">
        <v>7</v>
      </c>
      <c r="C6" s="141"/>
      <c r="D6" s="141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3"/>
      <c r="T6" s="143"/>
      <c r="U6" s="143"/>
      <c r="V6" s="143"/>
      <c r="W6" s="143"/>
      <c r="X6" s="143"/>
      <c r="Y6" s="144"/>
      <c r="Z6" s="1"/>
      <c r="AA6" s="145" t="s">
        <v>8</v>
      </c>
      <c r="AB6" s="146"/>
      <c r="AC6" s="146"/>
      <c r="AD6" s="146"/>
      <c r="AE6" s="147"/>
    </row>
    <row r="7" spans="2:31" s="2" customFormat="1" ht="16.5" thickBot="1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1"/>
      <c r="AB7" s="3"/>
      <c r="AC7" s="3"/>
      <c r="AD7" s="3"/>
      <c r="AE7" s="3"/>
    </row>
    <row r="8" spans="2:31" s="2" customFormat="1" ht="18.75" thickBot="1">
      <c r="B8" s="7"/>
      <c r="C8" s="7"/>
      <c r="D8" s="7"/>
      <c r="E8" s="148" t="s">
        <v>9</v>
      </c>
      <c r="F8" s="148" t="s">
        <v>10</v>
      </c>
      <c r="G8" s="150" t="s">
        <v>11</v>
      </c>
      <c r="H8" s="150" t="s">
        <v>12</v>
      </c>
      <c r="I8" s="150" t="s">
        <v>13</v>
      </c>
      <c r="J8" s="150" t="s">
        <v>14</v>
      </c>
      <c r="K8" s="150" t="s">
        <v>15</v>
      </c>
      <c r="L8" s="150" t="s">
        <v>16</v>
      </c>
      <c r="M8" s="150" t="s">
        <v>17</v>
      </c>
      <c r="N8" s="150" t="s">
        <v>18</v>
      </c>
      <c r="O8" s="150" t="s">
        <v>19</v>
      </c>
      <c r="P8" s="150" t="s">
        <v>20</v>
      </c>
      <c r="Q8" s="154" t="s">
        <v>21</v>
      </c>
      <c r="R8" s="9" t="s">
        <v>22</v>
      </c>
      <c r="S8" s="164" t="s">
        <v>23</v>
      </c>
      <c r="T8" s="166" t="s">
        <v>24</v>
      </c>
      <c r="U8" s="168" t="s">
        <v>25</v>
      </c>
      <c r="V8" s="150" t="s">
        <v>26</v>
      </c>
      <c r="W8" s="170" t="s">
        <v>27</v>
      </c>
      <c r="X8" s="156" t="s">
        <v>28</v>
      </c>
      <c r="Y8" s="152" t="s">
        <v>29</v>
      </c>
      <c r="Z8" s="1"/>
      <c r="AB8" s="3"/>
      <c r="AC8" s="3"/>
      <c r="AD8" s="3"/>
      <c r="AE8" s="3"/>
    </row>
    <row r="9" spans="2:31" s="2" customFormat="1" ht="18.95" customHeight="1" thickBot="1">
      <c r="B9" s="10"/>
      <c r="C9" s="10"/>
      <c r="D9" s="10"/>
      <c r="E9" s="149"/>
      <c r="F9" s="149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5"/>
      <c r="R9" s="11" t="s">
        <v>30</v>
      </c>
      <c r="S9" s="165"/>
      <c r="T9" s="167"/>
      <c r="U9" s="169"/>
      <c r="V9" s="151"/>
      <c r="W9" s="171"/>
      <c r="X9" s="157"/>
      <c r="Y9" s="153"/>
      <c r="Z9" s="12"/>
      <c r="AA9" s="13" t="s">
        <v>31</v>
      </c>
      <c r="AB9" s="14" t="s">
        <v>32</v>
      </c>
      <c r="AC9" s="14" t="s">
        <v>9</v>
      </c>
      <c r="AD9" s="14" t="s">
        <v>28</v>
      </c>
      <c r="AE9" s="15" t="s">
        <v>29</v>
      </c>
    </row>
    <row r="10" spans="2:31" s="2" customFormat="1" ht="18.95" customHeight="1" thickBot="1">
      <c r="B10" s="16" t="s">
        <v>33</v>
      </c>
      <c r="C10" s="17" t="s">
        <v>34</v>
      </c>
      <c r="D10" s="17" t="s">
        <v>35</v>
      </c>
      <c r="E10" s="158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60"/>
      <c r="Z10" s="1"/>
      <c r="AA10" s="161" t="s">
        <v>36</v>
      </c>
      <c r="AB10" s="162"/>
      <c r="AC10" s="162"/>
      <c r="AD10" s="162"/>
      <c r="AE10" s="163"/>
    </row>
    <row r="11" spans="2:31" s="2" customFormat="1">
      <c r="B11" s="18"/>
      <c r="C11" s="19"/>
      <c r="D11" s="20"/>
      <c r="E11" s="21"/>
      <c r="F11" s="22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4"/>
      <c r="R11" s="25"/>
      <c r="S11" s="26"/>
      <c r="T11" s="27"/>
      <c r="U11" s="27"/>
      <c r="V11" s="27"/>
      <c r="W11" s="28"/>
      <c r="X11" s="29"/>
      <c r="Y11" s="30"/>
      <c r="Z11" s="1"/>
      <c r="AA11" s="31"/>
      <c r="AB11" s="32"/>
      <c r="AC11" s="32"/>
      <c r="AD11" s="32"/>
      <c r="AE11" s="33"/>
    </row>
    <row r="12" spans="2:31" s="2" customFormat="1">
      <c r="B12" s="18"/>
      <c r="C12" s="19"/>
      <c r="D12" s="34"/>
      <c r="E12" s="35"/>
      <c r="F12" s="36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8"/>
      <c r="R12" s="39"/>
      <c r="S12" s="40"/>
      <c r="T12" s="41"/>
      <c r="U12" s="41"/>
      <c r="V12" s="41"/>
      <c r="W12" s="42"/>
      <c r="X12" s="43"/>
      <c r="Y12" s="44"/>
      <c r="Z12" s="1"/>
      <c r="AA12" s="45"/>
      <c r="AB12" s="46"/>
      <c r="AC12" s="46"/>
      <c r="AD12" s="46"/>
      <c r="AE12" s="47"/>
    </row>
    <row r="13" spans="2:31" s="2" customFormat="1">
      <c r="B13" s="18"/>
      <c r="C13" s="19"/>
      <c r="D13" s="19"/>
      <c r="E13" s="48"/>
      <c r="F13" s="36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8"/>
      <c r="R13" s="39"/>
      <c r="S13" s="40"/>
      <c r="T13" s="41"/>
      <c r="U13" s="41"/>
      <c r="V13" s="41"/>
      <c r="W13" s="42"/>
      <c r="X13" s="43"/>
      <c r="Y13" s="44"/>
      <c r="Z13" s="1"/>
      <c r="AA13" s="45"/>
      <c r="AB13" s="46"/>
      <c r="AC13" s="46"/>
      <c r="AD13" s="46"/>
      <c r="AE13" s="47"/>
    </row>
    <row r="14" spans="2:31" s="2" customFormat="1">
      <c r="B14" s="18"/>
      <c r="C14" s="19"/>
      <c r="D14" s="19"/>
      <c r="E14" s="48"/>
      <c r="F14" s="36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8"/>
      <c r="R14" s="39"/>
      <c r="S14" s="40"/>
      <c r="T14" s="41"/>
      <c r="U14" s="41"/>
      <c r="V14" s="41"/>
      <c r="W14" s="42"/>
      <c r="X14" s="43"/>
      <c r="Y14" s="44"/>
      <c r="Z14" s="1"/>
      <c r="AA14" s="45"/>
      <c r="AB14" s="46"/>
      <c r="AC14" s="46"/>
      <c r="AD14" s="46"/>
      <c r="AE14" s="47"/>
    </row>
    <row r="15" spans="2:31" s="2" customFormat="1">
      <c r="B15" s="18"/>
      <c r="C15" s="19"/>
      <c r="D15" s="19"/>
      <c r="E15" s="49"/>
      <c r="F15" s="50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2"/>
      <c r="R15" s="39"/>
      <c r="S15" s="49"/>
      <c r="T15" s="53"/>
      <c r="U15" s="53"/>
      <c r="V15" s="53"/>
      <c r="W15" s="44"/>
      <c r="X15" s="43"/>
      <c r="Y15" s="44"/>
      <c r="Z15" s="1"/>
      <c r="AA15" s="45"/>
      <c r="AB15" s="46"/>
      <c r="AC15" s="46"/>
      <c r="AD15" s="46"/>
      <c r="AE15" s="47"/>
    </row>
    <row r="16" spans="2:31" s="2" customFormat="1">
      <c r="B16" s="54"/>
      <c r="C16" s="55"/>
      <c r="D16" s="55"/>
      <c r="E16" s="49"/>
      <c r="F16" s="50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2"/>
      <c r="R16" s="39"/>
      <c r="S16" s="49"/>
      <c r="T16" s="53"/>
      <c r="U16" s="53"/>
      <c r="V16" s="53"/>
      <c r="W16" s="44"/>
      <c r="X16" s="43"/>
      <c r="Y16" s="44"/>
      <c r="Z16" s="1"/>
      <c r="AA16" s="45"/>
      <c r="AB16" s="46"/>
      <c r="AC16" s="46"/>
      <c r="AD16" s="46"/>
      <c r="AE16" s="47"/>
    </row>
    <row r="17" spans="2:31" s="2" customFormat="1" ht="16.5" thickBot="1">
      <c r="B17" s="54"/>
      <c r="C17" s="54"/>
      <c r="D17" s="55"/>
      <c r="E17" s="49"/>
      <c r="F17" s="56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8"/>
      <c r="R17" s="39"/>
      <c r="S17" s="59"/>
      <c r="T17" s="60"/>
      <c r="U17" s="60"/>
      <c r="V17" s="60"/>
      <c r="W17" s="61"/>
      <c r="X17" s="43"/>
      <c r="Y17" s="44"/>
      <c r="Z17" s="1"/>
      <c r="AA17" s="45"/>
      <c r="AB17" s="46"/>
      <c r="AC17" s="62"/>
      <c r="AD17" s="46"/>
      <c r="AE17" s="47"/>
    </row>
    <row r="18" spans="2:31" s="2" customFormat="1" ht="18.95" customHeight="1" thickBot="1">
      <c r="B18" s="16" t="s">
        <v>37</v>
      </c>
      <c r="C18" s="17"/>
      <c r="D18" s="17"/>
      <c r="E18" s="158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60"/>
      <c r="Z18" s="1"/>
      <c r="AA18" s="161" t="s">
        <v>38</v>
      </c>
      <c r="AB18" s="162"/>
      <c r="AC18" s="162"/>
      <c r="AD18" s="162"/>
      <c r="AE18" s="163"/>
    </row>
    <row r="19" spans="2:31" s="2" customFormat="1" ht="31.5">
      <c r="B19" s="63" t="s">
        <v>86</v>
      </c>
      <c r="C19" s="64" t="s">
        <v>39</v>
      </c>
      <c r="D19" s="65" t="s">
        <v>67</v>
      </c>
      <c r="E19" s="48"/>
      <c r="F19" s="69">
        <v>28.862439024390198</v>
      </c>
      <c r="G19" s="110"/>
      <c r="H19" s="110"/>
      <c r="I19" s="110"/>
      <c r="J19" s="110"/>
      <c r="K19" s="110"/>
      <c r="L19" s="111"/>
      <c r="M19" s="112"/>
      <c r="N19" s="69">
        <v>106.4561717352415</v>
      </c>
      <c r="O19" s="69">
        <v>88.139843749999997</v>
      </c>
      <c r="P19" s="69">
        <v>79.368891537544698</v>
      </c>
      <c r="Q19" s="69">
        <v>47.96900584795322</v>
      </c>
      <c r="R19" s="68"/>
      <c r="S19" s="69">
        <v>30</v>
      </c>
      <c r="T19" s="70">
        <v>20</v>
      </c>
      <c r="U19" s="71">
        <v>12</v>
      </c>
      <c r="V19" s="72">
        <v>10</v>
      </c>
      <c r="W19" s="73">
        <v>8</v>
      </c>
      <c r="X19" s="43"/>
      <c r="Y19" s="44"/>
      <c r="Z19" s="1"/>
      <c r="AA19" s="45"/>
      <c r="AB19" s="46"/>
      <c r="AC19" s="46"/>
      <c r="AD19" s="46"/>
      <c r="AE19" s="47"/>
    </row>
    <row r="20" spans="2:31" s="2" customFormat="1" ht="47.25">
      <c r="B20" s="86" t="s">
        <v>79</v>
      </c>
      <c r="C20" s="55" t="s">
        <v>47</v>
      </c>
      <c r="D20" s="87" t="s">
        <v>91</v>
      </c>
      <c r="E20" s="48"/>
      <c r="F20" s="69">
        <v>1018</v>
      </c>
      <c r="G20" s="110"/>
      <c r="H20" s="110"/>
      <c r="I20" s="110"/>
      <c r="J20" s="110"/>
      <c r="K20" s="110"/>
      <c r="L20" s="111"/>
      <c r="M20" s="112"/>
      <c r="N20" s="69">
        <v>2230</v>
      </c>
      <c r="O20" s="69">
        <v>1278</v>
      </c>
      <c r="P20" s="69">
        <v>1675</v>
      </c>
      <c r="Q20" s="69">
        <v>1708</v>
      </c>
      <c r="R20" s="68">
        <v>0</v>
      </c>
      <c r="S20" s="69">
        <v>10</v>
      </c>
      <c r="T20" s="70">
        <v>5</v>
      </c>
      <c r="U20" s="71">
        <v>0</v>
      </c>
      <c r="V20" s="72" t="s">
        <v>44</v>
      </c>
      <c r="W20" s="73" t="s">
        <v>44</v>
      </c>
      <c r="X20" s="43"/>
      <c r="Y20" s="44"/>
      <c r="Z20" s="1"/>
      <c r="AA20" s="45"/>
      <c r="AB20" s="46"/>
      <c r="AC20" s="46"/>
      <c r="AD20" s="46"/>
      <c r="AE20" s="47"/>
    </row>
    <row r="21" spans="2:31" s="2" customFormat="1" ht="47.25">
      <c r="B21" s="86" t="s">
        <v>80</v>
      </c>
      <c r="C21" s="114" t="s">
        <v>41</v>
      </c>
      <c r="D21" s="81" t="s">
        <v>59</v>
      </c>
      <c r="E21" s="48"/>
      <c r="F21" s="76">
        <v>4.5751633986928102E-2</v>
      </c>
      <c r="G21" s="37"/>
      <c r="H21" s="37"/>
      <c r="I21" s="37"/>
      <c r="J21" s="37"/>
      <c r="K21" s="37"/>
      <c r="L21" s="37"/>
      <c r="M21" s="37"/>
      <c r="N21" s="75">
        <v>0.13394018205461639</v>
      </c>
      <c r="O21" s="75">
        <v>0.17509247842170161</v>
      </c>
      <c r="P21" s="75">
        <v>0.10235131396957123</v>
      </c>
      <c r="Q21" s="76">
        <v>3.826086956521739E-2</v>
      </c>
      <c r="R21" s="74" t="s">
        <v>68</v>
      </c>
      <c r="S21" s="75">
        <v>0.1</v>
      </c>
      <c r="T21" s="76">
        <v>0.05</v>
      </c>
      <c r="U21" s="77">
        <v>0.03</v>
      </c>
      <c r="V21" s="78">
        <v>0</v>
      </c>
      <c r="W21" s="79" t="s">
        <v>44</v>
      </c>
      <c r="X21" s="43"/>
      <c r="Y21" s="44"/>
      <c r="Z21" s="1"/>
      <c r="AA21" s="45"/>
      <c r="AB21" s="46"/>
      <c r="AC21" s="46"/>
      <c r="AD21" s="46"/>
      <c r="AE21" s="47"/>
    </row>
    <row r="22" spans="2:31" s="2" customFormat="1">
      <c r="B22" s="80" t="s">
        <v>87</v>
      </c>
      <c r="C22" s="114" t="s">
        <v>41</v>
      </c>
      <c r="D22" s="81" t="s">
        <v>59</v>
      </c>
      <c r="E22" s="48"/>
      <c r="F22" s="76">
        <v>4.4020914150784282E-2</v>
      </c>
      <c r="G22" s="110"/>
      <c r="H22" s="110"/>
      <c r="I22" s="110"/>
      <c r="J22" s="110"/>
      <c r="K22" s="110"/>
      <c r="L22" s="111"/>
      <c r="M22" s="112"/>
      <c r="N22" s="75">
        <v>5.2017553248421278E-2</v>
      </c>
      <c r="O22" s="75">
        <v>4.8095731216200664E-2</v>
      </c>
      <c r="P22" s="75">
        <v>8.53499869893313E-2</v>
      </c>
      <c r="Q22" s="75">
        <v>6.4822712318752307E-2</v>
      </c>
      <c r="R22" s="74" t="s">
        <v>58</v>
      </c>
      <c r="S22" s="75">
        <v>0.05</v>
      </c>
      <c r="T22" s="76">
        <v>0.03</v>
      </c>
      <c r="U22" s="77">
        <v>0.01</v>
      </c>
      <c r="V22" s="78">
        <v>0</v>
      </c>
      <c r="W22" s="79" t="s">
        <v>44</v>
      </c>
      <c r="X22" s="43"/>
      <c r="Y22" s="44"/>
      <c r="Z22" s="1"/>
      <c r="AA22" s="45"/>
      <c r="AB22" s="46"/>
      <c r="AC22" s="46"/>
      <c r="AD22" s="46"/>
      <c r="AE22" s="47"/>
    </row>
    <row r="23" spans="2:31" s="2" customFormat="1">
      <c r="B23" s="80" t="s">
        <v>88</v>
      </c>
      <c r="C23" s="114" t="s">
        <v>41</v>
      </c>
      <c r="D23" s="81" t="s">
        <v>57</v>
      </c>
      <c r="E23" s="48"/>
      <c r="F23" s="75">
        <v>7.1285000000000001E-2</v>
      </c>
      <c r="G23" s="110"/>
      <c r="H23" s="110"/>
      <c r="I23" s="110"/>
      <c r="J23" s="110"/>
      <c r="K23" s="110"/>
      <c r="L23" s="111"/>
      <c r="M23" s="112"/>
      <c r="N23" s="75">
        <v>6.0218978102189784E-2</v>
      </c>
      <c r="O23" s="75">
        <v>7.6478434859937744E-2</v>
      </c>
      <c r="P23" s="75">
        <v>9.9845797995373894E-2</v>
      </c>
      <c r="Q23" s="75">
        <v>9.182530795072788E-2</v>
      </c>
      <c r="R23" s="74" t="s">
        <v>43</v>
      </c>
      <c r="S23" s="75">
        <v>0.1</v>
      </c>
      <c r="T23" s="76">
        <v>0.05</v>
      </c>
      <c r="U23" s="77">
        <v>0.03</v>
      </c>
      <c r="V23" s="78">
        <v>0</v>
      </c>
      <c r="W23" s="79" t="s">
        <v>44</v>
      </c>
      <c r="X23" s="43"/>
      <c r="Y23" s="44"/>
      <c r="Z23" s="1"/>
      <c r="AA23" s="45"/>
      <c r="AB23" s="46"/>
      <c r="AC23" s="46"/>
      <c r="AD23" s="46"/>
      <c r="AE23" s="47"/>
    </row>
    <row r="24" spans="2:31" s="2" customFormat="1" ht="47.25">
      <c r="B24" s="128" t="s">
        <v>89</v>
      </c>
      <c r="C24" s="129" t="s">
        <v>60</v>
      </c>
      <c r="D24" s="130" t="s">
        <v>63</v>
      </c>
      <c r="E24" s="48"/>
      <c r="F24" s="109"/>
      <c r="G24" s="110"/>
      <c r="H24" s="110"/>
      <c r="I24" s="110"/>
      <c r="J24" s="110"/>
      <c r="K24" s="110"/>
      <c r="L24" s="111"/>
      <c r="M24" s="112"/>
      <c r="N24" s="123"/>
      <c r="O24" s="124"/>
      <c r="P24" s="124"/>
      <c r="Q24" s="125"/>
      <c r="R24" s="68">
        <v>1</v>
      </c>
      <c r="S24" s="69">
        <v>7</v>
      </c>
      <c r="T24" s="70">
        <v>5</v>
      </c>
      <c r="U24" s="71">
        <v>1</v>
      </c>
      <c r="V24" s="72" t="s">
        <v>62</v>
      </c>
      <c r="W24" s="73" t="s">
        <v>61</v>
      </c>
      <c r="X24" s="43"/>
      <c r="Y24" s="44"/>
      <c r="Z24" s="1"/>
      <c r="AA24" s="45"/>
      <c r="AB24" s="46"/>
      <c r="AC24" s="46"/>
      <c r="AD24" s="46"/>
      <c r="AE24" s="47"/>
    </row>
    <row r="25" spans="2:31" s="2" customFormat="1" ht="31.5">
      <c r="B25" s="108" t="s">
        <v>64</v>
      </c>
      <c r="C25" s="64"/>
      <c r="D25" s="65" t="s">
        <v>65</v>
      </c>
      <c r="E25" s="48"/>
      <c r="F25" s="109"/>
      <c r="G25" s="110"/>
      <c r="H25" s="110"/>
      <c r="I25" s="110"/>
      <c r="J25" s="110"/>
      <c r="K25" s="110"/>
      <c r="L25" s="111"/>
      <c r="M25" s="112"/>
      <c r="N25" s="123"/>
      <c r="O25" s="124"/>
      <c r="P25" s="124"/>
      <c r="Q25" s="125"/>
      <c r="R25" s="68"/>
      <c r="S25" s="69"/>
      <c r="T25" s="70"/>
      <c r="U25" s="71"/>
      <c r="V25" s="72"/>
      <c r="W25" s="73"/>
      <c r="X25" s="43"/>
      <c r="Y25" s="44"/>
      <c r="Z25" s="1"/>
      <c r="AA25" s="45"/>
      <c r="AB25" s="46"/>
      <c r="AC25" s="46"/>
      <c r="AD25" s="46"/>
      <c r="AE25" s="47"/>
    </row>
    <row r="26" spans="2:31" s="2" customFormat="1" ht="31.5">
      <c r="B26" s="126" t="s">
        <v>90</v>
      </c>
      <c r="C26" s="64"/>
      <c r="D26" s="65" t="s">
        <v>77</v>
      </c>
      <c r="E26" s="131"/>
      <c r="F26" s="116">
        <v>0.21243042671614101</v>
      </c>
      <c r="G26" s="110" t="s">
        <v>103</v>
      </c>
      <c r="H26" s="110"/>
      <c r="I26" s="110"/>
      <c r="J26" s="110"/>
      <c r="K26" s="110"/>
      <c r="L26" s="111"/>
      <c r="M26" s="112"/>
      <c r="N26" s="116">
        <v>0.19556113902847572</v>
      </c>
      <c r="O26" s="116">
        <v>0.65604854000758439</v>
      </c>
      <c r="P26" s="116">
        <v>0.71325842696629216</v>
      </c>
      <c r="Q26" s="116">
        <v>0.47740881872618401</v>
      </c>
      <c r="R26" s="68"/>
      <c r="S26" s="116" t="s">
        <v>66</v>
      </c>
      <c r="T26" s="117">
        <v>0.9</v>
      </c>
      <c r="U26" s="115">
        <v>0.95</v>
      </c>
      <c r="V26" s="118">
        <v>0.98</v>
      </c>
      <c r="W26" s="119">
        <v>1</v>
      </c>
      <c r="X26" s="43"/>
      <c r="Y26" s="44"/>
      <c r="Z26" s="1"/>
      <c r="AA26" s="45"/>
      <c r="AB26" s="46"/>
      <c r="AC26" s="46"/>
      <c r="AD26" s="46"/>
      <c r="AE26" s="47"/>
    </row>
    <row r="27" spans="2:31" s="2" customFormat="1">
      <c r="B27" s="108"/>
      <c r="C27" s="64"/>
      <c r="D27" s="65"/>
      <c r="E27" s="48"/>
      <c r="F27" s="109"/>
      <c r="G27" s="110"/>
      <c r="H27" s="110"/>
      <c r="I27" s="110"/>
      <c r="J27" s="110"/>
      <c r="K27" s="110"/>
      <c r="L27" s="111"/>
      <c r="M27" s="112"/>
      <c r="N27" s="123"/>
      <c r="O27" s="124"/>
      <c r="P27" s="124"/>
      <c r="Q27" s="113"/>
      <c r="R27" s="68"/>
      <c r="S27" s="69"/>
      <c r="T27" s="70"/>
      <c r="U27" s="71"/>
      <c r="V27" s="72"/>
      <c r="W27" s="73"/>
      <c r="X27" s="43"/>
      <c r="Y27" s="44"/>
      <c r="Z27" s="1"/>
      <c r="AA27" s="45"/>
      <c r="AB27" s="46"/>
      <c r="AC27" s="46"/>
      <c r="AD27" s="46"/>
      <c r="AE27" s="47"/>
    </row>
    <row r="28" spans="2:31" s="2" customFormat="1">
      <c r="B28" s="108"/>
      <c r="C28" s="64"/>
      <c r="D28" s="65"/>
      <c r="E28" s="48"/>
      <c r="F28" s="109"/>
      <c r="G28" s="110"/>
      <c r="H28" s="110"/>
      <c r="I28" s="110"/>
      <c r="J28" s="110"/>
      <c r="K28" s="110"/>
      <c r="L28" s="111"/>
      <c r="M28" s="112"/>
      <c r="N28" s="123"/>
      <c r="O28" s="124"/>
      <c r="P28" s="124"/>
      <c r="Q28" s="113"/>
      <c r="R28" s="68"/>
      <c r="S28" s="69"/>
      <c r="T28" s="70"/>
      <c r="U28" s="71"/>
      <c r="V28" s="72"/>
      <c r="W28" s="73"/>
      <c r="X28" s="43"/>
      <c r="Y28" s="44"/>
      <c r="Z28" s="1"/>
      <c r="AA28" s="45"/>
      <c r="AB28" s="46"/>
      <c r="AC28" s="46"/>
      <c r="AD28" s="46"/>
      <c r="AE28" s="47"/>
    </row>
    <row r="29" spans="2:31" s="2" customFormat="1">
      <c r="B29" s="54"/>
      <c r="C29" s="55"/>
      <c r="D29" s="55"/>
      <c r="E29" s="49"/>
      <c r="F29" s="50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2"/>
      <c r="R29" s="43"/>
      <c r="S29" s="49"/>
      <c r="T29" s="53"/>
      <c r="U29" s="53"/>
      <c r="V29" s="53"/>
      <c r="W29" s="44"/>
      <c r="X29" s="43"/>
      <c r="Y29" s="44"/>
      <c r="Z29" s="1"/>
      <c r="AA29" s="45"/>
      <c r="AB29" s="46"/>
      <c r="AC29" s="46"/>
      <c r="AD29" s="46"/>
      <c r="AE29" s="47"/>
    </row>
    <row r="30" spans="2:31" s="2" customFormat="1" ht="16.5" thickBot="1">
      <c r="B30" s="54"/>
      <c r="C30" s="55"/>
      <c r="D30" s="55"/>
      <c r="E30" s="49"/>
      <c r="F30" s="56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8"/>
      <c r="R30" s="43"/>
      <c r="S30" s="59"/>
      <c r="T30" s="60"/>
      <c r="U30" s="60"/>
      <c r="V30" s="60"/>
      <c r="W30" s="61"/>
      <c r="X30" s="43"/>
      <c r="Y30" s="44"/>
      <c r="Z30" s="1"/>
      <c r="AA30" s="45"/>
      <c r="AB30" s="46"/>
      <c r="AC30" s="46"/>
      <c r="AD30" s="46"/>
      <c r="AE30" s="47"/>
    </row>
    <row r="31" spans="2:31" s="2" customFormat="1" ht="18.95" customHeight="1" thickBot="1">
      <c r="B31" s="16" t="s">
        <v>48</v>
      </c>
      <c r="C31" s="17"/>
      <c r="D31" s="17"/>
      <c r="E31" s="158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  <c r="W31" s="159"/>
      <c r="X31" s="159"/>
      <c r="Y31" s="160"/>
      <c r="Z31" s="1"/>
      <c r="AA31" s="161" t="s">
        <v>49</v>
      </c>
      <c r="AB31" s="162"/>
      <c r="AC31" s="162"/>
      <c r="AD31" s="162"/>
      <c r="AE31" s="163"/>
    </row>
    <row r="32" spans="2:31" s="2" customFormat="1">
      <c r="B32" s="54"/>
      <c r="C32" s="55"/>
      <c r="D32" s="90"/>
      <c r="E32" s="48"/>
      <c r="F32" s="22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4"/>
      <c r="R32" s="91"/>
      <c r="S32" s="26"/>
      <c r="T32" s="27"/>
      <c r="U32" s="27"/>
      <c r="V32" s="27"/>
      <c r="W32" s="28"/>
      <c r="X32" s="43"/>
      <c r="Y32" s="44"/>
      <c r="Z32" s="1"/>
      <c r="AA32" s="45"/>
      <c r="AB32" s="46"/>
      <c r="AC32" s="46"/>
      <c r="AD32" s="46"/>
      <c r="AE32" s="47"/>
    </row>
    <row r="33" spans="2:31" s="2" customFormat="1">
      <c r="B33" s="54"/>
      <c r="C33" s="55"/>
      <c r="D33" s="90"/>
      <c r="E33" s="48"/>
      <c r="F33" s="50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2"/>
      <c r="R33" s="91"/>
      <c r="S33" s="49"/>
      <c r="T33" s="53"/>
      <c r="U33" s="53"/>
      <c r="V33" s="53"/>
      <c r="W33" s="44"/>
      <c r="X33" s="43"/>
      <c r="Y33" s="44"/>
      <c r="Z33" s="1"/>
      <c r="AA33" s="45"/>
      <c r="AB33" s="46"/>
      <c r="AC33" s="46"/>
      <c r="AD33" s="46"/>
      <c r="AE33" s="47"/>
    </row>
    <row r="34" spans="2:31" s="2" customFormat="1">
      <c r="B34" s="54"/>
      <c r="C34" s="55"/>
      <c r="D34" s="55"/>
      <c r="E34" s="49"/>
      <c r="F34" s="50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2"/>
      <c r="R34" s="43"/>
      <c r="S34" s="49"/>
      <c r="T34" s="53"/>
      <c r="U34" s="53"/>
      <c r="V34" s="53"/>
      <c r="W34" s="44"/>
      <c r="X34" s="43"/>
      <c r="Y34" s="44"/>
      <c r="Z34" s="1"/>
      <c r="AA34" s="45"/>
      <c r="AB34" s="46"/>
      <c r="AC34" s="46"/>
      <c r="AD34" s="46"/>
      <c r="AE34" s="47"/>
    </row>
    <row r="35" spans="2:31" s="2" customFormat="1">
      <c r="B35" s="54"/>
      <c r="C35" s="55"/>
      <c r="D35" s="55"/>
      <c r="E35" s="49"/>
      <c r="F35" s="50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2"/>
      <c r="R35" s="43"/>
      <c r="S35" s="49"/>
      <c r="T35" s="53"/>
      <c r="U35" s="53"/>
      <c r="V35" s="53"/>
      <c r="W35" s="44"/>
      <c r="X35" s="43"/>
      <c r="Y35" s="44"/>
      <c r="Z35" s="1"/>
      <c r="AA35" s="45"/>
      <c r="AB35" s="46"/>
      <c r="AC35" s="46"/>
      <c r="AD35" s="46"/>
      <c r="AE35" s="47"/>
    </row>
    <row r="36" spans="2:31" s="2" customFormat="1" ht="16.5" thickBot="1">
      <c r="B36" s="92"/>
      <c r="C36" s="93"/>
      <c r="D36" s="93"/>
      <c r="E36" s="93"/>
      <c r="F36" s="94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6"/>
      <c r="R36" s="97"/>
      <c r="S36" s="93"/>
      <c r="T36" s="98"/>
      <c r="U36" s="98"/>
      <c r="V36" s="98"/>
      <c r="W36" s="99"/>
      <c r="X36" s="97"/>
      <c r="Y36" s="99"/>
      <c r="Z36" s="1"/>
      <c r="AA36" s="100"/>
      <c r="AB36" s="101"/>
      <c r="AC36" s="101"/>
      <c r="AD36" s="101"/>
      <c r="AE36" s="102"/>
    </row>
    <row r="37" spans="2:31" s="2" customFormat="1" ht="16.5" thickBo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B37" s="3"/>
      <c r="AC37" s="3"/>
      <c r="AD37" s="3"/>
      <c r="AE37" s="3"/>
    </row>
    <row r="38" spans="2:31" ht="16.5" thickBot="1">
      <c r="B38" s="16" t="s">
        <v>50</v>
      </c>
      <c r="C38" s="17"/>
      <c r="D38" s="17"/>
      <c r="E38" s="158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60"/>
    </row>
    <row r="39" spans="2:31">
      <c r="B39" s="54"/>
      <c r="C39" s="55"/>
      <c r="D39" s="55"/>
      <c r="E39" s="103"/>
      <c r="F39" s="22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4"/>
      <c r="R39" s="104"/>
      <c r="S39" s="26"/>
      <c r="T39" s="27"/>
      <c r="U39" s="27"/>
      <c r="V39" s="27"/>
      <c r="W39" s="28"/>
      <c r="X39" s="43"/>
      <c r="Y39" s="44"/>
    </row>
    <row r="40" spans="2:31">
      <c r="B40" s="54"/>
      <c r="C40" s="55"/>
      <c r="D40" s="55"/>
      <c r="E40" s="49"/>
      <c r="F40" s="50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2"/>
      <c r="R40" s="43"/>
      <c r="S40" s="49"/>
      <c r="T40" s="53"/>
      <c r="U40" s="53"/>
      <c r="V40" s="53"/>
      <c r="W40" s="44"/>
      <c r="X40" s="43"/>
      <c r="Y40" s="44"/>
    </row>
    <row r="41" spans="2:31" ht="16.5" thickBot="1">
      <c r="B41" s="54"/>
      <c r="C41" s="55"/>
      <c r="D41" s="55"/>
      <c r="E41" s="49"/>
      <c r="F41" s="56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8"/>
      <c r="R41" s="43"/>
      <c r="S41" s="59"/>
      <c r="T41" s="60"/>
      <c r="U41" s="60"/>
      <c r="V41" s="60"/>
      <c r="W41" s="61"/>
      <c r="X41" s="43"/>
      <c r="Y41" s="44"/>
    </row>
    <row r="42" spans="2:31" ht="16.5" thickBot="1">
      <c r="B42" s="16" t="s">
        <v>51</v>
      </c>
      <c r="C42" s="17"/>
      <c r="D42" s="17"/>
      <c r="E42" s="158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60"/>
    </row>
    <row r="43" spans="2:31">
      <c r="B43" s="54"/>
      <c r="C43" s="55"/>
      <c r="D43" s="55"/>
      <c r="E43" s="48"/>
      <c r="F43" s="22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4"/>
      <c r="R43" s="91"/>
      <c r="S43" s="26"/>
      <c r="T43" s="27"/>
      <c r="U43" s="27"/>
      <c r="V43" s="27"/>
      <c r="W43" s="28"/>
      <c r="X43" s="43"/>
      <c r="Y43" s="44"/>
    </row>
    <row r="44" spans="2:31">
      <c r="B44" s="54"/>
      <c r="C44" s="55"/>
      <c r="D44" s="55"/>
      <c r="E44" s="49"/>
      <c r="F44" s="50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2"/>
      <c r="R44" s="43"/>
      <c r="S44" s="49"/>
      <c r="T44" s="53"/>
      <c r="U44" s="53"/>
      <c r="V44" s="53"/>
      <c r="W44" s="44"/>
      <c r="X44" s="43"/>
      <c r="Y44" s="44"/>
    </row>
    <row r="45" spans="2:31" ht="16.5" thickBot="1">
      <c r="B45" s="92"/>
      <c r="C45" s="93"/>
      <c r="D45" s="93"/>
      <c r="E45" s="93"/>
      <c r="F45" s="94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6"/>
      <c r="R45" s="97"/>
      <c r="S45" s="93"/>
      <c r="T45" s="98"/>
      <c r="U45" s="98"/>
      <c r="V45" s="98"/>
      <c r="W45" s="99"/>
      <c r="X45" s="97"/>
      <c r="Y45" s="99"/>
    </row>
  </sheetData>
  <mergeCells count="37">
    <mergeCell ref="C2:D2"/>
    <mergeCell ref="E2:R2"/>
    <mergeCell ref="Z2:AA2"/>
    <mergeCell ref="AD2:AE2"/>
    <mergeCell ref="C4:D4"/>
    <mergeCell ref="E4:R4"/>
    <mergeCell ref="Z4:AA4"/>
    <mergeCell ref="B6:Y6"/>
    <mergeCell ref="AA6:AE6"/>
    <mergeCell ref="E8:E9"/>
    <mergeCell ref="F8:F9"/>
    <mergeCell ref="G8:G9"/>
    <mergeCell ref="H8:H9"/>
    <mergeCell ref="I8:I9"/>
    <mergeCell ref="J8:J9"/>
    <mergeCell ref="K8:K9"/>
    <mergeCell ref="L8:L9"/>
    <mergeCell ref="Y8:Y9"/>
    <mergeCell ref="M8:M9"/>
    <mergeCell ref="N8:N9"/>
    <mergeCell ref="O8:O9"/>
    <mergeCell ref="P8:P9"/>
    <mergeCell ref="Q8:Q9"/>
    <mergeCell ref="X8:X9"/>
    <mergeCell ref="E38:Y38"/>
    <mergeCell ref="E42:Y42"/>
    <mergeCell ref="E10:Y10"/>
    <mergeCell ref="AA10:AE10"/>
    <mergeCell ref="E18:Y18"/>
    <mergeCell ref="AA18:AE18"/>
    <mergeCell ref="E31:Y31"/>
    <mergeCell ref="AA31:AE31"/>
    <mergeCell ref="S8:S9"/>
    <mergeCell ref="T8:T9"/>
    <mergeCell ref="U8:U9"/>
    <mergeCell ref="V8:V9"/>
    <mergeCell ref="W8:W9"/>
  </mergeCells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A6CE-6858-4739-9953-736ACF205C1C}">
  <sheetPr>
    <tabColor theme="1"/>
  </sheetPr>
  <dimension ref="B1:AF40"/>
  <sheetViews>
    <sheetView showGridLines="0" topLeftCell="C7" workbookViewId="0">
      <pane ySplit="4" topLeftCell="A16" activePane="bottomLeft" state="frozen"/>
      <selection activeCell="B20" sqref="B20"/>
      <selection pane="bottomLeft" activeCell="T21" sqref="T21"/>
    </sheetView>
  </sheetViews>
  <sheetFormatPr baseColWidth="10" defaultColWidth="10.875" defaultRowHeight="15.75" outlineLevelCol="1"/>
  <cols>
    <col min="1" max="1" width="2.375" style="1" customWidth="1"/>
    <col min="2" max="2" width="35.375" style="1" bestFit="1" customWidth="1"/>
    <col min="3" max="3" width="11.125" style="1" customWidth="1"/>
    <col min="4" max="4" width="36.875" style="1" bestFit="1" customWidth="1"/>
    <col min="5" max="5" width="12.375" style="1" customWidth="1"/>
    <col min="6" max="17" width="7.125" style="1" customWidth="1" outlineLevel="1"/>
    <col min="18" max="18" width="15.375" style="1" customWidth="1"/>
    <col min="19" max="23" width="13.125" style="1" customWidth="1" outlineLevel="1"/>
    <col min="24" max="25" width="12.375" style="1" customWidth="1"/>
    <col min="26" max="26" width="2.125" style="1" customWidth="1"/>
    <col min="27" max="27" width="21.625" style="2" customWidth="1"/>
    <col min="28" max="28" width="16.625" style="3" customWidth="1"/>
    <col min="29" max="29" width="12.375" style="3" customWidth="1"/>
    <col min="30" max="31" width="10.875" style="3"/>
    <col min="32" max="32" width="10.875" style="2"/>
    <col min="33" max="16384" width="10.875" style="1"/>
  </cols>
  <sheetData>
    <row r="1" spans="2:31" ht="16.5" thickBot="1"/>
    <row r="2" spans="2:31" s="2" customFormat="1" ht="16.5" thickBot="1">
      <c r="B2" s="4" t="s">
        <v>0</v>
      </c>
      <c r="C2" s="132" t="s">
        <v>1</v>
      </c>
      <c r="D2" s="133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5"/>
      <c r="T2" s="5"/>
      <c r="U2" s="5"/>
      <c r="V2" s="5"/>
      <c r="W2" s="5"/>
      <c r="X2" s="1"/>
      <c r="Y2" s="4" t="s">
        <v>2</v>
      </c>
      <c r="Z2" s="135"/>
      <c r="AA2" s="136"/>
      <c r="AB2" s="3"/>
      <c r="AC2" s="6" t="s">
        <v>3</v>
      </c>
      <c r="AD2" s="137">
        <v>2019</v>
      </c>
      <c r="AE2" s="138"/>
    </row>
    <row r="3" spans="2:31" s="2" customFormat="1" ht="16.5" thickBo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B3" s="3"/>
      <c r="AC3" s="3"/>
      <c r="AD3" s="3"/>
      <c r="AE3" s="3"/>
    </row>
    <row r="4" spans="2:31" s="2" customFormat="1" ht="16.5" thickBot="1">
      <c r="B4" s="4" t="s">
        <v>4</v>
      </c>
      <c r="C4" s="132" t="s">
        <v>5</v>
      </c>
      <c r="D4" s="133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5"/>
      <c r="T4" s="5"/>
      <c r="U4" s="5"/>
      <c r="V4" s="5"/>
      <c r="W4" s="5"/>
      <c r="X4" s="1"/>
      <c r="Y4" s="4" t="s">
        <v>6</v>
      </c>
      <c r="Z4" s="139"/>
      <c r="AA4" s="136"/>
      <c r="AB4" s="3"/>
      <c r="AC4" s="3"/>
      <c r="AD4" s="3"/>
      <c r="AE4" s="3"/>
    </row>
    <row r="5" spans="2:31" s="2" customFormat="1" ht="16.5" thickBo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B5" s="3"/>
      <c r="AC5" s="3"/>
      <c r="AD5" s="3"/>
      <c r="AE5" s="3"/>
    </row>
    <row r="6" spans="2:31" s="2" customFormat="1" ht="21.75" thickBot="1">
      <c r="B6" s="140" t="s">
        <v>7</v>
      </c>
      <c r="C6" s="141"/>
      <c r="D6" s="141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3"/>
      <c r="T6" s="143"/>
      <c r="U6" s="143"/>
      <c r="V6" s="143"/>
      <c r="W6" s="143"/>
      <c r="X6" s="143"/>
      <c r="Y6" s="144"/>
      <c r="Z6" s="1"/>
      <c r="AA6" s="145" t="s">
        <v>8</v>
      </c>
      <c r="AB6" s="146"/>
      <c r="AC6" s="146"/>
      <c r="AD6" s="146"/>
      <c r="AE6" s="147"/>
    </row>
    <row r="7" spans="2:31" s="2" customFormat="1" ht="16.5" thickBot="1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1"/>
      <c r="AB7" s="3"/>
      <c r="AC7" s="3"/>
      <c r="AD7" s="3"/>
      <c r="AE7" s="3"/>
    </row>
    <row r="8" spans="2:31" s="2" customFormat="1" ht="18.75" thickBot="1">
      <c r="B8" s="7"/>
      <c r="C8" s="7"/>
      <c r="D8" s="7"/>
      <c r="E8" s="148" t="s">
        <v>9</v>
      </c>
      <c r="F8" s="148" t="s">
        <v>10</v>
      </c>
      <c r="G8" s="150" t="s">
        <v>11</v>
      </c>
      <c r="H8" s="150" t="s">
        <v>12</v>
      </c>
      <c r="I8" s="150" t="s">
        <v>13</v>
      </c>
      <c r="J8" s="150" t="s">
        <v>14</v>
      </c>
      <c r="K8" s="150" t="s">
        <v>15</v>
      </c>
      <c r="L8" s="150" t="s">
        <v>16</v>
      </c>
      <c r="M8" s="150" t="s">
        <v>17</v>
      </c>
      <c r="N8" s="150" t="s">
        <v>18</v>
      </c>
      <c r="O8" s="150" t="s">
        <v>19</v>
      </c>
      <c r="P8" s="150" t="s">
        <v>20</v>
      </c>
      <c r="Q8" s="154" t="s">
        <v>21</v>
      </c>
      <c r="R8" s="8" t="s">
        <v>22</v>
      </c>
      <c r="S8" s="164" t="s">
        <v>23</v>
      </c>
      <c r="T8" s="166" t="s">
        <v>24</v>
      </c>
      <c r="U8" s="168" t="s">
        <v>25</v>
      </c>
      <c r="V8" s="150" t="s">
        <v>26</v>
      </c>
      <c r="W8" s="170" t="s">
        <v>27</v>
      </c>
      <c r="X8" s="156" t="s">
        <v>28</v>
      </c>
      <c r="Y8" s="152" t="s">
        <v>29</v>
      </c>
      <c r="Z8" s="1"/>
      <c r="AB8" s="3"/>
      <c r="AC8" s="3"/>
      <c r="AD8" s="3"/>
      <c r="AE8" s="3"/>
    </row>
    <row r="9" spans="2:31" s="2" customFormat="1" ht="18.95" customHeight="1" thickBot="1">
      <c r="B9" s="10"/>
      <c r="C9" s="10"/>
      <c r="D9" s="10"/>
      <c r="E9" s="149"/>
      <c r="F9" s="149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5"/>
      <c r="R9" s="11" t="s">
        <v>30</v>
      </c>
      <c r="S9" s="165"/>
      <c r="T9" s="167"/>
      <c r="U9" s="169"/>
      <c r="V9" s="151"/>
      <c r="W9" s="171"/>
      <c r="X9" s="157"/>
      <c r="Y9" s="153"/>
      <c r="Z9" s="12"/>
      <c r="AA9" s="13" t="s">
        <v>31</v>
      </c>
      <c r="AB9" s="14" t="s">
        <v>32</v>
      </c>
      <c r="AC9" s="14" t="s">
        <v>9</v>
      </c>
      <c r="AD9" s="14" t="s">
        <v>28</v>
      </c>
      <c r="AE9" s="15" t="s">
        <v>29</v>
      </c>
    </row>
    <row r="10" spans="2:31" s="2" customFormat="1" ht="18.95" customHeight="1" thickBot="1">
      <c r="B10" s="16" t="s">
        <v>33</v>
      </c>
      <c r="C10" s="17" t="s">
        <v>34</v>
      </c>
      <c r="D10" s="17" t="s">
        <v>35</v>
      </c>
      <c r="E10" s="158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60"/>
      <c r="Z10" s="1"/>
      <c r="AA10" s="161" t="s">
        <v>36</v>
      </c>
      <c r="AB10" s="162"/>
      <c r="AC10" s="162"/>
      <c r="AD10" s="162"/>
      <c r="AE10" s="163"/>
    </row>
    <row r="11" spans="2:31" s="2" customFormat="1">
      <c r="B11" s="18"/>
      <c r="C11" s="19"/>
      <c r="D11" s="20"/>
      <c r="E11" s="21"/>
      <c r="F11" s="22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4"/>
      <c r="R11" s="25"/>
      <c r="S11" s="26"/>
      <c r="T11" s="27"/>
      <c r="U11" s="27"/>
      <c r="V11" s="27"/>
      <c r="W11" s="28"/>
      <c r="X11" s="29"/>
      <c r="Y11" s="30"/>
      <c r="Z11" s="1"/>
      <c r="AA11" s="31"/>
      <c r="AB11" s="32"/>
      <c r="AC11" s="32"/>
      <c r="AD11" s="32"/>
      <c r="AE11" s="33"/>
    </row>
    <row r="12" spans="2:31" s="2" customFormat="1">
      <c r="B12" s="18"/>
      <c r="C12" s="19"/>
      <c r="D12" s="34"/>
      <c r="E12" s="35"/>
      <c r="F12" s="36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8"/>
      <c r="R12" s="39"/>
      <c r="S12" s="40"/>
      <c r="T12" s="41"/>
      <c r="U12" s="41"/>
      <c r="V12" s="41"/>
      <c r="W12" s="42"/>
      <c r="X12" s="43"/>
      <c r="Y12" s="44"/>
      <c r="Z12" s="1"/>
      <c r="AA12" s="45"/>
      <c r="AB12" s="46"/>
      <c r="AC12" s="46"/>
      <c r="AD12" s="46"/>
      <c r="AE12" s="47"/>
    </row>
    <row r="13" spans="2:31" s="2" customFormat="1">
      <c r="B13" s="18"/>
      <c r="C13" s="19"/>
      <c r="D13" s="19"/>
      <c r="E13" s="48"/>
      <c r="F13" s="36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8"/>
      <c r="R13" s="39"/>
      <c r="S13" s="40"/>
      <c r="T13" s="41"/>
      <c r="U13" s="41"/>
      <c r="V13" s="41"/>
      <c r="W13" s="42"/>
      <c r="X13" s="43"/>
      <c r="Y13" s="44"/>
      <c r="Z13" s="1"/>
      <c r="AA13" s="45"/>
      <c r="AB13" s="46"/>
      <c r="AC13" s="46"/>
      <c r="AD13" s="46"/>
      <c r="AE13" s="47"/>
    </row>
    <row r="14" spans="2:31" s="2" customFormat="1">
      <c r="B14" s="18"/>
      <c r="C14" s="19"/>
      <c r="D14" s="19"/>
      <c r="E14" s="48"/>
      <c r="F14" s="36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8"/>
      <c r="R14" s="39"/>
      <c r="S14" s="40"/>
      <c r="T14" s="41"/>
      <c r="U14" s="41"/>
      <c r="V14" s="41"/>
      <c r="W14" s="42"/>
      <c r="X14" s="43"/>
      <c r="Y14" s="44"/>
      <c r="Z14" s="1"/>
      <c r="AA14" s="45"/>
      <c r="AB14" s="46"/>
      <c r="AC14" s="46"/>
      <c r="AD14" s="46"/>
      <c r="AE14" s="47"/>
    </row>
    <row r="15" spans="2:31" s="2" customFormat="1">
      <c r="B15" s="18"/>
      <c r="C15" s="19"/>
      <c r="D15" s="19"/>
      <c r="E15" s="49"/>
      <c r="F15" s="50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2"/>
      <c r="R15" s="39"/>
      <c r="S15" s="49"/>
      <c r="T15" s="53"/>
      <c r="U15" s="53"/>
      <c r="V15" s="53"/>
      <c r="W15" s="44"/>
      <c r="X15" s="43"/>
      <c r="Y15" s="44"/>
      <c r="Z15" s="1"/>
      <c r="AA15" s="45"/>
      <c r="AB15" s="46"/>
      <c r="AC15" s="46"/>
      <c r="AD15" s="46"/>
      <c r="AE15" s="47"/>
    </row>
    <row r="16" spans="2:31" s="2" customFormat="1">
      <c r="B16" s="54"/>
      <c r="C16" s="55"/>
      <c r="D16" s="55"/>
      <c r="E16" s="49"/>
      <c r="F16" s="50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2"/>
      <c r="R16" s="39"/>
      <c r="S16" s="49"/>
      <c r="T16" s="53"/>
      <c r="U16" s="53"/>
      <c r="V16" s="53"/>
      <c r="W16" s="44"/>
      <c r="X16" s="43"/>
      <c r="Y16" s="44"/>
      <c r="Z16" s="1"/>
      <c r="AA16" s="45"/>
      <c r="AB16" s="46"/>
      <c r="AC16" s="46"/>
      <c r="AD16" s="46"/>
      <c r="AE16" s="47"/>
    </row>
    <row r="17" spans="2:31" s="2" customFormat="1" ht="16.5" thickBot="1">
      <c r="B17" s="54"/>
      <c r="C17" s="54"/>
      <c r="D17" s="55"/>
      <c r="E17" s="49"/>
      <c r="F17" s="56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8"/>
      <c r="R17" s="39"/>
      <c r="S17" s="59"/>
      <c r="T17" s="60"/>
      <c r="U17" s="60"/>
      <c r="V17" s="60"/>
      <c r="W17" s="61"/>
      <c r="X17" s="43"/>
      <c r="Y17" s="44"/>
      <c r="Z17" s="1"/>
      <c r="AA17" s="45"/>
      <c r="AB17" s="46"/>
      <c r="AC17" s="62"/>
      <c r="AD17" s="46"/>
      <c r="AE17" s="47"/>
    </row>
    <row r="18" spans="2:31" s="2" customFormat="1" ht="18.95" customHeight="1" thickBot="1">
      <c r="B18" s="16" t="s">
        <v>37</v>
      </c>
      <c r="C18" s="17"/>
      <c r="D18" s="17"/>
      <c r="E18" s="158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60"/>
      <c r="Z18" s="1"/>
      <c r="AA18" s="161" t="s">
        <v>38</v>
      </c>
      <c r="AB18" s="162"/>
      <c r="AC18" s="162"/>
      <c r="AD18" s="162"/>
      <c r="AE18" s="163"/>
    </row>
    <row r="19" spans="2:31" s="2" customFormat="1" ht="31.5">
      <c r="B19" s="63" t="s">
        <v>94</v>
      </c>
      <c r="C19" s="64" t="s">
        <v>39</v>
      </c>
      <c r="D19" s="65" t="s">
        <v>40</v>
      </c>
      <c r="E19" s="48"/>
      <c r="F19" s="69">
        <v>19.224215246636771</v>
      </c>
      <c r="G19" s="23"/>
      <c r="H19" s="23"/>
      <c r="I19" s="23"/>
      <c r="J19" s="23"/>
      <c r="K19" s="23"/>
      <c r="L19" s="66"/>
      <c r="M19" s="67"/>
      <c r="N19" s="69">
        <v>25.471734892787524</v>
      </c>
      <c r="O19" s="69">
        <v>25.582168674698796</v>
      </c>
      <c r="P19" s="122">
        <v>9.6777920410783054</v>
      </c>
      <c r="Q19" s="127">
        <v>10.31021897810219</v>
      </c>
      <c r="R19" s="68">
        <f>U19</f>
        <v>6</v>
      </c>
      <c r="S19" s="69">
        <v>15</v>
      </c>
      <c r="T19" s="70">
        <v>10</v>
      </c>
      <c r="U19" s="71">
        <v>6</v>
      </c>
      <c r="V19" s="72">
        <v>5</v>
      </c>
      <c r="W19" s="73">
        <v>4</v>
      </c>
      <c r="X19" s="43"/>
      <c r="Y19" s="44"/>
      <c r="Z19" s="1"/>
      <c r="AA19" s="45"/>
      <c r="AB19" s="46"/>
      <c r="AC19" s="46"/>
      <c r="AD19" s="46"/>
      <c r="AE19" s="47"/>
    </row>
    <row r="20" spans="2:31" s="2" customFormat="1" ht="31.5">
      <c r="B20" s="18" t="s">
        <v>95</v>
      </c>
      <c r="C20" s="64" t="s">
        <v>41</v>
      </c>
      <c r="D20" s="20" t="s">
        <v>42</v>
      </c>
      <c r="E20" s="48"/>
      <c r="F20" s="76">
        <v>4.5751633986928102E-2</v>
      </c>
      <c r="G20" s="37"/>
      <c r="H20" s="37"/>
      <c r="I20" s="37"/>
      <c r="J20" s="37"/>
      <c r="K20" s="37"/>
      <c r="L20" s="37"/>
      <c r="M20" s="37"/>
      <c r="N20" s="75">
        <v>0.13394018205461639</v>
      </c>
      <c r="O20" s="75">
        <v>0.17509247842170161</v>
      </c>
      <c r="P20" s="75">
        <v>0.10235131396957123</v>
      </c>
      <c r="Q20" s="76">
        <v>3.826086956521739E-2</v>
      </c>
      <c r="R20" s="74" t="s">
        <v>43</v>
      </c>
      <c r="S20" s="75">
        <v>0.1</v>
      </c>
      <c r="T20" s="76">
        <v>0.05</v>
      </c>
      <c r="U20" s="77">
        <v>0.03</v>
      </c>
      <c r="V20" s="78">
        <v>0</v>
      </c>
      <c r="W20" s="79" t="s">
        <v>44</v>
      </c>
      <c r="X20" s="43"/>
      <c r="Y20" s="44"/>
      <c r="Z20" s="1"/>
      <c r="AA20" s="45"/>
      <c r="AB20" s="46"/>
      <c r="AC20" s="46"/>
      <c r="AD20" s="46"/>
      <c r="AE20" s="47"/>
    </row>
    <row r="21" spans="2:31" s="2" customFormat="1">
      <c r="B21" s="80" t="s">
        <v>96</v>
      </c>
      <c r="C21" s="49" t="s">
        <v>41</v>
      </c>
      <c r="D21" s="81" t="s">
        <v>45</v>
      </c>
      <c r="E21" s="49"/>
      <c r="F21" s="50"/>
      <c r="G21" s="51" t="s">
        <v>104</v>
      </c>
      <c r="H21" s="51"/>
      <c r="I21" s="51"/>
      <c r="J21" s="51"/>
      <c r="K21" s="51"/>
      <c r="L21" s="82"/>
      <c r="M21" s="82"/>
      <c r="N21" s="83">
        <v>0.06</v>
      </c>
      <c r="O21" s="84">
        <v>0.05</v>
      </c>
      <c r="P21" s="85">
        <v>0.12</v>
      </c>
      <c r="Q21" s="115">
        <v>2.0343625718253364E-2</v>
      </c>
      <c r="R21" s="74" t="s">
        <v>46</v>
      </c>
      <c r="S21" s="75">
        <v>0.15</v>
      </c>
      <c r="T21" s="76">
        <v>0.1</v>
      </c>
      <c r="U21" s="77">
        <v>0.05</v>
      </c>
      <c r="V21" s="78">
        <v>0</v>
      </c>
      <c r="W21" s="79" t="s">
        <v>44</v>
      </c>
      <c r="X21" s="43"/>
      <c r="Y21" s="44"/>
      <c r="Z21" s="1"/>
      <c r="AA21" s="45"/>
      <c r="AB21" s="46"/>
      <c r="AC21" s="46"/>
      <c r="AD21" s="46"/>
      <c r="AE21" s="47"/>
    </row>
    <row r="22" spans="2:31" s="2" customFormat="1" ht="47.25">
      <c r="B22" s="86" t="s">
        <v>97</v>
      </c>
      <c r="C22" s="55" t="s">
        <v>47</v>
      </c>
      <c r="D22" s="87" t="s">
        <v>93</v>
      </c>
      <c r="E22" s="49"/>
      <c r="F22" s="69">
        <v>900</v>
      </c>
      <c r="G22" s="51"/>
      <c r="H22" s="51"/>
      <c r="I22" s="51"/>
      <c r="J22" s="51"/>
      <c r="K22" s="51"/>
      <c r="L22" s="88"/>
      <c r="M22" s="88"/>
      <c r="N22" s="89">
        <v>2121</v>
      </c>
      <c r="O22" s="89">
        <v>2339</v>
      </c>
      <c r="P22" s="89">
        <v>1514</v>
      </c>
      <c r="Q22" s="69">
        <v>1444</v>
      </c>
      <c r="R22" s="68">
        <v>0</v>
      </c>
      <c r="S22" s="69">
        <v>10</v>
      </c>
      <c r="T22" s="70">
        <v>5</v>
      </c>
      <c r="U22" s="71">
        <v>0</v>
      </c>
      <c r="V22" s="72" t="s">
        <v>44</v>
      </c>
      <c r="W22" s="73" t="s">
        <v>44</v>
      </c>
      <c r="X22" s="43"/>
      <c r="Y22" s="44"/>
      <c r="Z22" s="1"/>
      <c r="AA22" s="45"/>
      <c r="AB22" s="46"/>
      <c r="AC22" s="46"/>
      <c r="AD22" s="46"/>
      <c r="AE22" s="47"/>
    </row>
    <row r="23" spans="2:31" s="2" customFormat="1">
      <c r="B23" s="54"/>
      <c r="C23" s="55"/>
      <c r="D23" s="55"/>
      <c r="E23" s="49"/>
      <c r="F23" s="50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2"/>
      <c r="R23" s="43"/>
      <c r="S23" s="49"/>
      <c r="T23" s="53"/>
      <c r="U23" s="53"/>
      <c r="V23" s="53"/>
      <c r="W23" s="44"/>
      <c r="X23" s="43"/>
      <c r="Y23" s="44"/>
      <c r="Z23" s="1"/>
      <c r="AA23" s="45"/>
      <c r="AB23" s="46"/>
      <c r="AC23" s="46"/>
      <c r="AD23" s="46"/>
      <c r="AE23" s="47"/>
    </row>
    <row r="24" spans="2:31" s="2" customFormat="1">
      <c r="B24" s="54"/>
      <c r="C24" s="55"/>
      <c r="D24" s="55"/>
      <c r="E24" s="49"/>
      <c r="F24" s="50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2"/>
      <c r="R24" s="43"/>
      <c r="S24" s="49"/>
      <c r="T24" s="53"/>
      <c r="U24" s="53"/>
      <c r="V24" s="53"/>
      <c r="W24" s="44"/>
      <c r="X24" s="43"/>
      <c r="Y24" s="44"/>
      <c r="Z24" s="1"/>
      <c r="AA24" s="45"/>
      <c r="AB24" s="46"/>
      <c r="AC24" s="46"/>
      <c r="AD24" s="46"/>
      <c r="AE24" s="47"/>
    </row>
    <row r="25" spans="2:31" s="2" customFormat="1" ht="16.5" thickBot="1">
      <c r="B25" s="54"/>
      <c r="C25" s="55"/>
      <c r="D25" s="55"/>
      <c r="E25" s="49"/>
      <c r="F25" s="56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8"/>
      <c r="R25" s="43"/>
      <c r="S25" s="59"/>
      <c r="T25" s="60"/>
      <c r="U25" s="60"/>
      <c r="V25" s="60"/>
      <c r="W25" s="61"/>
      <c r="X25" s="43"/>
      <c r="Y25" s="44"/>
      <c r="Z25" s="1"/>
      <c r="AA25" s="45"/>
      <c r="AB25" s="46"/>
      <c r="AC25" s="46"/>
      <c r="AD25" s="46"/>
      <c r="AE25" s="47"/>
    </row>
    <row r="26" spans="2:31" s="2" customFormat="1" ht="18.95" customHeight="1" thickBot="1">
      <c r="B26" s="16" t="s">
        <v>48</v>
      </c>
      <c r="C26" s="17"/>
      <c r="D26" s="17"/>
      <c r="E26" s="158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60"/>
      <c r="Z26" s="1"/>
      <c r="AA26" s="161" t="s">
        <v>49</v>
      </c>
      <c r="AB26" s="162"/>
      <c r="AC26" s="162"/>
      <c r="AD26" s="162"/>
      <c r="AE26" s="163"/>
    </row>
    <row r="27" spans="2:31" s="2" customFormat="1">
      <c r="B27" s="54"/>
      <c r="C27" s="55"/>
      <c r="D27" s="90"/>
      <c r="E27" s="48"/>
      <c r="F27" s="22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4"/>
      <c r="R27" s="91"/>
      <c r="S27" s="26"/>
      <c r="T27" s="27"/>
      <c r="U27" s="27"/>
      <c r="V27" s="27"/>
      <c r="W27" s="28"/>
      <c r="X27" s="43"/>
      <c r="Y27" s="44"/>
      <c r="Z27" s="1"/>
      <c r="AA27" s="45"/>
      <c r="AB27" s="46"/>
      <c r="AC27" s="46"/>
      <c r="AD27" s="46"/>
      <c r="AE27" s="47"/>
    </row>
    <row r="28" spans="2:31" s="2" customFormat="1">
      <c r="B28" s="54"/>
      <c r="C28" s="55"/>
      <c r="D28" s="90"/>
      <c r="E28" s="48"/>
      <c r="F28" s="50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2"/>
      <c r="R28" s="91"/>
      <c r="S28" s="49"/>
      <c r="T28" s="53"/>
      <c r="U28" s="53"/>
      <c r="V28" s="53"/>
      <c r="W28" s="44"/>
      <c r="X28" s="43"/>
      <c r="Y28" s="44"/>
      <c r="Z28" s="1"/>
      <c r="AA28" s="45"/>
      <c r="AB28" s="46"/>
      <c r="AC28" s="46"/>
      <c r="AD28" s="46"/>
      <c r="AE28" s="47"/>
    </row>
    <row r="29" spans="2:31" s="2" customFormat="1">
      <c r="B29" s="54"/>
      <c r="C29" s="55"/>
      <c r="D29" s="55"/>
      <c r="E29" s="49"/>
      <c r="F29" s="50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2"/>
      <c r="R29" s="43"/>
      <c r="S29" s="49"/>
      <c r="T29" s="53"/>
      <c r="U29" s="53"/>
      <c r="V29" s="53"/>
      <c r="W29" s="44"/>
      <c r="X29" s="43"/>
      <c r="Y29" s="44"/>
      <c r="Z29" s="1"/>
      <c r="AA29" s="45"/>
      <c r="AB29" s="46"/>
      <c r="AC29" s="46"/>
      <c r="AD29" s="46"/>
      <c r="AE29" s="47"/>
    </row>
    <row r="30" spans="2:31" s="2" customFormat="1">
      <c r="B30" s="54"/>
      <c r="C30" s="55"/>
      <c r="D30" s="55"/>
      <c r="E30" s="49"/>
      <c r="F30" s="50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2"/>
      <c r="R30" s="43"/>
      <c r="S30" s="49"/>
      <c r="T30" s="53"/>
      <c r="U30" s="53"/>
      <c r="V30" s="53"/>
      <c r="W30" s="44"/>
      <c r="X30" s="43"/>
      <c r="Y30" s="44"/>
      <c r="Z30" s="1"/>
      <c r="AA30" s="45"/>
      <c r="AB30" s="46"/>
      <c r="AC30" s="46"/>
      <c r="AD30" s="46"/>
      <c r="AE30" s="47"/>
    </row>
    <row r="31" spans="2:31" s="2" customFormat="1" ht="16.5" thickBot="1">
      <c r="B31" s="92"/>
      <c r="C31" s="93"/>
      <c r="D31" s="93"/>
      <c r="E31" s="93"/>
      <c r="F31" s="94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6"/>
      <c r="R31" s="97"/>
      <c r="S31" s="93"/>
      <c r="T31" s="98"/>
      <c r="U31" s="98"/>
      <c r="V31" s="98"/>
      <c r="W31" s="99"/>
      <c r="X31" s="97"/>
      <c r="Y31" s="99"/>
      <c r="Z31" s="1"/>
      <c r="AA31" s="100"/>
      <c r="AB31" s="101"/>
      <c r="AC31" s="101"/>
      <c r="AD31" s="101"/>
      <c r="AE31" s="102"/>
    </row>
    <row r="32" spans="2:31" ht="16.5" thickBot="1"/>
    <row r="33" spans="2:25" ht="16.5" thickBot="1">
      <c r="B33" s="16" t="s">
        <v>50</v>
      </c>
      <c r="C33" s="17"/>
      <c r="D33" s="17"/>
      <c r="E33" s="158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60"/>
    </row>
    <row r="34" spans="2:25">
      <c r="B34" s="54"/>
      <c r="C34" s="55"/>
      <c r="D34" s="55"/>
      <c r="E34" s="103"/>
      <c r="F34" s="22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4"/>
      <c r="R34" s="104"/>
      <c r="S34" s="26"/>
      <c r="T34" s="27"/>
      <c r="U34" s="27"/>
      <c r="V34" s="27"/>
      <c r="W34" s="28"/>
      <c r="X34" s="43"/>
      <c r="Y34" s="44"/>
    </row>
    <row r="35" spans="2:25">
      <c r="B35" s="54"/>
      <c r="C35" s="55"/>
      <c r="D35" s="55"/>
      <c r="E35" s="49"/>
      <c r="F35" s="50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2"/>
      <c r="R35" s="43"/>
      <c r="S35" s="49"/>
      <c r="T35" s="53"/>
      <c r="U35" s="53"/>
      <c r="V35" s="53"/>
      <c r="W35" s="44"/>
      <c r="X35" s="43"/>
      <c r="Y35" s="44"/>
    </row>
    <row r="36" spans="2:25" ht="16.5" thickBot="1">
      <c r="B36" s="54"/>
      <c r="C36" s="55"/>
      <c r="D36" s="55"/>
      <c r="E36" s="49"/>
      <c r="F36" s="56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8"/>
      <c r="R36" s="43"/>
      <c r="S36" s="59"/>
      <c r="T36" s="60"/>
      <c r="U36" s="60"/>
      <c r="V36" s="60"/>
      <c r="W36" s="61"/>
      <c r="X36" s="43"/>
      <c r="Y36" s="44"/>
    </row>
    <row r="37" spans="2:25" ht="16.5" thickBot="1">
      <c r="B37" s="16" t="s">
        <v>51</v>
      </c>
      <c r="C37" s="17"/>
      <c r="D37" s="17"/>
      <c r="E37" s="158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60"/>
    </row>
    <row r="38" spans="2:25">
      <c r="B38" s="54"/>
      <c r="C38" s="55"/>
      <c r="D38" s="55"/>
      <c r="E38" s="48"/>
      <c r="F38" s="22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4"/>
      <c r="R38" s="91"/>
      <c r="S38" s="26"/>
      <c r="T38" s="27"/>
      <c r="U38" s="27"/>
      <c r="V38" s="27"/>
      <c r="W38" s="28"/>
      <c r="X38" s="43"/>
      <c r="Y38" s="44"/>
    </row>
    <row r="39" spans="2:25">
      <c r="B39" s="54"/>
      <c r="C39" s="55"/>
      <c r="D39" s="55"/>
      <c r="E39" s="49"/>
      <c r="F39" s="50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2"/>
      <c r="R39" s="43"/>
      <c r="S39" s="49"/>
      <c r="T39" s="53"/>
      <c r="U39" s="53"/>
      <c r="V39" s="53"/>
      <c r="W39" s="44"/>
      <c r="X39" s="43"/>
      <c r="Y39" s="44"/>
    </row>
    <row r="40" spans="2:25" ht="16.5" thickBot="1">
      <c r="B40" s="92"/>
      <c r="C40" s="93"/>
      <c r="D40" s="93"/>
      <c r="E40" s="93"/>
      <c r="F40" s="94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6"/>
      <c r="R40" s="97"/>
      <c r="S40" s="93"/>
      <c r="T40" s="98"/>
      <c r="U40" s="98"/>
      <c r="V40" s="98"/>
      <c r="W40" s="99"/>
      <c r="X40" s="97"/>
      <c r="Y40" s="99"/>
    </row>
  </sheetData>
  <mergeCells count="37">
    <mergeCell ref="X8:X9"/>
    <mergeCell ref="E33:Y33"/>
    <mergeCell ref="E37:Y37"/>
    <mergeCell ref="E10:Y10"/>
    <mergeCell ref="AA10:AE10"/>
    <mergeCell ref="E18:Y18"/>
    <mergeCell ref="AA18:AE18"/>
    <mergeCell ref="E26:Y26"/>
    <mergeCell ref="AA26:AE26"/>
    <mergeCell ref="S8:S9"/>
    <mergeCell ref="T8:T9"/>
    <mergeCell ref="U8:U9"/>
    <mergeCell ref="V8:V9"/>
    <mergeCell ref="W8:W9"/>
    <mergeCell ref="B6:Y6"/>
    <mergeCell ref="AA6:AE6"/>
    <mergeCell ref="E8:E9"/>
    <mergeCell ref="F8:F9"/>
    <mergeCell ref="G8:G9"/>
    <mergeCell ref="H8:H9"/>
    <mergeCell ref="I8:I9"/>
    <mergeCell ref="J8:J9"/>
    <mergeCell ref="K8:K9"/>
    <mergeCell ref="L8:L9"/>
    <mergeCell ref="Y8:Y9"/>
    <mergeCell ref="M8:M9"/>
    <mergeCell ref="N8:N9"/>
    <mergeCell ref="O8:O9"/>
    <mergeCell ref="P8:P9"/>
    <mergeCell ref="Q8:Q9"/>
    <mergeCell ref="C2:D2"/>
    <mergeCell ref="E2:R2"/>
    <mergeCell ref="Z2:AA2"/>
    <mergeCell ref="AD2:AE2"/>
    <mergeCell ref="C4:D4"/>
    <mergeCell ref="E4:R4"/>
    <mergeCell ref="Z4:AA4"/>
  </mergeCells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A74E-20A0-4CD1-BD98-8A9BBBDB6DC5}">
  <sheetPr>
    <tabColor theme="1"/>
  </sheetPr>
  <dimension ref="B1:AF40"/>
  <sheetViews>
    <sheetView showGridLines="0" topLeftCell="A10" zoomScale="90" zoomScaleNormal="90" workbookViewId="0">
      <selection activeCell="D20" sqref="D20"/>
    </sheetView>
  </sheetViews>
  <sheetFormatPr baseColWidth="10" defaultColWidth="10.875" defaultRowHeight="15.75" outlineLevelCol="1"/>
  <cols>
    <col min="1" max="1" width="2.375" style="1" customWidth="1"/>
    <col min="2" max="2" width="35.375" style="1" bestFit="1" customWidth="1"/>
    <col min="3" max="3" width="11.125" style="1" customWidth="1"/>
    <col min="4" max="4" width="36.875" style="1" bestFit="1" customWidth="1"/>
    <col min="5" max="5" width="12.375" style="1" customWidth="1"/>
    <col min="6" max="17" width="7.125" style="1" customWidth="1" outlineLevel="1"/>
    <col min="18" max="18" width="15.375" style="1" customWidth="1"/>
    <col min="19" max="23" width="13.125" style="1" customWidth="1" outlineLevel="1"/>
    <col min="24" max="25" width="12.375" style="1" customWidth="1"/>
    <col min="26" max="26" width="2.125" style="1" customWidth="1"/>
    <col min="27" max="27" width="21.625" style="2" customWidth="1"/>
    <col min="28" max="28" width="16.625" style="3" customWidth="1"/>
    <col min="29" max="29" width="12.375" style="3" customWidth="1"/>
    <col min="30" max="31" width="10.875" style="3"/>
    <col min="32" max="32" width="10.875" style="2"/>
    <col min="33" max="16384" width="10.875" style="1"/>
  </cols>
  <sheetData>
    <row r="1" spans="2:31" ht="16.5" thickBot="1"/>
    <row r="2" spans="2:31" s="2" customFormat="1" ht="16.5" thickBot="1">
      <c r="B2" s="4" t="s">
        <v>0</v>
      </c>
      <c r="C2" s="132" t="s">
        <v>52</v>
      </c>
      <c r="D2" s="133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5"/>
      <c r="T2" s="5"/>
      <c r="U2" s="5"/>
      <c r="V2" s="5"/>
      <c r="W2" s="5"/>
      <c r="X2" s="1"/>
      <c r="Y2" s="4" t="s">
        <v>2</v>
      </c>
      <c r="Z2" s="135"/>
      <c r="AA2" s="136"/>
      <c r="AB2" s="3"/>
      <c r="AC2" s="6" t="s">
        <v>3</v>
      </c>
      <c r="AD2" s="137">
        <v>2019</v>
      </c>
      <c r="AE2" s="138"/>
    </row>
    <row r="3" spans="2:31" s="2" customFormat="1" ht="16.5" thickBo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B3" s="3"/>
      <c r="AC3" s="3"/>
      <c r="AD3" s="3"/>
      <c r="AE3" s="3"/>
    </row>
    <row r="4" spans="2:31" s="2" customFormat="1" ht="16.5" thickBot="1">
      <c r="B4" s="4" t="s">
        <v>4</v>
      </c>
      <c r="C4" s="132" t="s">
        <v>5</v>
      </c>
      <c r="D4" s="133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5"/>
      <c r="T4" s="5"/>
      <c r="U4" s="5"/>
      <c r="V4" s="5"/>
      <c r="W4" s="5"/>
      <c r="X4" s="1"/>
      <c r="Y4" s="4" t="s">
        <v>6</v>
      </c>
      <c r="Z4" s="139"/>
      <c r="AA4" s="136"/>
      <c r="AB4" s="3"/>
      <c r="AC4" s="3"/>
      <c r="AD4" s="3"/>
      <c r="AE4" s="3"/>
    </row>
    <row r="5" spans="2:31" s="2" customFormat="1" ht="16.5" thickBo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B5" s="3"/>
      <c r="AC5" s="3"/>
      <c r="AD5" s="3"/>
      <c r="AE5" s="3"/>
    </row>
    <row r="6" spans="2:31" s="2" customFormat="1" ht="21.75" thickBot="1">
      <c r="B6" s="140" t="s">
        <v>7</v>
      </c>
      <c r="C6" s="141"/>
      <c r="D6" s="141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3"/>
      <c r="T6" s="143"/>
      <c r="U6" s="143"/>
      <c r="V6" s="143"/>
      <c r="W6" s="143"/>
      <c r="X6" s="143"/>
      <c r="Y6" s="144"/>
      <c r="Z6" s="1"/>
      <c r="AA6" s="145" t="s">
        <v>8</v>
      </c>
      <c r="AB6" s="146"/>
      <c r="AC6" s="146"/>
      <c r="AD6" s="146"/>
      <c r="AE6" s="147"/>
    </row>
    <row r="7" spans="2:31" s="2" customFormat="1" ht="16.5" thickBot="1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1"/>
      <c r="AB7" s="3"/>
      <c r="AC7" s="3"/>
      <c r="AD7" s="3"/>
      <c r="AE7" s="3"/>
    </row>
    <row r="8" spans="2:31" s="2" customFormat="1" ht="18.75" thickBot="1">
      <c r="B8" s="7"/>
      <c r="C8" s="7"/>
      <c r="D8" s="7"/>
      <c r="E8" s="148" t="s">
        <v>9</v>
      </c>
      <c r="F8" s="148" t="s">
        <v>10</v>
      </c>
      <c r="G8" s="150" t="s">
        <v>11</v>
      </c>
      <c r="H8" s="150" t="s">
        <v>12</v>
      </c>
      <c r="I8" s="150" t="s">
        <v>13</v>
      </c>
      <c r="J8" s="150" t="s">
        <v>14</v>
      </c>
      <c r="K8" s="150" t="s">
        <v>15</v>
      </c>
      <c r="L8" s="150" t="s">
        <v>16</v>
      </c>
      <c r="M8" s="150" t="s">
        <v>17</v>
      </c>
      <c r="N8" s="150" t="s">
        <v>18</v>
      </c>
      <c r="O8" s="150" t="s">
        <v>19</v>
      </c>
      <c r="P8" s="150" t="s">
        <v>20</v>
      </c>
      <c r="Q8" s="154" t="s">
        <v>21</v>
      </c>
      <c r="R8" s="8" t="s">
        <v>22</v>
      </c>
      <c r="S8" s="164" t="s">
        <v>23</v>
      </c>
      <c r="T8" s="166" t="s">
        <v>24</v>
      </c>
      <c r="U8" s="168" t="s">
        <v>25</v>
      </c>
      <c r="V8" s="150" t="s">
        <v>26</v>
      </c>
      <c r="W8" s="170" t="s">
        <v>27</v>
      </c>
      <c r="X8" s="156" t="s">
        <v>28</v>
      </c>
      <c r="Y8" s="152" t="s">
        <v>29</v>
      </c>
      <c r="Z8" s="1"/>
      <c r="AB8" s="3"/>
      <c r="AC8" s="3"/>
      <c r="AD8" s="3"/>
      <c r="AE8" s="3"/>
    </row>
    <row r="9" spans="2:31" s="2" customFormat="1" ht="18.95" customHeight="1" thickBot="1">
      <c r="B9" s="10"/>
      <c r="C9" s="10"/>
      <c r="D9" s="10"/>
      <c r="E9" s="149"/>
      <c r="F9" s="149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5"/>
      <c r="R9" s="11" t="s">
        <v>30</v>
      </c>
      <c r="S9" s="165"/>
      <c r="T9" s="167"/>
      <c r="U9" s="169"/>
      <c r="V9" s="151"/>
      <c r="W9" s="171"/>
      <c r="X9" s="157"/>
      <c r="Y9" s="153"/>
      <c r="Z9" s="12"/>
      <c r="AA9" s="13" t="s">
        <v>31</v>
      </c>
      <c r="AB9" s="14" t="s">
        <v>32</v>
      </c>
      <c r="AC9" s="14" t="s">
        <v>9</v>
      </c>
      <c r="AD9" s="14" t="s">
        <v>28</v>
      </c>
      <c r="AE9" s="15" t="s">
        <v>29</v>
      </c>
    </row>
    <row r="10" spans="2:31" s="2" customFormat="1" ht="18.95" customHeight="1" thickBot="1">
      <c r="B10" s="16" t="s">
        <v>33</v>
      </c>
      <c r="C10" s="17" t="s">
        <v>34</v>
      </c>
      <c r="D10" s="17" t="s">
        <v>35</v>
      </c>
      <c r="E10" s="158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60"/>
      <c r="Z10" s="1"/>
      <c r="AA10" s="161" t="s">
        <v>36</v>
      </c>
      <c r="AB10" s="162"/>
      <c r="AC10" s="162"/>
      <c r="AD10" s="162"/>
      <c r="AE10" s="163"/>
    </row>
    <row r="11" spans="2:31" s="2" customFormat="1">
      <c r="B11" s="18"/>
      <c r="C11" s="19"/>
      <c r="D11" s="20"/>
      <c r="E11" s="21"/>
      <c r="F11" s="22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4"/>
      <c r="R11" s="25"/>
      <c r="S11" s="26"/>
      <c r="T11" s="27"/>
      <c r="U11" s="27"/>
      <c r="V11" s="27"/>
      <c r="W11" s="28"/>
      <c r="X11" s="29"/>
      <c r="Y11" s="30"/>
      <c r="Z11" s="1"/>
      <c r="AA11" s="31"/>
      <c r="AB11" s="32"/>
      <c r="AC11" s="32"/>
      <c r="AD11" s="32"/>
      <c r="AE11" s="33"/>
    </row>
    <row r="12" spans="2:31" s="2" customFormat="1">
      <c r="B12" s="18"/>
      <c r="C12" s="19"/>
      <c r="D12" s="34"/>
      <c r="E12" s="35"/>
      <c r="F12" s="36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8"/>
      <c r="R12" s="39"/>
      <c r="S12" s="40"/>
      <c r="T12" s="41"/>
      <c r="U12" s="41"/>
      <c r="V12" s="41"/>
      <c r="W12" s="42"/>
      <c r="X12" s="43"/>
      <c r="Y12" s="44"/>
      <c r="Z12" s="1"/>
      <c r="AA12" s="45"/>
      <c r="AB12" s="46"/>
      <c r="AC12" s="46"/>
      <c r="AD12" s="46"/>
      <c r="AE12" s="47"/>
    </row>
    <row r="13" spans="2:31" s="2" customFormat="1">
      <c r="B13" s="18"/>
      <c r="C13" s="19"/>
      <c r="D13" s="19"/>
      <c r="E13" s="48"/>
      <c r="F13" s="36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8"/>
      <c r="R13" s="39"/>
      <c r="S13" s="40"/>
      <c r="T13" s="41"/>
      <c r="U13" s="41"/>
      <c r="V13" s="41"/>
      <c r="W13" s="42"/>
      <c r="X13" s="43"/>
      <c r="Y13" s="44"/>
      <c r="Z13" s="1"/>
      <c r="AA13" s="45"/>
      <c r="AB13" s="46"/>
      <c r="AC13" s="46"/>
      <c r="AD13" s="46"/>
      <c r="AE13" s="47"/>
    </row>
    <row r="14" spans="2:31" s="2" customFormat="1">
      <c r="B14" s="18"/>
      <c r="C14" s="19"/>
      <c r="D14" s="19"/>
      <c r="E14" s="48"/>
      <c r="F14" s="36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8"/>
      <c r="R14" s="39"/>
      <c r="S14" s="40"/>
      <c r="T14" s="41"/>
      <c r="U14" s="41"/>
      <c r="V14" s="41"/>
      <c r="W14" s="42"/>
      <c r="X14" s="43"/>
      <c r="Y14" s="44"/>
      <c r="Z14" s="1"/>
      <c r="AA14" s="45"/>
      <c r="AB14" s="46"/>
      <c r="AC14" s="46"/>
      <c r="AD14" s="46"/>
      <c r="AE14" s="47"/>
    </row>
    <row r="15" spans="2:31" s="2" customFormat="1">
      <c r="B15" s="18"/>
      <c r="C15" s="19"/>
      <c r="D15" s="19"/>
      <c r="E15" s="49"/>
      <c r="F15" s="50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2"/>
      <c r="R15" s="39"/>
      <c r="S15" s="49"/>
      <c r="T15" s="53"/>
      <c r="U15" s="53"/>
      <c r="V15" s="53"/>
      <c r="W15" s="44"/>
      <c r="X15" s="43"/>
      <c r="Y15" s="44"/>
      <c r="Z15" s="1"/>
      <c r="AA15" s="45"/>
      <c r="AB15" s="46"/>
      <c r="AC15" s="46"/>
      <c r="AD15" s="46"/>
      <c r="AE15" s="47"/>
    </row>
    <row r="16" spans="2:31" s="2" customFormat="1">
      <c r="B16" s="54"/>
      <c r="C16" s="55"/>
      <c r="D16" s="55"/>
      <c r="E16" s="49"/>
      <c r="F16" s="50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2"/>
      <c r="R16" s="39"/>
      <c r="S16" s="49"/>
      <c r="T16" s="53"/>
      <c r="U16" s="53"/>
      <c r="V16" s="53"/>
      <c r="W16" s="44"/>
      <c r="X16" s="43"/>
      <c r="Y16" s="44"/>
      <c r="Z16" s="1"/>
      <c r="AA16" s="45"/>
      <c r="AB16" s="46"/>
      <c r="AC16" s="46"/>
      <c r="AD16" s="46"/>
      <c r="AE16" s="47"/>
    </row>
    <row r="17" spans="2:31" s="2" customFormat="1" ht="16.5" thickBot="1">
      <c r="B17" s="54"/>
      <c r="C17" s="54"/>
      <c r="D17" s="55"/>
      <c r="E17" s="49"/>
      <c r="F17" s="56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8"/>
      <c r="R17" s="39"/>
      <c r="S17" s="59"/>
      <c r="T17" s="60"/>
      <c r="U17" s="60"/>
      <c r="V17" s="60"/>
      <c r="W17" s="61"/>
      <c r="X17" s="43"/>
      <c r="Y17" s="44"/>
      <c r="Z17" s="1"/>
      <c r="AA17" s="45"/>
      <c r="AB17" s="46"/>
      <c r="AC17" s="62"/>
      <c r="AD17" s="46"/>
      <c r="AE17" s="47"/>
    </row>
    <row r="18" spans="2:31" s="2" customFormat="1" ht="18.95" customHeight="1" thickBot="1">
      <c r="B18" s="16" t="s">
        <v>53</v>
      </c>
      <c r="C18" s="17"/>
      <c r="D18" s="17"/>
      <c r="E18" s="158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60"/>
      <c r="Z18" s="1"/>
      <c r="AA18" s="161" t="s">
        <v>38</v>
      </c>
      <c r="AB18" s="162"/>
      <c r="AC18" s="162"/>
      <c r="AD18" s="162"/>
      <c r="AE18" s="163"/>
    </row>
    <row r="19" spans="2:31" s="2" customFormat="1">
      <c r="B19" s="54" t="s">
        <v>98</v>
      </c>
      <c r="C19" s="64" t="s">
        <v>39</v>
      </c>
      <c r="D19" s="87" t="s">
        <v>54</v>
      </c>
      <c r="E19" s="48"/>
      <c r="F19" s="72">
        <v>5</v>
      </c>
      <c r="G19" s="23"/>
      <c r="H19" s="23"/>
      <c r="I19" s="23"/>
      <c r="J19" s="23"/>
      <c r="K19" s="23"/>
      <c r="L19" s="23"/>
      <c r="M19" s="105"/>
      <c r="N19" s="121">
        <v>17.705611390284758</v>
      </c>
      <c r="O19" s="121">
        <v>12.001137656427758</v>
      </c>
      <c r="P19" s="127">
        <v>5.5476190476190474</v>
      </c>
      <c r="Q19" s="72">
        <v>4.8790849673202619</v>
      </c>
      <c r="R19" s="68">
        <f>U19</f>
        <v>6</v>
      </c>
      <c r="S19" s="69">
        <v>15</v>
      </c>
      <c r="T19" s="70">
        <v>10</v>
      </c>
      <c r="U19" s="71">
        <v>6</v>
      </c>
      <c r="V19" s="72">
        <v>5</v>
      </c>
      <c r="W19" s="73">
        <v>4</v>
      </c>
      <c r="X19" s="43"/>
      <c r="Y19" s="44"/>
      <c r="Z19" s="1"/>
      <c r="AA19" s="45"/>
      <c r="AB19" s="46"/>
      <c r="AC19" s="46"/>
      <c r="AD19" s="46"/>
      <c r="AE19" s="47"/>
    </row>
    <row r="20" spans="2:31" s="2" customFormat="1">
      <c r="B20" s="80" t="s">
        <v>99</v>
      </c>
      <c r="C20" s="49" t="s">
        <v>41</v>
      </c>
      <c r="D20" s="81" t="s">
        <v>45</v>
      </c>
      <c r="E20" s="49"/>
      <c r="F20" s="50"/>
      <c r="G20" s="51" t="s">
        <v>104</v>
      </c>
      <c r="H20" s="51"/>
      <c r="I20" s="51"/>
      <c r="J20" s="51"/>
      <c r="K20" s="51"/>
      <c r="L20" s="51"/>
      <c r="M20" s="51"/>
      <c r="N20" s="75">
        <v>0.2</v>
      </c>
      <c r="O20" s="75">
        <v>0.17</v>
      </c>
      <c r="P20" s="75">
        <v>0.13</v>
      </c>
      <c r="Q20" s="77">
        <v>7.0067438359256223E-3</v>
      </c>
      <c r="R20" s="74" t="s">
        <v>46</v>
      </c>
      <c r="S20" s="75">
        <v>0.15</v>
      </c>
      <c r="T20" s="76">
        <v>0.1</v>
      </c>
      <c r="U20" s="77">
        <v>0.05</v>
      </c>
      <c r="V20" s="78">
        <v>0</v>
      </c>
      <c r="W20" s="79" t="s">
        <v>44</v>
      </c>
      <c r="X20" s="43"/>
      <c r="Y20" s="44"/>
      <c r="Z20" s="1"/>
      <c r="AA20" s="45"/>
      <c r="AB20" s="46"/>
      <c r="AC20" s="46"/>
      <c r="AD20" s="46"/>
      <c r="AE20" s="47"/>
    </row>
    <row r="21" spans="2:31" s="2" customFormat="1" ht="32.25" thickBot="1">
      <c r="B21" s="54" t="s">
        <v>100</v>
      </c>
      <c r="C21" s="55" t="s">
        <v>55</v>
      </c>
      <c r="D21" s="90" t="s">
        <v>56</v>
      </c>
      <c r="E21" s="49"/>
      <c r="F21" s="50"/>
      <c r="G21" s="51" t="s">
        <v>104</v>
      </c>
      <c r="H21" s="51"/>
      <c r="I21" s="51"/>
      <c r="J21" s="51"/>
      <c r="K21" s="51"/>
      <c r="L21" s="51"/>
      <c r="M21" s="51"/>
      <c r="N21" s="77">
        <v>9.6908167974157824E-3</v>
      </c>
      <c r="O21" s="77">
        <v>2.6708074534161491E-2</v>
      </c>
      <c r="P21" s="77">
        <v>5.1612903225806452E-3</v>
      </c>
      <c r="Q21" s="78">
        <v>1.4367816091954023E-3</v>
      </c>
      <c r="R21" s="74" t="s">
        <v>46</v>
      </c>
      <c r="S21" s="75">
        <v>0.15</v>
      </c>
      <c r="T21" s="76">
        <v>0.1</v>
      </c>
      <c r="U21" s="77">
        <v>0.05</v>
      </c>
      <c r="V21" s="78">
        <v>0</v>
      </c>
      <c r="W21" s="79" t="s">
        <v>44</v>
      </c>
      <c r="X21" s="43"/>
      <c r="Y21" s="44"/>
      <c r="Z21" s="1"/>
      <c r="AA21" s="45"/>
      <c r="AB21" s="46"/>
      <c r="AC21" s="46"/>
      <c r="AD21" s="46"/>
      <c r="AE21" s="47"/>
    </row>
    <row r="22" spans="2:31" s="2" customFormat="1" ht="47.25">
      <c r="B22" s="86" t="s">
        <v>101</v>
      </c>
      <c r="C22" s="55" t="s">
        <v>47</v>
      </c>
      <c r="D22" s="87" t="s">
        <v>102</v>
      </c>
      <c r="E22" s="48"/>
      <c r="F22" s="69">
        <v>304</v>
      </c>
      <c r="G22" s="23"/>
      <c r="H22" s="23"/>
      <c r="I22" s="23"/>
      <c r="J22" s="23"/>
      <c r="K22" s="23"/>
      <c r="L22" s="23"/>
      <c r="M22" s="23"/>
      <c r="N22" s="69">
        <v>1512</v>
      </c>
      <c r="O22" s="69">
        <v>615</v>
      </c>
      <c r="P22" s="69">
        <v>850</v>
      </c>
      <c r="Q22" s="69">
        <v>665</v>
      </c>
      <c r="R22" s="68">
        <v>0</v>
      </c>
      <c r="S22" s="69">
        <v>10</v>
      </c>
      <c r="T22" s="70">
        <v>5</v>
      </c>
      <c r="U22" s="71">
        <v>0</v>
      </c>
      <c r="V22" s="72" t="s">
        <v>44</v>
      </c>
      <c r="W22" s="73" t="s">
        <v>44</v>
      </c>
      <c r="X22" s="43"/>
      <c r="Y22" s="44"/>
      <c r="Z22" s="1"/>
      <c r="AA22" s="45"/>
      <c r="AB22" s="46"/>
      <c r="AC22" s="46"/>
      <c r="AD22" s="46"/>
      <c r="AE22" s="47"/>
    </row>
    <row r="23" spans="2:31" s="2" customFormat="1">
      <c r="B23" s="54"/>
      <c r="C23" s="55"/>
      <c r="D23" s="55"/>
      <c r="E23" s="49"/>
      <c r="F23" s="50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2"/>
      <c r="R23" s="43"/>
      <c r="S23" s="49"/>
      <c r="T23" s="53"/>
      <c r="U23" s="53"/>
      <c r="V23" s="53"/>
      <c r="W23" s="44"/>
      <c r="X23" s="43"/>
      <c r="Y23" s="44"/>
      <c r="Z23" s="1"/>
      <c r="AA23" s="45"/>
      <c r="AB23" s="46"/>
      <c r="AC23" s="46"/>
      <c r="AD23" s="46"/>
      <c r="AE23" s="47"/>
    </row>
    <row r="24" spans="2:31" s="2" customFormat="1">
      <c r="B24" s="54"/>
      <c r="C24" s="55"/>
      <c r="D24" s="55"/>
      <c r="E24" s="49"/>
      <c r="F24" s="50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2"/>
      <c r="R24" s="43"/>
      <c r="S24" s="49"/>
      <c r="T24" s="53"/>
      <c r="U24" s="53"/>
      <c r="V24" s="53"/>
      <c r="W24" s="44"/>
      <c r="X24" s="43"/>
      <c r="Y24" s="44"/>
      <c r="Z24" s="1"/>
      <c r="AA24" s="45"/>
      <c r="AB24" s="46"/>
      <c r="AC24" s="46"/>
      <c r="AD24" s="46"/>
      <c r="AE24" s="47"/>
    </row>
    <row r="25" spans="2:31" s="2" customFormat="1" ht="16.5" thickBot="1">
      <c r="B25" s="54"/>
      <c r="C25" s="55"/>
      <c r="D25" s="55"/>
      <c r="E25" s="49"/>
      <c r="F25" s="56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8"/>
      <c r="R25" s="43"/>
      <c r="S25" s="59"/>
      <c r="T25" s="60"/>
      <c r="U25" s="60"/>
      <c r="V25" s="60"/>
      <c r="W25" s="61"/>
      <c r="X25" s="43"/>
      <c r="Y25" s="44"/>
      <c r="Z25" s="1"/>
      <c r="AA25" s="45"/>
      <c r="AB25" s="46"/>
      <c r="AC25" s="46"/>
      <c r="AD25" s="46"/>
      <c r="AE25" s="47"/>
    </row>
    <row r="26" spans="2:31" s="2" customFormat="1" ht="18.95" customHeight="1" thickBot="1">
      <c r="B26" s="16" t="s">
        <v>48</v>
      </c>
      <c r="C26" s="17"/>
      <c r="D26" s="17"/>
      <c r="E26" s="158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60"/>
      <c r="Z26" s="1"/>
      <c r="AA26" s="161" t="s">
        <v>49</v>
      </c>
      <c r="AB26" s="162"/>
      <c r="AC26" s="162"/>
      <c r="AD26" s="162"/>
      <c r="AE26" s="163"/>
    </row>
    <row r="27" spans="2:31" s="2" customFormat="1">
      <c r="B27" s="54"/>
      <c r="C27" s="55"/>
      <c r="D27" s="90"/>
      <c r="E27" s="48"/>
      <c r="F27" s="22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4"/>
      <c r="R27" s="91"/>
      <c r="S27" s="26"/>
      <c r="T27" s="27"/>
      <c r="U27" s="27"/>
      <c r="V27" s="27"/>
      <c r="W27" s="28"/>
      <c r="X27" s="43"/>
      <c r="Y27" s="44"/>
      <c r="Z27" s="1"/>
      <c r="AA27" s="45"/>
      <c r="AB27" s="46"/>
      <c r="AC27" s="46"/>
      <c r="AD27" s="46"/>
      <c r="AE27" s="47"/>
    </row>
    <row r="28" spans="2:31" s="2" customFormat="1">
      <c r="B28" s="54"/>
      <c r="C28" s="55"/>
      <c r="D28" s="90"/>
      <c r="E28" s="48"/>
      <c r="F28" s="50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2"/>
      <c r="R28" s="91"/>
      <c r="S28" s="49"/>
      <c r="T28" s="53"/>
      <c r="U28" s="53"/>
      <c r="V28" s="53"/>
      <c r="W28" s="44"/>
      <c r="X28" s="43"/>
      <c r="Y28" s="44"/>
      <c r="Z28" s="1"/>
      <c r="AA28" s="45"/>
      <c r="AB28" s="46"/>
      <c r="AC28" s="46"/>
      <c r="AD28" s="46"/>
      <c r="AE28" s="47"/>
    </row>
    <row r="29" spans="2:31" s="2" customFormat="1">
      <c r="B29" s="54"/>
      <c r="C29" s="55"/>
      <c r="D29" s="55"/>
      <c r="E29" s="49"/>
      <c r="F29" s="50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2"/>
      <c r="R29" s="43"/>
      <c r="S29" s="49"/>
      <c r="T29" s="53"/>
      <c r="U29" s="53"/>
      <c r="V29" s="53"/>
      <c r="W29" s="44"/>
      <c r="X29" s="43"/>
      <c r="Y29" s="44"/>
      <c r="Z29" s="1"/>
      <c r="AA29" s="45"/>
      <c r="AB29" s="46"/>
      <c r="AC29" s="46"/>
      <c r="AD29" s="46"/>
      <c r="AE29" s="47"/>
    </row>
    <row r="30" spans="2:31" s="2" customFormat="1">
      <c r="B30" s="54"/>
      <c r="C30" s="55"/>
      <c r="D30" s="55"/>
      <c r="E30" s="49"/>
      <c r="F30" s="50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2"/>
      <c r="R30" s="43"/>
      <c r="S30" s="49"/>
      <c r="T30" s="53"/>
      <c r="U30" s="53"/>
      <c r="V30" s="53"/>
      <c r="W30" s="44"/>
      <c r="X30" s="43"/>
      <c r="Y30" s="44"/>
      <c r="Z30" s="1"/>
      <c r="AA30" s="45"/>
      <c r="AB30" s="46"/>
      <c r="AC30" s="46"/>
      <c r="AD30" s="46"/>
      <c r="AE30" s="47"/>
    </row>
    <row r="31" spans="2:31" s="2" customFormat="1" ht="16.5" thickBot="1">
      <c r="B31" s="92"/>
      <c r="C31" s="93"/>
      <c r="D31" s="93"/>
      <c r="E31" s="93"/>
      <c r="F31" s="94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6"/>
      <c r="R31" s="97"/>
      <c r="S31" s="93"/>
      <c r="T31" s="98"/>
      <c r="U31" s="98"/>
      <c r="V31" s="98"/>
      <c r="W31" s="99"/>
      <c r="X31" s="97"/>
      <c r="Y31" s="99"/>
      <c r="Z31" s="1"/>
      <c r="AA31" s="100"/>
      <c r="AB31" s="101"/>
      <c r="AC31" s="101"/>
      <c r="AD31" s="101"/>
      <c r="AE31" s="102"/>
    </row>
    <row r="32" spans="2:31" ht="16.5" thickBot="1"/>
    <row r="33" spans="2:25" ht="16.5" thickBot="1">
      <c r="B33" s="16" t="s">
        <v>50</v>
      </c>
      <c r="C33" s="17"/>
      <c r="D33" s="17"/>
      <c r="E33" s="158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60"/>
    </row>
    <row r="34" spans="2:25">
      <c r="B34" s="54"/>
      <c r="C34" s="55"/>
      <c r="D34" s="55"/>
      <c r="E34" s="103"/>
      <c r="F34" s="22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4"/>
      <c r="R34" s="104"/>
      <c r="S34" s="26"/>
      <c r="T34" s="27"/>
      <c r="U34" s="27"/>
      <c r="V34" s="27"/>
      <c r="W34" s="28"/>
      <c r="X34" s="43"/>
      <c r="Y34" s="44"/>
    </row>
    <row r="35" spans="2:25">
      <c r="B35" s="54"/>
      <c r="C35" s="55"/>
      <c r="D35" s="55"/>
      <c r="E35" s="49"/>
      <c r="F35" s="50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2"/>
      <c r="R35" s="43"/>
      <c r="S35" s="49"/>
      <c r="T35" s="53"/>
      <c r="U35" s="53"/>
      <c r="V35" s="53"/>
      <c r="W35" s="44"/>
      <c r="X35" s="43"/>
      <c r="Y35" s="44"/>
    </row>
    <row r="36" spans="2:25" ht="16.5" thickBot="1">
      <c r="B36" s="54"/>
      <c r="C36" s="55"/>
      <c r="D36" s="55"/>
      <c r="E36" s="49"/>
      <c r="F36" s="56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8"/>
      <c r="R36" s="43"/>
      <c r="S36" s="59"/>
      <c r="T36" s="60"/>
      <c r="U36" s="60"/>
      <c r="V36" s="60"/>
      <c r="W36" s="61"/>
      <c r="X36" s="43"/>
      <c r="Y36" s="44"/>
    </row>
    <row r="37" spans="2:25" ht="16.5" thickBot="1">
      <c r="B37" s="16" t="s">
        <v>51</v>
      </c>
      <c r="C37" s="17"/>
      <c r="D37" s="17"/>
      <c r="E37" s="158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60"/>
    </row>
    <row r="38" spans="2:25">
      <c r="B38" s="54"/>
      <c r="C38" s="55"/>
      <c r="D38" s="55"/>
      <c r="E38" s="48"/>
      <c r="F38" s="22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4"/>
      <c r="R38" s="91"/>
      <c r="S38" s="26"/>
      <c r="T38" s="27"/>
      <c r="U38" s="27"/>
      <c r="V38" s="27"/>
      <c r="W38" s="28"/>
      <c r="X38" s="43"/>
      <c r="Y38" s="44"/>
    </row>
    <row r="39" spans="2:25">
      <c r="B39" s="54"/>
      <c r="C39" s="55"/>
      <c r="D39" s="55"/>
      <c r="E39" s="49"/>
      <c r="F39" s="50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2"/>
      <c r="R39" s="43"/>
      <c r="S39" s="49"/>
      <c r="T39" s="53"/>
      <c r="U39" s="53"/>
      <c r="V39" s="53"/>
      <c r="W39" s="44"/>
      <c r="X39" s="43"/>
      <c r="Y39" s="44"/>
    </row>
    <row r="40" spans="2:25" ht="16.5" thickBot="1">
      <c r="B40" s="92"/>
      <c r="C40" s="93"/>
      <c r="D40" s="93"/>
      <c r="E40" s="93"/>
      <c r="F40" s="94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6"/>
      <c r="R40" s="97"/>
      <c r="S40" s="93"/>
      <c r="T40" s="98"/>
      <c r="U40" s="98"/>
      <c r="V40" s="98"/>
      <c r="W40" s="99"/>
      <c r="X40" s="97"/>
      <c r="Y40" s="99"/>
    </row>
  </sheetData>
  <mergeCells count="37">
    <mergeCell ref="X8:X9"/>
    <mergeCell ref="E33:Y33"/>
    <mergeCell ref="E37:Y37"/>
    <mergeCell ref="E10:Y10"/>
    <mergeCell ref="AA10:AE10"/>
    <mergeCell ref="E18:Y18"/>
    <mergeCell ref="AA18:AE18"/>
    <mergeCell ref="E26:Y26"/>
    <mergeCell ref="AA26:AE26"/>
    <mergeCell ref="S8:S9"/>
    <mergeCell ref="T8:T9"/>
    <mergeCell ref="U8:U9"/>
    <mergeCell ref="V8:V9"/>
    <mergeCell ref="W8:W9"/>
    <mergeCell ref="B6:Y6"/>
    <mergeCell ref="AA6:AE6"/>
    <mergeCell ref="E8:E9"/>
    <mergeCell ref="F8:F9"/>
    <mergeCell ref="G8:G9"/>
    <mergeCell ref="H8:H9"/>
    <mergeCell ref="I8:I9"/>
    <mergeCell ref="J8:J9"/>
    <mergeCell ref="K8:K9"/>
    <mergeCell ref="L8:L9"/>
    <mergeCell ref="Y8:Y9"/>
    <mergeCell ref="M8:M9"/>
    <mergeCell ref="N8:N9"/>
    <mergeCell ref="O8:O9"/>
    <mergeCell ref="P8:P9"/>
    <mergeCell ref="Q8:Q9"/>
    <mergeCell ref="C2:D2"/>
    <mergeCell ref="E2:R2"/>
    <mergeCell ref="Z2:AA2"/>
    <mergeCell ref="AD2:AE2"/>
    <mergeCell ref="C4:D4"/>
    <mergeCell ref="E4:R4"/>
    <mergeCell ref="Z4:AA4"/>
  </mergeCells>
  <pageMargins left="0.75" right="0.75" top="1" bottom="1" header="0.5" footer="0.5"/>
  <pageSetup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43F17B37D36F4AA4A9B4625AA51EE8" ma:contentTypeVersion="6" ma:contentTypeDescription="Crear nuevo documento." ma:contentTypeScope="" ma:versionID="8fabe441ec9bfc9d2c5f4852b45d7d5f">
  <xsd:schema xmlns:xsd="http://www.w3.org/2001/XMLSchema" xmlns:xs="http://www.w3.org/2001/XMLSchema" xmlns:p="http://schemas.microsoft.com/office/2006/metadata/properties" xmlns:ns2="44d2e9c5-510a-4ffc-b183-3fb4a8ef0054" targetNamespace="http://schemas.microsoft.com/office/2006/metadata/properties" ma:root="true" ma:fieldsID="50d053a393dfa1f7de5a69862ad415fa" ns2:_="">
    <xsd:import namespace="44d2e9c5-510a-4ffc-b183-3fb4a8ef00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2e9c5-510a-4ffc-b183-3fb4a8ef0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32FB69-92CE-493D-B136-59AB8C9463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d2e9c5-510a-4ffc-b183-3fb4a8ef00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D3C3D3-C85C-4867-8D9C-FECFE427D2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F08F19-45F0-40C8-9330-95F460AAB6C8}">
  <ds:schemaRefs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44d2e9c5-510a-4ffc-b183-3fb4a8ef005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 BB Operaciones </vt:lpstr>
      <vt:lpstr>2 BB Frontend</vt:lpstr>
      <vt:lpstr>3 BB Fabricacion</vt:lpstr>
      <vt:lpstr>4 BB PND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Baltazar Castillo Rodriguez</cp:lastModifiedBy>
  <dcterms:modified xsi:type="dcterms:W3CDTF">2021-02-25T23:24:58Z</dcterms:modified>
</cp:coreProperties>
</file>