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9-12-2002\Excel-Assignment\"/>
    </mc:Choice>
  </mc:AlternateContent>
  <bookViews>
    <workbookView xWindow="0" yWindow="0" windowWidth="20490" windowHeight="7305"/>
  </bookViews>
  <sheets>
    <sheet name="Assignment-14" sheetId="1" r:id="rId1"/>
  </sheets>
  <calcPr calcId="162913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J13" i="1"/>
  <c r="J12" i="1"/>
</calcChain>
</file>

<file path=xl/sharedStrings.xml><?xml version="1.0" encoding="utf-8"?>
<sst xmlns="http://schemas.openxmlformats.org/spreadsheetml/2006/main" count="132" uniqueCount="37">
  <si>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</si>
  <si>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</si>
  <si>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</si>
  <si>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</si>
  <si>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</si>
  <si>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</si>
  <si>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</si>
  <si>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</si>
  <si>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</si>
  <si>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</si>
  <si>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</si>
  <si>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</si>
  <si>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</si>
  <si>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</si>
  <si>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</si>
  <si>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</si>
  <si>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</si>
  <si>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</si>
  <si>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</si>
  <si>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</si>
  <si>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</si>
  <si>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</si>
  <si>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</si>
  <si>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</si>
  <si>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</si>
  <si>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</si>
  <si>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</si>
  <si>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1. How much Diamonds were looted from Chennai Port Trust?</t>
  </si>
  <si>
    <t>2. How many Ships were looted near Paradip Port Trust and Chennai Port Trust?</t>
  </si>
  <si>
    <t>3. What is the sum total of Diamonds looted from the V.O. Chidambarnar port trust?</t>
  </si>
  <si>
    <t>4. What is the average amount of Diamonds and Soft drinks looted?</t>
  </si>
  <si>
    <t>Diamonds</t>
  </si>
  <si>
    <t>Soft Drinks</t>
  </si>
  <si>
    <t>5. What is the ratio of soft drinks drunk to soft drinks looted?</t>
  </si>
  <si>
    <t>GCD Function</t>
  </si>
  <si>
    <t>Ratio</t>
  </si>
  <si>
    <t>Answer in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</si>
</sst>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6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4"/>
      <color theme="1"/>
      <name val="Times New Roman"/>
      <family val="1"/>
    </font>
    <font>
      <b/>
      <sz val="12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5" fillId="0" borderId="0" xfId="0" applyFont="1" applyAlignmen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59" totalsRowShown="0" headerRowDxfId="9" dataDxfId="8">
  <tableColumns count="8">
    <tableColumn id="1" name="Date" dataDxfId="7"/>
    <tableColumn id="2" name="Type of attack" dataDxfId="6"/>
    <tableColumn id="3" name="Location of attack" dataDxfId="5"/>
    <tableColumn id="4" name="Diamonds looted (in ounces)" dataDxfId="4"/>
    <tableColumn id="5" name="Soft drinks looted (in gallons)" dataDxfId="3"/>
    <tableColumn id="6" name="Soft Drinks Consumed" dataDxfId="2"/>
    <tableColumn id="7" name="GCD Function" dataDxfId="1">
      <calculatedColumnFormula>GCD(Table1[[#This Row],[Soft drinks looted (in gallons)]],Table1[[#This Row],[Soft Drinks Consumed]])</calculatedColumnFormula>
    </tableColumn>
    <tableColumn id="8" name="Ratio" dataDxfId="0">
      <calculatedColumnFormula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D8" sqref="D8"/>
    </sheetView>
  </sheetViews>
  <sheetFormatPr defaultColWidth="9.1796875" defaultRowHeight="15" customHeight="1" x14ac:dyDescent="0.35"/>
  <cols>
    <col min="1" max="1" width="10.26953125" customWidth="1"/>
    <col min="2" max="2" width="11.7265625" customWidth="1"/>
    <col min="3" max="3" width="18.1796875" customWidth="1"/>
    <col min="4" max="4" width="9.7265625" customWidth="1"/>
    <col min="5" max="5" width="6.453125" customWidth="1"/>
    <col min="6" max="6" width="8.36328125" customWidth="1"/>
    <col min="7" max="7" width="8.453125" customWidth="1"/>
    <col min="8" max="8" width="10.26953125" customWidth="1"/>
    <col min="9" max="27" width="8.453125" customWidth="1"/>
  </cols>
  <sheetData>
    <row r="1" spans="1:27" ht="21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34</v>
      </c>
      <c r="H1" s="5" t="s">
        <v>35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21" customHeight="1" x14ac:dyDescent="0.35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4">
        <f>GCD(Table1[[#This Row],[Soft drinks looted (in gallons)]],Table1[[#This Row],[Soft Drinks Consumed]])</f>
        <v>12</v>
      </c>
      <c r="H2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322:103.04</v>
      </c>
      <c r="I2" s="7" t="s">
        <v>27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21" customHeight="1" x14ac:dyDescent="0.35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4">
        <f>GCD(Table1[[#This Row],[Soft drinks looted (in gallons)]],Table1[[#This Row],[Soft Drinks Consumed]])</f>
        <v>1</v>
      </c>
      <c r="H3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3305:1454.2</v>
      </c>
      <c r="I3" s="6">
        <v>7182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1" customHeight="1" x14ac:dyDescent="0.35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4">
        <f>GCD(Table1[[#This Row],[Soft drinks looted (in gallons)]],Table1[[#This Row],[Soft Drinks Consumed]])</f>
        <v>2</v>
      </c>
      <c r="H4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1198:539.1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21" customHeight="1" x14ac:dyDescent="0.35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4">
        <f>GCD(Table1[[#This Row],[Soft drinks looted (in gallons)]],Table1[[#This Row],[Soft Drinks Consumed]])</f>
        <v>594</v>
      </c>
      <c r="H5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5:2</v>
      </c>
      <c r="I5" s="7" t="s">
        <v>28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21" customHeight="1" x14ac:dyDescent="0.35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4">
        <f>GCD(Table1[[#This Row],[Soft drinks looted (in gallons)]],Table1[[#This Row],[Soft Drinks Consumed]])</f>
        <v>5</v>
      </c>
      <c r="H6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655:203.05</v>
      </c>
      <c r="I6" s="6">
        <v>5225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21" customHeight="1" x14ac:dyDescent="0.35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4">
        <f>GCD(Table1[[#This Row],[Soft drinks looted (in gallons)]],Table1[[#This Row],[Soft Drinks Consumed]])</f>
        <v>168</v>
      </c>
      <c r="H7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5:2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1" customHeight="1" x14ac:dyDescent="0.35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4">
        <f>GCD(Table1[[#This Row],[Soft drinks looted (in gallons)]],Table1[[#This Row],[Soft Drinks Consumed]])</f>
        <v>269</v>
      </c>
      <c r="H8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5:2</v>
      </c>
      <c r="I8" s="7" t="s">
        <v>29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21" customHeight="1" x14ac:dyDescent="0.35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4">
        <f>GCD(Table1[[#This Row],[Soft drinks looted (in gallons)]],Table1[[#This Row],[Soft Drinks Consumed]])</f>
        <v>1</v>
      </c>
      <c r="H9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3073:1229.2</v>
      </c>
      <c r="I9" s="6">
        <v>9887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21" customHeight="1" x14ac:dyDescent="0.35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4">
        <f>GCD(Table1[[#This Row],[Soft drinks looted (in gallons)]],Table1[[#This Row],[Soft Drinks Consumed]])</f>
        <v>1</v>
      </c>
      <c r="H10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2294:917.6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21" customHeight="1" x14ac:dyDescent="0.35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4">
        <f>GCD(Table1[[#This Row],[Soft drinks looted (in gallons)]],Table1[[#This Row],[Soft Drinks Consumed]])</f>
        <v>1</v>
      </c>
      <c r="H11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1355:596.2</v>
      </c>
      <c r="I11" s="7" t="s">
        <v>30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21" customHeight="1" x14ac:dyDescent="0.35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4">
        <f>GCD(Table1[[#This Row],[Soft drinks looted (in gallons)]],Table1[[#This Row],[Soft Drinks Consumed]])</f>
        <v>1</v>
      </c>
      <c r="H12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2389:955.6</v>
      </c>
      <c r="I12" s="7" t="s">
        <v>31</v>
      </c>
      <c r="J12" s="6">
        <f>AVERAGE(Table1[Diamonds looted (in ounces)])</f>
        <v>1254.8620689655172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1" customHeight="1" x14ac:dyDescent="0.35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4">
        <f>GCD(Table1[[#This Row],[Soft drinks looted (in gallons)]],Table1[[#This Row],[Soft Drinks Consumed]])</f>
        <v>1</v>
      </c>
      <c r="H13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2311:1155.5</v>
      </c>
      <c r="I13" s="7" t="s">
        <v>32</v>
      </c>
      <c r="J13" s="6">
        <f>AVERAGE(Table1[Soft drinks looted (in gallons)])</f>
        <v>2227.7586206896553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21" customHeight="1" x14ac:dyDescent="0.35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4">
        <f>GCD(Table1[[#This Row],[Soft drinks looted (in gallons)]],Table1[[#This Row],[Soft Drinks Consumed]])</f>
        <v>2</v>
      </c>
      <c r="H14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1851:814.44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21" customHeight="1" x14ac:dyDescent="0.35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4">
        <f>GCD(Table1[[#This Row],[Soft drinks looted (in gallons)]],Table1[[#This Row],[Soft Drinks Consumed]])</f>
        <v>1</v>
      </c>
      <c r="H15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2861:1344.67</v>
      </c>
      <c r="I15" s="7" t="s">
        <v>33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21" customHeight="1" x14ac:dyDescent="0.35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4">
        <f>GCD(Table1[[#This Row],[Soft drinks looted (in gallons)]],Table1[[#This Row],[Soft Drinks Consumed]])</f>
        <v>2</v>
      </c>
      <c r="H16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538:215.2</v>
      </c>
      <c r="I16" s="7" t="s">
        <v>36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21" customHeight="1" x14ac:dyDescent="0.35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4">
        <f>GCD(Table1[[#This Row],[Soft drinks looted (in gallons)]],Table1[[#This Row],[Soft Drinks Consumed]])</f>
        <v>238</v>
      </c>
      <c r="H17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5:2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21" customHeight="1" x14ac:dyDescent="0.35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4">
        <f>GCD(Table1[[#This Row],[Soft drinks looted (in gallons)]],Table1[[#This Row],[Soft Drinks Consumed]])</f>
        <v>1</v>
      </c>
      <c r="H18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3644:1093.2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21" customHeight="1" x14ac:dyDescent="0.35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4">
        <f>GCD(Table1[[#This Row],[Soft drinks looted (in gallons)]],Table1[[#This Row],[Soft Drinks Consumed]])</f>
        <v>556</v>
      </c>
      <c r="H19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5:2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21" customHeight="1" x14ac:dyDescent="0.35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4">
        <f>GCD(Table1[[#This Row],[Soft drinks looted (in gallons)]],Table1[[#This Row],[Soft Drinks Consumed]])</f>
        <v>1</v>
      </c>
      <c r="H20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3952:1185.6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1" customHeight="1" x14ac:dyDescent="0.35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4">
        <f>GCD(Table1[[#This Row],[Soft drinks looted (in gallons)]],Table1[[#This Row],[Soft Drinks Consumed]])</f>
        <v>3</v>
      </c>
      <c r="H21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919:450.31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21" customHeight="1" x14ac:dyDescent="0.35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4">
        <f>GCD(Table1[[#This Row],[Soft drinks looted (in gallons)]],Table1[[#This Row],[Soft Drinks Consumed]])</f>
        <v>2</v>
      </c>
      <c r="H22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247:121.03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21" customHeight="1" x14ac:dyDescent="0.35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4">
        <f>GCD(Table1[[#This Row],[Soft drinks looted (in gallons)]],Table1[[#This Row],[Soft Drinks Consumed]])</f>
        <v>2</v>
      </c>
      <c r="H23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1710:701.1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21" customHeight="1" x14ac:dyDescent="0.35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4">
        <f>GCD(Table1[[#This Row],[Soft drinks looted (in gallons)]],Table1[[#This Row],[Soft Drinks Consumed]])</f>
        <v>2</v>
      </c>
      <c r="H24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523:162.13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21" customHeight="1" x14ac:dyDescent="0.35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4">
        <f>GCD(Table1[[#This Row],[Soft drinks looted (in gallons)]],Table1[[#This Row],[Soft Drinks Consumed]])</f>
        <v>5</v>
      </c>
      <c r="H25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641:237.17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21" customHeight="1" x14ac:dyDescent="0.35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4">
        <f>GCD(Table1[[#This Row],[Soft drinks looted (in gallons)]],Table1[[#This Row],[Soft Drinks Consumed]])</f>
        <v>1</v>
      </c>
      <c r="H26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2255:1037.3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21" customHeight="1" x14ac:dyDescent="0.35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4">
        <f>GCD(Table1[[#This Row],[Soft drinks looted (in gallons)]],Table1[[#This Row],[Soft Drinks Consumed]])</f>
        <v>1</v>
      </c>
      <c r="H27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266:79.8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21" customHeight="1" x14ac:dyDescent="0.35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4">
        <f>GCD(Table1[[#This Row],[Soft drinks looted (in gallons)]],Table1[[#This Row],[Soft Drinks Consumed]])</f>
        <v>17</v>
      </c>
      <c r="H28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5:2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21" customHeight="1" x14ac:dyDescent="0.35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4">
        <f>GCD(Table1[[#This Row],[Soft drinks looted (in gallons)]],Table1[[#This Row],[Soft Drinks Consumed]])</f>
        <v>1</v>
      </c>
      <c r="H29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2224:1023.04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21" customHeight="1" x14ac:dyDescent="0.35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4">
        <f>GCD(Table1[[#This Row],[Soft drinks looted (in gallons)]],Table1[[#This Row],[Soft Drinks Consumed]])</f>
        <v>11</v>
      </c>
      <c r="H30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222:91.02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21" customHeight="1" x14ac:dyDescent="0.35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4">
        <f>GCD(Table1[[#This Row],[Soft drinks looted (in gallons)]],Table1[[#This Row],[Soft Drinks Consumed]])</f>
        <v>1</v>
      </c>
      <c r="H31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2989:1195.6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21" customHeight="1" x14ac:dyDescent="0.35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4">
        <f>GCD(Table1[[#This Row],[Soft drinks looted (in gallons)]],Table1[[#This Row],[Soft Drinks Consumed]])</f>
        <v>11</v>
      </c>
      <c r="H32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273:101.01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21" customHeight="1" x14ac:dyDescent="0.35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4">
        <f>GCD(Table1[[#This Row],[Soft drinks looted (in gallons)]],Table1[[#This Row],[Soft Drinks Consumed]])</f>
        <v>6</v>
      </c>
      <c r="H33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517:217.14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21" customHeight="1" x14ac:dyDescent="0.35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4">
        <f>GCD(Table1[[#This Row],[Soft drinks looted (in gallons)]],Table1[[#This Row],[Soft Drinks Consumed]])</f>
        <v>1</v>
      </c>
      <c r="H34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3085:1264.85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21" customHeight="1" x14ac:dyDescent="0.35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4">
        <f>GCD(Table1[[#This Row],[Soft drinks looted (in gallons)]],Table1[[#This Row],[Soft Drinks Consumed]])</f>
        <v>1</v>
      </c>
      <c r="H35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2019:625.89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21" customHeight="1" x14ac:dyDescent="0.35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4">
        <f>GCD(Table1[[#This Row],[Soft drinks looted (in gallons)]],Table1[[#This Row],[Soft Drinks Consumed]])</f>
        <v>1</v>
      </c>
      <c r="H36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2035:651.2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21" customHeight="1" x14ac:dyDescent="0.35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4">
        <f>GCD(Table1[[#This Row],[Soft drinks looted (in gallons)]],Table1[[#This Row],[Soft Drinks Consumed]])</f>
        <v>1</v>
      </c>
      <c r="H37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1327:530.8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21" customHeight="1" x14ac:dyDescent="0.35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4">
        <f>GCD(Table1[[#This Row],[Soft drinks looted (in gallons)]],Table1[[#This Row],[Soft Drinks Consumed]])</f>
        <v>1</v>
      </c>
      <c r="H38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1532:735.36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21" customHeight="1" x14ac:dyDescent="0.35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4">
        <f>GCD(Table1[[#This Row],[Soft drinks looted (in gallons)]],Table1[[#This Row],[Soft Drinks Consumed]])</f>
        <v>1</v>
      </c>
      <c r="H39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11:4.95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21" customHeight="1" x14ac:dyDescent="0.35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4">
        <f>GCD(Table1[[#This Row],[Soft drinks looted (in gallons)]],Table1[[#This Row],[Soft Drinks Consumed]])</f>
        <v>1</v>
      </c>
      <c r="H40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2138:855.2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21" customHeight="1" x14ac:dyDescent="0.35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4">
        <f>GCD(Table1[[#This Row],[Soft drinks looted (in gallons)]],Table1[[#This Row],[Soft Drinks Consumed]])</f>
        <v>2</v>
      </c>
      <c r="H41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1609:563.15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21" customHeight="1" x14ac:dyDescent="0.35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4">
        <f>GCD(Table1[[#This Row],[Soft drinks looted (in gallons)]],Table1[[#This Row],[Soft Drinks Consumed]])</f>
        <v>4</v>
      </c>
      <c r="H42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913:365.2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21" customHeight="1" x14ac:dyDescent="0.35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4">
        <f>GCD(Table1[[#This Row],[Soft drinks looted (in gallons)]],Table1[[#This Row],[Soft Drinks Consumed]])</f>
        <v>18</v>
      </c>
      <c r="H43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53:18.02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21" customHeight="1" x14ac:dyDescent="0.35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4">
        <f>GCD(Table1[[#This Row],[Soft drinks looted (in gallons)]],Table1[[#This Row],[Soft Drinks Consumed]])</f>
        <v>1</v>
      </c>
      <c r="H44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1834:733.6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21" customHeight="1" x14ac:dyDescent="0.35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4">
        <f>GCD(Table1[[#This Row],[Soft drinks looted (in gallons)]],Table1[[#This Row],[Soft Drinks Consumed]])</f>
        <v>1</v>
      </c>
      <c r="H45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758:333.52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21" customHeight="1" x14ac:dyDescent="0.35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4">
        <f>GCD(Table1[[#This Row],[Soft drinks looted (in gallons)]],Table1[[#This Row],[Soft Drinks Consumed]])</f>
        <v>2</v>
      </c>
      <c r="H46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811:316.29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21" customHeight="1" x14ac:dyDescent="0.35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4">
        <f>GCD(Table1[[#This Row],[Soft drinks looted (in gallons)]],Table1[[#This Row],[Soft Drinks Consumed]])</f>
        <v>167</v>
      </c>
      <c r="H47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20:7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21" customHeight="1" x14ac:dyDescent="0.35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4">
        <f>GCD(Table1[[#This Row],[Soft drinks looted (in gallons)]],Table1[[#This Row],[Soft Drinks Consumed]])</f>
        <v>1</v>
      </c>
      <c r="H48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681:217.92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21" customHeight="1" x14ac:dyDescent="0.35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4">
        <f>GCD(Table1[[#This Row],[Soft drinks looted (in gallons)]],Table1[[#This Row],[Soft Drinks Consumed]])</f>
        <v>1</v>
      </c>
      <c r="H49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3051:1220.4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21" customHeight="1" x14ac:dyDescent="0.35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4">
        <f>GCD(Table1[[#This Row],[Soft drinks looted (in gallons)]],Table1[[#This Row],[Soft Drinks Consumed]])</f>
        <v>1</v>
      </c>
      <c r="H50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1795:628.25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21" customHeight="1" x14ac:dyDescent="0.35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4">
        <f>GCD(Table1[[#This Row],[Soft drinks looted (in gallons)]],Table1[[#This Row],[Soft Drinks Consumed]])</f>
        <v>2</v>
      </c>
      <c r="H51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1615:581.4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21" customHeight="1" x14ac:dyDescent="0.35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4">
        <f>GCD(Table1[[#This Row],[Soft drinks looted (in gallons)]],Table1[[#This Row],[Soft Drinks Consumed]])</f>
        <v>1</v>
      </c>
      <c r="H52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3064:1409.44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21" customHeight="1" x14ac:dyDescent="0.35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4">
        <f>GCD(Table1[[#This Row],[Soft drinks looted (in gallons)]],Table1[[#This Row],[Soft Drinks Consumed]])</f>
        <v>3</v>
      </c>
      <c r="H53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791:237.3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21" customHeight="1" x14ac:dyDescent="0.35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4">
        <f>GCD(Table1[[#This Row],[Soft drinks looted (in gallons)]],Table1[[#This Row],[Soft Drinks Consumed]])</f>
        <v>1</v>
      </c>
      <c r="H54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1917:766.8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21" customHeight="1" x14ac:dyDescent="0.35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4">
        <f>GCD(Table1[[#This Row],[Soft drinks looted (in gallons)]],Table1[[#This Row],[Soft Drinks Consumed]])</f>
        <v>3</v>
      </c>
      <c r="H55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793:317.2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21" customHeight="1" x14ac:dyDescent="0.35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4">
        <f>GCD(Table1[[#This Row],[Soft drinks looted (in gallons)]],Table1[[#This Row],[Soft Drinks Consumed]])</f>
        <v>7</v>
      </c>
      <c r="H56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327:98.1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21" customHeight="1" x14ac:dyDescent="0.35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4">
        <f>GCD(Table1[[#This Row],[Soft drinks looted (in gallons)]],Table1[[#This Row],[Soft Drinks Consumed]])</f>
        <v>2</v>
      </c>
      <c r="H57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1207:555.22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21" customHeight="1" x14ac:dyDescent="0.35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4">
        <f>GCD(Table1[[#This Row],[Soft drinks looted (in gallons)]],Table1[[#This Row],[Soft Drinks Consumed]])</f>
        <v>2</v>
      </c>
      <c r="H58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313:147.11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1" customHeight="1" x14ac:dyDescent="0.35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4">
        <f>GCD(Table1[[#This Row],[Soft drinks looted (in gallons)]],Table1[[#This Row],[Soft Drinks Consumed]])</f>
        <v>2</v>
      </c>
      <c r="H59" s="4" t="str">
        <f>Table1[[#This Row],[Soft drinks looted (in gallons)]]/GCD(Table1[[#This Row],[Soft drinks looted (in gallons)]],Table1[[#This Row],[Soft Drinks Consumed]])&amp;":"&amp;Table1[[#This Row],[Soft Drinks Consumed]]/GCD(Table1[[#This Row],[Soft drinks looted (in gallons)]],Table1[[#This Row],[Soft Drinks Consumed]])</f>
        <v>978:391.2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21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21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21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21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21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21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21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21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21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21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21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21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21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21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21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21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21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21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21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21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21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21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21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21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21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21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21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21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21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21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21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21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21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21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21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21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21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21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21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21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21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21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21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21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21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21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21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21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21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21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21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21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21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21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21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21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21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21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21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21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21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21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21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21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21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21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21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21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21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21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21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21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21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21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21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21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21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21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21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21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21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21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21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21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21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21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21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21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21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21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21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21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21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21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21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21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21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21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21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21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21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21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21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21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21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21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21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21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21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21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21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21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21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21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21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21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21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21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21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21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21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21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21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21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21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21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21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21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21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21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21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21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21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21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21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21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21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21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21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21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21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21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21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21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21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21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21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21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21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21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21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21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21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21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21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21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21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21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21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21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21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21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21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21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21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21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21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21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21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21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21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21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21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21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21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21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21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21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21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21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21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21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21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21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21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21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21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21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21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21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21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21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21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21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21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21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21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21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21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21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21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21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21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21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21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21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21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21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21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21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21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21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21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21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21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21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21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21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21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21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21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21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21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21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21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21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21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21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21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21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21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21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21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21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21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21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21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21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21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21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21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21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21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21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21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21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21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21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21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21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21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21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21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21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21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21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21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21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21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21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21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21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21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21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21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21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21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21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21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21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21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21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21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21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21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21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21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21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21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21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21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21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21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21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21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21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21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21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21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21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21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21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21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21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21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21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21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21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21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21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21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21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21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21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21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21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21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21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21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21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21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21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21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21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21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21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21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21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21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21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21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21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21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21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21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21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21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21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21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21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21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21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21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21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21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21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21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21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21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21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21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21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21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21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21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21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21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21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21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21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21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21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21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21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21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21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21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21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21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21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21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21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21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21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21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21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21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21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21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21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21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21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21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21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21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21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21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21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21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21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21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21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21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21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21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21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21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21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21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21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21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21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21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21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21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21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21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21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21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21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21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21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21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21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21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21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21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21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21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21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21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21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21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21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21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21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21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21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21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21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21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21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21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21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21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21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21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21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21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21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21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21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21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21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21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21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21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21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21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21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21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21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21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21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21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21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21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21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21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21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21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21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21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21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21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21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21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21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21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21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21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21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21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21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21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21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21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21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21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21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21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21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21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21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21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21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21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21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21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21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21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21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21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21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21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21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21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21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21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21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21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21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21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21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21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21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21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21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21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21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21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21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21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21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21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21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21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21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21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21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21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21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21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21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21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21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21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21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21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21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21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21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21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21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21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21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21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21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21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21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21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21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21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21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21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21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21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21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21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21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21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21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21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21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21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21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21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21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21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21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21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21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21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21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21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21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21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21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21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21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21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21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21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21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21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21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21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21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21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21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21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21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21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21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21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21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21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21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21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21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21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21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21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21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21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21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21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21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21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21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21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21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21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21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21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21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21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21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21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21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21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21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21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21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21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21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21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21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21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21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21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21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21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21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21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21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21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21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21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21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21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21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21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21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21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21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21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21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21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21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21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21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21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21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21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21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21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21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21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21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21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21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21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21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21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21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21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21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21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21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21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21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21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21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21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21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21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21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21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21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21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21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21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21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21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21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21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21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21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21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21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21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21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21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21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21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21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21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21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21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21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21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21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21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21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21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21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21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21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21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21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21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21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21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21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21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21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21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21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21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21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21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21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21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21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21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21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21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21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21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21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21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21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21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21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21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21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21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21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21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21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21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21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21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21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21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21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21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21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21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21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21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21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21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21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21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21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21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21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21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21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21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21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21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21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21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21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21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21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21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21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21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21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21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21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21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21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21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21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21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21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21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21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21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21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21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21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21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21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21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21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21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21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21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21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21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21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21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21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21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21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21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21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21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21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21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21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21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21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21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21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21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21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21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21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21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21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21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21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21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21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21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21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21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21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21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21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21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21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21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21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21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21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21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21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21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21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21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21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21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21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21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21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21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21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21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21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21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21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21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21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21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21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21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21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21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21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21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21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21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21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21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21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21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21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21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21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21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21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21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21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21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21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21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21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21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21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21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21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21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21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21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21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21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21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21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21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21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21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21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21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21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21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21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21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21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21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21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21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21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21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21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21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21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21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21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21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21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21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21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21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21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21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21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21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21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21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21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21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21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21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21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21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21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21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21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21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21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21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21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21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21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21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21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21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21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21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21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21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21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21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21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21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21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21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21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21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21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21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21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21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21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21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21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21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21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21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21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21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21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21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Assignment-14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Balachandran</dc:creator>
  <cp:lastModifiedBy>admin</cp:lastModifiedBy>
  <dcterms:created xsi:type="dcterms:W3CDTF">2022-12-30T13:54:24Z</dcterms:created>
  <dcterms:modified xsi:type="dcterms:W3CDTF">2022-12-30T14:27:43Z</dcterms:modified>
</cp:coreProperties>
</file>