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170" windowHeight="8160" firstSheet="16" activeTab="17"/>
  </bookViews>
  <sheets>
    <sheet name="工作表1" sheetId="1" r:id="rId1"/>
    <sheet name="germany-20191123" sheetId="2" r:id="rId2"/>
    <sheet name="germany-20191123 (2)" sheetId="10" r:id="rId3"/>
    <sheet name="australia-20191123" sheetId="3" r:id="rId4"/>
    <sheet name="aus" sheetId="4" r:id="rId5"/>
    <sheet name="GiveMeSomeCredit-20191124" sheetId="6" r:id="rId6"/>
    <sheet name="GMSC" sheetId="7" r:id="rId7"/>
    <sheet name="GMSC (Edit)" sheetId="8" r:id="rId8"/>
    <sheet name="GMSC ()" sheetId="9" r:id="rId9"/>
    <sheet name="USABankrupt-20191128" sheetId="11" r:id="rId10"/>
    <sheet name="Japanese_Bankrupt-20191128" sheetId="13" r:id="rId11"/>
    <sheet name="USABankrupt-20191128 (AL)" sheetId="12" r:id="rId12"/>
    <sheet name="Japanese_Bankrupt-20191128 (AL)" sheetId="15" r:id="rId13"/>
    <sheet name="Japan_Credit-20191128(AL)" sheetId="14" r:id="rId14"/>
    <sheet name="GMSC-20191124 (AL)" sheetId="17" r:id="rId15"/>
    <sheet name="australia-20191123 (AL)" sheetId="18" r:id="rId16"/>
    <sheet name="Tsai-20191129(AL)" sheetId="16" r:id="rId17"/>
    <sheet name="germany-20191123 (AL)" sheetId="19" r:id="rId18"/>
  </sheets>
  <definedNames>
    <definedName name="_xlnm._FilterDatabase" localSheetId="3" hidden="1">'australia-20191123'!$A$1:$G$29</definedName>
    <definedName name="_xlnm._FilterDatabase" localSheetId="15" hidden="1">'australia-20191123 (AL)'!$A$1:$K$29</definedName>
    <definedName name="_xlnm._FilterDatabase" localSheetId="1" hidden="1">'germany-20191123'!$A$1:$G$29</definedName>
    <definedName name="_xlnm._FilterDatabase" localSheetId="2" hidden="1">'germany-20191123 (2)'!$A$1:$F$29</definedName>
    <definedName name="_xlnm._FilterDatabase" localSheetId="17" hidden="1">'germany-20191123 (AL)'!$A$1:$K$29</definedName>
    <definedName name="_xlnm._FilterDatabase" localSheetId="6" hidden="1">GMSC!$A$1:$G$25</definedName>
    <definedName name="_xlnm._FilterDatabase" localSheetId="8" hidden="1">'GMSC ()'!$A$1:$E$30</definedName>
    <definedName name="_xlnm._FilterDatabase" localSheetId="7" hidden="1">'GMSC (Edit)'!$A$1:$E$25</definedName>
    <definedName name="_xlnm._FilterDatabase" localSheetId="14" hidden="1">'GMSC-20191124 (AL)'!$A$1:$K$29</definedName>
    <definedName name="_xlnm._FilterDatabase" localSheetId="13" hidden="1">'Japan_Credit-20191128(AL)'!$A$1:$K$33</definedName>
    <definedName name="_xlnm._FilterDatabase" localSheetId="16" hidden="1">'Tsai-20191129(AL)'!$A$1:$K$33</definedName>
    <definedName name="_xlnm._FilterDatabase" localSheetId="11" hidden="1">'USABankrupt-20191128 (AL)'!$A$1:$K$33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9" l="1"/>
  <c r="J32" i="19"/>
  <c r="J31" i="19"/>
  <c r="H33" i="19"/>
  <c r="H32" i="19"/>
  <c r="H31" i="19"/>
  <c r="F33" i="19"/>
  <c r="F32" i="19"/>
  <c r="F31" i="19"/>
  <c r="D33" i="19"/>
  <c r="D32" i="19"/>
  <c r="D31" i="19"/>
  <c r="J33" i="18"/>
  <c r="J32" i="18"/>
  <c r="J31" i="18"/>
  <c r="H33" i="18"/>
  <c r="H32" i="18"/>
  <c r="H31" i="18"/>
  <c r="F33" i="18"/>
  <c r="F32" i="18"/>
  <c r="F31" i="18"/>
  <c r="D33" i="18"/>
  <c r="D32" i="18"/>
  <c r="D31" i="18"/>
  <c r="J22" i="16" l="1"/>
  <c r="J11" i="16"/>
  <c r="J6" i="16"/>
  <c r="H22" i="16"/>
  <c r="H11" i="16"/>
  <c r="H6" i="16"/>
  <c r="F22" i="16"/>
  <c r="F11" i="16"/>
  <c r="F6" i="16"/>
  <c r="D22" i="16"/>
  <c r="D11" i="16"/>
  <c r="D6" i="16"/>
  <c r="J29" i="19" l="1"/>
  <c r="J28" i="19"/>
  <c r="J27" i="19"/>
  <c r="J25" i="19"/>
  <c r="J24" i="19"/>
  <c r="J23" i="19"/>
  <c r="J21" i="19"/>
  <c r="J20" i="19"/>
  <c r="J19" i="19"/>
  <c r="J17" i="19"/>
  <c r="J16" i="19"/>
  <c r="J15" i="19"/>
  <c r="J13" i="19"/>
  <c r="J12" i="19"/>
  <c r="J11" i="19"/>
  <c r="J9" i="19"/>
  <c r="J8" i="19"/>
  <c r="J7" i="19"/>
  <c r="J5" i="19"/>
  <c r="J4" i="19"/>
  <c r="J3" i="19"/>
  <c r="H29" i="19"/>
  <c r="H28" i="19"/>
  <c r="H27" i="19"/>
  <c r="H25" i="19"/>
  <c r="H24" i="19"/>
  <c r="H23" i="19"/>
  <c r="H21" i="19"/>
  <c r="H20" i="19"/>
  <c r="H19" i="19"/>
  <c r="H17" i="19"/>
  <c r="H16" i="19"/>
  <c r="H15" i="19"/>
  <c r="H13" i="19"/>
  <c r="H12" i="19"/>
  <c r="H11" i="19"/>
  <c r="H9" i="19"/>
  <c r="H8" i="19"/>
  <c r="H7" i="19"/>
  <c r="H5" i="19"/>
  <c r="H4" i="19"/>
  <c r="H3" i="19"/>
  <c r="F29" i="19"/>
  <c r="F28" i="19"/>
  <c r="F27" i="19"/>
  <c r="F25" i="19"/>
  <c r="F24" i="19"/>
  <c r="F23" i="19"/>
  <c r="F21" i="19"/>
  <c r="F20" i="19"/>
  <c r="F19" i="19"/>
  <c r="F17" i="19"/>
  <c r="F16" i="19"/>
  <c r="F15" i="19"/>
  <c r="F13" i="19"/>
  <c r="F12" i="19"/>
  <c r="F11" i="19"/>
  <c r="F9" i="19"/>
  <c r="F8" i="19"/>
  <c r="F7" i="19"/>
  <c r="F5" i="19"/>
  <c r="F4" i="19"/>
  <c r="F3" i="19"/>
  <c r="D29" i="19"/>
  <c r="D28" i="19"/>
  <c r="D27" i="19"/>
  <c r="D25" i="19"/>
  <c r="D24" i="19"/>
  <c r="D23" i="19"/>
  <c r="D21" i="19"/>
  <c r="D20" i="19"/>
  <c r="D19" i="19"/>
  <c r="D17" i="19"/>
  <c r="D16" i="19"/>
  <c r="D15" i="19"/>
  <c r="D13" i="19"/>
  <c r="D12" i="19"/>
  <c r="D11" i="19"/>
  <c r="D9" i="19"/>
  <c r="D8" i="19"/>
  <c r="D7" i="19"/>
  <c r="D5" i="19"/>
  <c r="D4" i="19"/>
  <c r="D3" i="19"/>
  <c r="J29" i="18"/>
  <c r="J28" i="18"/>
  <c r="J27" i="18"/>
  <c r="J25" i="18"/>
  <c r="J24" i="18"/>
  <c r="J23" i="18"/>
  <c r="J21" i="18"/>
  <c r="J20" i="18"/>
  <c r="J19" i="18"/>
  <c r="J17" i="18"/>
  <c r="J16" i="18"/>
  <c r="J15" i="18"/>
  <c r="J13" i="18"/>
  <c r="J12" i="18"/>
  <c r="J11" i="18"/>
  <c r="J9" i="18"/>
  <c r="J8" i="18"/>
  <c r="J7" i="18"/>
  <c r="J5" i="18"/>
  <c r="J4" i="18"/>
  <c r="J3" i="18"/>
  <c r="H29" i="18"/>
  <c r="H28" i="18"/>
  <c r="H27" i="18"/>
  <c r="H25" i="18"/>
  <c r="H24" i="18"/>
  <c r="H23" i="18"/>
  <c r="H21" i="18"/>
  <c r="H20" i="18"/>
  <c r="H19" i="18"/>
  <c r="H17" i="18"/>
  <c r="H16" i="18"/>
  <c r="H15" i="18"/>
  <c r="H13" i="18"/>
  <c r="H12" i="18"/>
  <c r="H11" i="18"/>
  <c r="H9" i="18"/>
  <c r="H8" i="18"/>
  <c r="H7" i="18"/>
  <c r="H5" i="18"/>
  <c r="H4" i="18"/>
  <c r="H3" i="18"/>
  <c r="F29" i="18"/>
  <c r="F28" i="18"/>
  <c r="F27" i="18"/>
  <c r="F25" i="18"/>
  <c r="F24" i="18"/>
  <c r="F23" i="18"/>
  <c r="F21" i="18"/>
  <c r="F20" i="18"/>
  <c r="F19" i="18"/>
  <c r="F17" i="18"/>
  <c r="F16" i="18"/>
  <c r="F15" i="18"/>
  <c r="F13" i="18"/>
  <c r="F12" i="18"/>
  <c r="F11" i="18"/>
  <c r="F9" i="18"/>
  <c r="F8" i="18"/>
  <c r="F7" i="18"/>
  <c r="F5" i="18"/>
  <c r="F4" i="18"/>
  <c r="F3" i="18"/>
  <c r="D29" i="18"/>
  <c r="D28" i="18"/>
  <c r="D27" i="18"/>
  <c r="D25" i="18"/>
  <c r="D24" i="18"/>
  <c r="D23" i="18"/>
  <c r="D21" i="18"/>
  <c r="D20" i="18"/>
  <c r="D19" i="18"/>
  <c r="D17" i="18"/>
  <c r="D16" i="18"/>
  <c r="D15" i="18"/>
  <c r="D13" i="18"/>
  <c r="D12" i="18"/>
  <c r="D11" i="18"/>
  <c r="D9" i="18"/>
  <c r="D8" i="18"/>
  <c r="D7" i="18"/>
  <c r="D5" i="18"/>
  <c r="D4" i="18"/>
  <c r="D3" i="18"/>
  <c r="J29" i="17"/>
  <c r="J28" i="17"/>
  <c r="J27" i="17"/>
  <c r="H29" i="17"/>
  <c r="H28" i="17"/>
  <c r="H27" i="17"/>
  <c r="F29" i="17"/>
  <c r="F28" i="17"/>
  <c r="F27" i="17"/>
  <c r="D29" i="17"/>
  <c r="D28" i="17"/>
  <c r="D27" i="17"/>
  <c r="J25" i="17"/>
  <c r="J24" i="17"/>
  <c r="J23" i="17"/>
  <c r="J21" i="17"/>
  <c r="J20" i="17"/>
  <c r="J19" i="17"/>
  <c r="J17" i="17"/>
  <c r="J16" i="17"/>
  <c r="J15" i="17"/>
  <c r="J13" i="17"/>
  <c r="J12" i="17"/>
  <c r="J11" i="17"/>
  <c r="J9" i="17"/>
  <c r="J8" i="17"/>
  <c r="J7" i="17"/>
  <c r="J5" i="17"/>
  <c r="J4" i="17"/>
  <c r="J3" i="17"/>
  <c r="H25" i="17"/>
  <c r="H24" i="17"/>
  <c r="H23" i="17"/>
  <c r="H21" i="17"/>
  <c r="H20" i="17"/>
  <c r="H19" i="17"/>
  <c r="H17" i="17"/>
  <c r="H16" i="17"/>
  <c r="H15" i="17"/>
  <c r="H13" i="17"/>
  <c r="H12" i="17"/>
  <c r="H11" i="17"/>
  <c r="H9" i="17"/>
  <c r="H8" i="17"/>
  <c r="H7" i="17"/>
  <c r="H5" i="17"/>
  <c r="H4" i="17"/>
  <c r="H3" i="17"/>
  <c r="F25" i="17"/>
  <c r="F24" i="17"/>
  <c r="F23" i="17"/>
  <c r="F21" i="17"/>
  <c r="F20" i="17"/>
  <c r="F19" i="17"/>
  <c r="F17" i="17"/>
  <c r="F16" i="17"/>
  <c r="F15" i="17"/>
  <c r="F13" i="17"/>
  <c r="F12" i="17"/>
  <c r="F11" i="17"/>
  <c r="F9" i="17"/>
  <c r="F8" i="17"/>
  <c r="F7" i="17"/>
  <c r="F5" i="17"/>
  <c r="F4" i="17"/>
  <c r="F3" i="17"/>
  <c r="D25" i="17"/>
  <c r="D24" i="17"/>
  <c r="D23" i="17"/>
  <c r="D21" i="17"/>
  <c r="D20" i="17"/>
  <c r="D19" i="17"/>
  <c r="D17" i="17"/>
  <c r="D16" i="17"/>
  <c r="D15" i="17"/>
  <c r="D13" i="17"/>
  <c r="D12" i="17"/>
  <c r="D11" i="17"/>
  <c r="D9" i="17"/>
  <c r="D8" i="17"/>
  <c r="D7" i="17"/>
  <c r="D5" i="17"/>
  <c r="D4" i="17"/>
  <c r="D3" i="17"/>
  <c r="H18" i="16"/>
  <c r="J18" i="16"/>
  <c r="J28" i="16"/>
  <c r="J8" i="16"/>
  <c r="J5" i="16"/>
  <c r="J33" i="16"/>
  <c r="J4" i="16"/>
  <c r="J3" i="16"/>
  <c r="J26" i="16"/>
  <c r="J16" i="16"/>
  <c r="J13" i="16"/>
  <c r="J25" i="16"/>
  <c r="J14" i="16"/>
  <c r="J10" i="16"/>
  <c r="J23" i="16"/>
  <c r="J17" i="16"/>
  <c r="J30" i="16"/>
  <c r="J24" i="16"/>
  <c r="J27" i="16"/>
  <c r="J31" i="16"/>
  <c r="J9" i="16"/>
  <c r="J7" i="16"/>
  <c r="H28" i="16"/>
  <c r="H8" i="16"/>
  <c r="H5" i="16"/>
  <c r="H33" i="16"/>
  <c r="H4" i="16"/>
  <c r="H3" i="16"/>
  <c r="H26" i="16"/>
  <c r="H16" i="16"/>
  <c r="H13" i="16"/>
  <c r="H25" i="16"/>
  <c r="H14" i="16"/>
  <c r="H10" i="16"/>
  <c r="H23" i="16"/>
  <c r="H17" i="16"/>
  <c r="H30" i="16"/>
  <c r="H24" i="16"/>
  <c r="H27" i="16"/>
  <c r="H31" i="16"/>
  <c r="H9" i="16"/>
  <c r="H7" i="16"/>
  <c r="F28" i="16"/>
  <c r="F8" i="16"/>
  <c r="F5" i="16"/>
  <c r="F33" i="16"/>
  <c r="F4" i="16"/>
  <c r="F3" i="16"/>
  <c r="F26" i="16"/>
  <c r="F16" i="16"/>
  <c r="F13" i="16"/>
  <c r="F25" i="16"/>
  <c r="F14" i="16"/>
  <c r="F10" i="16"/>
  <c r="F23" i="16"/>
  <c r="F17" i="16"/>
  <c r="F18" i="16"/>
  <c r="F30" i="16"/>
  <c r="F24" i="16"/>
  <c r="F27" i="16"/>
  <c r="F31" i="16"/>
  <c r="F9" i="16"/>
  <c r="F7" i="16"/>
  <c r="D28" i="16"/>
  <c r="D8" i="16"/>
  <c r="D5" i="16"/>
  <c r="D33" i="16"/>
  <c r="D4" i="16"/>
  <c r="D3" i="16"/>
  <c r="D26" i="16"/>
  <c r="D16" i="16"/>
  <c r="D13" i="16"/>
  <c r="D25" i="16"/>
  <c r="D14" i="16"/>
  <c r="D10" i="16"/>
  <c r="D23" i="16"/>
  <c r="D17" i="16"/>
  <c r="D18" i="16"/>
  <c r="D30" i="16"/>
  <c r="D24" i="16"/>
  <c r="D27" i="16"/>
  <c r="D31" i="16"/>
  <c r="D9" i="16"/>
  <c r="D7" i="16"/>
  <c r="J33" i="12" l="1"/>
  <c r="J32" i="12"/>
  <c r="J31" i="12"/>
  <c r="J29" i="12"/>
  <c r="J28" i="12"/>
  <c r="J27" i="12"/>
  <c r="J25" i="12"/>
  <c r="J24" i="12"/>
  <c r="J23" i="12"/>
  <c r="J21" i="12"/>
  <c r="J20" i="12"/>
  <c r="J19" i="12"/>
  <c r="J17" i="12"/>
  <c r="J16" i="12"/>
  <c r="J15" i="12"/>
  <c r="J13" i="12"/>
  <c r="J12" i="12"/>
  <c r="J11" i="12"/>
  <c r="J9" i="12"/>
  <c r="J8" i="12"/>
  <c r="J7" i="12"/>
  <c r="J5" i="12"/>
  <c r="J4" i="12"/>
  <c r="J3" i="12"/>
  <c r="H33" i="12"/>
  <c r="H32" i="12"/>
  <c r="H31" i="12"/>
  <c r="H29" i="12"/>
  <c r="H28" i="12"/>
  <c r="H27" i="12"/>
  <c r="H25" i="12"/>
  <c r="H24" i="12"/>
  <c r="H23" i="12"/>
  <c r="H21" i="12"/>
  <c r="H20" i="12"/>
  <c r="H19" i="12"/>
  <c r="H17" i="12"/>
  <c r="H16" i="12"/>
  <c r="H15" i="12"/>
  <c r="H13" i="12"/>
  <c r="H12" i="12"/>
  <c r="H11" i="12"/>
  <c r="H9" i="12"/>
  <c r="H8" i="12"/>
  <c r="H7" i="12"/>
  <c r="H5" i="12"/>
  <c r="H4" i="12"/>
  <c r="H3" i="12"/>
  <c r="F33" i="12"/>
  <c r="F32" i="12"/>
  <c r="F31" i="12"/>
  <c r="F29" i="12"/>
  <c r="F28" i="12"/>
  <c r="F27" i="12"/>
  <c r="F25" i="12"/>
  <c r="F24" i="12"/>
  <c r="F23" i="12"/>
  <c r="F21" i="12"/>
  <c r="F20" i="12"/>
  <c r="F19" i="12"/>
  <c r="F17" i="12"/>
  <c r="F16" i="12"/>
  <c r="F15" i="12"/>
  <c r="F13" i="12"/>
  <c r="F12" i="12"/>
  <c r="F11" i="12"/>
  <c r="F9" i="12"/>
  <c r="F8" i="12"/>
  <c r="F7" i="12"/>
  <c r="F5" i="12"/>
  <c r="F4" i="12"/>
  <c r="F3" i="12"/>
  <c r="D33" i="12"/>
  <c r="D32" i="12"/>
  <c r="D31" i="12"/>
  <c r="D29" i="12"/>
  <c r="D28" i="12"/>
  <c r="D27" i="12"/>
  <c r="D25" i="12"/>
  <c r="D24" i="12"/>
  <c r="D23" i="12"/>
  <c r="D21" i="12"/>
  <c r="D20" i="12"/>
  <c r="D19" i="12"/>
  <c r="D17" i="12"/>
  <c r="D16" i="12"/>
  <c r="D15" i="12"/>
  <c r="D13" i="12"/>
  <c r="D12" i="12"/>
  <c r="D11" i="12"/>
  <c r="D9" i="12"/>
  <c r="D8" i="12"/>
  <c r="D7" i="12"/>
  <c r="D5" i="12"/>
  <c r="D4" i="12"/>
  <c r="D3" i="12"/>
  <c r="J33" i="15"/>
  <c r="J32" i="15"/>
  <c r="J31" i="15"/>
  <c r="J29" i="15"/>
  <c r="J28" i="15"/>
  <c r="J27" i="15"/>
  <c r="J25" i="15"/>
  <c r="J24" i="15"/>
  <c r="J23" i="15"/>
  <c r="J21" i="15"/>
  <c r="J20" i="15"/>
  <c r="J19" i="15"/>
  <c r="J17" i="15"/>
  <c r="J16" i="15"/>
  <c r="J15" i="15"/>
  <c r="J13" i="15"/>
  <c r="J12" i="15"/>
  <c r="J11" i="15"/>
  <c r="J9" i="15"/>
  <c r="J8" i="15"/>
  <c r="J7" i="15"/>
  <c r="J5" i="15"/>
  <c r="J4" i="15"/>
  <c r="J3" i="15"/>
  <c r="H33" i="15"/>
  <c r="H32" i="15"/>
  <c r="H31" i="15"/>
  <c r="H29" i="15"/>
  <c r="H28" i="15"/>
  <c r="H27" i="15"/>
  <c r="H25" i="15"/>
  <c r="H24" i="15"/>
  <c r="H23" i="15"/>
  <c r="H21" i="15"/>
  <c r="H20" i="15"/>
  <c r="H19" i="15"/>
  <c r="H17" i="15"/>
  <c r="H16" i="15"/>
  <c r="H15" i="15"/>
  <c r="H13" i="15"/>
  <c r="H12" i="15"/>
  <c r="H11" i="15"/>
  <c r="H9" i="15"/>
  <c r="H8" i="15"/>
  <c r="H7" i="15"/>
  <c r="H3" i="15"/>
  <c r="H5" i="15"/>
  <c r="H4" i="15"/>
  <c r="J33" i="14"/>
  <c r="J32" i="14"/>
  <c r="J31" i="14"/>
  <c r="J29" i="14"/>
  <c r="J28" i="14"/>
  <c r="J27" i="14"/>
  <c r="J25" i="14"/>
  <c r="J24" i="14"/>
  <c r="J23" i="14"/>
  <c r="J21" i="14"/>
  <c r="J20" i="14"/>
  <c r="J19" i="14"/>
  <c r="J17" i="14"/>
  <c r="J16" i="14"/>
  <c r="J15" i="14"/>
  <c r="J13" i="14"/>
  <c r="J12" i="14"/>
  <c r="J11" i="14"/>
  <c r="J9" i="14"/>
  <c r="J8" i="14"/>
  <c r="J7" i="14"/>
  <c r="J5" i="14"/>
  <c r="J4" i="14"/>
  <c r="J3" i="14"/>
  <c r="H33" i="14"/>
  <c r="H32" i="14"/>
  <c r="H31" i="14"/>
  <c r="H29" i="14"/>
  <c r="H28" i="14"/>
  <c r="H27" i="14"/>
  <c r="H25" i="14"/>
  <c r="H24" i="14"/>
  <c r="H23" i="14"/>
  <c r="H21" i="14"/>
  <c r="H20" i="14"/>
  <c r="H19" i="14"/>
  <c r="H17" i="14"/>
  <c r="H16" i="14"/>
  <c r="H15" i="14"/>
  <c r="H13" i="14"/>
  <c r="H12" i="14"/>
  <c r="H11" i="14"/>
  <c r="H9" i="14"/>
  <c r="H8" i="14"/>
  <c r="H7" i="14"/>
  <c r="H5" i="14"/>
  <c r="H4" i="14"/>
  <c r="H3" i="14"/>
  <c r="F33" i="14"/>
  <c r="F32" i="14"/>
  <c r="F31" i="14"/>
  <c r="F29" i="14"/>
  <c r="F28" i="14"/>
  <c r="F27" i="14"/>
  <c r="F25" i="14"/>
  <c r="F24" i="14"/>
  <c r="F23" i="14"/>
  <c r="F21" i="14"/>
  <c r="F20" i="14"/>
  <c r="F19" i="14"/>
  <c r="F17" i="14"/>
  <c r="F16" i="14"/>
  <c r="F15" i="14"/>
  <c r="F13" i="14"/>
  <c r="F12" i="14"/>
  <c r="F11" i="14"/>
  <c r="F9" i="14"/>
  <c r="F8" i="14"/>
  <c r="F7" i="14"/>
  <c r="F5" i="14"/>
  <c r="F4" i="14"/>
  <c r="F3" i="14"/>
  <c r="D33" i="14"/>
  <c r="D32" i="14"/>
  <c r="D31" i="14"/>
  <c r="D29" i="14"/>
  <c r="D28" i="14"/>
  <c r="D27" i="14"/>
  <c r="D25" i="14"/>
  <c r="D24" i="14"/>
  <c r="D23" i="14"/>
  <c r="D21" i="14"/>
  <c r="D20" i="14"/>
  <c r="D19" i="14"/>
  <c r="D17" i="14"/>
  <c r="D16" i="14"/>
  <c r="D15" i="14"/>
  <c r="D13" i="14"/>
  <c r="D12" i="14"/>
  <c r="D11" i="14"/>
  <c r="D9" i="14"/>
  <c r="D8" i="14"/>
  <c r="D7" i="14"/>
  <c r="D5" i="14"/>
  <c r="D4" i="14"/>
  <c r="D3" i="14"/>
  <c r="F33" i="15"/>
  <c r="F32" i="15"/>
  <c r="F31" i="15"/>
  <c r="F29" i="15"/>
  <c r="F28" i="15"/>
  <c r="F27" i="15"/>
  <c r="F25" i="15"/>
  <c r="F24" i="15"/>
  <c r="F23" i="15"/>
  <c r="F21" i="15"/>
  <c r="F20" i="15"/>
  <c r="F19" i="15"/>
  <c r="F17" i="15"/>
  <c r="F16" i="15"/>
  <c r="F15" i="15"/>
  <c r="F13" i="15"/>
  <c r="F12" i="15"/>
  <c r="F11" i="15"/>
  <c r="F9" i="15"/>
  <c r="F8" i="15"/>
  <c r="F7" i="15"/>
  <c r="F5" i="15"/>
  <c r="F4" i="15"/>
  <c r="F3" i="15"/>
  <c r="D33" i="15"/>
  <c r="D32" i="15"/>
  <c r="D31" i="15"/>
  <c r="D29" i="15"/>
  <c r="D28" i="15"/>
  <c r="D27" i="15"/>
  <c r="D25" i="15"/>
  <c r="D24" i="15"/>
  <c r="D23" i="15"/>
  <c r="D21" i="15"/>
  <c r="D20" i="15"/>
  <c r="D19" i="15"/>
  <c r="D17" i="15"/>
  <c r="D16" i="15"/>
  <c r="D15" i="15"/>
  <c r="D13" i="15"/>
  <c r="D12" i="15"/>
  <c r="D11" i="15"/>
  <c r="D9" i="15"/>
  <c r="D8" i="15"/>
  <c r="D7" i="15"/>
  <c r="D5" i="15"/>
  <c r="D4" i="15"/>
  <c r="D3" i="15"/>
  <c r="F3" i="8" l="1"/>
  <c r="F4" i="8"/>
  <c r="F5" i="8"/>
  <c r="G5" i="8" s="1"/>
  <c r="F7" i="8"/>
  <c r="F8" i="8"/>
  <c r="F9" i="8"/>
  <c r="F11" i="8"/>
  <c r="F12" i="8"/>
  <c r="G12" i="8" s="1"/>
  <c r="F13" i="8"/>
  <c r="F15" i="8"/>
  <c r="F16" i="8"/>
  <c r="G16" i="8" s="1"/>
  <c r="F17" i="8"/>
  <c r="G17" i="8" s="1"/>
  <c r="F19" i="8"/>
  <c r="F20" i="8"/>
  <c r="F21" i="8"/>
  <c r="G21" i="8" s="1"/>
  <c r="F23" i="8"/>
  <c r="F24" i="8"/>
  <c r="F25" i="8"/>
  <c r="G2" i="8"/>
  <c r="G3" i="8"/>
  <c r="G4" i="8"/>
  <c r="G6" i="8"/>
  <c r="G7" i="8"/>
  <c r="G8" i="8"/>
  <c r="G9" i="8"/>
  <c r="G10" i="8"/>
  <c r="G11" i="8"/>
  <c r="G13" i="8"/>
  <c r="G14" i="8"/>
  <c r="G15" i="8"/>
  <c r="G18" i="8"/>
  <c r="G19" i="8"/>
  <c r="G20" i="8"/>
  <c r="G22" i="8"/>
  <c r="G23" i="8"/>
  <c r="G24" i="8"/>
  <c r="G25" i="8"/>
  <c r="D3" i="8"/>
  <c r="D4" i="8"/>
  <c r="D5" i="8"/>
  <c r="D7" i="8"/>
  <c r="D8" i="8"/>
  <c r="D9" i="8"/>
  <c r="D11" i="8"/>
  <c r="D12" i="8"/>
  <c r="D13" i="8"/>
  <c r="D15" i="8"/>
  <c r="D16" i="8"/>
  <c r="D17" i="8"/>
  <c r="D19" i="8"/>
  <c r="D20" i="8"/>
  <c r="D21" i="8"/>
  <c r="D23" i="8"/>
  <c r="D24" i="8"/>
  <c r="D25" i="8"/>
  <c r="G42" i="4" l="1"/>
  <c r="G43" i="4"/>
  <c r="G44" i="4"/>
  <c r="G45" i="4"/>
  <c r="D45" i="4"/>
  <c r="D44" i="4"/>
  <c r="D43" i="4"/>
  <c r="G38" i="4"/>
  <c r="G39" i="4"/>
  <c r="G37" i="4"/>
  <c r="E4" i="1" l="1"/>
  <c r="E3" i="1"/>
  <c r="E2" i="1"/>
  <c r="D3" i="1"/>
  <c r="D4" i="1"/>
  <c r="D2" i="1"/>
  <c r="C3" i="1"/>
  <c r="C4" i="1"/>
  <c r="C2" i="1"/>
  <c r="A1" i="1"/>
</calcChain>
</file>

<file path=xl/sharedStrings.xml><?xml version="1.0" encoding="utf-8"?>
<sst xmlns="http://schemas.openxmlformats.org/spreadsheetml/2006/main" count="1280" uniqueCount="120">
  <si>
    <t>Accuracy</t>
  </si>
  <si>
    <t>AUC</t>
  </si>
  <si>
    <t>TypeI</t>
  </si>
  <si>
    <t>TypeII</t>
  </si>
  <si>
    <t>Time(Second)</t>
  </si>
  <si>
    <t>Baseline</t>
  </si>
  <si>
    <t>MDLP</t>
  </si>
  <si>
    <t>CAIM</t>
  </si>
  <si>
    <t>ChiMerge</t>
  </si>
  <si>
    <t>XGBoos</t>
    <phoneticPr fontId="1" type="noConversion"/>
  </si>
  <si>
    <t>MLP</t>
    <phoneticPr fontId="1" type="noConversion"/>
  </si>
  <si>
    <t>LR</t>
    <phoneticPr fontId="1" type="noConversion"/>
  </si>
  <si>
    <t>DT</t>
    <phoneticPr fontId="1" type="noConversion"/>
  </si>
  <si>
    <t>SVM-RBF</t>
    <phoneticPr fontId="1" type="noConversion"/>
  </si>
  <si>
    <t>SVM-Lin</t>
    <phoneticPr fontId="1" type="noConversion"/>
  </si>
  <si>
    <t>LinSVM</t>
    <phoneticPr fontId="1" type="noConversion"/>
  </si>
  <si>
    <t>svmlinear</t>
  </si>
  <si>
    <t>linearSVC</t>
    <phoneticPr fontId="1" type="noConversion"/>
  </si>
  <si>
    <t>svmrbf</t>
    <phoneticPr fontId="1" type="noConversion"/>
  </si>
  <si>
    <t>DT</t>
    <phoneticPr fontId="1" type="noConversion"/>
  </si>
  <si>
    <t>LR</t>
    <phoneticPr fontId="1" type="noConversion"/>
  </si>
  <si>
    <t>MLP</t>
    <phoneticPr fontId="1" type="noConversion"/>
  </si>
  <si>
    <t>Xgboost</t>
    <phoneticPr fontId="1" type="noConversion"/>
  </si>
  <si>
    <t>Classify</t>
    <phoneticPr fontId="1" type="noConversion"/>
  </si>
  <si>
    <t>Method</t>
    <phoneticPr fontId="1" type="noConversion"/>
  </si>
  <si>
    <t>AUC與Baseline差距</t>
    <phoneticPr fontId="1" type="noConversion"/>
  </si>
  <si>
    <t>TYPEII與Baseline差距</t>
    <phoneticPr fontId="1" type="noConversion"/>
  </si>
  <si>
    <t>RF</t>
    <phoneticPr fontId="1" type="noConversion"/>
  </si>
  <si>
    <t>RF</t>
    <phoneticPr fontId="1" type="noConversion"/>
  </si>
  <si>
    <t>LinearSVC</t>
    <phoneticPr fontId="1" type="noConversion"/>
  </si>
  <si>
    <t>MLP</t>
    <phoneticPr fontId="1" type="noConversion"/>
  </si>
  <si>
    <t>XGBoost</t>
    <phoneticPr fontId="1" type="noConversion"/>
  </si>
  <si>
    <t>LR</t>
    <phoneticPr fontId="1" type="noConversion"/>
  </si>
  <si>
    <t>DT</t>
    <phoneticPr fontId="1" type="noConversion"/>
  </si>
  <si>
    <t>RF</t>
    <phoneticPr fontId="1" type="noConversion"/>
  </si>
  <si>
    <t>RF</t>
    <phoneticPr fontId="1" type="noConversion"/>
  </si>
  <si>
    <t>TypeII與Baseline差距</t>
    <phoneticPr fontId="1" type="noConversion"/>
  </si>
  <si>
    <t>TypeII與Baseline差距</t>
    <phoneticPr fontId="1" type="noConversion"/>
  </si>
  <si>
    <t>MLP</t>
    <phoneticPr fontId="1" type="noConversion"/>
  </si>
  <si>
    <t>SVM-linar</t>
    <phoneticPr fontId="1" type="noConversion"/>
  </si>
  <si>
    <t>LR</t>
    <phoneticPr fontId="1" type="noConversion"/>
  </si>
  <si>
    <t>SVM-RBF</t>
    <phoneticPr fontId="1" type="noConversion"/>
  </si>
  <si>
    <t>XGBoost</t>
    <phoneticPr fontId="1" type="noConversion"/>
  </si>
  <si>
    <t>RF</t>
    <phoneticPr fontId="1" type="noConversion"/>
  </si>
  <si>
    <t>linearSVC</t>
    <phoneticPr fontId="1" type="noConversion"/>
  </si>
  <si>
    <t>SVM-linear</t>
    <phoneticPr fontId="1" type="noConversion"/>
  </si>
  <si>
    <t>SVM-Linear</t>
    <phoneticPr fontId="1" type="noConversion"/>
  </si>
  <si>
    <t>linear-SVC</t>
    <phoneticPr fontId="1" type="noConversion"/>
  </si>
  <si>
    <t>XGBoost</t>
    <phoneticPr fontId="1" type="noConversion"/>
  </si>
  <si>
    <t>Accuracy比較</t>
    <phoneticPr fontId="1" type="noConversion"/>
  </si>
  <si>
    <t>AUC比較</t>
    <phoneticPr fontId="1" type="noConversion"/>
  </si>
  <si>
    <t>TypeI 比較</t>
    <phoneticPr fontId="1" type="noConversion"/>
  </si>
  <si>
    <t>TypeII比較</t>
    <phoneticPr fontId="1" type="noConversion"/>
  </si>
  <si>
    <t>XG</t>
    <phoneticPr fontId="1" type="noConversion"/>
  </si>
  <si>
    <t>Accuracy比較</t>
    <phoneticPr fontId="1" type="noConversion"/>
  </si>
  <si>
    <t>AUC比較</t>
    <phoneticPr fontId="1" type="noConversion"/>
  </si>
  <si>
    <t>TypeI 比較</t>
    <phoneticPr fontId="1" type="noConversion"/>
  </si>
  <si>
    <t>TypeII比較</t>
    <phoneticPr fontId="1" type="noConversion"/>
  </si>
  <si>
    <t>DT</t>
    <phoneticPr fontId="1" type="noConversion"/>
  </si>
  <si>
    <t>DT</t>
    <phoneticPr fontId="1" type="noConversion"/>
  </si>
  <si>
    <t>LinearSVC</t>
    <phoneticPr fontId="1" type="noConversion"/>
  </si>
  <si>
    <t>LinearSVC</t>
    <phoneticPr fontId="1" type="noConversion"/>
  </si>
  <si>
    <t>LinearSVC</t>
    <phoneticPr fontId="1" type="noConversion"/>
  </si>
  <si>
    <t>LinearSVC</t>
    <phoneticPr fontId="1" type="noConversion"/>
  </si>
  <si>
    <t>LR</t>
    <phoneticPr fontId="1" type="noConversion"/>
  </si>
  <si>
    <t>MLP</t>
    <phoneticPr fontId="1" type="noConversion"/>
  </si>
  <si>
    <t>MLP</t>
    <phoneticPr fontId="1" type="noConversion"/>
  </si>
  <si>
    <t>RF</t>
    <phoneticPr fontId="1" type="noConversion"/>
  </si>
  <si>
    <t>RF</t>
    <phoneticPr fontId="1" type="noConversion"/>
  </si>
  <si>
    <t>RF</t>
    <phoneticPr fontId="1" type="noConversion"/>
  </si>
  <si>
    <t>RF</t>
    <phoneticPr fontId="1" type="noConversion"/>
  </si>
  <si>
    <t>XGBoost</t>
    <phoneticPr fontId="1" type="noConversion"/>
  </si>
  <si>
    <t>XGBoost</t>
    <phoneticPr fontId="1" type="noConversion"/>
  </si>
  <si>
    <t>SVM-RBF</t>
    <phoneticPr fontId="1" type="noConversion"/>
  </si>
  <si>
    <t>SVM-RBF</t>
    <phoneticPr fontId="1" type="noConversion"/>
  </si>
  <si>
    <t>SVM-RBF</t>
    <phoneticPr fontId="1" type="noConversion"/>
  </si>
  <si>
    <t>Classify</t>
    <phoneticPr fontId="1" type="noConversion"/>
  </si>
  <si>
    <t>TypeII比較</t>
    <phoneticPr fontId="1" type="noConversion"/>
  </si>
  <si>
    <t>DT</t>
    <phoneticPr fontId="1" type="noConversion"/>
  </si>
  <si>
    <t>DT</t>
    <phoneticPr fontId="1" type="noConversion"/>
  </si>
  <si>
    <t>DT</t>
    <phoneticPr fontId="1" type="noConversion"/>
  </si>
  <si>
    <t>linearSVC</t>
    <phoneticPr fontId="1" type="noConversion"/>
  </si>
  <si>
    <t>MLP</t>
    <phoneticPr fontId="1" type="noConversion"/>
  </si>
  <si>
    <t>MLP</t>
    <phoneticPr fontId="1" type="noConversion"/>
  </si>
  <si>
    <t>MLP</t>
    <phoneticPr fontId="1" type="noConversion"/>
  </si>
  <si>
    <t>svmlinear</t>
    <phoneticPr fontId="1" type="noConversion"/>
  </si>
  <si>
    <t>svmlinear</t>
    <phoneticPr fontId="1" type="noConversion"/>
  </si>
  <si>
    <t>svmlinear</t>
    <phoneticPr fontId="1" type="noConversion"/>
  </si>
  <si>
    <t>svmrbf</t>
    <phoneticPr fontId="1" type="noConversion"/>
  </si>
  <si>
    <t>Xgboost</t>
    <phoneticPr fontId="1" type="noConversion"/>
  </si>
  <si>
    <t>Accuracy比較</t>
    <phoneticPr fontId="1" type="noConversion"/>
  </si>
  <si>
    <t>TypeI 比較</t>
    <phoneticPr fontId="1" type="noConversion"/>
  </si>
  <si>
    <t>TypeII比較</t>
    <phoneticPr fontId="1" type="noConversion"/>
  </si>
  <si>
    <t>DT</t>
    <phoneticPr fontId="1" type="noConversion"/>
  </si>
  <si>
    <t>LinSVM</t>
    <phoneticPr fontId="1" type="noConversion"/>
  </si>
  <si>
    <t>LR</t>
    <phoneticPr fontId="1" type="noConversion"/>
  </si>
  <si>
    <t>MLP</t>
    <phoneticPr fontId="1" type="noConversion"/>
  </si>
  <si>
    <t>SVM-Lin</t>
    <phoneticPr fontId="1" type="noConversion"/>
  </si>
  <si>
    <t>SVM-RBF</t>
    <phoneticPr fontId="1" type="noConversion"/>
  </si>
  <si>
    <t>XGBoos</t>
    <phoneticPr fontId="1" type="noConversion"/>
  </si>
  <si>
    <t>Accuracy比較</t>
    <phoneticPr fontId="1" type="noConversion"/>
  </si>
  <si>
    <t>XG</t>
    <phoneticPr fontId="1" type="noConversion"/>
  </si>
  <si>
    <t>Classify</t>
    <phoneticPr fontId="1" type="noConversion"/>
  </si>
  <si>
    <t>Method</t>
    <phoneticPr fontId="1" type="noConversion"/>
  </si>
  <si>
    <t>MLP</t>
    <phoneticPr fontId="1" type="noConversion"/>
  </si>
  <si>
    <t>RF</t>
    <phoneticPr fontId="1" type="noConversion"/>
  </si>
  <si>
    <t>RF</t>
    <phoneticPr fontId="1" type="noConversion"/>
  </si>
  <si>
    <t>linearSVC</t>
    <phoneticPr fontId="1" type="noConversion"/>
  </si>
  <si>
    <t>linearSVC</t>
    <phoneticPr fontId="1" type="noConversion"/>
  </si>
  <si>
    <t>LR</t>
    <phoneticPr fontId="1" type="noConversion"/>
  </si>
  <si>
    <t>LR</t>
    <phoneticPr fontId="1" type="noConversion"/>
  </si>
  <si>
    <t>DT</t>
    <phoneticPr fontId="1" type="noConversion"/>
  </si>
  <si>
    <t>Xgboost</t>
    <phoneticPr fontId="1" type="noConversion"/>
  </si>
  <si>
    <t>Xgboost</t>
    <phoneticPr fontId="1" type="noConversion"/>
  </si>
  <si>
    <t>SVM-linear</t>
    <phoneticPr fontId="1" type="noConversion"/>
  </si>
  <si>
    <t>SVM-RBF</t>
    <phoneticPr fontId="1" type="noConversion"/>
  </si>
  <si>
    <t>linearSVC</t>
    <phoneticPr fontId="1" type="noConversion"/>
  </si>
  <si>
    <t>XGBoost</t>
    <phoneticPr fontId="1" type="noConversion"/>
  </si>
  <si>
    <t>RF</t>
    <phoneticPr fontId="1" type="noConversion"/>
  </si>
  <si>
    <t>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</si>
</sst>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%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rgb="FFFFFFFF"/>
      <name val="Gill Sans MT"/>
      <family val="2"/>
    </font>
    <font>
      <sz val="18"/>
      <color rgb="FF000000"/>
      <name val="Gill Sans MT"/>
      <family val="2"/>
    </font>
    <font>
      <b/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6731"/>
        <bgColor indexed="64"/>
      </patternFill>
    </fill>
    <fill>
      <patternFill patternType="solid">
        <fgColor rgb="FFEBD3CD"/>
        <bgColor indexed="64"/>
      </patternFill>
    </fill>
    <fill>
      <patternFill patternType="solid">
        <fgColor rgb="FFF5EBE8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</cellStyleXfs>
  <cellXfs count="7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176" fontId="0" fillId="0" borderId="0" xfId="0" applyNumberFormat="1">
      <alignment vertical="center"/>
    </xf>
    <xf numFmtId="0" fontId="0" fillId="0" borderId="0" xfId="0" applyAlignment="1"/>
    <xf numFmtId="0" fontId="4" fillId="0" borderId="4" xfId="0" applyFont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0" fillId="0" borderId="5" xfId="0" applyBorder="1" applyAlignment="1"/>
    <xf numFmtId="0" fontId="0" fillId="0" borderId="4" xfId="0" applyBorder="1">
      <alignment vertical="center"/>
    </xf>
    <xf numFmtId="0" fontId="4" fillId="0" borderId="0" xfId="0" applyFont="1" applyBorder="1" applyAlignment="1">
      <alignment horizontal="center" vertical="top"/>
    </xf>
    <xf numFmtId="9" fontId="0" fillId="0" borderId="0" xfId="0" applyNumberFormat="1">
      <alignment vertical="center"/>
    </xf>
    <xf numFmtId="0" fontId="0" fillId="0" borderId="4" xfId="0" applyBorder="1" applyAlignment="1"/>
    <xf numFmtId="177" fontId="0" fillId="0" borderId="4" xfId="1" applyNumberFormat="1" applyFont="1" applyBorder="1" applyAlignment="1"/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4" fillId="0" borderId="0" xfId="2" applyFont="1" applyFill="1" applyBorder="1" applyAlignment="1">
      <alignment horizontal="center" vertical="top"/>
    </xf>
    <xf numFmtId="177" fontId="0" fillId="0" borderId="0" xfId="0" applyNumberFormat="1">
      <alignment vertical="center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177" fontId="4" fillId="0" borderId="4" xfId="1" applyNumberFormat="1" applyFont="1" applyBorder="1" applyAlignment="1">
      <alignment horizontal="center" vertical="top"/>
    </xf>
    <xf numFmtId="177" fontId="6" fillId="0" borderId="0" xfId="1" applyNumberFormat="1" applyFont="1" applyAlignment="1"/>
    <xf numFmtId="177" fontId="0" fillId="0" borderId="0" xfId="1" applyNumberFormat="1" applyFont="1">
      <alignment vertical="center"/>
    </xf>
    <xf numFmtId="0" fontId="0" fillId="0" borderId="0" xfId="0" applyBorder="1" applyAlignment="1"/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  <xf numFmtId="0" fontId="6" fillId="0" borderId="0" xfId="2"/>
    <xf numFmtId="0" fontId="4" fillId="0" borderId="4" xfId="2" applyFont="1" applyBorder="1" applyAlignment="1">
      <alignment horizontal="center" vertical="top"/>
    </xf>
  </cellXfs>
  <cellStyles count="3">
    <cellStyle name="一般" xfId="0" builtinId="0"/>
    <cellStyle name="一般 2" xfId="2"/>
    <cellStyle name="百分比" xfId="1" builtinId="5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E4"/>
    </sheetView>
  </sheetViews>
  <sheetFormatPr defaultRowHeight="17" x14ac:dyDescent="0.4"/>
  <sheetData>
    <row r="1" spans="1:5" ht="17.5" thickBot="1" x14ac:dyDescent="0.45">
      <c r="A1">
        <f>3/7</f>
        <v>0.42857142857142855</v>
      </c>
    </row>
    <row r="2" spans="1:5" ht="28" thickBot="1" x14ac:dyDescent="0.45">
      <c r="A2" s="1">
        <v>300</v>
      </c>
      <c r="B2" s="1">
        <v>700</v>
      </c>
      <c r="C2">
        <f>A2/B2</f>
        <v>0.42857142857142855</v>
      </c>
      <c r="D2">
        <f>B2/A2</f>
        <v>2.3333333333333335</v>
      </c>
      <c r="E2" s="4">
        <f>A2/(A2+B2)</f>
        <v>0.3</v>
      </c>
    </row>
    <row r="3" spans="1:5" ht="28.5" thickTop="1" thickBot="1" x14ac:dyDescent="0.45">
      <c r="A3" s="2">
        <v>220</v>
      </c>
      <c r="B3" s="2">
        <v>6599</v>
      </c>
      <c r="C3">
        <f t="shared" ref="C3:C4" si="0">A3/B3</f>
        <v>3.3338384603727837E-2</v>
      </c>
      <c r="D3">
        <f t="shared" ref="D3:D4" si="1">B3/A3</f>
        <v>29.995454545454546</v>
      </c>
      <c r="E3" s="4">
        <f t="shared" ref="E3:E4" si="2">A3/(A3+B3)</f>
        <v>3.2262795131250917E-2</v>
      </c>
    </row>
    <row r="4" spans="1:5" ht="28" thickBot="1" x14ac:dyDescent="0.45">
      <c r="A4" s="3">
        <v>383</v>
      </c>
      <c r="B4" s="3">
        <v>307</v>
      </c>
      <c r="C4">
        <f t="shared" si="0"/>
        <v>1.2475570032573291</v>
      </c>
      <c r="D4">
        <f t="shared" si="1"/>
        <v>0.80156657963446476</v>
      </c>
      <c r="E4" s="4">
        <f t="shared" si="2"/>
        <v>0.55507246376811592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12" sqref="D12"/>
    </sheetView>
  </sheetViews>
  <sheetFormatPr defaultRowHeight="17" x14ac:dyDescent="0.4"/>
  <sheetData>
    <row r="1" spans="1:7" x14ac:dyDescent="0.3">
      <c r="B1" s="37"/>
      <c r="C1" s="38" t="s">
        <v>0</v>
      </c>
      <c r="D1" s="38" t="s">
        <v>1</v>
      </c>
      <c r="E1" s="38" t="s">
        <v>2</v>
      </c>
      <c r="F1" s="38" t="s">
        <v>3</v>
      </c>
      <c r="G1" s="38" t="s">
        <v>4</v>
      </c>
    </row>
    <row r="2" spans="1:7" x14ac:dyDescent="0.3">
      <c r="A2" t="s">
        <v>38</v>
      </c>
      <c r="B2" s="38" t="s">
        <v>5</v>
      </c>
      <c r="C2" s="37">
        <v>0.7722542506268415</v>
      </c>
      <c r="D2" s="37">
        <v>0.83947341543897236</v>
      </c>
      <c r="E2" s="37">
        <v>0.21194597844274829</v>
      </c>
      <c r="F2" s="37">
        <v>0.2425820664575303</v>
      </c>
      <c r="G2" s="37">
        <v>69.413146495819092</v>
      </c>
    </row>
    <row r="3" spans="1:7" x14ac:dyDescent="0.3">
      <c r="A3" t="s">
        <v>38</v>
      </c>
      <c r="B3" s="38" t="s">
        <v>6</v>
      </c>
      <c r="C3" s="37">
        <v>0.78253445341239769</v>
      </c>
      <c r="D3" s="37">
        <v>0.86249926674328425</v>
      </c>
      <c r="E3" s="37">
        <v>0.19220796395626591</v>
      </c>
      <c r="F3" s="37">
        <v>0.24389815555248109</v>
      </c>
      <c r="G3" s="37">
        <v>47.734722852706909</v>
      </c>
    </row>
    <row r="4" spans="1:7" x14ac:dyDescent="0.3">
      <c r="A4" t="s">
        <v>38</v>
      </c>
      <c r="B4" s="38" t="s">
        <v>7</v>
      </c>
      <c r="C4" s="37">
        <v>0.78380918391625032</v>
      </c>
      <c r="D4" s="37">
        <v>0.85936327616551367</v>
      </c>
      <c r="E4" s="37">
        <v>0.1823926059735595</v>
      </c>
      <c r="F4" s="37">
        <v>0.25092136717948232</v>
      </c>
      <c r="G4" s="37">
        <v>285.28146553039551</v>
      </c>
    </row>
    <row r="5" spans="1:7" x14ac:dyDescent="0.3">
      <c r="A5" t="s">
        <v>38</v>
      </c>
      <c r="B5" s="38" t="s">
        <v>8</v>
      </c>
      <c r="C5" s="37">
        <v>0.53850637822800562</v>
      </c>
      <c r="D5" s="37">
        <v>0.56038255443185514</v>
      </c>
      <c r="E5" s="37">
        <v>0.48909536692794209</v>
      </c>
      <c r="F5" s="37">
        <v>0.43426742327608708</v>
      </c>
      <c r="G5" s="37">
        <v>707.22191429138184</v>
      </c>
    </row>
    <row r="6" spans="1:7" x14ac:dyDescent="0.3">
      <c r="B6" s="39"/>
      <c r="C6" s="40" t="s">
        <v>0</v>
      </c>
      <c r="D6" s="40" t="s">
        <v>1</v>
      </c>
      <c r="E6" s="40" t="s">
        <v>2</v>
      </c>
      <c r="F6" s="40" t="s">
        <v>3</v>
      </c>
      <c r="G6" s="40" t="s">
        <v>4</v>
      </c>
    </row>
    <row r="7" spans="1:7" x14ac:dyDescent="0.3">
      <c r="A7" t="s">
        <v>39</v>
      </c>
      <c r="B7" s="40" t="s">
        <v>5</v>
      </c>
      <c r="C7" s="39">
        <v>0.53724628928055052</v>
      </c>
      <c r="D7" s="39">
        <v>0.53410415037113512</v>
      </c>
      <c r="E7" s="39">
        <v>0.55677375175135779</v>
      </c>
      <c r="F7" s="39">
        <v>0.37093479068306001</v>
      </c>
      <c r="G7" s="39">
        <v>33.154948711395257</v>
      </c>
    </row>
    <row r="8" spans="1:7" x14ac:dyDescent="0.3">
      <c r="A8" t="s">
        <v>39</v>
      </c>
      <c r="B8" s="40" t="s">
        <v>6</v>
      </c>
      <c r="C8" s="39">
        <v>0.76541481359468511</v>
      </c>
      <c r="D8" s="39">
        <v>0.82394599517919764</v>
      </c>
      <c r="E8" s="39">
        <v>0.19685667813462221</v>
      </c>
      <c r="F8" s="39">
        <v>0.2723767001266012</v>
      </c>
      <c r="G8" s="39">
        <v>51.224830150604248</v>
      </c>
    </row>
    <row r="9" spans="1:7" x14ac:dyDescent="0.3">
      <c r="A9" t="s">
        <v>39</v>
      </c>
      <c r="B9" s="40" t="s">
        <v>7</v>
      </c>
      <c r="C9" s="39">
        <v>0.76498197258368561</v>
      </c>
      <c r="D9" s="39">
        <v>0.83502865029935069</v>
      </c>
      <c r="E9" s="39">
        <v>0.21170414699408979</v>
      </c>
      <c r="F9" s="39">
        <v>0.25921546053476768</v>
      </c>
      <c r="G9" s="39">
        <v>239.9286413192749</v>
      </c>
    </row>
    <row r="10" spans="1:7" x14ac:dyDescent="0.3">
      <c r="A10" t="s">
        <v>39</v>
      </c>
      <c r="B10" s="40" t="s">
        <v>8</v>
      </c>
      <c r="C10" s="39">
        <v>0.52443584253006104</v>
      </c>
      <c r="D10" s="39">
        <v>0.53671895133801861</v>
      </c>
      <c r="E10" s="39">
        <v>0.46798390140723028</v>
      </c>
      <c r="F10" s="39">
        <v>0.47880046397980303</v>
      </c>
      <c r="G10" s="39">
        <v>774.11774373054504</v>
      </c>
    </row>
    <row r="11" spans="1:7" x14ac:dyDescent="0.3">
      <c r="B11" s="41"/>
      <c r="C11" s="42" t="s">
        <v>0</v>
      </c>
      <c r="D11" s="42" t="s">
        <v>1</v>
      </c>
      <c r="E11" s="42" t="s">
        <v>2</v>
      </c>
      <c r="F11" s="42" t="s">
        <v>3</v>
      </c>
      <c r="G11" s="42" t="s">
        <v>4</v>
      </c>
    </row>
    <row r="12" spans="1:7" x14ac:dyDescent="0.3">
      <c r="A12" t="s">
        <v>12</v>
      </c>
      <c r="B12" s="42" t="s">
        <v>5</v>
      </c>
      <c r="C12" s="41">
        <v>0.70719540987206952</v>
      </c>
      <c r="D12" s="41">
        <v>0.7071815434774178</v>
      </c>
      <c r="E12" s="41">
        <v>0.31110577464515921</v>
      </c>
      <c r="F12" s="41">
        <v>0.27453113840000509</v>
      </c>
      <c r="G12" s="41">
        <v>0.96242690086364746</v>
      </c>
    </row>
    <row r="13" spans="1:7" x14ac:dyDescent="0.3">
      <c r="A13" t="s">
        <v>12</v>
      </c>
      <c r="B13" s="42" t="s">
        <v>6</v>
      </c>
      <c r="C13" s="41">
        <v>0.71362488332509755</v>
      </c>
      <c r="D13" s="41">
        <v>0.7226884868995167</v>
      </c>
      <c r="E13" s="41">
        <v>0.27253852289637343</v>
      </c>
      <c r="F13" s="41">
        <v>0.30010982154360522</v>
      </c>
      <c r="G13" s="41">
        <v>62.24330735206604</v>
      </c>
    </row>
    <row r="14" spans="1:7" x14ac:dyDescent="0.3">
      <c r="A14" t="s">
        <v>12</v>
      </c>
      <c r="B14" s="42" t="s">
        <v>7</v>
      </c>
      <c r="C14" s="41">
        <v>0.7499853584436027</v>
      </c>
      <c r="D14" s="41">
        <v>0.76292380324502473</v>
      </c>
      <c r="E14" s="41">
        <v>0.21566403558634259</v>
      </c>
      <c r="F14" s="41">
        <v>0.28418680633843191</v>
      </c>
      <c r="G14" s="41">
        <v>234.95903706550601</v>
      </c>
    </row>
    <row r="15" spans="1:7" x14ac:dyDescent="0.3">
      <c r="A15" t="s">
        <v>12</v>
      </c>
      <c r="B15" s="42" t="s">
        <v>8</v>
      </c>
      <c r="C15" s="41">
        <v>0.49961016856091789</v>
      </c>
      <c r="D15" s="41">
        <v>0.5009363633606736</v>
      </c>
      <c r="E15" s="41">
        <v>0.48057924077296832</v>
      </c>
      <c r="F15" s="41">
        <v>0.51754803250568426</v>
      </c>
      <c r="G15" s="41">
        <v>798.60484623908997</v>
      </c>
    </row>
    <row r="16" spans="1:7" x14ac:dyDescent="0.3">
      <c r="B16" s="43"/>
      <c r="C16" s="44" t="s">
        <v>0</v>
      </c>
      <c r="D16" s="44" t="s">
        <v>1</v>
      </c>
      <c r="E16" s="44" t="s">
        <v>2</v>
      </c>
      <c r="F16" s="44" t="s">
        <v>3</v>
      </c>
      <c r="G16" s="44" t="s">
        <v>4</v>
      </c>
    </row>
    <row r="17" spans="1:7" x14ac:dyDescent="0.3">
      <c r="A17" t="s">
        <v>27</v>
      </c>
      <c r="B17" s="44" t="s">
        <v>5</v>
      </c>
      <c r="C17" s="43">
        <v>0.79194897417595489</v>
      </c>
      <c r="D17" s="43">
        <v>0.85847338350927804</v>
      </c>
      <c r="E17" s="43">
        <v>0.1588847947373617</v>
      </c>
      <c r="F17" s="43">
        <v>0.25661073628782932</v>
      </c>
      <c r="G17" s="43">
        <v>1.813153982162476</v>
      </c>
    </row>
    <row r="18" spans="1:7" x14ac:dyDescent="0.3">
      <c r="A18" t="s">
        <v>27</v>
      </c>
      <c r="B18" s="44" t="s">
        <v>6</v>
      </c>
      <c r="C18" s="43">
        <v>0.75556653672285368</v>
      </c>
      <c r="D18" s="43">
        <v>0.81533323062918905</v>
      </c>
      <c r="E18" s="43">
        <v>0.2276167509567866</v>
      </c>
      <c r="F18" s="43">
        <v>0.26081269316859079</v>
      </c>
      <c r="G18" s="43">
        <v>65.033850908279419</v>
      </c>
    </row>
    <row r="19" spans="1:7" x14ac:dyDescent="0.3">
      <c r="A19" t="s">
        <v>27</v>
      </c>
      <c r="B19" s="44" t="s">
        <v>7</v>
      </c>
      <c r="C19" s="43">
        <v>0.74656197953842496</v>
      </c>
      <c r="D19" s="43">
        <v>0.81656726612672159</v>
      </c>
      <c r="E19" s="43">
        <v>0.22778246065933949</v>
      </c>
      <c r="F19" s="43">
        <v>0.28069916072178669</v>
      </c>
      <c r="G19" s="43">
        <v>245.19431352615359</v>
      </c>
    </row>
    <row r="20" spans="1:7" x14ac:dyDescent="0.3">
      <c r="A20" t="s">
        <v>27</v>
      </c>
      <c r="B20" s="44" t="s">
        <v>8</v>
      </c>
      <c r="C20" s="43">
        <v>0.51543677592928128</v>
      </c>
      <c r="D20" s="43">
        <v>0.52893519972263514</v>
      </c>
      <c r="E20" s="43">
        <v>0.45126036190139052</v>
      </c>
      <c r="F20" s="43">
        <v>0.51003658772696048</v>
      </c>
      <c r="G20" s="43">
        <v>778.63284611701965</v>
      </c>
    </row>
    <row r="21" spans="1:7" x14ac:dyDescent="0.3">
      <c r="B21" s="45"/>
      <c r="C21" s="46" t="s">
        <v>0</v>
      </c>
      <c r="D21" s="46" t="s">
        <v>1</v>
      </c>
      <c r="E21" s="46" t="s">
        <v>2</v>
      </c>
      <c r="F21" s="46" t="s">
        <v>3</v>
      </c>
      <c r="G21" s="46" t="s">
        <v>4</v>
      </c>
    </row>
    <row r="22" spans="1:7" x14ac:dyDescent="0.3">
      <c r="A22" t="s">
        <v>17</v>
      </c>
      <c r="B22" s="46" t="s">
        <v>5</v>
      </c>
      <c r="C22" s="45">
        <v>0.58731034608978927</v>
      </c>
      <c r="D22" s="45">
        <v>0.65888127156853271</v>
      </c>
      <c r="E22" s="45">
        <v>0.4312622302482132</v>
      </c>
      <c r="F22" s="45">
        <v>0.38006298270965172</v>
      </c>
      <c r="G22" s="45">
        <v>11.63797354698181</v>
      </c>
    </row>
    <row r="23" spans="1:7" x14ac:dyDescent="0.3">
      <c r="A23" t="s">
        <v>17</v>
      </c>
      <c r="B23" s="46" t="s">
        <v>6</v>
      </c>
      <c r="C23" s="45">
        <v>0.77267794066509266</v>
      </c>
      <c r="D23" s="45">
        <v>0.84483805570617432</v>
      </c>
      <c r="E23" s="45">
        <v>0.19284923250298611</v>
      </c>
      <c r="F23" s="45">
        <v>0.26184113796091268</v>
      </c>
      <c r="G23" s="45">
        <v>63.303056478500373</v>
      </c>
    </row>
    <row r="24" spans="1:7" x14ac:dyDescent="0.3">
      <c r="A24" t="s">
        <v>17</v>
      </c>
      <c r="B24" s="46" t="s">
        <v>7</v>
      </c>
      <c r="C24" s="45">
        <v>0.77524570361829459</v>
      </c>
      <c r="D24" s="45">
        <v>0.84962409142827933</v>
      </c>
      <c r="E24" s="45">
        <v>0.18380742319227419</v>
      </c>
      <c r="F24" s="45">
        <v>0.26597101271652918</v>
      </c>
      <c r="G24" s="45">
        <v>250.44600510597229</v>
      </c>
    </row>
    <row r="25" spans="1:7" x14ac:dyDescent="0.3">
      <c r="A25" t="s">
        <v>17</v>
      </c>
      <c r="B25" s="46" t="s">
        <v>8</v>
      </c>
      <c r="C25" s="45">
        <v>0.57872856384633686</v>
      </c>
      <c r="D25" s="45">
        <v>0.59986814696259094</v>
      </c>
      <c r="E25" s="45">
        <v>0.38548562021917149</v>
      </c>
      <c r="F25" s="45">
        <v>0.45392431665531752</v>
      </c>
      <c r="G25" s="45">
        <v>746.62019062042236</v>
      </c>
    </row>
    <row r="26" spans="1:7" x14ac:dyDescent="0.3">
      <c r="B26" s="47"/>
      <c r="C26" s="48" t="s">
        <v>0</v>
      </c>
      <c r="D26" s="48" t="s">
        <v>1</v>
      </c>
      <c r="E26" s="48" t="s">
        <v>2</v>
      </c>
      <c r="F26" s="48" t="s">
        <v>3</v>
      </c>
      <c r="G26" s="48" t="s">
        <v>4</v>
      </c>
    </row>
    <row r="27" spans="1:7" x14ac:dyDescent="0.3">
      <c r="A27" t="s">
        <v>40</v>
      </c>
      <c r="B27" s="48" t="s">
        <v>5</v>
      </c>
      <c r="C27" s="47">
        <v>0.53891359651530957</v>
      </c>
      <c r="D27" s="47">
        <v>0.5542791457244971</v>
      </c>
      <c r="E27" s="47">
        <v>0.48638600455631359</v>
      </c>
      <c r="F27" s="47">
        <v>0.42751859494723787</v>
      </c>
      <c r="G27" s="47">
        <v>0.55850720405578613</v>
      </c>
    </row>
    <row r="28" spans="1:7" x14ac:dyDescent="0.3">
      <c r="A28" t="s">
        <v>40</v>
      </c>
      <c r="B28" s="48" t="s">
        <v>6</v>
      </c>
      <c r="C28" s="47">
        <v>0.7731199326488406</v>
      </c>
      <c r="D28" s="47">
        <v>0.84463122423701997</v>
      </c>
      <c r="E28" s="47">
        <v>0.20596398694744891</v>
      </c>
      <c r="F28" s="47">
        <v>0.24842956237683381</v>
      </c>
      <c r="G28" s="47">
        <v>60.067122459411621</v>
      </c>
    </row>
    <row r="29" spans="1:7" x14ac:dyDescent="0.3">
      <c r="A29" t="s">
        <v>40</v>
      </c>
      <c r="B29" s="48" t="s">
        <v>7</v>
      </c>
      <c r="C29" s="47">
        <v>0.77224601475136812</v>
      </c>
      <c r="D29" s="47">
        <v>0.84645338435264394</v>
      </c>
      <c r="E29" s="47">
        <v>0.20214132370240381</v>
      </c>
      <c r="F29" s="47">
        <v>0.25492482055180482</v>
      </c>
      <c r="G29" s="47">
        <v>242.51983237266541</v>
      </c>
    </row>
    <row r="30" spans="1:7" x14ac:dyDescent="0.3">
      <c r="A30" t="s">
        <v>40</v>
      </c>
      <c r="B30" s="48" t="s">
        <v>8</v>
      </c>
      <c r="C30" s="47">
        <v>0.57278592214352386</v>
      </c>
      <c r="D30" s="47">
        <v>0.59130755257974887</v>
      </c>
      <c r="E30" s="47">
        <v>0.3727333375209419</v>
      </c>
      <c r="F30" s="47">
        <v>0.48485106799761302</v>
      </c>
      <c r="G30" s="47">
        <v>766.87706899642944</v>
      </c>
    </row>
    <row r="31" spans="1:7" x14ac:dyDescent="0.3">
      <c r="B31" s="49"/>
      <c r="C31" s="50" t="s">
        <v>0</v>
      </c>
      <c r="D31" s="50" t="s">
        <v>1</v>
      </c>
      <c r="E31" s="50" t="s">
        <v>2</v>
      </c>
      <c r="F31" s="50" t="s">
        <v>3</v>
      </c>
      <c r="G31" s="50" t="s">
        <v>4</v>
      </c>
    </row>
    <row r="32" spans="1:7" x14ac:dyDescent="0.3">
      <c r="A32" t="s">
        <v>41</v>
      </c>
      <c r="B32" s="50" t="s">
        <v>5</v>
      </c>
      <c r="C32" s="49">
        <v>0.77483848533099076</v>
      </c>
      <c r="D32" s="49">
        <v>0.84046451617948503</v>
      </c>
      <c r="E32" s="49">
        <v>0.2150860871954578</v>
      </c>
      <c r="F32" s="49">
        <v>0.2354195203805301</v>
      </c>
      <c r="G32" s="49">
        <v>3.4249129295349121</v>
      </c>
    </row>
    <row r="33" spans="1:7" x14ac:dyDescent="0.3">
      <c r="A33" t="s">
        <v>41</v>
      </c>
      <c r="B33" s="50" t="s">
        <v>6</v>
      </c>
      <c r="C33" s="49">
        <v>0.77953293435092152</v>
      </c>
      <c r="D33" s="49">
        <v>0.84638325069600617</v>
      </c>
      <c r="E33" s="49">
        <v>0.17139483039256029</v>
      </c>
      <c r="F33" s="49">
        <v>0.26973614721233352</v>
      </c>
      <c r="G33" s="49">
        <v>64.194028615951538</v>
      </c>
    </row>
    <row r="34" spans="1:7" x14ac:dyDescent="0.3">
      <c r="A34" t="s">
        <v>41</v>
      </c>
      <c r="B34" s="50" t="s">
        <v>7</v>
      </c>
      <c r="C34" s="49">
        <v>0.78809183916250292</v>
      </c>
      <c r="D34" s="49">
        <v>0.8516860592780553</v>
      </c>
      <c r="E34" s="49">
        <v>0.16638135710776131</v>
      </c>
      <c r="F34" s="49">
        <v>0.25550263147818941</v>
      </c>
      <c r="G34" s="49">
        <v>247.47222518920901</v>
      </c>
    </row>
    <row r="35" spans="1:7" x14ac:dyDescent="0.3">
      <c r="A35" t="s">
        <v>41</v>
      </c>
      <c r="B35" s="50" t="s">
        <v>8</v>
      </c>
      <c r="C35" s="49">
        <v>0.49828693790149903</v>
      </c>
      <c r="D35" s="49">
        <v>0.55329740559328822</v>
      </c>
      <c r="E35" s="49">
        <v>0.70236355194407751</v>
      </c>
      <c r="F35" s="49">
        <v>0.26510341322823278</v>
      </c>
      <c r="G35" s="49">
        <v>751.42573165893555</v>
      </c>
    </row>
    <row r="36" spans="1:7" x14ac:dyDescent="0.3">
      <c r="B36" s="51"/>
      <c r="C36" s="52" t="s">
        <v>0</v>
      </c>
      <c r="D36" s="52" t="s">
        <v>1</v>
      </c>
      <c r="E36" s="52" t="s">
        <v>2</v>
      </c>
      <c r="F36" s="52" t="s">
        <v>3</v>
      </c>
      <c r="G36" s="52" t="s">
        <v>4</v>
      </c>
    </row>
    <row r="37" spans="1:7" x14ac:dyDescent="0.3">
      <c r="A37" t="s">
        <v>42</v>
      </c>
      <c r="B37" s="52" t="s">
        <v>5</v>
      </c>
      <c r="C37" s="51">
        <v>0.80351031314628751</v>
      </c>
      <c r="D37" s="51">
        <v>0.87598507606132148</v>
      </c>
      <c r="E37" s="51">
        <v>0.17280535102588451</v>
      </c>
      <c r="F37" s="51">
        <v>0.21907136055690879</v>
      </c>
      <c r="G37" s="51">
        <v>2.3586959838867192</v>
      </c>
    </row>
    <row r="38" spans="1:7" x14ac:dyDescent="0.3">
      <c r="A38" t="s">
        <v>42</v>
      </c>
      <c r="B38" s="52" t="s">
        <v>6</v>
      </c>
      <c r="C38" s="51">
        <v>0.78639524881494904</v>
      </c>
      <c r="D38" s="51">
        <v>0.86382443466026493</v>
      </c>
      <c r="E38" s="51">
        <v>0.18301223481396409</v>
      </c>
      <c r="F38" s="51">
        <v>0.24592970299544531</v>
      </c>
      <c r="G38" s="51">
        <v>60.079116106033332</v>
      </c>
    </row>
    <row r="39" spans="1:7" x14ac:dyDescent="0.3">
      <c r="A39" t="s">
        <v>42</v>
      </c>
      <c r="B39" s="52" t="s">
        <v>7</v>
      </c>
      <c r="C39" s="51">
        <v>0.78851918958985334</v>
      </c>
      <c r="D39" s="51">
        <v>0.86057662697593196</v>
      </c>
      <c r="E39" s="51">
        <v>0.18126482704278379</v>
      </c>
      <c r="F39" s="51">
        <v>0.2418703047213992</v>
      </c>
      <c r="G39" s="51">
        <v>251.03368330001831</v>
      </c>
    </row>
    <row r="40" spans="1:7" x14ac:dyDescent="0.3">
      <c r="A40" t="s">
        <v>42</v>
      </c>
      <c r="B40" s="52" t="s">
        <v>8</v>
      </c>
      <c r="C40" s="51">
        <v>0.54070535697944688</v>
      </c>
      <c r="D40" s="51">
        <v>0.54916664157955286</v>
      </c>
      <c r="E40" s="51">
        <v>0.39326123131654211</v>
      </c>
      <c r="F40" s="51">
        <v>0.52366299930825666</v>
      </c>
      <c r="G40" s="51">
        <v>731.52089715003967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22" sqref="G22"/>
    </sheetView>
  </sheetViews>
  <sheetFormatPr defaultRowHeight="17" x14ac:dyDescent="0.4"/>
  <sheetData>
    <row r="1" spans="1:7" x14ac:dyDescent="0.3">
      <c r="B1" s="53"/>
      <c r="C1" s="54" t="s">
        <v>0</v>
      </c>
      <c r="D1" s="54" t="s">
        <v>1</v>
      </c>
      <c r="E1" s="54" t="s">
        <v>2</v>
      </c>
      <c r="F1" s="54" t="s">
        <v>3</v>
      </c>
      <c r="G1" s="54" t="s">
        <v>4</v>
      </c>
    </row>
    <row r="2" spans="1:7" x14ac:dyDescent="0.3">
      <c r="A2" t="s">
        <v>10</v>
      </c>
      <c r="B2" s="54" t="s">
        <v>5</v>
      </c>
      <c r="C2" s="53">
        <v>0.82881720430107519</v>
      </c>
      <c r="D2" s="53">
        <v>0.90607865282865274</v>
      </c>
      <c r="E2" s="53">
        <v>0.19222222222222221</v>
      </c>
      <c r="F2" s="53">
        <v>0.1568406593406593</v>
      </c>
      <c r="G2" s="53">
        <v>15.50688815116882</v>
      </c>
    </row>
    <row r="3" spans="1:7" x14ac:dyDescent="0.3">
      <c r="A3" t="s">
        <v>10</v>
      </c>
      <c r="B3" s="54" t="s">
        <v>6</v>
      </c>
      <c r="C3" s="53">
        <v>0.82215053763440871</v>
      </c>
      <c r="D3" s="53">
        <v>0.92816253082429545</v>
      </c>
      <c r="E3" s="53">
        <v>0.25606227106227097</v>
      </c>
      <c r="F3" s="53">
        <v>0.105891690009337</v>
      </c>
      <c r="G3" s="53">
        <v>13.268640995025629</v>
      </c>
    </row>
    <row r="4" spans="1:7" x14ac:dyDescent="0.3">
      <c r="A4" t="s">
        <v>10</v>
      </c>
      <c r="B4" s="54" t="s">
        <v>7</v>
      </c>
      <c r="C4" s="53">
        <v>0.86860215053763434</v>
      </c>
      <c r="D4" s="53">
        <v>0.90674013622543037</v>
      </c>
      <c r="E4" s="53">
        <v>0.17496336996337</v>
      </c>
      <c r="F4" s="53">
        <v>8.6344537815126049E-2</v>
      </c>
      <c r="G4" s="53">
        <v>10.45630407333374</v>
      </c>
    </row>
    <row r="5" spans="1:7" x14ac:dyDescent="0.3">
      <c r="A5" t="s">
        <v>10</v>
      </c>
      <c r="B5" s="54" t="s">
        <v>8</v>
      </c>
      <c r="C5" s="53">
        <v>0.72494623655913981</v>
      </c>
      <c r="D5" s="53">
        <v>0.82943540790135217</v>
      </c>
      <c r="E5" s="53">
        <v>6.5098039215686271E-2</v>
      </c>
      <c r="F5" s="53">
        <v>0.4722773279352227</v>
      </c>
      <c r="G5" s="53">
        <v>71.641298294067383</v>
      </c>
    </row>
    <row r="6" spans="1:7" x14ac:dyDescent="0.3">
      <c r="A6" t="s">
        <v>10</v>
      </c>
      <c r="B6" s="55"/>
      <c r="C6" s="56" t="s">
        <v>0</v>
      </c>
      <c r="D6" s="56" t="s">
        <v>1</v>
      </c>
      <c r="E6" s="56" t="s">
        <v>2</v>
      </c>
      <c r="F6" s="56" t="s">
        <v>3</v>
      </c>
      <c r="G6" s="56" t="s">
        <v>4</v>
      </c>
    </row>
    <row r="7" spans="1:7" x14ac:dyDescent="0.3">
      <c r="A7" t="s">
        <v>43</v>
      </c>
      <c r="B7" s="56" t="s">
        <v>5</v>
      </c>
      <c r="C7" s="55">
        <v>0.83526881720430102</v>
      </c>
      <c r="D7" s="55">
        <v>0.91803221288515391</v>
      </c>
      <c r="E7" s="55">
        <v>0.12308042834358621</v>
      </c>
      <c r="F7" s="55">
        <v>0.19084107327141381</v>
      </c>
      <c r="G7" s="55">
        <v>3.7492213249206539</v>
      </c>
    </row>
    <row r="8" spans="1:7" x14ac:dyDescent="0.3">
      <c r="B8" s="56" t="s">
        <v>6</v>
      </c>
      <c r="C8" s="55">
        <v>0.78322580645161288</v>
      </c>
      <c r="D8" s="55">
        <v>0.87195503842562661</v>
      </c>
      <c r="E8" s="55">
        <v>0.23267399267399261</v>
      </c>
      <c r="F8" s="55">
        <v>0.22344771241830069</v>
      </c>
      <c r="G8" s="55">
        <v>7.7928712368011466</v>
      </c>
    </row>
    <row r="9" spans="1:7" x14ac:dyDescent="0.3">
      <c r="B9" s="56" t="s">
        <v>7</v>
      </c>
      <c r="C9" s="55">
        <v>0.79612903225806453</v>
      </c>
      <c r="D9" s="55">
        <v>0.87668696070011853</v>
      </c>
      <c r="E9" s="55">
        <v>0.21527122258546411</v>
      </c>
      <c r="F9" s="55">
        <v>0.17911749069643809</v>
      </c>
      <c r="G9" s="55">
        <v>11.083769559860229</v>
      </c>
    </row>
    <row r="10" spans="1:7" x14ac:dyDescent="0.3">
      <c r="B10" s="56" t="s">
        <v>8</v>
      </c>
      <c r="C10" s="55">
        <v>0.59827956989247311</v>
      </c>
      <c r="D10" s="55">
        <v>0.77047566833751036</v>
      </c>
      <c r="E10" s="55">
        <v>0.02</v>
      </c>
      <c r="F10" s="55">
        <v>0.76295454545454544</v>
      </c>
      <c r="G10" s="55">
        <v>85.981346845626831</v>
      </c>
    </row>
    <row r="11" spans="1:7" x14ac:dyDescent="0.3">
      <c r="B11" s="57"/>
      <c r="C11" s="58" t="s">
        <v>0</v>
      </c>
      <c r="D11" s="58" t="s">
        <v>1</v>
      </c>
      <c r="E11" s="58" t="s">
        <v>2</v>
      </c>
      <c r="F11" s="58" t="s">
        <v>3</v>
      </c>
      <c r="G11" s="58" t="s">
        <v>4</v>
      </c>
    </row>
    <row r="12" spans="1:7" x14ac:dyDescent="0.3">
      <c r="A12" t="s">
        <v>44</v>
      </c>
      <c r="B12" s="58" t="s">
        <v>5</v>
      </c>
      <c r="C12" s="57">
        <v>0.84817204301075255</v>
      </c>
      <c r="D12" s="57">
        <v>0.92268930905695612</v>
      </c>
      <c r="E12" s="57">
        <v>0.11</v>
      </c>
      <c r="F12" s="57">
        <v>0.17937908496732019</v>
      </c>
      <c r="G12" s="57">
        <v>3.244415283203125</v>
      </c>
    </row>
    <row r="13" spans="1:7" x14ac:dyDescent="0.3">
      <c r="B13" s="58" t="s">
        <v>6</v>
      </c>
      <c r="C13" s="57">
        <v>0.84129032258064507</v>
      </c>
      <c r="D13" s="57">
        <v>0.91143055555555552</v>
      </c>
      <c r="E13" s="57">
        <v>0.1711904761904762</v>
      </c>
      <c r="F13" s="57">
        <v>0.14607142857142849</v>
      </c>
      <c r="G13" s="57">
        <v>5.4692354202270508</v>
      </c>
    </row>
    <row r="14" spans="1:7" x14ac:dyDescent="0.3">
      <c r="B14" s="58" t="s">
        <v>7</v>
      </c>
      <c r="C14" s="57">
        <v>0.82946236559139785</v>
      </c>
      <c r="D14" s="57">
        <v>0.89978036342742218</v>
      </c>
      <c r="E14" s="57">
        <v>0.19678876678876681</v>
      </c>
      <c r="F14" s="57">
        <v>0.14326222796811031</v>
      </c>
      <c r="G14" s="57">
        <v>11.693140983581539</v>
      </c>
    </row>
    <row r="15" spans="1:7" x14ac:dyDescent="0.3">
      <c r="B15" s="58" t="s">
        <v>8</v>
      </c>
      <c r="C15" s="57">
        <v>0.74344086021505373</v>
      </c>
      <c r="D15" s="57">
        <v>0.94094474969474984</v>
      </c>
      <c r="E15" s="57">
        <v>0</v>
      </c>
      <c r="F15" s="57">
        <v>0.5090756302521009</v>
      </c>
      <c r="G15" s="57">
        <v>85.84370756149292</v>
      </c>
    </row>
    <row r="16" spans="1:7" x14ac:dyDescent="0.3">
      <c r="B16" s="59"/>
      <c r="C16" s="60" t="s">
        <v>0</v>
      </c>
      <c r="D16" s="60" t="s">
        <v>1</v>
      </c>
      <c r="E16" s="60" t="s">
        <v>2</v>
      </c>
      <c r="F16" s="60" t="s">
        <v>3</v>
      </c>
      <c r="G16" s="60" t="s">
        <v>4</v>
      </c>
    </row>
    <row r="17" spans="1:7" x14ac:dyDescent="0.3">
      <c r="A17" t="s">
        <v>11</v>
      </c>
      <c r="B17" s="60" t="s">
        <v>5</v>
      </c>
      <c r="C17" s="59">
        <v>0.81634408602150543</v>
      </c>
      <c r="D17" s="59">
        <v>0.92074043603455391</v>
      </c>
      <c r="E17" s="59">
        <v>0.18936651583710409</v>
      </c>
      <c r="F17" s="59">
        <v>0.1733384262796028</v>
      </c>
      <c r="G17" s="59">
        <v>1.2047784328460689</v>
      </c>
    </row>
    <row r="18" spans="1:7" x14ac:dyDescent="0.3">
      <c r="A18" t="s">
        <v>11</v>
      </c>
      <c r="B18" s="60" t="s">
        <v>6</v>
      </c>
      <c r="C18" s="59">
        <v>0.84258064516129028</v>
      </c>
      <c r="D18" s="59">
        <v>0.9138331679500411</v>
      </c>
      <c r="E18" s="59">
        <v>0.1988235294117647</v>
      </c>
      <c r="F18" s="59">
        <v>0.1112078272604588</v>
      </c>
      <c r="G18" s="59">
        <v>4.8380095958709717</v>
      </c>
    </row>
    <row r="19" spans="1:7" x14ac:dyDescent="0.3">
      <c r="A19" t="s">
        <v>11</v>
      </c>
      <c r="B19" s="60" t="s">
        <v>7</v>
      </c>
      <c r="C19" s="59">
        <v>0.82924731182795708</v>
      </c>
      <c r="D19" s="59">
        <v>0.89688542938542937</v>
      </c>
      <c r="E19" s="59">
        <v>0.2019444444444444</v>
      </c>
      <c r="F19" s="59">
        <v>0.1276862026862027</v>
      </c>
      <c r="G19" s="59">
        <v>12.09307336807251</v>
      </c>
    </row>
    <row r="20" spans="1:7" x14ac:dyDescent="0.3">
      <c r="A20" t="s">
        <v>11</v>
      </c>
      <c r="B20" s="60" t="s">
        <v>8</v>
      </c>
      <c r="C20" s="59">
        <v>0.68279569892473124</v>
      </c>
      <c r="D20" s="59">
        <v>0.72177299552299545</v>
      </c>
      <c r="E20" s="59">
        <v>0.04</v>
      </c>
      <c r="F20" s="59">
        <v>0.58795093795093789</v>
      </c>
      <c r="G20" s="59">
        <v>86.057135343551636</v>
      </c>
    </row>
    <row r="21" spans="1:7" x14ac:dyDescent="0.3">
      <c r="B21" s="61"/>
      <c r="C21" s="62" t="s">
        <v>0</v>
      </c>
      <c r="D21" s="62" t="s">
        <v>1</v>
      </c>
      <c r="E21" s="62" t="s">
        <v>2</v>
      </c>
      <c r="F21" s="62" t="s">
        <v>3</v>
      </c>
      <c r="G21" s="62" t="s">
        <v>4</v>
      </c>
    </row>
    <row r="22" spans="1:7" x14ac:dyDescent="0.3">
      <c r="A22" t="s">
        <v>12</v>
      </c>
      <c r="B22" s="62" t="s">
        <v>5</v>
      </c>
      <c r="C22" s="61">
        <v>0.84193548387096784</v>
      </c>
      <c r="D22" s="61">
        <v>0.83511499336576733</v>
      </c>
      <c r="E22" s="61">
        <v>0.16686274509803919</v>
      </c>
      <c r="F22" s="61">
        <v>0.16290726817042611</v>
      </c>
      <c r="G22" s="61">
        <v>1.8600296974182129</v>
      </c>
    </row>
    <row r="23" spans="1:7" x14ac:dyDescent="0.3">
      <c r="A23" t="s">
        <v>12</v>
      </c>
      <c r="B23" s="62" t="s">
        <v>6</v>
      </c>
      <c r="C23" s="61">
        <v>0.81591397849462377</v>
      </c>
      <c r="D23" s="61">
        <v>0.83202997438291548</v>
      </c>
      <c r="E23" s="61">
        <v>0.1736141636141636</v>
      </c>
      <c r="F23" s="61">
        <v>0.19590336134453781</v>
      </c>
      <c r="G23" s="61">
        <v>5.5371406078338623</v>
      </c>
    </row>
    <row r="24" spans="1:7" x14ac:dyDescent="0.3">
      <c r="A24" t="s">
        <v>12</v>
      </c>
      <c r="B24" s="62" t="s">
        <v>7</v>
      </c>
      <c r="C24" s="61">
        <v>0.79591397849462364</v>
      </c>
      <c r="D24" s="61">
        <v>0.79477917232406392</v>
      </c>
      <c r="E24" s="61">
        <v>0.20344576991635821</v>
      </c>
      <c r="F24" s="61">
        <v>0.1923407784166298</v>
      </c>
      <c r="G24" s="61">
        <v>11.4228630065918</v>
      </c>
    </row>
    <row r="25" spans="1:7" x14ac:dyDescent="0.3">
      <c r="A25" t="s">
        <v>12</v>
      </c>
      <c r="B25" s="62" t="s">
        <v>8</v>
      </c>
      <c r="C25" s="61">
        <v>0.60430107526881727</v>
      </c>
      <c r="D25" s="61">
        <v>0.60550662572721392</v>
      </c>
      <c r="E25" s="61">
        <v>0.1</v>
      </c>
      <c r="F25" s="61">
        <v>0.68898674854557207</v>
      </c>
      <c r="G25" s="61">
        <v>83.405251979827881</v>
      </c>
    </row>
    <row r="26" spans="1:7" x14ac:dyDescent="0.3">
      <c r="B26" s="63"/>
      <c r="C26" s="64" t="s">
        <v>0</v>
      </c>
      <c r="D26" s="64" t="s">
        <v>1</v>
      </c>
      <c r="E26" s="64" t="s">
        <v>2</v>
      </c>
      <c r="F26" s="64" t="s">
        <v>3</v>
      </c>
      <c r="G26" s="64" t="s">
        <v>4</v>
      </c>
    </row>
    <row r="27" spans="1:7" x14ac:dyDescent="0.3">
      <c r="A27" t="s">
        <v>22</v>
      </c>
      <c r="B27" s="64" t="s">
        <v>5</v>
      </c>
      <c r="C27" s="63">
        <v>0.86838709677419368</v>
      </c>
      <c r="D27" s="63">
        <v>0.92551593286887412</v>
      </c>
      <c r="E27" s="63">
        <v>0.1464555052790347</v>
      </c>
      <c r="F27" s="63">
        <v>0.1117216117216117</v>
      </c>
      <c r="G27" s="63">
        <v>4.5008814334869376</v>
      </c>
    </row>
    <row r="28" spans="1:7" x14ac:dyDescent="0.3">
      <c r="B28" s="64" t="s">
        <v>6</v>
      </c>
      <c r="C28" s="63">
        <v>0.86795698924731179</v>
      </c>
      <c r="D28" s="63">
        <v>0.93362646198830412</v>
      </c>
      <c r="E28" s="63">
        <v>0.15056277056277051</v>
      </c>
      <c r="F28" s="63">
        <v>9.5745614035087717E-2</v>
      </c>
      <c r="G28" s="63">
        <v>7.7921764850616464</v>
      </c>
    </row>
    <row r="29" spans="1:7" x14ac:dyDescent="0.3">
      <c r="B29" s="64" t="s">
        <v>7</v>
      </c>
      <c r="C29" s="63">
        <v>0.80279569892473113</v>
      </c>
      <c r="D29" s="63">
        <v>0.8900980392156862</v>
      </c>
      <c r="E29" s="63">
        <v>0.26042232277526389</v>
      </c>
      <c r="F29" s="63">
        <v>0.14971719457013569</v>
      </c>
      <c r="G29" s="63">
        <v>9.5967438220977783</v>
      </c>
    </row>
    <row r="30" spans="1:7" x14ac:dyDescent="0.3">
      <c r="B30" s="64" t="s">
        <v>8</v>
      </c>
      <c r="C30" s="63">
        <v>0.63892473118279569</v>
      </c>
      <c r="D30" s="63">
        <v>0.88864082812612233</v>
      </c>
      <c r="E30" s="63">
        <v>1.111111111111111E-2</v>
      </c>
      <c r="F30" s="63">
        <v>0.70262874380521434</v>
      </c>
      <c r="G30" s="63">
        <v>77.672093152999878</v>
      </c>
    </row>
    <row r="31" spans="1:7" x14ac:dyDescent="0.3">
      <c r="B31" s="65"/>
      <c r="C31" s="66" t="s">
        <v>0</v>
      </c>
      <c r="D31" s="66" t="s">
        <v>1</v>
      </c>
      <c r="E31" s="66" t="s">
        <v>2</v>
      </c>
      <c r="F31" s="66" t="s">
        <v>3</v>
      </c>
      <c r="G31" s="66" t="s">
        <v>4</v>
      </c>
    </row>
    <row r="32" spans="1:7" x14ac:dyDescent="0.3">
      <c r="A32" t="s">
        <v>45</v>
      </c>
      <c r="B32" s="66" t="s">
        <v>5</v>
      </c>
      <c r="C32" s="65">
        <v>0.82924731182795708</v>
      </c>
      <c r="D32" s="65">
        <v>0.91530283224400877</v>
      </c>
      <c r="E32" s="65">
        <v>0.17365079365079361</v>
      </c>
      <c r="F32" s="65">
        <v>0.17215686274509809</v>
      </c>
      <c r="G32" s="65">
        <v>0.61232638359069824</v>
      </c>
    </row>
    <row r="33" spans="1:7" x14ac:dyDescent="0.3">
      <c r="B33" s="66" t="s">
        <v>6</v>
      </c>
      <c r="C33" s="65">
        <v>0.86215053763440852</v>
      </c>
      <c r="D33" s="65">
        <v>0.93215530765530763</v>
      </c>
      <c r="E33" s="65">
        <v>0.120498667998668</v>
      </c>
      <c r="F33" s="65">
        <v>0.1576190476190476</v>
      </c>
      <c r="G33" s="65">
        <v>4.6535038948059082</v>
      </c>
    </row>
    <row r="34" spans="1:7" x14ac:dyDescent="0.3">
      <c r="B34" s="66" t="s">
        <v>7</v>
      </c>
      <c r="C34" s="65">
        <v>0.83548387096774201</v>
      </c>
      <c r="D34" s="65">
        <v>0.91232064449711492</v>
      </c>
      <c r="E34" s="65">
        <v>0.18777275012569131</v>
      </c>
      <c r="F34" s="65">
        <v>0.14321195144724561</v>
      </c>
      <c r="G34" s="65">
        <v>11.8048415184021</v>
      </c>
    </row>
    <row r="35" spans="1:7" x14ac:dyDescent="0.3">
      <c r="B35" s="66" t="s">
        <v>8</v>
      </c>
      <c r="C35" s="65">
        <v>0.63935483870967746</v>
      </c>
      <c r="D35" s="65">
        <v>0.86647346117934365</v>
      </c>
      <c r="E35" s="65">
        <v>1.3333333333333331E-2</v>
      </c>
      <c r="F35" s="65">
        <v>0.70758547008547013</v>
      </c>
      <c r="G35" s="65">
        <v>80.24995231628418</v>
      </c>
    </row>
    <row r="36" spans="1:7" x14ac:dyDescent="0.3">
      <c r="B36" s="67"/>
      <c r="C36" s="68" t="s">
        <v>0</v>
      </c>
      <c r="D36" s="68" t="s">
        <v>1</v>
      </c>
      <c r="E36" s="68" t="s">
        <v>2</v>
      </c>
      <c r="F36" s="68" t="s">
        <v>3</v>
      </c>
      <c r="G36" s="68" t="s">
        <v>4</v>
      </c>
    </row>
    <row r="37" spans="1:7" x14ac:dyDescent="0.3">
      <c r="A37" t="s">
        <v>41</v>
      </c>
      <c r="B37" s="68" t="s">
        <v>5</v>
      </c>
      <c r="C37" s="67">
        <v>0.76365591397849464</v>
      </c>
      <c r="D37" s="67">
        <v>0.87970650482415191</v>
      </c>
      <c r="E37" s="67">
        <v>0.20098039215686281</v>
      </c>
      <c r="F37" s="67">
        <v>0.26888888888888879</v>
      </c>
      <c r="G37" s="67">
        <v>2.4225244522094731</v>
      </c>
    </row>
    <row r="38" spans="1:7" x14ac:dyDescent="0.3">
      <c r="B38" s="68" t="s">
        <v>6</v>
      </c>
      <c r="C38" s="67">
        <v>0.82150537634408605</v>
      </c>
      <c r="D38" s="67">
        <v>0.9256297206405566</v>
      </c>
      <c r="E38" s="67">
        <v>0.18278677462887991</v>
      </c>
      <c r="F38" s="67">
        <v>0.16120023767082589</v>
      </c>
      <c r="G38" s="67">
        <v>5.6618096828460693</v>
      </c>
    </row>
    <row r="39" spans="1:7" x14ac:dyDescent="0.3">
      <c r="B39" s="68" t="s">
        <v>7</v>
      </c>
      <c r="C39" s="67">
        <v>0.83526881720430102</v>
      </c>
      <c r="D39" s="67">
        <v>0.89780530872636144</v>
      </c>
      <c r="E39" s="67">
        <v>0.16455912508544079</v>
      </c>
      <c r="F39" s="67">
        <v>0.1783874458874459</v>
      </c>
      <c r="G39" s="67">
        <v>11.584429502487181</v>
      </c>
    </row>
    <row r="40" spans="1:7" x14ac:dyDescent="0.3">
      <c r="B40" s="68" t="s">
        <v>8</v>
      </c>
      <c r="C40" s="67">
        <v>0.69634408602150533</v>
      </c>
      <c r="D40" s="67">
        <v>0.81750925925925932</v>
      </c>
      <c r="E40" s="67">
        <v>0.3833333333333333</v>
      </c>
      <c r="F40" s="67">
        <v>0.19964052287581699</v>
      </c>
      <c r="G40" s="67">
        <v>74.650194883346558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3"/>
  <sheetViews>
    <sheetView topLeftCell="A8" workbookViewId="0">
      <selection activeCell="H6" sqref="H6"/>
    </sheetView>
  </sheetViews>
  <sheetFormatPr defaultRowHeight="17" x14ac:dyDescent="0.4"/>
  <cols>
    <col min="2" max="2" width="9.81640625" bestFit="1" customWidth="1"/>
    <col min="3" max="3" width="13.6328125" bestFit="1" customWidth="1"/>
    <col min="4" max="4" width="18.08984375" bestFit="1" customWidth="1"/>
    <col min="5" max="5" width="11.36328125" bestFit="1" customWidth="1"/>
    <col min="6" max="6" width="14.26953125" bestFit="1" customWidth="1"/>
    <col min="7" max="7" width="11.36328125" bestFit="1" customWidth="1"/>
    <col min="8" max="8" width="15.6328125" bestFit="1" customWidth="1"/>
    <col min="9" max="9" width="11.453125" bestFit="1" customWidth="1"/>
    <col min="10" max="10" width="15.7265625" bestFit="1" customWidth="1"/>
    <col min="11" max="11" width="17.81640625" bestFit="1" customWidth="1"/>
  </cols>
  <sheetData>
    <row r="1" spans="1:11" x14ac:dyDescent="0.4">
      <c r="A1" s="10" t="s">
        <v>102</v>
      </c>
      <c r="B1" s="13" t="s">
        <v>103</v>
      </c>
      <c r="C1" s="72" t="s">
        <v>0</v>
      </c>
      <c r="D1" s="72" t="s">
        <v>49</v>
      </c>
      <c r="E1" s="72" t="s">
        <v>1</v>
      </c>
      <c r="F1" s="72" t="s">
        <v>50</v>
      </c>
      <c r="G1" s="72" t="s">
        <v>2</v>
      </c>
      <c r="H1" s="72" t="s">
        <v>51</v>
      </c>
      <c r="I1" s="72" t="s">
        <v>3</v>
      </c>
      <c r="J1" s="72" t="s">
        <v>52</v>
      </c>
      <c r="K1" s="72" t="s">
        <v>4</v>
      </c>
    </row>
    <row r="2" spans="1:11" x14ac:dyDescent="0.3">
      <c r="A2" t="s">
        <v>12</v>
      </c>
      <c r="B2" s="72" t="s">
        <v>5</v>
      </c>
      <c r="C2" s="71">
        <v>0.70719540987206952</v>
      </c>
      <c r="D2" s="34">
        <v>0</v>
      </c>
      <c r="E2" s="71">
        <v>0.7071815434774178</v>
      </c>
      <c r="F2" s="34">
        <v>0</v>
      </c>
      <c r="G2" s="71">
        <v>0.31110577464515921</v>
      </c>
      <c r="H2" s="34">
        <v>0</v>
      </c>
      <c r="I2" s="71">
        <v>0.27453113840000509</v>
      </c>
      <c r="J2" s="34">
        <v>0</v>
      </c>
      <c r="K2" s="71">
        <v>0.96242690086364746</v>
      </c>
    </row>
    <row r="3" spans="1:11" x14ac:dyDescent="0.3">
      <c r="A3" t="s">
        <v>12</v>
      </c>
      <c r="B3" s="72" t="s">
        <v>7</v>
      </c>
      <c r="C3" s="71">
        <v>0.7499853584436027</v>
      </c>
      <c r="D3" s="34">
        <f>C3-C2</f>
        <v>4.2789948571533176E-2</v>
      </c>
      <c r="E3" s="71">
        <v>0.76292380324502473</v>
      </c>
      <c r="F3" s="34">
        <f>E3-E2</f>
        <v>5.5742259767606939E-2</v>
      </c>
      <c r="G3" s="71">
        <v>0.21566403558634259</v>
      </c>
      <c r="H3" s="34">
        <f>-(G3-G2)</f>
        <v>9.5441739058816616E-2</v>
      </c>
      <c r="I3" s="71">
        <v>0.28418680633843191</v>
      </c>
      <c r="J3" s="34">
        <f>-(I3-I2)</f>
        <v>-9.6556679384268151E-3</v>
      </c>
      <c r="K3" s="71">
        <v>234.95903706550601</v>
      </c>
    </row>
    <row r="4" spans="1:11" x14ac:dyDescent="0.3">
      <c r="A4" t="s">
        <v>12</v>
      </c>
      <c r="B4" s="72" t="s">
        <v>8</v>
      </c>
      <c r="C4" s="71">
        <v>0.49961016856091789</v>
      </c>
      <c r="D4" s="34">
        <f>C4-C2</f>
        <v>-0.20758524131115164</v>
      </c>
      <c r="E4" s="71">
        <v>0.5009363633606736</v>
      </c>
      <c r="F4" s="34">
        <f>E4-E2</f>
        <v>-0.2062451801167442</v>
      </c>
      <c r="G4" s="71">
        <v>0.48057924077296832</v>
      </c>
      <c r="H4" s="34">
        <f>-(G4-G2)</f>
        <v>-0.16947346612780911</v>
      </c>
      <c r="I4" s="71">
        <v>0.51754803250568426</v>
      </c>
      <c r="J4" s="34">
        <f>-(I4-I2)</f>
        <v>-0.24301689410567917</v>
      </c>
      <c r="K4" s="71">
        <v>798.60484623908997</v>
      </c>
    </row>
    <row r="5" spans="1:11" x14ac:dyDescent="0.3">
      <c r="A5" t="s">
        <v>12</v>
      </c>
      <c r="B5" s="72" t="s">
        <v>6</v>
      </c>
      <c r="C5" s="71">
        <v>0.71362488332509755</v>
      </c>
      <c r="D5" s="34">
        <f>C5-C2</f>
        <v>6.4294734530280229E-3</v>
      </c>
      <c r="E5" s="71">
        <v>0.7226884868995167</v>
      </c>
      <c r="F5" s="34">
        <f>E5-E2</f>
        <v>1.5506943422098907E-2</v>
      </c>
      <c r="G5" s="71">
        <v>0.27253852289637343</v>
      </c>
      <c r="H5" s="34">
        <f>-(G5-G2)</f>
        <v>3.856725174878578E-2</v>
      </c>
      <c r="I5" s="71">
        <v>0.30010982154360522</v>
      </c>
      <c r="J5" s="34">
        <f>-(I5-I2)</f>
        <v>-2.5578683143600123E-2</v>
      </c>
      <c r="K5" s="71">
        <v>62.24330735206604</v>
      </c>
    </row>
    <row r="6" spans="1:11" x14ac:dyDescent="0.3">
      <c r="A6" t="s">
        <v>116</v>
      </c>
      <c r="B6" s="72" t="s">
        <v>5</v>
      </c>
      <c r="C6" s="71">
        <v>0.58731034608978927</v>
      </c>
      <c r="D6" s="34">
        <v>0</v>
      </c>
      <c r="E6" s="71">
        <v>0.65888127156853271</v>
      </c>
      <c r="F6" s="34">
        <v>0</v>
      </c>
      <c r="G6" s="71">
        <v>0.4312622302482132</v>
      </c>
      <c r="H6" s="34">
        <v>0</v>
      </c>
      <c r="I6" s="71">
        <v>0.38006298270965172</v>
      </c>
      <c r="J6" s="34">
        <v>0</v>
      </c>
      <c r="K6" s="71">
        <v>11.63797354698181</v>
      </c>
    </row>
    <row r="7" spans="1:11" x14ac:dyDescent="0.3">
      <c r="A7" t="s">
        <v>17</v>
      </c>
      <c r="B7" s="72" t="s">
        <v>7</v>
      </c>
      <c r="C7" s="71">
        <v>0.77524570361829459</v>
      </c>
      <c r="D7" s="34">
        <f>C7-C6</f>
        <v>0.18793535752850532</v>
      </c>
      <c r="E7" s="71">
        <v>0.84962409142827933</v>
      </c>
      <c r="F7" s="34">
        <f>E7-E6</f>
        <v>0.19074281985974662</v>
      </c>
      <c r="G7" s="71">
        <v>0.18380742319227419</v>
      </c>
      <c r="H7" s="34">
        <f t="shared" ref="H7" si="0">-(G7-G6)</f>
        <v>0.247454807055939</v>
      </c>
      <c r="I7" s="71">
        <v>0.26597101271652918</v>
      </c>
      <c r="J7" s="34">
        <f t="shared" ref="J7" si="1">-(I7-I6)</f>
        <v>0.11409196999312254</v>
      </c>
      <c r="K7" s="71">
        <v>250.44600510597229</v>
      </c>
    </row>
    <row r="8" spans="1:11" x14ac:dyDescent="0.3">
      <c r="A8" t="s">
        <v>17</v>
      </c>
      <c r="B8" s="72" t="s">
        <v>8</v>
      </c>
      <c r="C8" s="71">
        <v>0.57872856384633686</v>
      </c>
      <c r="D8" s="34">
        <f>C8-C6</f>
        <v>-8.5817822434524071E-3</v>
      </c>
      <c r="E8" s="71">
        <v>0.59986814696259094</v>
      </c>
      <c r="F8" s="34">
        <f>E8-E6</f>
        <v>-5.9013124605941769E-2</v>
      </c>
      <c r="G8" s="71">
        <v>0.38548562021917149</v>
      </c>
      <c r="H8" s="34">
        <f t="shared" ref="H8" si="2">-(G8-G6)</f>
        <v>4.5776610029041709E-2</v>
      </c>
      <c r="I8" s="71">
        <v>0.45392431665531752</v>
      </c>
      <c r="J8" s="34">
        <f t="shared" ref="J8" si="3">-(I8-I6)</f>
        <v>-7.3861333945665797E-2</v>
      </c>
      <c r="K8" s="71">
        <v>746.62019062042236</v>
      </c>
    </row>
    <row r="9" spans="1:11" x14ac:dyDescent="0.3">
      <c r="A9" t="s">
        <v>17</v>
      </c>
      <c r="B9" s="72" t="s">
        <v>6</v>
      </c>
      <c r="C9" s="71">
        <v>0.77267794066509266</v>
      </c>
      <c r="D9" s="34">
        <f>C9-C6</f>
        <v>0.18536759457530338</v>
      </c>
      <c r="E9" s="71">
        <v>0.84483805570617432</v>
      </c>
      <c r="F9" s="34">
        <f>E9-E6</f>
        <v>0.18595678413764161</v>
      </c>
      <c r="G9" s="71">
        <v>0.19284923250298611</v>
      </c>
      <c r="H9" s="34">
        <f t="shared" ref="H9" si="4">-(G9-G6)</f>
        <v>0.23841299774522709</v>
      </c>
      <c r="I9" s="71">
        <v>0.26184113796091268</v>
      </c>
      <c r="J9" s="34">
        <f t="shared" ref="J9" si="5">-(I9-I6)</f>
        <v>0.11822184474873904</v>
      </c>
      <c r="K9" s="71">
        <v>63.303056478500373</v>
      </c>
    </row>
    <row r="10" spans="1:11" x14ac:dyDescent="0.3">
      <c r="A10" t="s">
        <v>11</v>
      </c>
      <c r="B10" s="72" t="s">
        <v>5</v>
      </c>
      <c r="C10" s="71">
        <v>0.53891359651530957</v>
      </c>
      <c r="D10" s="34">
        <v>0</v>
      </c>
      <c r="E10" s="71">
        <v>0.5542791457244971</v>
      </c>
      <c r="F10" s="34">
        <v>0</v>
      </c>
      <c r="G10" s="71">
        <v>0.48638600455631359</v>
      </c>
      <c r="H10" s="34">
        <v>0</v>
      </c>
      <c r="I10" s="71">
        <v>0.42751859494723787</v>
      </c>
      <c r="J10" s="34">
        <v>0</v>
      </c>
      <c r="K10" s="71">
        <v>0.55850720405578613</v>
      </c>
    </row>
    <row r="11" spans="1:11" x14ac:dyDescent="0.3">
      <c r="A11" t="s">
        <v>11</v>
      </c>
      <c r="B11" s="72" t="s">
        <v>7</v>
      </c>
      <c r="C11" s="71">
        <v>0.77224601475136812</v>
      </c>
      <c r="D11" s="34">
        <f>C11-C10</f>
        <v>0.23333241823605855</v>
      </c>
      <c r="E11" s="71">
        <v>0.84645338435264394</v>
      </c>
      <c r="F11" s="34">
        <f>E11-E10</f>
        <v>0.29217423862814684</v>
      </c>
      <c r="G11" s="71">
        <v>0.20214132370240381</v>
      </c>
      <c r="H11" s="34">
        <f t="shared" ref="H11" si="6">-(G11-G10)</f>
        <v>0.28424468085390975</v>
      </c>
      <c r="I11" s="71">
        <v>0.25492482055180482</v>
      </c>
      <c r="J11" s="34">
        <f t="shared" ref="J11" si="7">-(I11-I10)</f>
        <v>0.17259377439543305</v>
      </c>
      <c r="K11" s="71">
        <v>242.51983237266541</v>
      </c>
    </row>
    <row r="12" spans="1:11" x14ac:dyDescent="0.3">
      <c r="A12" t="s">
        <v>11</v>
      </c>
      <c r="B12" s="72" t="s">
        <v>8</v>
      </c>
      <c r="C12" s="71">
        <v>0.57278592214352386</v>
      </c>
      <c r="D12" s="34">
        <f>C12-C10</f>
        <v>3.3872325628214295E-2</v>
      </c>
      <c r="E12" s="71">
        <v>0.59130755257974887</v>
      </c>
      <c r="F12" s="34">
        <f>E12-E10</f>
        <v>3.7028406855251772E-2</v>
      </c>
      <c r="G12" s="71">
        <v>0.3727333375209419</v>
      </c>
      <c r="H12" s="34">
        <f t="shared" ref="H12" si="8">-(G12-G10)</f>
        <v>0.11365266703537169</v>
      </c>
      <c r="I12" s="71">
        <v>0.48485106799761302</v>
      </c>
      <c r="J12" s="34">
        <f t="shared" ref="J12" si="9">-(I12-I10)</f>
        <v>-5.7332473050375143E-2</v>
      </c>
      <c r="K12" s="71">
        <v>766.87706899642944</v>
      </c>
    </row>
    <row r="13" spans="1:11" x14ac:dyDescent="0.3">
      <c r="A13" t="s">
        <v>11</v>
      </c>
      <c r="B13" s="72" t="s">
        <v>6</v>
      </c>
      <c r="C13" s="71">
        <v>0.7731199326488406</v>
      </c>
      <c r="D13" s="34">
        <f>C13-C10</f>
        <v>0.23420633613353103</v>
      </c>
      <c r="E13" s="71">
        <v>0.84463122423701997</v>
      </c>
      <c r="F13" s="34">
        <f>E13-E10</f>
        <v>0.29035207851252287</v>
      </c>
      <c r="G13" s="71">
        <v>0.20596398694744891</v>
      </c>
      <c r="H13" s="34">
        <f t="shared" ref="H13" si="10">-(G13-G10)</f>
        <v>0.28042201760886465</v>
      </c>
      <c r="I13" s="71">
        <v>0.24842956237683381</v>
      </c>
      <c r="J13" s="34">
        <f t="shared" ref="J13" si="11">-(I13-I10)</f>
        <v>0.17908903257040407</v>
      </c>
      <c r="K13" s="71">
        <v>60.067122459411621</v>
      </c>
    </row>
    <row r="14" spans="1:11" x14ac:dyDescent="0.3">
      <c r="A14" t="s">
        <v>10</v>
      </c>
      <c r="B14" s="72" t="s">
        <v>5</v>
      </c>
      <c r="C14" s="71">
        <v>0.7722542506268415</v>
      </c>
      <c r="D14" s="34">
        <v>0</v>
      </c>
      <c r="E14" s="71">
        <v>0.83947341543897236</v>
      </c>
      <c r="F14" s="34">
        <v>0</v>
      </c>
      <c r="G14" s="71">
        <v>0.21194597844274829</v>
      </c>
      <c r="H14" s="34">
        <v>0</v>
      </c>
      <c r="I14" s="71">
        <v>0.2425820664575303</v>
      </c>
      <c r="J14" s="34">
        <v>0</v>
      </c>
      <c r="K14" s="71">
        <v>69.413146495819092</v>
      </c>
    </row>
    <row r="15" spans="1:11" x14ac:dyDescent="0.3">
      <c r="A15" t="s">
        <v>10</v>
      </c>
      <c r="B15" s="72" t="s">
        <v>7</v>
      </c>
      <c r="C15" s="71">
        <v>0.78380918391625032</v>
      </c>
      <c r="D15" s="34">
        <f>C15-C14</f>
        <v>1.155493328940882E-2</v>
      </c>
      <c r="E15" s="71">
        <v>0.85936327616551367</v>
      </c>
      <c r="F15" s="34">
        <f>E15-E14</f>
        <v>1.9889860726541309E-2</v>
      </c>
      <c r="G15" s="71">
        <v>0.1823926059735595</v>
      </c>
      <c r="H15" s="34">
        <f t="shared" ref="H15" si="12">-(G15-G14)</f>
        <v>2.9553372469188793E-2</v>
      </c>
      <c r="I15" s="71">
        <v>0.25092136717948232</v>
      </c>
      <c r="J15" s="34">
        <f t="shared" ref="J15" si="13">-(I15-I14)</f>
        <v>-8.3393007219520199E-3</v>
      </c>
      <c r="K15" s="71">
        <v>285.28146553039551</v>
      </c>
    </row>
    <row r="16" spans="1:11" x14ac:dyDescent="0.3">
      <c r="A16" t="s">
        <v>10</v>
      </c>
      <c r="B16" s="72" t="s">
        <v>8</v>
      </c>
      <c r="C16" s="71">
        <v>0.53850637822800562</v>
      </c>
      <c r="D16" s="34">
        <f>C16-C14</f>
        <v>-0.23374787239883588</v>
      </c>
      <c r="E16" s="71">
        <v>0.56038255443185514</v>
      </c>
      <c r="F16" s="34">
        <f>E16-E14</f>
        <v>-0.27909086100711722</v>
      </c>
      <c r="G16" s="71">
        <v>0.48909536692794209</v>
      </c>
      <c r="H16" s="34">
        <f t="shared" ref="H16" si="14">-(G16-G14)</f>
        <v>-0.27714938848519377</v>
      </c>
      <c r="I16" s="71">
        <v>0.43426742327608708</v>
      </c>
      <c r="J16" s="34">
        <f t="shared" ref="J16" si="15">-(I16-I14)</f>
        <v>-0.19168535681855678</v>
      </c>
      <c r="K16" s="71">
        <v>707.22191429138184</v>
      </c>
    </row>
    <row r="17" spans="1:11" x14ac:dyDescent="0.3">
      <c r="A17" t="s">
        <v>10</v>
      </c>
      <c r="B17" s="72" t="s">
        <v>6</v>
      </c>
      <c r="C17" s="71">
        <v>0.78253445341239769</v>
      </c>
      <c r="D17" s="34">
        <f>C17-C14</f>
        <v>1.0280202785556192E-2</v>
      </c>
      <c r="E17" s="71">
        <v>0.86249926674328425</v>
      </c>
      <c r="F17" s="34">
        <f>E17-E14</f>
        <v>2.3025851304311895E-2</v>
      </c>
      <c r="G17" s="71">
        <v>0.19220796395626591</v>
      </c>
      <c r="H17" s="34">
        <f t="shared" ref="H17" si="16">-(G17-G14)</f>
        <v>1.973801448648238E-2</v>
      </c>
      <c r="I17" s="71">
        <v>0.24389815555248109</v>
      </c>
      <c r="J17" s="34">
        <f t="shared" ref="J17" si="17">-(I17-I14)</f>
        <v>-1.3160890949507897E-3</v>
      </c>
      <c r="K17" s="71">
        <v>47.734722852706909</v>
      </c>
    </row>
    <row r="18" spans="1:11" x14ac:dyDescent="0.3">
      <c r="A18" t="s">
        <v>27</v>
      </c>
      <c r="B18" s="72" t="s">
        <v>5</v>
      </c>
      <c r="C18" s="71">
        <v>0.79194897417595489</v>
      </c>
      <c r="D18" s="34">
        <v>0</v>
      </c>
      <c r="E18" s="71">
        <v>0.85847338350927804</v>
      </c>
      <c r="F18" s="34">
        <v>0</v>
      </c>
      <c r="G18" s="71">
        <v>0.1588847947373617</v>
      </c>
      <c r="H18" s="34">
        <v>0</v>
      </c>
      <c r="I18" s="71">
        <v>0.25661073628782932</v>
      </c>
      <c r="J18" s="34">
        <v>0</v>
      </c>
      <c r="K18" s="71">
        <v>1.813153982162476</v>
      </c>
    </row>
    <row r="19" spans="1:11" x14ac:dyDescent="0.3">
      <c r="A19" t="s">
        <v>27</v>
      </c>
      <c r="B19" s="72" t="s">
        <v>7</v>
      </c>
      <c r="C19" s="71">
        <v>0.74656197953842496</v>
      </c>
      <c r="D19" s="34">
        <f>C19-C18</f>
        <v>-4.5386994637529932E-2</v>
      </c>
      <c r="E19" s="71">
        <v>0.81656726612672159</v>
      </c>
      <c r="F19" s="34">
        <f>E19-E18</f>
        <v>-4.1906117382556451E-2</v>
      </c>
      <c r="G19" s="71">
        <v>0.22778246065933949</v>
      </c>
      <c r="H19" s="34">
        <f t="shared" ref="H19" si="18">-(G19-G18)</f>
        <v>-6.8897665921977796E-2</v>
      </c>
      <c r="I19" s="71">
        <v>0.28069916072178669</v>
      </c>
      <c r="J19" s="34">
        <f t="shared" ref="J19" si="19">-(I19-I18)</f>
        <v>-2.4088424433957367E-2</v>
      </c>
      <c r="K19" s="71">
        <v>245.19431352615359</v>
      </c>
    </row>
    <row r="20" spans="1:11" x14ac:dyDescent="0.3">
      <c r="A20" t="s">
        <v>27</v>
      </c>
      <c r="B20" s="72" t="s">
        <v>8</v>
      </c>
      <c r="C20" s="71">
        <v>0.51543677592928128</v>
      </c>
      <c r="D20" s="34">
        <f>C20-C18</f>
        <v>-0.27651219824667361</v>
      </c>
      <c r="E20" s="71">
        <v>0.52893519972263514</v>
      </c>
      <c r="F20" s="34">
        <f>E20-E18</f>
        <v>-0.3295381837866429</v>
      </c>
      <c r="G20" s="71">
        <v>0.45126036190139052</v>
      </c>
      <c r="H20" s="34">
        <f t="shared" ref="H20" si="20">-(G20-G18)</f>
        <v>-0.29237556716402879</v>
      </c>
      <c r="I20" s="71">
        <v>0.51003658772696048</v>
      </c>
      <c r="J20" s="34">
        <f t="shared" ref="J20" si="21">-(I20-I18)</f>
        <v>-0.25342585143913116</v>
      </c>
      <c r="K20" s="71">
        <v>778.63284611701965</v>
      </c>
    </row>
    <row r="21" spans="1:11" x14ac:dyDescent="0.3">
      <c r="A21" t="s">
        <v>27</v>
      </c>
      <c r="B21" s="72" t="s">
        <v>6</v>
      </c>
      <c r="C21" s="71">
        <v>0.75556653672285368</v>
      </c>
      <c r="D21" s="34">
        <f>C21-C18</f>
        <v>-3.6382437453101213E-2</v>
      </c>
      <c r="E21" s="71">
        <v>0.81533323062918905</v>
      </c>
      <c r="F21" s="34">
        <f>E21-E18</f>
        <v>-4.3140152880088989E-2</v>
      </c>
      <c r="G21" s="71">
        <v>0.2276167509567866</v>
      </c>
      <c r="H21" s="34">
        <f t="shared" ref="H21" si="22">-(G21-G18)</f>
        <v>-6.8731956219424906E-2</v>
      </c>
      <c r="I21" s="71">
        <v>0.26081269316859079</v>
      </c>
      <c r="J21" s="34">
        <f t="shared" ref="J21" si="23">-(I21-I18)</f>
        <v>-4.2019568807614704E-3</v>
      </c>
      <c r="K21" s="71">
        <v>65.033850908279419</v>
      </c>
    </row>
    <row r="22" spans="1:11" x14ac:dyDescent="0.3">
      <c r="A22" t="s">
        <v>39</v>
      </c>
      <c r="B22" s="72" t="s">
        <v>5</v>
      </c>
      <c r="C22" s="71">
        <v>0.53724628928055052</v>
      </c>
      <c r="D22" s="34">
        <v>0</v>
      </c>
      <c r="E22" s="71">
        <v>0.53410415037113512</v>
      </c>
      <c r="F22" s="34">
        <v>0</v>
      </c>
      <c r="G22" s="71">
        <v>0.55677375175135779</v>
      </c>
      <c r="H22" s="34">
        <v>0</v>
      </c>
      <c r="I22" s="71">
        <v>0.37093479068306001</v>
      </c>
      <c r="J22" s="34">
        <v>0</v>
      </c>
      <c r="K22" s="71">
        <v>33.154948711395257</v>
      </c>
    </row>
    <row r="23" spans="1:11" x14ac:dyDescent="0.3">
      <c r="A23" t="s">
        <v>39</v>
      </c>
      <c r="B23" s="72" t="s">
        <v>7</v>
      </c>
      <c r="C23" s="71">
        <v>0.76498197258368561</v>
      </c>
      <c r="D23" s="34">
        <f>C23-C22</f>
        <v>0.22773568330313509</v>
      </c>
      <c r="E23" s="71">
        <v>0.83502865029935069</v>
      </c>
      <c r="F23" s="34">
        <f>E23-E22</f>
        <v>0.30092449992821557</v>
      </c>
      <c r="G23" s="71">
        <v>0.21170414699408979</v>
      </c>
      <c r="H23" s="34">
        <f t="shared" ref="H23" si="24">-(G23-G22)</f>
        <v>0.345069604757268</v>
      </c>
      <c r="I23" s="71">
        <v>0.25921546053476768</v>
      </c>
      <c r="J23" s="34">
        <f t="shared" ref="J23" si="25">-(I23-I22)</f>
        <v>0.11171933014829233</v>
      </c>
      <c r="K23" s="71">
        <v>239.9286413192749</v>
      </c>
    </row>
    <row r="24" spans="1:11" x14ac:dyDescent="0.3">
      <c r="A24" t="s">
        <v>39</v>
      </c>
      <c r="B24" s="72" t="s">
        <v>8</v>
      </c>
      <c r="C24" s="71">
        <v>0.52443584253006104</v>
      </c>
      <c r="D24" s="34">
        <f>C24-C22</f>
        <v>-1.2810446750489479E-2</v>
      </c>
      <c r="E24" s="71">
        <v>0.53671895133801861</v>
      </c>
      <c r="F24" s="34">
        <f>E24-E22</f>
        <v>2.6148009668834904E-3</v>
      </c>
      <c r="G24" s="71">
        <v>0.46798390140723028</v>
      </c>
      <c r="H24" s="34">
        <f t="shared" ref="H24" si="26">-(G24-G22)</f>
        <v>8.8789850344127508E-2</v>
      </c>
      <c r="I24" s="71">
        <v>0.47880046397980303</v>
      </c>
      <c r="J24" s="34">
        <f t="shared" ref="J24" si="27">-(I24-I22)</f>
        <v>-0.10786567329674301</v>
      </c>
      <c r="K24" s="71">
        <v>774.11774373054504</v>
      </c>
    </row>
    <row r="25" spans="1:11" x14ac:dyDescent="0.3">
      <c r="A25" t="s">
        <v>39</v>
      </c>
      <c r="B25" s="72" t="s">
        <v>6</v>
      </c>
      <c r="C25" s="71">
        <v>0.76541481359468511</v>
      </c>
      <c r="D25" s="34">
        <f>C25-C22</f>
        <v>0.22816852431413459</v>
      </c>
      <c r="E25" s="71">
        <v>0.82394599517919764</v>
      </c>
      <c r="F25" s="34">
        <f>E25-E22</f>
        <v>0.28984184480806252</v>
      </c>
      <c r="G25" s="71">
        <v>0.19685667813462221</v>
      </c>
      <c r="H25" s="34">
        <f t="shared" ref="H25" si="28">-(G25-G22)</f>
        <v>0.35991707361673558</v>
      </c>
      <c r="I25" s="71">
        <v>0.2723767001266012</v>
      </c>
      <c r="J25" s="34">
        <f t="shared" ref="J25" si="29">-(I25-I22)</f>
        <v>9.8558090556458811E-2</v>
      </c>
      <c r="K25" s="71">
        <v>51.224830150604248</v>
      </c>
    </row>
    <row r="26" spans="1:11" x14ac:dyDescent="0.3">
      <c r="A26" t="s">
        <v>13</v>
      </c>
      <c r="B26" s="72" t="s">
        <v>5</v>
      </c>
      <c r="C26" s="71">
        <v>0.77483848533099076</v>
      </c>
      <c r="D26" s="34">
        <v>0</v>
      </c>
      <c r="E26" s="71">
        <v>0.84046451617948503</v>
      </c>
      <c r="F26" s="34">
        <v>0</v>
      </c>
      <c r="G26" s="71">
        <v>0.2150860871954578</v>
      </c>
      <c r="H26" s="34">
        <v>0</v>
      </c>
      <c r="I26" s="71">
        <v>0.2354195203805301</v>
      </c>
      <c r="J26" s="34">
        <v>0</v>
      </c>
      <c r="K26" s="71">
        <v>3.4249129295349121</v>
      </c>
    </row>
    <row r="27" spans="1:11" x14ac:dyDescent="0.3">
      <c r="A27" t="s">
        <v>13</v>
      </c>
      <c r="B27" s="72" t="s">
        <v>7</v>
      </c>
      <c r="C27" s="71">
        <v>0.78809183916250292</v>
      </c>
      <c r="D27" s="34">
        <f>C27-C26</f>
        <v>1.325335383151216E-2</v>
      </c>
      <c r="E27" s="71">
        <v>0.8516860592780553</v>
      </c>
      <c r="F27" s="34">
        <f>E27-E26</f>
        <v>1.1221543098570264E-2</v>
      </c>
      <c r="G27" s="71">
        <v>0.16638135710776131</v>
      </c>
      <c r="H27" s="34">
        <f t="shared" ref="H27" si="30">-(G27-G26)</f>
        <v>4.8704730087696491E-2</v>
      </c>
      <c r="I27" s="71">
        <v>0.25550263147818941</v>
      </c>
      <c r="J27" s="34">
        <f t="shared" ref="J27" si="31">-(I27-I26)</f>
        <v>-2.0083111097659312E-2</v>
      </c>
      <c r="K27" s="71">
        <v>247.47222518920901</v>
      </c>
    </row>
    <row r="28" spans="1:11" x14ac:dyDescent="0.3">
      <c r="A28" t="s">
        <v>13</v>
      </c>
      <c r="B28" s="72" t="s">
        <v>8</v>
      </c>
      <c r="C28" s="71">
        <v>0.49828693790149903</v>
      </c>
      <c r="D28" s="34">
        <f>C28-C26</f>
        <v>-0.27655154742949173</v>
      </c>
      <c r="E28" s="71">
        <v>0.55329740559328822</v>
      </c>
      <c r="F28" s="34">
        <f>E28-E26</f>
        <v>-0.28716711058619682</v>
      </c>
      <c r="G28" s="71">
        <v>0.70236355194407751</v>
      </c>
      <c r="H28" s="34">
        <f t="shared" ref="H28" si="32">-(G28-G26)</f>
        <v>-0.48727746474861972</v>
      </c>
      <c r="I28" s="71">
        <v>0.26510341322823278</v>
      </c>
      <c r="J28" s="34">
        <f t="shared" ref="J28" si="33">-(I28-I26)</f>
        <v>-2.9683892847702675E-2</v>
      </c>
      <c r="K28" s="71">
        <v>751.42573165893555</v>
      </c>
    </row>
    <row r="29" spans="1:11" x14ac:dyDescent="0.3">
      <c r="A29" t="s">
        <v>13</v>
      </c>
      <c r="B29" s="72" t="s">
        <v>6</v>
      </c>
      <c r="C29" s="71">
        <v>0.77953293435092152</v>
      </c>
      <c r="D29" s="34">
        <f>C29-C26</f>
        <v>4.6944490199307687E-3</v>
      </c>
      <c r="E29" s="71">
        <v>0.84638325069600617</v>
      </c>
      <c r="F29" s="34">
        <f>E29-E26</f>
        <v>5.9187345165211402E-3</v>
      </c>
      <c r="G29" s="71">
        <v>0.17139483039256029</v>
      </c>
      <c r="H29" s="34">
        <f t="shared" ref="H29" si="34">-(G29-G26)</f>
        <v>4.369125680289751E-2</v>
      </c>
      <c r="I29" s="71">
        <v>0.26973614721233352</v>
      </c>
      <c r="J29" s="34">
        <f t="shared" ref="J29" si="35">-(I29-I26)</f>
        <v>-3.4316626831803421E-2</v>
      </c>
      <c r="K29" s="71">
        <v>64.194028615951538</v>
      </c>
    </row>
    <row r="30" spans="1:11" x14ac:dyDescent="0.3">
      <c r="A30" t="s">
        <v>31</v>
      </c>
      <c r="B30" s="72" t="s">
        <v>5</v>
      </c>
      <c r="C30" s="71">
        <v>0.80351031314628751</v>
      </c>
      <c r="D30" s="34">
        <v>0</v>
      </c>
      <c r="E30" s="71">
        <v>0.87598507606132148</v>
      </c>
      <c r="F30" s="34">
        <v>0</v>
      </c>
      <c r="G30" s="71">
        <v>0.17280535102588451</v>
      </c>
      <c r="H30" s="34">
        <v>0</v>
      </c>
      <c r="I30" s="71">
        <v>0.21907136055690879</v>
      </c>
      <c r="J30" s="34">
        <v>0</v>
      </c>
      <c r="K30" s="71">
        <v>2.3586959838867192</v>
      </c>
    </row>
    <row r="31" spans="1:11" x14ac:dyDescent="0.3">
      <c r="A31" t="s">
        <v>31</v>
      </c>
      <c r="B31" s="72" t="s">
        <v>7</v>
      </c>
      <c r="C31" s="71">
        <v>0.78851918958985334</v>
      </c>
      <c r="D31" s="34">
        <f>C31-C30</f>
        <v>-1.4991123556434172E-2</v>
      </c>
      <c r="E31" s="71">
        <v>0.86057662697593196</v>
      </c>
      <c r="F31" s="34">
        <f>E31-E30</f>
        <v>-1.540844908538952E-2</v>
      </c>
      <c r="G31" s="71">
        <v>0.18126482704278379</v>
      </c>
      <c r="H31" s="34">
        <f t="shared" ref="H31" si="36">-(G31-G30)</f>
        <v>-8.4594760168992811E-3</v>
      </c>
      <c r="I31" s="71">
        <v>0.2418703047213992</v>
      </c>
      <c r="J31" s="34">
        <f t="shared" ref="J31" si="37">-(I31-I30)</f>
        <v>-2.2798944164490409E-2</v>
      </c>
      <c r="K31" s="71">
        <v>251.03368330001831</v>
      </c>
    </row>
    <row r="32" spans="1:11" x14ac:dyDescent="0.3">
      <c r="A32" t="s">
        <v>117</v>
      </c>
      <c r="B32" s="72" t="s">
        <v>8</v>
      </c>
      <c r="C32" s="71">
        <v>0.54070535697944688</v>
      </c>
      <c r="D32" s="34">
        <f>C32-C30</f>
        <v>-0.26280495616684063</v>
      </c>
      <c r="E32" s="71">
        <v>0.54916664157955286</v>
      </c>
      <c r="F32" s="34">
        <f>E32-E30</f>
        <v>-0.32681843448176862</v>
      </c>
      <c r="G32" s="71">
        <v>0.39326123131654211</v>
      </c>
      <c r="H32" s="34">
        <f t="shared" ref="H32" si="38">-(G32-G30)</f>
        <v>-0.2204558802906576</v>
      </c>
      <c r="I32" s="71">
        <v>0.52366299930825666</v>
      </c>
      <c r="J32" s="34">
        <f t="shared" ref="J32" si="39">-(I32-I30)</f>
        <v>-0.30459163875134787</v>
      </c>
      <c r="K32" s="71">
        <v>731.52089715003967</v>
      </c>
    </row>
    <row r="33" spans="1:11" x14ac:dyDescent="0.3">
      <c r="A33" t="s">
        <v>117</v>
      </c>
      <c r="B33" s="72" t="s">
        <v>6</v>
      </c>
      <c r="C33" s="71">
        <v>0.78639524881494904</v>
      </c>
      <c r="D33" s="34">
        <f>C33-C30</f>
        <v>-1.711506433133847E-2</v>
      </c>
      <c r="E33" s="71">
        <v>0.86382443466026493</v>
      </c>
      <c r="F33" s="34">
        <f>E33-E30</f>
        <v>-1.2160641401056549E-2</v>
      </c>
      <c r="G33" s="71">
        <v>0.18301223481396409</v>
      </c>
      <c r="H33" s="34">
        <f t="shared" ref="H33" si="40">-(G33-G30)</f>
        <v>-1.0206883788079574E-2</v>
      </c>
      <c r="I33" s="71">
        <v>0.24592970299544531</v>
      </c>
      <c r="J33" s="34">
        <f t="shared" ref="J33" si="41">-(I33-I30)</f>
        <v>-2.685834243853652E-2</v>
      </c>
      <c r="K33" s="71">
        <v>60.079116106033332</v>
      </c>
    </row>
  </sheetData>
  <autoFilter ref="A1:K33">
    <sortState ref="A2:G33">
      <sortCondition ref="A2:A33"/>
      <sortCondition ref="B2:B33"/>
    </sortState>
  </autoFilter>
  <phoneticPr fontId="1" type="noConversion"/>
  <conditionalFormatting sqref="B34:B1048576">
    <cfRule type="containsText" dxfId="93" priority="40" operator="containsText" text="base">
      <formula>NOT(ISERROR(SEARCH("base",B34)))</formula>
    </cfRule>
  </conditionalFormatting>
  <conditionalFormatting sqref="E34:E1048576">
    <cfRule type="top10" dxfId="92" priority="33" rank="5"/>
  </conditionalFormatting>
  <conditionalFormatting sqref="B30:B33">
    <cfRule type="containsText" dxfId="91" priority="31" operator="containsText" text="base">
      <formula>NOT(ISERROR(SEARCH("base",B30)))</formula>
    </cfRule>
  </conditionalFormatting>
  <conditionalFormatting sqref="E30:E33">
    <cfRule type="top10" dxfId="90" priority="30" rank="5"/>
  </conditionalFormatting>
  <conditionalFormatting sqref="D30:D3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3">
    <cfRule type="top10" dxfId="89" priority="25" bottom="1" rank="5"/>
  </conditionalFormatting>
  <conditionalFormatting sqref="B2:B29">
    <cfRule type="containsText" dxfId="88" priority="21" operator="containsText" text="base">
      <formula>NOT(ISERROR(SEARCH("base",B2)))</formula>
    </cfRule>
  </conditionalFormatting>
  <conditionalFormatting sqref="E2:E29">
    <cfRule type="top10" dxfId="87" priority="20" rank="5"/>
  </conditionalFormatting>
  <conditionalFormatting sqref="D2:D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9">
    <cfRule type="top10" dxfId="86" priority="15" bottom="1" rank="5"/>
  </conditionalFormatting>
  <conditionalFormatting sqref="I2:I29">
    <cfRule type="top10" dxfId="85" priority="10" bottom="1" rank="5"/>
    <cfRule type="top10" dxfId="84" priority="11" rank="5"/>
  </conditionalFormatting>
  <conditionalFormatting sqref="B1">
    <cfRule type="cellIs" dxfId="83" priority="9" operator="equal">
      <formula>"baseline"</formula>
    </cfRule>
  </conditionalFormatting>
  <conditionalFormatting sqref="B1">
    <cfRule type="containsText" dxfId="82" priority="8" operator="containsText" text="baseline">
      <formula>NOT(ISERROR(SEARCH("baseline",B1)))</formula>
    </cfRule>
  </conditionalFormatting>
  <conditionalFormatting sqref="B1">
    <cfRule type="containsText" dxfId="81" priority="7" operator="containsText" text="base">
      <formula>NOT(ISERROR(SEARCH("base",B1)))</formula>
    </cfRule>
  </conditionalFormatting>
  <conditionalFormatting sqref="B1">
    <cfRule type="containsText" dxfId="80" priority="6" operator="containsText" text="base">
      <formula>NOT(ISERROR(SEARCH("base",B1)))</formula>
    </cfRule>
  </conditionalFormatting>
  <conditionalFormatting sqref="D1 F1 H1 J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top10" dxfId="79" priority="4" rank="5"/>
  </conditionalFormatting>
  <conditionalFormatting sqref="C1">
    <cfRule type="top10" dxfId="78" priority="3" rank="5"/>
  </conditionalFormatting>
  <conditionalFormatting sqref="I1">
    <cfRule type="top10" dxfId="77" priority="1" bottom="1" rank="5"/>
    <cfRule type="top10" dxfId="76" priority="2" rank="5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3"/>
  <sheetViews>
    <sheetView zoomScaleNormal="100" workbookViewId="0">
      <selection activeCell="E33" sqref="E33"/>
    </sheetView>
  </sheetViews>
  <sheetFormatPr defaultRowHeight="17" x14ac:dyDescent="0.4"/>
  <cols>
    <col min="1" max="1" width="11.1796875" bestFit="1" customWidth="1"/>
    <col min="2" max="2" width="9.54296875" bestFit="1" customWidth="1"/>
    <col min="3" max="3" width="11.36328125" bestFit="1" customWidth="1"/>
    <col min="4" max="4" width="13.54296875" bestFit="1" customWidth="1"/>
    <col min="5" max="5" width="11.36328125" bestFit="1" customWidth="1"/>
    <col min="6" max="6" width="9.7265625" bestFit="1" customWidth="1"/>
    <col min="7" max="7" width="11.36328125" bestFit="1" customWidth="1"/>
    <col min="8" max="8" width="11.08984375" bestFit="1" customWidth="1"/>
    <col min="9" max="9" width="11.36328125" bestFit="1" customWidth="1"/>
    <col min="10" max="10" width="11.1796875" bestFit="1" customWidth="1"/>
    <col min="11" max="11" width="13.26953125" bestFit="1" customWidth="1"/>
  </cols>
  <sheetData>
    <row r="1" spans="1:11" x14ac:dyDescent="0.4">
      <c r="A1" s="10" t="s">
        <v>102</v>
      </c>
      <c r="B1" s="13" t="s">
        <v>103</v>
      </c>
      <c r="C1" s="72" t="s">
        <v>0</v>
      </c>
      <c r="D1" s="72" t="s">
        <v>49</v>
      </c>
      <c r="E1" s="72" t="s">
        <v>1</v>
      </c>
      <c r="F1" s="72" t="s">
        <v>50</v>
      </c>
      <c r="G1" s="72" t="s">
        <v>2</v>
      </c>
      <c r="H1" s="72" t="s">
        <v>51</v>
      </c>
      <c r="I1" s="72" t="s">
        <v>3</v>
      </c>
      <c r="J1" s="72" t="s">
        <v>52</v>
      </c>
      <c r="K1" s="72" t="s">
        <v>4</v>
      </c>
    </row>
    <row r="2" spans="1:11" x14ac:dyDescent="0.3">
      <c r="A2" t="s">
        <v>10</v>
      </c>
      <c r="B2" s="72" t="s">
        <v>5</v>
      </c>
      <c r="C2" s="71">
        <v>0.82881720430107519</v>
      </c>
      <c r="D2" s="34">
        <v>0</v>
      </c>
      <c r="E2" s="71">
        <v>0.90607865282865274</v>
      </c>
      <c r="F2" s="34">
        <v>0</v>
      </c>
      <c r="G2" s="71">
        <v>0.19222222222222221</v>
      </c>
      <c r="H2" s="34">
        <v>0</v>
      </c>
      <c r="I2" s="71">
        <v>0.1568406593406593</v>
      </c>
      <c r="J2" s="34">
        <v>0</v>
      </c>
      <c r="K2" s="71">
        <v>15.50688815116882</v>
      </c>
    </row>
    <row r="3" spans="1:11" x14ac:dyDescent="0.3">
      <c r="A3" t="s">
        <v>104</v>
      </c>
      <c r="B3" s="72" t="s">
        <v>6</v>
      </c>
      <c r="C3" s="71">
        <v>0.82215053763440871</v>
      </c>
      <c r="D3" s="34">
        <f>C3-C2</f>
        <v>-6.6666666666664876E-3</v>
      </c>
      <c r="E3" s="71">
        <v>0.92816253082429545</v>
      </c>
      <c r="F3" s="34">
        <f>E3-E2</f>
        <v>2.2083877995642709E-2</v>
      </c>
      <c r="G3" s="71">
        <v>0.25606227106227097</v>
      </c>
      <c r="H3" s="34">
        <f>-(G3-G2)</f>
        <v>-6.3840048840048763E-2</v>
      </c>
      <c r="I3" s="71">
        <v>0.105891690009337</v>
      </c>
      <c r="J3" s="34">
        <f t="shared" ref="J3" si="0">-(I3-I2)</f>
        <v>5.09489693313223E-2</v>
      </c>
      <c r="K3" s="71">
        <v>13.268640995025629</v>
      </c>
    </row>
    <row r="4" spans="1:11" x14ac:dyDescent="0.3">
      <c r="A4" t="s">
        <v>104</v>
      </c>
      <c r="B4" s="72" t="s">
        <v>7</v>
      </c>
      <c r="C4" s="71">
        <v>0.86860215053763434</v>
      </c>
      <c r="D4" s="34">
        <f>C4-C2</f>
        <v>3.9784946236559149E-2</v>
      </c>
      <c r="E4" s="71">
        <v>0.90674013622543037</v>
      </c>
      <c r="F4" s="34">
        <f>E4-E2</f>
        <v>6.6148339677762902E-4</v>
      </c>
      <c r="G4" s="71">
        <v>0.17496336996337</v>
      </c>
      <c r="H4" s="34">
        <f>-(G4-G2)</f>
        <v>1.7258852258852209E-2</v>
      </c>
      <c r="I4" s="71">
        <v>8.6344537815126049E-2</v>
      </c>
      <c r="J4" s="34">
        <f t="shared" ref="J4" si="1">-(I4-I2)</f>
        <v>7.0496121525533251E-2</v>
      </c>
      <c r="K4" s="71">
        <v>10.45630407333374</v>
      </c>
    </row>
    <row r="5" spans="1:11" x14ac:dyDescent="0.3">
      <c r="A5" t="s">
        <v>10</v>
      </c>
      <c r="B5" s="72" t="s">
        <v>8</v>
      </c>
      <c r="C5" s="71">
        <v>0.72494623655913981</v>
      </c>
      <c r="D5" s="34">
        <f>C5-C2</f>
        <v>-0.10387096774193538</v>
      </c>
      <c r="E5" s="71">
        <v>0.82943540790135217</v>
      </c>
      <c r="F5" s="34">
        <f>E5-E2</f>
        <v>-7.6643244927300569E-2</v>
      </c>
      <c r="G5" s="71">
        <v>6.5098039215686271E-2</v>
      </c>
      <c r="H5" s="34">
        <f>-(G5-G2)</f>
        <v>0.12712418300653594</v>
      </c>
      <c r="I5" s="71">
        <v>0.4722773279352227</v>
      </c>
      <c r="J5" s="34">
        <f t="shared" ref="J5" si="2">-(I5-I2)</f>
        <v>-0.31543666859456343</v>
      </c>
      <c r="K5" s="71">
        <v>71.641298294067383</v>
      </c>
    </row>
    <row r="6" spans="1:11" x14ac:dyDescent="0.3">
      <c r="A6" t="s">
        <v>105</v>
      </c>
      <c r="B6" s="72" t="s">
        <v>5</v>
      </c>
      <c r="C6" s="71">
        <v>0.83526881720430102</v>
      </c>
      <c r="D6" s="34">
        <v>0</v>
      </c>
      <c r="E6" s="71">
        <v>0.91803221288515391</v>
      </c>
      <c r="F6" s="34">
        <v>0</v>
      </c>
      <c r="G6" s="71">
        <v>0.12308042834358621</v>
      </c>
      <c r="H6" s="34">
        <v>0</v>
      </c>
      <c r="I6" s="71">
        <v>0.19084107327141381</v>
      </c>
      <c r="J6" s="34">
        <v>0</v>
      </c>
      <c r="K6" s="71">
        <v>3.7492213249206539</v>
      </c>
    </row>
    <row r="7" spans="1:11" x14ac:dyDescent="0.3">
      <c r="A7" t="s">
        <v>105</v>
      </c>
      <c r="B7" s="72" t="s">
        <v>6</v>
      </c>
      <c r="C7" s="71">
        <v>0.78322580645161288</v>
      </c>
      <c r="D7" s="34">
        <f>C7-C6</f>
        <v>-5.2043010752688135E-2</v>
      </c>
      <c r="E7" s="71">
        <v>0.87195503842562661</v>
      </c>
      <c r="F7" s="34">
        <f>E7-E6</f>
        <v>-4.6077174459527304E-2</v>
      </c>
      <c r="G7" s="71">
        <v>0.23267399267399261</v>
      </c>
      <c r="H7" s="34">
        <f t="shared" ref="H7" si="3">-(G7-G6)</f>
        <v>-0.1095935643304064</v>
      </c>
      <c r="I7" s="71">
        <v>0.22344771241830069</v>
      </c>
      <c r="J7" s="34">
        <f t="shared" ref="J7" si="4">-(I7-I6)</f>
        <v>-3.2606639146886884E-2</v>
      </c>
      <c r="K7" s="71">
        <v>7.7928712368011466</v>
      </c>
    </row>
    <row r="8" spans="1:11" x14ac:dyDescent="0.3">
      <c r="A8" t="s">
        <v>27</v>
      </c>
      <c r="B8" s="72" t="s">
        <v>7</v>
      </c>
      <c r="C8" s="71">
        <v>0.79612903225806453</v>
      </c>
      <c r="D8" s="34">
        <f>C8-C6</f>
        <v>-3.9139784946236489E-2</v>
      </c>
      <c r="E8" s="71">
        <v>0.87668696070011853</v>
      </c>
      <c r="F8" s="34">
        <f>E8-E6</f>
        <v>-4.1345252185035375E-2</v>
      </c>
      <c r="G8" s="71">
        <v>0.21527122258546411</v>
      </c>
      <c r="H8" s="34">
        <f t="shared" ref="H8" si="5">-(G8-G6)</f>
        <v>-9.2190794241877899E-2</v>
      </c>
      <c r="I8" s="71">
        <v>0.17911749069643809</v>
      </c>
      <c r="J8" s="34">
        <f t="shared" ref="J8" si="6">-(I8-I6)</f>
        <v>1.1723582574975716E-2</v>
      </c>
      <c r="K8" s="71">
        <v>11.083769559860229</v>
      </c>
    </row>
    <row r="9" spans="1:11" x14ac:dyDescent="0.3">
      <c r="A9" t="s">
        <v>106</v>
      </c>
      <c r="B9" s="72" t="s">
        <v>8</v>
      </c>
      <c r="C9" s="71">
        <v>0.59827956989247311</v>
      </c>
      <c r="D9" s="34">
        <f>C9-C6</f>
        <v>-0.23698924731182791</v>
      </c>
      <c r="E9" s="71">
        <v>0.77047566833751036</v>
      </c>
      <c r="F9" s="34">
        <f>E9-E6</f>
        <v>-0.14755654454764355</v>
      </c>
      <c r="G9" s="71">
        <v>0.02</v>
      </c>
      <c r="H9" s="34">
        <f t="shared" ref="H9" si="7">-(G9-G6)</f>
        <v>0.1030804283435862</v>
      </c>
      <c r="I9" s="71">
        <v>0.76295454545454544</v>
      </c>
      <c r="J9" s="34">
        <f t="shared" ref="J9" si="8">-(I9-I6)</f>
        <v>-0.57211347218313158</v>
      </c>
      <c r="K9" s="71">
        <v>85.981346845626831</v>
      </c>
    </row>
    <row r="10" spans="1:11" x14ac:dyDescent="0.3">
      <c r="A10" t="s">
        <v>107</v>
      </c>
      <c r="B10" s="72" t="s">
        <v>5</v>
      </c>
      <c r="C10" s="71">
        <v>0.84817204301075255</v>
      </c>
      <c r="D10" s="34">
        <v>0</v>
      </c>
      <c r="E10" s="71">
        <v>0.92268930905695612</v>
      </c>
      <c r="F10" s="34">
        <v>0</v>
      </c>
      <c r="G10" s="71">
        <v>0.11</v>
      </c>
      <c r="H10" s="34">
        <v>0</v>
      </c>
      <c r="I10" s="71">
        <v>0.17937908496732019</v>
      </c>
      <c r="J10" s="34">
        <v>0</v>
      </c>
      <c r="K10" s="71">
        <v>3.244415283203125</v>
      </c>
    </row>
    <row r="11" spans="1:11" x14ac:dyDescent="0.3">
      <c r="A11" t="s">
        <v>108</v>
      </c>
      <c r="B11" s="72" t="s">
        <v>6</v>
      </c>
      <c r="C11" s="71">
        <v>0.84129032258064507</v>
      </c>
      <c r="D11" s="34">
        <f>C11-C10</f>
        <v>-6.8817204301074852E-3</v>
      </c>
      <c r="E11" s="71">
        <v>0.91143055555555552</v>
      </c>
      <c r="F11" s="34">
        <f>E11-E10</f>
        <v>-1.1258753501400598E-2</v>
      </c>
      <c r="G11" s="71">
        <v>0.1711904761904762</v>
      </c>
      <c r="H11" s="34">
        <f t="shared" ref="H11" si="9">-(G11-G10)</f>
        <v>-6.1190476190476198E-2</v>
      </c>
      <c r="I11" s="71">
        <v>0.14607142857142849</v>
      </c>
      <c r="J11" s="34">
        <f t="shared" ref="J11" si="10">-(I11-I10)</f>
        <v>3.3307656395891699E-2</v>
      </c>
      <c r="K11" s="71">
        <v>5.4692354202270508</v>
      </c>
    </row>
    <row r="12" spans="1:11" x14ac:dyDescent="0.3">
      <c r="A12" t="s">
        <v>107</v>
      </c>
      <c r="B12" s="72" t="s">
        <v>7</v>
      </c>
      <c r="C12" s="71">
        <v>0.82946236559139785</v>
      </c>
      <c r="D12" s="34">
        <f>C12-C10</f>
        <v>-1.8709677419354698E-2</v>
      </c>
      <c r="E12" s="71">
        <v>0.89978036342742218</v>
      </c>
      <c r="F12" s="34">
        <f>E12-E10</f>
        <v>-2.2908945629533939E-2</v>
      </c>
      <c r="G12" s="71">
        <v>0.19678876678876681</v>
      </c>
      <c r="H12" s="34">
        <f t="shared" ref="H12" si="11">-(G12-G10)</f>
        <v>-8.6788766788766805E-2</v>
      </c>
      <c r="I12" s="71">
        <v>0.14326222796811031</v>
      </c>
      <c r="J12" s="34">
        <f t="shared" ref="J12" si="12">-(I12-I10)</f>
        <v>3.6116856999209884E-2</v>
      </c>
      <c r="K12" s="71">
        <v>11.693140983581539</v>
      </c>
    </row>
    <row r="13" spans="1:11" x14ac:dyDescent="0.3">
      <c r="A13" t="s">
        <v>108</v>
      </c>
      <c r="B13" s="72" t="s">
        <v>8</v>
      </c>
      <c r="C13" s="71">
        <v>0.74344086021505373</v>
      </c>
      <c r="D13" s="34">
        <f>C13-C10</f>
        <v>-0.10473118279569882</v>
      </c>
      <c r="E13" s="71">
        <v>0.94094474969474984</v>
      </c>
      <c r="F13" s="34">
        <f>E13-E10</f>
        <v>1.8255440637793718E-2</v>
      </c>
      <c r="G13" s="71">
        <v>0</v>
      </c>
      <c r="H13" s="34">
        <f t="shared" ref="H13" si="13">-(G13-G10)</f>
        <v>0.11</v>
      </c>
      <c r="I13" s="71">
        <v>0.5090756302521009</v>
      </c>
      <c r="J13" s="34">
        <f t="shared" ref="J13" si="14">-(I13-I10)</f>
        <v>-0.32969654528478071</v>
      </c>
      <c r="K13" s="71">
        <v>85.84370756149292</v>
      </c>
    </row>
    <row r="14" spans="1:11" x14ac:dyDescent="0.3">
      <c r="A14" t="s">
        <v>109</v>
      </c>
      <c r="B14" s="72" t="s">
        <v>5</v>
      </c>
      <c r="C14" s="71">
        <v>0.81634408602150543</v>
      </c>
      <c r="D14" s="34">
        <v>0</v>
      </c>
      <c r="E14" s="71">
        <v>0.92074043603455391</v>
      </c>
      <c r="F14" s="34">
        <v>0</v>
      </c>
      <c r="G14" s="71">
        <v>0.18936651583710409</v>
      </c>
      <c r="H14" s="34">
        <v>0</v>
      </c>
      <c r="I14" s="71">
        <v>0.1733384262796028</v>
      </c>
      <c r="J14" s="34">
        <v>0</v>
      </c>
      <c r="K14" s="71">
        <v>1.2047784328460689</v>
      </c>
    </row>
    <row r="15" spans="1:11" x14ac:dyDescent="0.3">
      <c r="A15" t="s">
        <v>110</v>
      </c>
      <c r="B15" s="72" t="s">
        <v>6</v>
      </c>
      <c r="C15" s="71">
        <v>0.84258064516129028</v>
      </c>
      <c r="D15" s="34">
        <f>C15-C14</f>
        <v>2.6236559139784843E-2</v>
      </c>
      <c r="E15" s="71">
        <v>0.9138331679500411</v>
      </c>
      <c r="F15" s="34">
        <f t="shared" ref="F15" si="15">E15-E14</f>
        <v>-6.9072680845128076E-3</v>
      </c>
      <c r="G15" s="71">
        <v>0.1988235294117647</v>
      </c>
      <c r="H15" s="34">
        <f t="shared" ref="H15" si="16">-(G15-G14)</f>
        <v>-9.457013574660611E-3</v>
      </c>
      <c r="I15" s="71">
        <v>0.1112078272604588</v>
      </c>
      <c r="J15" s="34">
        <f t="shared" ref="J15" si="17">-(I15-I14)</f>
        <v>6.2130599019144001E-2</v>
      </c>
      <c r="K15" s="71">
        <v>4.8380095958709717</v>
      </c>
    </row>
    <row r="16" spans="1:11" x14ac:dyDescent="0.3">
      <c r="A16" t="s">
        <v>11</v>
      </c>
      <c r="B16" s="72" t="s">
        <v>7</v>
      </c>
      <c r="C16" s="71">
        <v>0.82924731182795708</v>
      </c>
      <c r="D16" s="34">
        <f>C16-C14</f>
        <v>1.2903225806451646E-2</v>
      </c>
      <c r="E16" s="71">
        <v>0.89688542938542937</v>
      </c>
      <c r="F16" s="34">
        <f t="shared" ref="F16" si="18">E16-E14</f>
        <v>-2.3855006649124544E-2</v>
      </c>
      <c r="G16" s="71">
        <v>0.2019444444444444</v>
      </c>
      <c r="H16" s="34">
        <f t="shared" ref="H16" si="19">-(G16-G14)</f>
        <v>-1.2577928607340305E-2</v>
      </c>
      <c r="I16" s="71">
        <v>0.1276862026862027</v>
      </c>
      <c r="J16" s="34">
        <f t="shared" ref="J16" si="20">-(I16-I14)</f>
        <v>4.5652223593400099E-2</v>
      </c>
      <c r="K16" s="71">
        <v>12.09307336807251</v>
      </c>
    </row>
    <row r="17" spans="1:11" x14ac:dyDescent="0.3">
      <c r="A17" t="s">
        <v>110</v>
      </c>
      <c r="B17" s="72" t="s">
        <v>8</v>
      </c>
      <c r="C17" s="71">
        <v>0.68279569892473124</v>
      </c>
      <c r="D17" s="34">
        <f>C17-C14</f>
        <v>-0.13354838709677419</v>
      </c>
      <c r="E17" s="71">
        <v>0.72177299552299545</v>
      </c>
      <c r="F17" s="34">
        <f t="shared" ref="F17" si="21">E17-E14</f>
        <v>-0.19896744051155846</v>
      </c>
      <c r="G17" s="71">
        <v>0.04</v>
      </c>
      <c r="H17" s="34">
        <f t="shared" ref="H17" si="22">-(G17-G14)</f>
        <v>0.14936651583710409</v>
      </c>
      <c r="I17" s="71">
        <v>0.58795093795093789</v>
      </c>
      <c r="J17" s="34">
        <f t="shared" ref="J17" si="23">-(I17-I14)</f>
        <v>-0.41461251167133506</v>
      </c>
      <c r="K17" s="71">
        <v>86.057135343551636</v>
      </c>
    </row>
    <row r="18" spans="1:11" x14ac:dyDescent="0.3">
      <c r="A18" t="s">
        <v>111</v>
      </c>
      <c r="B18" s="72" t="s">
        <v>5</v>
      </c>
      <c r="C18" s="71">
        <v>0.84193548387096784</v>
      </c>
      <c r="D18" s="34">
        <v>0</v>
      </c>
      <c r="E18" s="71">
        <v>0.83511499336576733</v>
      </c>
      <c r="F18" s="34">
        <v>0</v>
      </c>
      <c r="G18" s="71">
        <v>0.16686274509803919</v>
      </c>
      <c r="H18" s="34">
        <v>0</v>
      </c>
      <c r="I18" s="71">
        <v>0.16290726817042611</v>
      </c>
      <c r="J18" s="34">
        <v>0</v>
      </c>
      <c r="K18" s="71">
        <v>1.8600296974182129</v>
      </c>
    </row>
    <row r="19" spans="1:11" x14ac:dyDescent="0.3">
      <c r="A19" t="s">
        <v>111</v>
      </c>
      <c r="B19" s="72" t="s">
        <v>6</v>
      </c>
      <c r="C19" s="71">
        <v>0.81591397849462377</v>
      </c>
      <c r="D19" s="34">
        <f>C19-C18</f>
        <v>-2.6021505376344067E-2</v>
      </c>
      <c r="E19" s="71">
        <v>0.83202997438291548</v>
      </c>
      <c r="F19" s="34">
        <f t="shared" ref="F19" si="24">E19-E18</f>
        <v>-3.0850189828518504E-3</v>
      </c>
      <c r="G19" s="71">
        <v>0.1736141636141636</v>
      </c>
      <c r="H19" s="34">
        <f t="shared" ref="H19" si="25">-(G19-G18)</f>
        <v>-6.7514185161244022E-3</v>
      </c>
      <c r="I19" s="71">
        <v>0.19590336134453781</v>
      </c>
      <c r="J19" s="34">
        <f t="shared" ref="J19" si="26">-(I19-I18)</f>
        <v>-3.2996093174111701E-2</v>
      </c>
      <c r="K19" s="71">
        <v>5.5371406078338623</v>
      </c>
    </row>
    <row r="20" spans="1:11" x14ac:dyDescent="0.3">
      <c r="A20" t="s">
        <v>111</v>
      </c>
      <c r="B20" s="72" t="s">
        <v>7</v>
      </c>
      <c r="C20" s="71">
        <v>0.79591397849462364</v>
      </c>
      <c r="D20" s="34">
        <f>C20-C18</f>
        <v>-4.6021505376344196E-2</v>
      </c>
      <c r="E20" s="71">
        <v>0.79477917232406392</v>
      </c>
      <c r="F20" s="34">
        <f t="shared" ref="F20" si="27">E20-E18</f>
        <v>-4.0335821041703412E-2</v>
      </c>
      <c r="G20" s="71">
        <v>0.20344576991635821</v>
      </c>
      <c r="H20" s="34">
        <f t="shared" ref="H20" si="28">-(G20-G18)</f>
        <v>-3.6583024818319015E-2</v>
      </c>
      <c r="I20" s="71">
        <v>0.1923407784166298</v>
      </c>
      <c r="J20" s="34">
        <f t="shared" ref="J20" si="29">-(I20-I18)</f>
        <v>-2.9433510246203692E-2</v>
      </c>
      <c r="K20" s="71">
        <v>11.4228630065918</v>
      </c>
    </row>
    <row r="21" spans="1:11" x14ac:dyDescent="0.3">
      <c r="A21" t="s">
        <v>12</v>
      </c>
      <c r="B21" s="72" t="s">
        <v>8</v>
      </c>
      <c r="C21" s="71">
        <v>0.60430107526881727</v>
      </c>
      <c r="D21" s="34">
        <f>C21-C18</f>
        <v>-0.23763440860215057</v>
      </c>
      <c r="E21" s="71">
        <v>0.60550662572721392</v>
      </c>
      <c r="F21" s="34">
        <f t="shared" ref="F21" si="30">E21-E18</f>
        <v>-0.22960836763855341</v>
      </c>
      <c r="G21" s="71">
        <v>0.1</v>
      </c>
      <c r="H21" s="34">
        <f t="shared" ref="H21" si="31">-(G21-G18)</f>
        <v>6.6862745098039189E-2</v>
      </c>
      <c r="I21" s="71">
        <v>0.68898674854557207</v>
      </c>
      <c r="J21" s="34">
        <f t="shared" ref="J21" si="32">-(I21-I18)</f>
        <v>-0.52607948037514596</v>
      </c>
      <c r="K21" s="71">
        <v>83.405251979827881</v>
      </c>
    </row>
    <row r="22" spans="1:11" x14ac:dyDescent="0.3">
      <c r="A22" t="s">
        <v>112</v>
      </c>
      <c r="B22" s="72" t="s">
        <v>5</v>
      </c>
      <c r="C22" s="71">
        <v>0.86838709677419368</v>
      </c>
      <c r="D22" s="34">
        <v>0</v>
      </c>
      <c r="E22" s="71">
        <v>0.92551593286887412</v>
      </c>
      <c r="F22" s="34">
        <v>0</v>
      </c>
      <c r="G22" s="71">
        <v>0.1464555052790347</v>
      </c>
      <c r="H22" s="34">
        <v>0</v>
      </c>
      <c r="I22" s="71">
        <v>0.1117216117216117</v>
      </c>
      <c r="J22" s="34">
        <v>0</v>
      </c>
      <c r="K22" s="71">
        <v>4.5008814334869376</v>
      </c>
    </row>
    <row r="23" spans="1:11" x14ac:dyDescent="0.3">
      <c r="A23" t="s">
        <v>113</v>
      </c>
      <c r="B23" s="72" t="s">
        <v>6</v>
      </c>
      <c r="C23" s="71">
        <v>0.86795698924731179</v>
      </c>
      <c r="D23" s="34">
        <f>C23-C22</f>
        <v>-4.3010752688188436E-4</v>
      </c>
      <c r="E23" s="71">
        <v>0.93362646198830412</v>
      </c>
      <c r="F23" s="34">
        <f t="shared" ref="F23" si="33">E23-E22</f>
        <v>8.1105291194299989E-3</v>
      </c>
      <c r="G23" s="71">
        <v>0.15056277056277051</v>
      </c>
      <c r="H23" s="34">
        <f t="shared" ref="H23" si="34">-(G23-G22)</f>
        <v>-4.1072652837358115E-3</v>
      </c>
      <c r="I23" s="71">
        <v>9.5745614035087717E-2</v>
      </c>
      <c r="J23" s="34">
        <f t="shared" ref="J23" si="35">-(I23-I22)</f>
        <v>1.5975997686523982E-2</v>
      </c>
      <c r="K23" s="71">
        <v>7.7921764850616464</v>
      </c>
    </row>
    <row r="24" spans="1:11" x14ac:dyDescent="0.3">
      <c r="A24" t="s">
        <v>112</v>
      </c>
      <c r="B24" s="72" t="s">
        <v>7</v>
      </c>
      <c r="C24" s="71">
        <v>0.80279569892473113</v>
      </c>
      <c r="D24" s="34">
        <f>C24-C22</f>
        <v>-6.5591397849462552E-2</v>
      </c>
      <c r="E24" s="71">
        <v>0.8900980392156862</v>
      </c>
      <c r="F24" s="34">
        <f t="shared" ref="F24" si="36">E24-E22</f>
        <v>-3.5417893653187926E-2</v>
      </c>
      <c r="G24" s="71">
        <v>0.26042232277526389</v>
      </c>
      <c r="H24" s="34">
        <f t="shared" ref="H24" si="37">-(G24-G22)</f>
        <v>-0.11396681749622919</v>
      </c>
      <c r="I24" s="71">
        <v>0.14971719457013569</v>
      </c>
      <c r="J24" s="34">
        <f t="shared" ref="J24" si="38">-(I24-I22)</f>
        <v>-3.7995582848523987E-2</v>
      </c>
      <c r="K24" s="71">
        <v>9.5967438220977783</v>
      </c>
    </row>
    <row r="25" spans="1:11" x14ac:dyDescent="0.3">
      <c r="A25" t="s">
        <v>112</v>
      </c>
      <c r="B25" s="72" t="s">
        <v>8</v>
      </c>
      <c r="C25" s="71">
        <v>0.63892473118279569</v>
      </c>
      <c r="D25" s="34">
        <f>C25-C22</f>
        <v>-0.22946236559139799</v>
      </c>
      <c r="E25" s="71">
        <v>0.88864082812612233</v>
      </c>
      <c r="F25" s="34">
        <f t="shared" ref="F25" si="39">E25-E22</f>
        <v>-3.6875104742751796E-2</v>
      </c>
      <c r="G25" s="71">
        <v>1.111111111111111E-2</v>
      </c>
      <c r="H25" s="34">
        <f t="shared" ref="H25" si="40">-(G25-G22)</f>
        <v>0.1353443941679236</v>
      </c>
      <c r="I25" s="71">
        <v>0.70262874380521434</v>
      </c>
      <c r="J25" s="34">
        <f t="shared" ref="J25" si="41">-(I25-I22)</f>
        <v>-0.59090713208360268</v>
      </c>
      <c r="K25" s="71">
        <v>77.672093152999878</v>
      </c>
    </row>
    <row r="26" spans="1:11" x14ac:dyDescent="0.3">
      <c r="A26" t="s">
        <v>45</v>
      </c>
      <c r="B26" s="72" t="s">
        <v>5</v>
      </c>
      <c r="C26" s="71">
        <v>0.82924731182795708</v>
      </c>
      <c r="D26" s="34">
        <v>0</v>
      </c>
      <c r="E26" s="71">
        <v>0.91530283224400877</v>
      </c>
      <c r="F26" s="34">
        <v>0</v>
      </c>
      <c r="G26" s="71">
        <v>0.17365079365079361</v>
      </c>
      <c r="H26" s="34">
        <v>0</v>
      </c>
      <c r="I26" s="71">
        <v>0.17215686274509809</v>
      </c>
      <c r="J26" s="34">
        <v>0</v>
      </c>
      <c r="K26" s="71">
        <v>0.61232638359069824</v>
      </c>
    </row>
    <row r="27" spans="1:11" x14ac:dyDescent="0.3">
      <c r="A27" t="s">
        <v>45</v>
      </c>
      <c r="B27" s="72" t="s">
        <v>6</v>
      </c>
      <c r="C27" s="71">
        <v>0.86215053763440852</v>
      </c>
      <c r="D27" s="34">
        <f>C27-C26</f>
        <v>3.2903225806451442E-2</v>
      </c>
      <c r="E27" s="71">
        <v>0.93215530765530763</v>
      </c>
      <c r="F27" s="34">
        <f t="shared" ref="F27" si="42">E27-E26</f>
        <v>1.6852475411298862E-2</v>
      </c>
      <c r="G27" s="71">
        <v>0.120498667998668</v>
      </c>
      <c r="H27" s="34">
        <f t="shared" ref="H27" si="43">-(G27-G26)</f>
        <v>5.3152125652125612E-2</v>
      </c>
      <c r="I27" s="71">
        <v>0.1576190476190476</v>
      </c>
      <c r="J27" s="34">
        <f t="shared" ref="J27" si="44">-(I27-I26)</f>
        <v>1.4537815126050485E-2</v>
      </c>
      <c r="K27" s="71">
        <v>4.6535038948059082</v>
      </c>
    </row>
    <row r="28" spans="1:11" x14ac:dyDescent="0.3">
      <c r="A28" t="s">
        <v>114</v>
      </c>
      <c r="B28" s="72" t="s">
        <v>7</v>
      </c>
      <c r="C28" s="71">
        <v>0.83548387096774201</v>
      </c>
      <c r="D28" s="34">
        <f>C28-C26</f>
        <v>6.2365591397849363E-3</v>
      </c>
      <c r="E28" s="71">
        <v>0.91232064449711492</v>
      </c>
      <c r="F28" s="34">
        <f t="shared" ref="F28" si="45">E28-E26</f>
        <v>-2.9821877468938496E-3</v>
      </c>
      <c r="G28" s="71">
        <v>0.18777275012569131</v>
      </c>
      <c r="H28" s="34">
        <f t="shared" ref="H28" si="46">-(G28-G26)</f>
        <v>-1.4121956474897696E-2</v>
      </c>
      <c r="I28" s="71">
        <v>0.14321195144724561</v>
      </c>
      <c r="J28" s="34">
        <f t="shared" ref="J28" si="47">-(I28-I26)</f>
        <v>2.8944911297852483E-2</v>
      </c>
      <c r="K28" s="71">
        <v>11.8048415184021</v>
      </c>
    </row>
    <row r="29" spans="1:11" x14ac:dyDescent="0.3">
      <c r="A29" t="s">
        <v>45</v>
      </c>
      <c r="B29" s="72" t="s">
        <v>8</v>
      </c>
      <c r="C29" s="71">
        <v>0.63935483870967746</v>
      </c>
      <c r="D29" s="34">
        <f>C29-C26</f>
        <v>-0.18989247311827961</v>
      </c>
      <c r="E29" s="71">
        <v>0.86647346117934365</v>
      </c>
      <c r="F29" s="34">
        <f t="shared" ref="F29" si="48">E29-E26</f>
        <v>-4.8829371064665117E-2</v>
      </c>
      <c r="G29" s="71">
        <v>1.3333333333333331E-2</v>
      </c>
      <c r="H29" s="34">
        <f t="shared" ref="H29" si="49">-(G29-G26)</f>
        <v>0.16031746031746028</v>
      </c>
      <c r="I29" s="71">
        <v>0.70758547008547013</v>
      </c>
      <c r="J29" s="34">
        <f t="shared" ref="J29" si="50">-(I29-I26)</f>
        <v>-0.53542860734037201</v>
      </c>
      <c r="K29" s="71">
        <v>80.24995231628418</v>
      </c>
    </row>
    <row r="30" spans="1:11" x14ac:dyDescent="0.3">
      <c r="A30" t="s">
        <v>115</v>
      </c>
      <c r="B30" s="72" t="s">
        <v>5</v>
      </c>
      <c r="C30" s="71">
        <v>0.76365591397849464</v>
      </c>
      <c r="D30" s="34">
        <v>0</v>
      </c>
      <c r="E30" s="71">
        <v>0.87970650482415191</v>
      </c>
      <c r="F30" s="34">
        <v>0</v>
      </c>
      <c r="G30" s="71">
        <v>0.20098039215686281</v>
      </c>
      <c r="H30" s="34">
        <v>0</v>
      </c>
      <c r="I30" s="71">
        <v>0.26888888888888879</v>
      </c>
      <c r="J30" s="34">
        <v>0</v>
      </c>
      <c r="K30" s="71">
        <v>2.4225244522094731</v>
      </c>
    </row>
    <row r="31" spans="1:11" x14ac:dyDescent="0.3">
      <c r="A31" t="s">
        <v>115</v>
      </c>
      <c r="B31" s="72" t="s">
        <v>6</v>
      </c>
      <c r="C31" s="71">
        <v>0.82150537634408605</v>
      </c>
      <c r="D31" s="34">
        <f>C31-C30</f>
        <v>5.7849462365591409E-2</v>
      </c>
      <c r="E31" s="71">
        <v>0.9256297206405566</v>
      </c>
      <c r="F31" s="34">
        <f t="shared" ref="F31" si="51">E31-E30</f>
        <v>4.5923215816404683E-2</v>
      </c>
      <c r="G31" s="71">
        <v>0.18278677462887991</v>
      </c>
      <c r="H31" s="34">
        <f t="shared" ref="H31" si="52">-(G31-G30)</f>
        <v>1.8193617527982903E-2</v>
      </c>
      <c r="I31" s="71">
        <v>0.16120023767082589</v>
      </c>
      <c r="J31" s="34">
        <f t="shared" ref="J31" si="53">-(I31-I30)</f>
        <v>0.1076886512180629</v>
      </c>
      <c r="K31" s="71">
        <v>5.6618096828460693</v>
      </c>
    </row>
    <row r="32" spans="1:11" x14ac:dyDescent="0.3">
      <c r="A32" t="s">
        <v>13</v>
      </c>
      <c r="B32" s="72" t="s">
        <v>7</v>
      </c>
      <c r="C32" s="71">
        <v>0.83526881720430102</v>
      </c>
      <c r="D32" s="34">
        <f>C32-C30</f>
        <v>7.1612903225806379E-2</v>
      </c>
      <c r="E32" s="71">
        <v>0.89780530872636144</v>
      </c>
      <c r="F32" s="34">
        <f t="shared" ref="F32" si="54">E32-E30</f>
        <v>1.8098803902209526E-2</v>
      </c>
      <c r="G32" s="71">
        <v>0.16455912508544079</v>
      </c>
      <c r="H32" s="34">
        <f t="shared" ref="H32" si="55">-(G32-G30)</f>
        <v>3.6421267071422014E-2</v>
      </c>
      <c r="I32" s="71">
        <v>0.1783874458874459</v>
      </c>
      <c r="J32" s="34">
        <f t="shared" ref="J32" si="56">-(I32-I30)</f>
        <v>9.0501443001442888E-2</v>
      </c>
      <c r="K32" s="71">
        <v>11.584429502487181</v>
      </c>
    </row>
    <row r="33" spans="1:11" x14ac:dyDescent="0.3">
      <c r="A33" t="s">
        <v>115</v>
      </c>
      <c r="B33" s="72" t="s">
        <v>8</v>
      </c>
      <c r="C33" s="71">
        <v>0.69634408602150533</v>
      </c>
      <c r="D33" s="34">
        <f>C33-C30</f>
        <v>-6.7311827956989312E-2</v>
      </c>
      <c r="E33" s="71">
        <v>0.81750925925925932</v>
      </c>
      <c r="F33" s="34">
        <f t="shared" ref="F33" si="57">E33-E30</f>
        <v>-6.2197245564892589E-2</v>
      </c>
      <c r="G33" s="71">
        <v>0.3833333333333333</v>
      </c>
      <c r="H33" s="34">
        <f t="shared" ref="H33" si="58">-(G33-G30)</f>
        <v>-0.1823529411764705</v>
      </c>
      <c r="I33" s="71">
        <v>0.19964052287581699</v>
      </c>
      <c r="J33" s="34">
        <f t="shared" ref="J33" si="59">-(I33-I30)</f>
        <v>6.9248366013071799E-2</v>
      </c>
      <c r="K33" s="71">
        <v>74.650194883346558</v>
      </c>
    </row>
  </sheetData>
  <phoneticPr fontId="1" type="noConversion"/>
  <conditionalFormatting sqref="D34:D1048576 F34:F1048576 H34:H1048576 J34:J104857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4:E1048576">
    <cfRule type="top10" dxfId="75" priority="45" rank="5"/>
  </conditionalFormatting>
  <conditionalFormatting sqref="C34:C1048576">
    <cfRule type="top10" dxfId="74" priority="43" rank="5"/>
  </conditionalFormatting>
  <conditionalFormatting sqref="B30:B33">
    <cfRule type="containsText" dxfId="73" priority="22" operator="containsText" text="base">
      <formula>NOT(ISERROR(SEARCH("base",B30)))</formula>
    </cfRule>
  </conditionalFormatting>
  <conditionalFormatting sqref="E30:E33">
    <cfRule type="top10" dxfId="72" priority="21" rank="5"/>
  </conditionalFormatting>
  <conditionalFormatting sqref="D30:D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3">
    <cfRule type="top10" dxfId="71" priority="16" bottom="1" rank="5"/>
  </conditionalFormatting>
  <conditionalFormatting sqref="B1">
    <cfRule type="cellIs" dxfId="70" priority="15" operator="equal">
      <formula>"baseline"</formula>
    </cfRule>
  </conditionalFormatting>
  <conditionalFormatting sqref="B1">
    <cfRule type="containsText" dxfId="69" priority="14" operator="containsText" text="baseline">
      <formula>NOT(ISERROR(SEARCH("baseline",B1)))</formula>
    </cfRule>
  </conditionalFormatting>
  <conditionalFormatting sqref="B1">
    <cfRule type="containsText" dxfId="68" priority="13" operator="containsText" text="base">
      <formula>NOT(ISERROR(SEARCH("base",B1)))</formula>
    </cfRule>
  </conditionalFormatting>
  <conditionalFormatting sqref="B1:B29">
    <cfRule type="containsText" dxfId="67" priority="12" operator="containsText" text="base">
      <formula>NOT(ISERROR(SEARCH("base",B1)))</formula>
    </cfRule>
  </conditionalFormatting>
  <conditionalFormatting sqref="E2:E29">
    <cfRule type="top10" dxfId="66" priority="11" rank="5"/>
  </conditionalFormatting>
  <conditionalFormatting sqref="D2:D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9">
    <cfRule type="top10" dxfId="65" priority="6" bottom="1" rank="5"/>
  </conditionalFormatting>
  <conditionalFormatting sqref="D1 F1 H1 J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top10" dxfId="64" priority="4" rank="5"/>
  </conditionalFormatting>
  <conditionalFormatting sqref="C1">
    <cfRule type="top10" dxfId="63" priority="3" rank="5"/>
  </conditionalFormatting>
  <conditionalFormatting sqref="I1:I29">
    <cfRule type="top10" dxfId="62" priority="1" bottom="1" rank="5"/>
    <cfRule type="top10" dxfId="61" priority="2" rank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3"/>
  <sheetViews>
    <sheetView topLeftCell="A16" workbookViewId="0">
      <selection activeCell="F30" sqref="F30"/>
    </sheetView>
  </sheetViews>
  <sheetFormatPr defaultRowHeight="17" x14ac:dyDescent="0.4"/>
  <cols>
    <col min="1" max="1" width="12" bestFit="1" customWidth="1"/>
    <col min="2" max="2" width="9.81640625" bestFit="1" customWidth="1"/>
    <col min="3" max="3" width="13.6328125" bestFit="1" customWidth="1"/>
    <col min="4" max="4" width="18.08984375" bestFit="1" customWidth="1"/>
    <col min="5" max="5" width="11.36328125" bestFit="1" customWidth="1"/>
    <col min="6" max="6" width="14.26953125" bestFit="1" customWidth="1"/>
    <col min="7" max="7" width="11.36328125" bestFit="1" customWidth="1"/>
    <col min="8" max="8" width="15.6328125" bestFit="1" customWidth="1"/>
    <col min="9" max="9" width="11.453125" bestFit="1" customWidth="1"/>
    <col min="10" max="10" width="15.7265625" bestFit="1" customWidth="1"/>
    <col min="11" max="11" width="17.81640625" bestFit="1" customWidth="1"/>
  </cols>
  <sheetData>
    <row r="1" spans="1:11" x14ac:dyDescent="0.4">
      <c r="A1" s="10" t="s">
        <v>23</v>
      </c>
      <c r="B1" s="13" t="s">
        <v>24</v>
      </c>
      <c r="C1" s="72" t="s">
        <v>0</v>
      </c>
      <c r="D1" s="72" t="s">
        <v>49</v>
      </c>
      <c r="E1" s="72" t="s">
        <v>1</v>
      </c>
      <c r="F1" s="72" t="s">
        <v>50</v>
      </c>
      <c r="G1" s="72" t="s">
        <v>2</v>
      </c>
      <c r="H1" s="72" t="s">
        <v>51</v>
      </c>
      <c r="I1" s="72" t="s">
        <v>3</v>
      </c>
      <c r="J1" s="72" t="s">
        <v>52</v>
      </c>
      <c r="K1" s="72" t="s">
        <v>4</v>
      </c>
    </row>
    <row r="2" spans="1:11" x14ac:dyDescent="0.3">
      <c r="A2" t="s">
        <v>12</v>
      </c>
      <c r="B2" s="72" t="s">
        <v>5</v>
      </c>
      <c r="C2" s="71">
        <v>0.79275362318840581</v>
      </c>
      <c r="D2" s="34">
        <v>0</v>
      </c>
      <c r="E2" s="71">
        <v>0.78935901086829663</v>
      </c>
      <c r="F2" s="34">
        <v>0</v>
      </c>
      <c r="G2" s="71">
        <v>0.19359783903394451</v>
      </c>
      <c r="H2" s="34">
        <v>0</v>
      </c>
      <c r="I2" s="71">
        <v>0.22768413922946229</v>
      </c>
      <c r="J2" s="34">
        <v>0</v>
      </c>
      <c r="K2" s="71">
        <v>0.5605015754699707</v>
      </c>
    </row>
    <row r="3" spans="1:11" x14ac:dyDescent="0.3">
      <c r="A3" t="s">
        <v>12</v>
      </c>
      <c r="B3" s="72" t="s">
        <v>7</v>
      </c>
      <c r="C3" s="71">
        <v>0.79420289855072468</v>
      </c>
      <c r="D3" s="34">
        <f>C3-C2</f>
        <v>1.4492753623188692E-3</v>
      </c>
      <c r="E3" s="71">
        <v>0.79336802033688003</v>
      </c>
      <c r="F3" s="34">
        <f>E3-E2</f>
        <v>4.0090094685834021E-3</v>
      </c>
      <c r="G3" s="71">
        <v>0.16100521839257689</v>
      </c>
      <c r="H3" s="34">
        <f>-(G3-G2)</f>
        <v>3.2592620641367614E-2</v>
      </c>
      <c r="I3" s="71">
        <v>0.26286159492681233</v>
      </c>
      <c r="J3" s="34">
        <f t="shared" ref="J3" si="0">-(I3-I2)</f>
        <v>-3.5177455697350035E-2</v>
      </c>
      <c r="K3" s="71">
        <v>15.02410411834717</v>
      </c>
    </row>
    <row r="4" spans="1:11" x14ac:dyDescent="0.3">
      <c r="A4" t="s">
        <v>12</v>
      </c>
      <c r="B4" s="72" t="s">
        <v>8</v>
      </c>
      <c r="C4" s="71">
        <v>0.75507246376811599</v>
      </c>
      <c r="D4" s="34">
        <f>C4-C2</f>
        <v>-3.7681159420289823E-2</v>
      </c>
      <c r="E4" s="71">
        <v>0.75937962577341644</v>
      </c>
      <c r="F4" s="34">
        <f>E4-E2</f>
        <v>-2.9979385094880184E-2</v>
      </c>
      <c r="G4" s="71">
        <v>0.25831688299980721</v>
      </c>
      <c r="H4" s="34">
        <f>-(G4-G2)</f>
        <v>-6.4719043965862699E-2</v>
      </c>
      <c r="I4" s="71">
        <v>0.22292386545335971</v>
      </c>
      <c r="J4" s="34">
        <f t="shared" ref="J4" si="1">-(I4-I2)</f>
        <v>4.7602737761025804E-3</v>
      </c>
      <c r="K4" s="71">
        <v>114.57010674476621</v>
      </c>
    </row>
    <row r="5" spans="1:11" x14ac:dyDescent="0.3">
      <c r="A5" t="s">
        <v>12</v>
      </c>
      <c r="B5" s="72" t="s">
        <v>6</v>
      </c>
      <c r="C5" s="71">
        <v>0.79565217391304355</v>
      </c>
      <c r="D5" s="34">
        <f>C5-C2</f>
        <v>2.8985507246377384E-3</v>
      </c>
      <c r="E5" s="71">
        <v>0.80371115003636784</v>
      </c>
      <c r="F5" s="34">
        <f>E5-E2</f>
        <v>1.435213916807121E-2</v>
      </c>
      <c r="G5" s="71">
        <v>0.18026435323731341</v>
      </c>
      <c r="H5" s="34">
        <f>-(G5-G2)</f>
        <v>1.33334857966311E-2</v>
      </c>
      <c r="I5" s="71">
        <v>0.2327088315957089</v>
      </c>
      <c r="J5" s="34">
        <f t="shared" ref="J5" si="2">-(I5-I2)</f>
        <v>-5.0246923662466136E-3</v>
      </c>
      <c r="K5" s="71">
        <v>8.2838897705078125</v>
      </c>
    </row>
    <row r="6" spans="1:11" x14ac:dyDescent="0.3">
      <c r="A6" t="s">
        <v>47</v>
      </c>
      <c r="B6" s="72" t="s">
        <v>5</v>
      </c>
      <c r="C6" s="71">
        <v>0.74782608695652186</v>
      </c>
      <c r="D6" s="34">
        <v>0</v>
      </c>
      <c r="E6" s="71">
        <v>0.86739254943908539</v>
      </c>
      <c r="F6" s="34">
        <v>0</v>
      </c>
      <c r="G6" s="71">
        <v>6.0375090174528231E-2</v>
      </c>
      <c r="H6" s="34">
        <v>0</v>
      </c>
      <c r="I6" s="71">
        <v>0.47547200780614141</v>
      </c>
      <c r="J6" s="34">
        <v>0</v>
      </c>
      <c r="K6" s="71">
        <v>4.1349763870239258</v>
      </c>
    </row>
    <row r="7" spans="1:11" x14ac:dyDescent="0.3">
      <c r="A7" t="s">
        <v>47</v>
      </c>
      <c r="B7" s="72" t="s">
        <v>7</v>
      </c>
      <c r="C7" s="71">
        <v>0.86376811594202896</v>
      </c>
      <c r="D7" s="34">
        <f>C7-C6</f>
        <v>0.1159420289855071</v>
      </c>
      <c r="E7" s="71">
        <v>0.92361395492686005</v>
      </c>
      <c r="F7" s="34">
        <f>E7-E6</f>
        <v>5.6221405487774656E-2</v>
      </c>
      <c r="G7" s="71">
        <v>0.16206922216228101</v>
      </c>
      <c r="H7" s="34">
        <f t="shared" ref="H7" si="3">-(G7-G6)</f>
        <v>-0.10169413198775278</v>
      </c>
      <c r="I7" s="71">
        <v>0.1043699075053079</v>
      </c>
      <c r="J7" s="34">
        <f t="shared" ref="J7" si="4">-(I7-I6)</f>
        <v>0.37110210030083352</v>
      </c>
      <c r="K7" s="71">
        <v>18.06799745559692</v>
      </c>
    </row>
    <row r="8" spans="1:11" x14ac:dyDescent="0.3">
      <c r="A8" t="s">
        <v>47</v>
      </c>
      <c r="B8" s="72" t="s">
        <v>8</v>
      </c>
      <c r="C8" s="71">
        <v>0.84782608695652173</v>
      </c>
      <c r="D8" s="34">
        <f>C8-C6</f>
        <v>9.9999999999999867E-2</v>
      </c>
      <c r="E8" s="71">
        <v>0.89924904433508601</v>
      </c>
      <c r="F8" s="34">
        <f>E8-E6</f>
        <v>3.185649489600062E-2</v>
      </c>
      <c r="G8" s="71">
        <v>0.16130083496750161</v>
      </c>
      <c r="H8" s="34">
        <f t="shared" ref="H8" si="5">-(G8-G6)</f>
        <v>-0.10092574479297338</v>
      </c>
      <c r="I8" s="71">
        <v>0.14008543464971421</v>
      </c>
      <c r="J8" s="34">
        <f t="shared" ref="J8" si="6">-(I8-I6)</f>
        <v>0.33538657315642717</v>
      </c>
      <c r="K8" s="71">
        <v>110.68744516372681</v>
      </c>
    </row>
    <row r="9" spans="1:11" x14ac:dyDescent="0.3">
      <c r="A9" t="s">
        <v>47</v>
      </c>
      <c r="B9" s="72" t="s">
        <v>6</v>
      </c>
      <c r="C9" s="71">
        <v>0.85797101449275348</v>
      </c>
      <c r="D9" s="34">
        <f>C9-C6</f>
        <v>0.11014492753623162</v>
      </c>
      <c r="E9" s="71">
        <v>0.93011240071148593</v>
      </c>
      <c r="F9" s="34">
        <f>E9-E6</f>
        <v>6.271985127240054E-2</v>
      </c>
      <c r="G9" s="71">
        <v>0.1504443655663168</v>
      </c>
      <c r="H9" s="34">
        <f t="shared" ref="H9" si="7">-(G9-G6)</f>
        <v>-9.0069275391788564E-2</v>
      </c>
      <c r="I9" s="71">
        <v>0.12994047619047619</v>
      </c>
      <c r="J9" s="34">
        <f t="shared" ref="J9" si="8">-(I9-I6)</f>
        <v>0.34553153161566519</v>
      </c>
      <c r="K9" s="71">
        <v>8.2598986625671387</v>
      </c>
    </row>
    <row r="10" spans="1:11" x14ac:dyDescent="0.3">
      <c r="A10" t="s">
        <v>11</v>
      </c>
      <c r="B10" s="72" t="s">
        <v>5</v>
      </c>
      <c r="C10" s="71">
        <v>0.83913043478260863</v>
      </c>
      <c r="D10" s="34">
        <v>0</v>
      </c>
      <c r="E10" s="71">
        <v>0.91488382655595757</v>
      </c>
      <c r="F10" s="34">
        <v>0</v>
      </c>
      <c r="G10" s="71">
        <v>0.15187301587301591</v>
      </c>
      <c r="H10" s="34">
        <v>0</v>
      </c>
      <c r="I10" s="71">
        <v>0.17138303408795211</v>
      </c>
      <c r="J10" s="34">
        <v>0</v>
      </c>
      <c r="K10" s="71">
        <v>1.0462303161621089</v>
      </c>
    </row>
    <row r="11" spans="1:11" x14ac:dyDescent="0.3">
      <c r="A11" t="s">
        <v>11</v>
      </c>
      <c r="B11" s="72" t="s">
        <v>7</v>
      </c>
      <c r="C11" s="71">
        <v>0.85942028985507246</v>
      </c>
      <c r="D11" s="34">
        <f>C11-C10</f>
        <v>2.0289855072463836E-2</v>
      </c>
      <c r="E11" s="71">
        <v>0.92111179948181099</v>
      </c>
      <c r="F11" s="34">
        <f>E11-E10</f>
        <v>6.22797292585342E-3</v>
      </c>
      <c r="G11" s="71">
        <v>0.13450064809332549</v>
      </c>
      <c r="H11" s="34">
        <f t="shared" ref="H11" si="9">-(G11-G10)</f>
        <v>1.7372367779690423E-2</v>
      </c>
      <c r="I11" s="71">
        <v>0.14722886753238801</v>
      </c>
      <c r="J11" s="34">
        <f t="shared" ref="J11" si="10">-(I11-I10)</f>
        <v>2.4154166555564099E-2</v>
      </c>
      <c r="K11" s="71">
        <v>14.86951732635498</v>
      </c>
    </row>
    <row r="12" spans="1:11" x14ac:dyDescent="0.3">
      <c r="A12" t="s">
        <v>11</v>
      </c>
      <c r="B12" s="72" t="s">
        <v>8</v>
      </c>
      <c r="C12" s="71">
        <v>0.84637681159420297</v>
      </c>
      <c r="D12" s="34">
        <f>C12-C10</f>
        <v>7.2463768115943461E-3</v>
      </c>
      <c r="E12" s="71">
        <v>0.90285553628428894</v>
      </c>
      <c r="F12" s="34">
        <f>E12-E10</f>
        <v>-1.2028290271668629E-2</v>
      </c>
      <c r="G12" s="71">
        <v>0.15746288877323361</v>
      </c>
      <c r="H12" s="34">
        <f t="shared" ref="H12" si="11">-(G12-G10)</f>
        <v>-5.5898729002177017E-3</v>
      </c>
      <c r="I12" s="71">
        <v>0.14552026411657559</v>
      </c>
      <c r="J12" s="34">
        <f t="shared" ref="J12" si="12">-(I12-I10)</f>
        <v>2.5862769971376515E-2</v>
      </c>
      <c r="K12" s="71">
        <v>112.1327548027039</v>
      </c>
    </row>
    <row r="13" spans="1:11" x14ac:dyDescent="0.3">
      <c r="A13" t="s">
        <v>11</v>
      </c>
      <c r="B13" s="72" t="s">
        <v>6</v>
      </c>
      <c r="C13" s="71">
        <v>0.8579710144927537</v>
      </c>
      <c r="D13" s="34">
        <f>C13-C10</f>
        <v>1.8840579710145078E-2</v>
      </c>
      <c r="E13" s="71">
        <v>0.92858290943986854</v>
      </c>
      <c r="F13" s="34">
        <f>E13-E10</f>
        <v>1.3699082883910974E-2</v>
      </c>
      <c r="G13" s="71">
        <v>0.13882436157129741</v>
      </c>
      <c r="H13" s="34">
        <f t="shared" ref="H13" si="13">-(G13-G10)</f>
        <v>1.3048654301718504E-2</v>
      </c>
      <c r="I13" s="71">
        <v>0.14425896683961201</v>
      </c>
      <c r="J13" s="34">
        <f t="shared" ref="J13" si="14">-(I13-I10)</f>
        <v>2.71240672483401E-2</v>
      </c>
      <c r="K13" s="71">
        <v>8.5431692600250244</v>
      </c>
    </row>
    <row r="14" spans="1:11" x14ac:dyDescent="0.3">
      <c r="A14" t="s">
        <v>10</v>
      </c>
      <c r="B14" s="72" t="s">
        <v>5</v>
      </c>
      <c r="C14" s="71">
        <v>0.73623188405797102</v>
      </c>
      <c r="D14" s="34">
        <v>0</v>
      </c>
      <c r="E14" s="71">
        <v>0.75967296627647918</v>
      </c>
      <c r="F14" s="34">
        <v>0</v>
      </c>
      <c r="G14" s="71">
        <v>0.22801239804971149</v>
      </c>
      <c r="H14" s="34">
        <v>0</v>
      </c>
      <c r="I14" s="71">
        <v>0.32817236617813711</v>
      </c>
      <c r="J14" s="34">
        <v>0</v>
      </c>
      <c r="K14" s="71">
        <v>13.692406415939329</v>
      </c>
    </row>
    <row r="15" spans="1:11" x14ac:dyDescent="0.3">
      <c r="A15" t="s">
        <v>10</v>
      </c>
      <c r="B15" s="72" t="s">
        <v>7</v>
      </c>
      <c r="C15" s="71">
        <v>0.84782608695652173</v>
      </c>
      <c r="D15" s="34">
        <f>C15-C14</f>
        <v>0.11159420289855071</v>
      </c>
      <c r="E15" s="71">
        <v>0.91743239829744427</v>
      </c>
      <c r="F15" s="34">
        <f>E15-E14</f>
        <v>0.1577594320209651</v>
      </c>
      <c r="G15" s="71">
        <v>0.14509555046600581</v>
      </c>
      <c r="H15" s="34">
        <f t="shared" ref="H15" si="15">-(G15-G14)</f>
        <v>8.2916847583705683E-2</v>
      </c>
      <c r="I15" s="71">
        <v>0.1589951484097557</v>
      </c>
      <c r="J15" s="34">
        <f t="shared" ref="J15" si="16">-(I15-I14)</f>
        <v>0.1691772177683814</v>
      </c>
      <c r="K15" s="71">
        <v>44.000365495681763</v>
      </c>
    </row>
    <row r="16" spans="1:11" x14ac:dyDescent="0.3">
      <c r="A16" t="s">
        <v>10</v>
      </c>
      <c r="B16" s="72" t="s">
        <v>8</v>
      </c>
      <c r="C16" s="71">
        <v>0.81159420289855078</v>
      </c>
      <c r="D16" s="34">
        <f>C16-C14</f>
        <v>7.5362318840579756E-2</v>
      </c>
      <c r="E16" s="71">
        <v>0.87012107631838309</v>
      </c>
      <c r="F16" s="34">
        <f>E16-E14</f>
        <v>0.11044811004190391</v>
      </c>
      <c r="G16" s="71">
        <v>0.1655952125387071</v>
      </c>
      <c r="H16" s="34">
        <f t="shared" ref="H16" si="17">-(G16-G14)</f>
        <v>6.2417185511004392E-2</v>
      </c>
      <c r="I16" s="71">
        <v>0.21568508410229081</v>
      </c>
      <c r="J16" s="34">
        <f t="shared" ref="J16" si="18">-(I16-I14)</f>
        <v>0.1124872820758463</v>
      </c>
      <c r="K16" s="71">
        <v>66.711078882217407</v>
      </c>
    </row>
    <row r="17" spans="1:11" x14ac:dyDescent="0.3">
      <c r="A17" t="s">
        <v>10</v>
      </c>
      <c r="B17" s="72" t="s">
        <v>6</v>
      </c>
      <c r="C17" s="71">
        <v>0.84492753623188399</v>
      </c>
      <c r="D17" s="34">
        <f>C17-C14</f>
        <v>0.10869565217391297</v>
      </c>
      <c r="E17" s="71">
        <v>0.92462349531088039</v>
      </c>
      <c r="F17" s="34">
        <f>E17-E14</f>
        <v>0.16495052903440122</v>
      </c>
      <c r="G17" s="71">
        <v>0.13856047625537879</v>
      </c>
      <c r="H17" s="34">
        <f t="shared" ref="H17" si="19">-(G17-G14)</f>
        <v>8.9451921794332701E-2</v>
      </c>
      <c r="I17" s="71">
        <v>0.1770595897808088</v>
      </c>
      <c r="J17" s="34">
        <f t="shared" ref="J17" si="20">-(I17-I14)</f>
        <v>0.15111277639732831</v>
      </c>
      <c r="K17" s="71">
        <v>23.271912813186649</v>
      </c>
    </row>
    <row r="18" spans="1:11" x14ac:dyDescent="0.3">
      <c r="A18" t="s">
        <v>27</v>
      </c>
      <c r="B18" s="72" t="s">
        <v>5</v>
      </c>
      <c r="C18" s="71">
        <v>0.86521739130434783</v>
      </c>
      <c r="D18" s="34">
        <v>0</v>
      </c>
      <c r="E18" s="71">
        <v>0.91514961240131054</v>
      </c>
      <c r="F18" s="34">
        <v>0</v>
      </c>
      <c r="G18" s="71">
        <v>9.3781015599180048E-2</v>
      </c>
      <c r="H18" s="34">
        <v>0</v>
      </c>
      <c r="I18" s="71">
        <v>0.18425691244239631</v>
      </c>
      <c r="J18" s="34">
        <v>0</v>
      </c>
      <c r="K18" s="71">
        <v>2.9890375137329102</v>
      </c>
    </row>
    <row r="19" spans="1:11" x14ac:dyDescent="0.3">
      <c r="A19" t="s">
        <v>27</v>
      </c>
      <c r="B19" s="72" t="s">
        <v>7</v>
      </c>
      <c r="C19" s="71">
        <v>0.83768115942028987</v>
      </c>
      <c r="D19" s="34">
        <f>C19-C18</f>
        <v>-2.753623188405796E-2</v>
      </c>
      <c r="E19" s="71">
        <v>0.90303895110840882</v>
      </c>
      <c r="F19" s="34">
        <f>E19-E18</f>
        <v>-1.2110661292901725E-2</v>
      </c>
      <c r="G19" s="71">
        <v>0.1196185923967707</v>
      </c>
      <c r="H19" s="34">
        <f t="shared" ref="H19" si="21">-(G19-G18)</f>
        <v>-2.5837576797590647E-2</v>
      </c>
      <c r="I19" s="71">
        <v>0.21442835719400319</v>
      </c>
      <c r="J19" s="34">
        <f t="shared" ref="J19" si="22">-(I19-I18)</f>
        <v>-3.017144475160688E-2</v>
      </c>
      <c r="K19" s="71">
        <v>15.911759376525881</v>
      </c>
    </row>
    <row r="20" spans="1:11" x14ac:dyDescent="0.3">
      <c r="A20" t="s">
        <v>27</v>
      </c>
      <c r="B20" s="72" t="s">
        <v>8</v>
      </c>
      <c r="C20" s="71">
        <v>0.82028985507246366</v>
      </c>
      <c r="D20" s="34">
        <f>C20-C18</f>
        <v>-4.4927536231884169E-2</v>
      </c>
      <c r="E20" s="71">
        <v>0.88308354407799317</v>
      </c>
      <c r="F20" s="34">
        <f>E20-E18</f>
        <v>-3.2066068323317376E-2</v>
      </c>
      <c r="G20" s="71">
        <v>0.15364565780355249</v>
      </c>
      <c r="H20" s="34">
        <f t="shared" ref="H20" si="23">-(G20-G18)</f>
        <v>-5.9864642204372445E-2</v>
      </c>
      <c r="I20" s="71">
        <v>0.21257155216554549</v>
      </c>
      <c r="J20" s="34">
        <f t="shared" ref="J20" si="24">-(I20-I18)</f>
        <v>-2.8314639723149182E-2</v>
      </c>
      <c r="K20" s="71">
        <v>113.5109250545502</v>
      </c>
    </row>
    <row r="21" spans="1:11" x14ac:dyDescent="0.3">
      <c r="A21" t="s">
        <v>27</v>
      </c>
      <c r="B21" s="72" t="s">
        <v>6</v>
      </c>
      <c r="C21" s="71">
        <v>0.8579710144927537</v>
      </c>
      <c r="D21" s="34">
        <f>C21-C18</f>
        <v>-7.2463768115941241E-3</v>
      </c>
      <c r="E21" s="71">
        <v>0.91750647333514146</v>
      </c>
      <c r="F21" s="34">
        <f>E21-E18</f>
        <v>2.3568609338309177E-3</v>
      </c>
      <c r="G21" s="71">
        <v>0.1117744173634585</v>
      </c>
      <c r="H21" s="34">
        <f t="shared" ref="H21" si="25">-(G21-G18)</f>
        <v>-1.7993401764278452E-2</v>
      </c>
      <c r="I21" s="71">
        <v>0.1761714676623066</v>
      </c>
      <c r="J21" s="34">
        <f t="shared" ref="J21" si="26">-(I21-I18)</f>
        <v>8.0854447800897122E-3</v>
      </c>
      <c r="K21" s="71">
        <v>8.9839649200439453</v>
      </c>
    </row>
    <row r="22" spans="1:11" x14ac:dyDescent="0.3">
      <c r="A22" t="s">
        <v>46</v>
      </c>
      <c r="B22" s="72" t="s">
        <v>5</v>
      </c>
      <c r="C22" s="71">
        <v>0.84202898550724625</v>
      </c>
      <c r="D22" s="34">
        <v>0</v>
      </c>
      <c r="E22" s="71">
        <v>0.91020773117798104</v>
      </c>
      <c r="F22" s="34">
        <v>0</v>
      </c>
      <c r="G22" s="71">
        <v>0.218741160846424</v>
      </c>
      <c r="H22" s="34">
        <v>0</v>
      </c>
      <c r="I22" s="71">
        <v>8.1332350029467954E-2</v>
      </c>
      <c r="J22" s="34">
        <v>0</v>
      </c>
      <c r="K22" s="71">
        <v>3353.4411728382111</v>
      </c>
    </row>
    <row r="23" spans="1:11" x14ac:dyDescent="0.3">
      <c r="A23" t="s">
        <v>46</v>
      </c>
      <c r="B23" s="72" t="s">
        <v>7</v>
      </c>
      <c r="C23" s="71">
        <v>0.85652173913043472</v>
      </c>
      <c r="D23" s="34">
        <f>C23-C22</f>
        <v>1.449275362318847E-2</v>
      </c>
      <c r="E23" s="71">
        <v>0.90600236882445451</v>
      </c>
      <c r="F23" s="34">
        <f>E23-E22</f>
        <v>-4.2053623535265316E-3</v>
      </c>
      <c r="G23" s="71">
        <v>0.20164940481262769</v>
      </c>
      <c r="H23" s="34">
        <f t="shared" ref="H23" si="27">-(G23-G22)</f>
        <v>1.7091756033796313E-2</v>
      </c>
      <c r="I23" s="71">
        <v>7.3618850303381445E-2</v>
      </c>
      <c r="J23" s="34">
        <f t="shared" ref="J23" si="28">-(I23-I22)</f>
        <v>7.713499726086509E-3</v>
      </c>
      <c r="K23" s="71">
        <v>0.81982970237731934</v>
      </c>
    </row>
    <row r="24" spans="1:11" x14ac:dyDescent="0.3">
      <c r="A24" t="s">
        <v>46</v>
      </c>
      <c r="B24" s="72" t="s">
        <v>8</v>
      </c>
      <c r="C24" s="71">
        <v>0.85507246376811596</v>
      </c>
      <c r="D24" s="34">
        <f>C24-C22</f>
        <v>1.3043478260869712E-2</v>
      </c>
      <c r="E24" s="71">
        <v>0.8941567924660806</v>
      </c>
      <c r="F24" s="34">
        <f>E24-E22</f>
        <v>-1.6050938711900442E-2</v>
      </c>
      <c r="G24" s="71">
        <v>0.2005807506970298</v>
      </c>
      <c r="H24" s="34">
        <f t="shared" ref="H24" si="29">-(G24-G22)</f>
        <v>1.8160410149394207E-2</v>
      </c>
      <c r="I24" s="71">
        <v>7.5053073107808579E-2</v>
      </c>
      <c r="J24" s="34">
        <f t="shared" ref="J24" si="30">-(I24-I22)</f>
        <v>6.2792769216593741E-3</v>
      </c>
      <c r="K24" s="71">
        <v>6.1858973503112793</v>
      </c>
    </row>
    <row r="25" spans="1:11" x14ac:dyDescent="0.3">
      <c r="A25" t="s">
        <v>46</v>
      </c>
      <c r="B25" s="72" t="s">
        <v>6</v>
      </c>
      <c r="C25" s="71">
        <v>0.85507246376811596</v>
      </c>
      <c r="D25" s="34">
        <f>C25-C22</f>
        <v>1.3043478260869712E-2</v>
      </c>
      <c r="E25" s="71">
        <v>0.90378165972386504</v>
      </c>
      <c r="F25" s="34">
        <f>E25-E22</f>
        <v>-6.4260714541160002E-3</v>
      </c>
      <c r="G25" s="71">
        <v>0.20117555817489199</v>
      </c>
      <c r="H25" s="34">
        <f t="shared" ref="H25" si="31">-(G25-G22)</f>
        <v>1.756560267153201E-2</v>
      </c>
      <c r="I25" s="71">
        <v>7.4665312817308441E-2</v>
      </c>
      <c r="J25" s="34">
        <f t="shared" ref="J25" si="32">-(I25-I22)</f>
        <v>6.6670372121595128E-3</v>
      </c>
      <c r="K25" s="71">
        <v>0.77393078804016113</v>
      </c>
    </row>
    <row r="26" spans="1:11" x14ac:dyDescent="0.3">
      <c r="A26" t="s">
        <v>13</v>
      </c>
      <c r="B26" s="72" t="s">
        <v>5</v>
      </c>
      <c r="C26" s="71">
        <v>0.55072463768115942</v>
      </c>
      <c r="D26" s="34">
        <v>0</v>
      </c>
      <c r="E26" s="71">
        <v>0.65220858135846438</v>
      </c>
      <c r="F26" s="34">
        <v>0</v>
      </c>
      <c r="G26" s="71">
        <v>3.5871409989057038E-2</v>
      </c>
      <c r="H26" s="34">
        <v>0</v>
      </c>
      <c r="I26" s="71">
        <v>0.96259972980840958</v>
      </c>
      <c r="J26" s="34">
        <v>0</v>
      </c>
      <c r="K26" s="71">
        <v>1.681532144546509</v>
      </c>
    </row>
    <row r="27" spans="1:11" x14ac:dyDescent="0.3">
      <c r="A27" t="s">
        <v>13</v>
      </c>
      <c r="B27" s="72" t="s">
        <v>7</v>
      </c>
      <c r="C27" s="71">
        <v>0.8579710144927537</v>
      </c>
      <c r="D27" s="34">
        <f>C27-C26</f>
        <v>0.30724637681159428</v>
      </c>
      <c r="E27" s="71">
        <v>0.91233982414318482</v>
      </c>
      <c r="F27" s="34">
        <f>E27-E26</f>
        <v>0.26013124278472044</v>
      </c>
      <c r="G27" s="71">
        <v>0.15579621336140559</v>
      </c>
      <c r="H27" s="34">
        <f t="shared" ref="H27" si="33">-(G27-G26)</f>
        <v>-0.11992480337234855</v>
      </c>
      <c r="I27" s="71">
        <v>0.1245226971304558</v>
      </c>
      <c r="J27" s="34">
        <f t="shared" ref="J27" si="34">-(I27-I26)</f>
        <v>0.83807703267795375</v>
      </c>
      <c r="K27" s="71">
        <v>14.79272413253784</v>
      </c>
    </row>
    <row r="28" spans="1:11" x14ac:dyDescent="0.3">
      <c r="A28" t="s">
        <v>13</v>
      </c>
      <c r="B28" s="72" t="s">
        <v>8</v>
      </c>
      <c r="C28" s="71">
        <v>0.68260869565217386</v>
      </c>
      <c r="D28" s="34">
        <f>C28-C26</f>
        <v>0.13188405797101443</v>
      </c>
      <c r="E28" s="71">
        <v>0.74720661972135216</v>
      </c>
      <c r="F28" s="34">
        <f>E28-E26</f>
        <v>9.4998038362887782E-2</v>
      </c>
      <c r="G28" s="71">
        <v>0.29080396078565413</v>
      </c>
      <c r="H28" s="34">
        <f t="shared" ref="H28" si="35">-(G28-G26)</f>
        <v>-0.2549325507965971</v>
      </c>
      <c r="I28" s="71">
        <v>0.34626003829460228</v>
      </c>
      <c r="J28" s="34">
        <f t="shared" ref="J28" si="36">-(I28-I26)</f>
        <v>0.6163396915138073</v>
      </c>
      <c r="K28" s="71">
        <v>105.9213526248932</v>
      </c>
    </row>
    <row r="29" spans="1:11" x14ac:dyDescent="0.3">
      <c r="A29" t="s">
        <v>13</v>
      </c>
      <c r="B29" s="72" t="s">
        <v>6</v>
      </c>
      <c r="C29" s="71">
        <v>0.85942028985507246</v>
      </c>
      <c r="D29" s="34">
        <f>C29-C26</f>
        <v>0.30869565217391304</v>
      </c>
      <c r="E29" s="71">
        <v>0.92855580869558418</v>
      </c>
      <c r="F29" s="34">
        <f>E29-E26</f>
        <v>0.27634722733711981</v>
      </c>
      <c r="G29" s="71">
        <v>0.1568599908863067</v>
      </c>
      <c r="H29" s="34">
        <f t="shared" ref="H29" si="37">-(G29-G26)</f>
        <v>-0.12098858089724966</v>
      </c>
      <c r="I29" s="71">
        <v>0.1228715399798023</v>
      </c>
      <c r="J29" s="34">
        <f t="shared" ref="J29" si="38">-(I29-I26)</f>
        <v>0.83972818982860731</v>
      </c>
      <c r="K29" s="71">
        <v>8.6030089855194092</v>
      </c>
    </row>
    <row r="30" spans="1:11" x14ac:dyDescent="0.3">
      <c r="A30" t="s">
        <v>48</v>
      </c>
      <c r="B30" s="70" t="s">
        <v>5</v>
      </c>
      <c r="C30" s="69">
        <v>0.86086956521739144</v>
      </c>
      <c r="D30" s="34">
        <v>0</v>
      </c>
      <c r="E30" s="69">
        <v>0.93284887098293401</v>
      </c>
      <c r="F30" s="34">
        <v>0</v>
      </c>
      <c r="G30" s="69">
        <v>0.12785428362747589</v>
      </c>
      <c r="H30" s="34">
        <v>0</v>
      </c>
      <c r="I30" s="69">
        <v>0.15304681364142331</v>
      </c>
      <c r="J30" s="34">
        <v>0</v>
      </c>
      <c r="K30" s="69">
        <v>2.213110208511353</v>
      </c>
    </row>
    <row r="31" spans="1:11" x14ac:dyDescent="0.3">
      <c r="A31" t="s">
        <v>48</v>
      </c>
      <c r="B31" s="70" t="s">
        <v>7</v>
      </c>
      <c r="C31" s="69">
        <v>0.83768115942028987</v>
      </c>
      <c r="D31" s="34">
        <f>C31-C30</f>
        <v>-2.3188405797101574E-2</v>
      </c>
      <c r="E31" s="69">
        <v>0.91997599964809285</v>
      </c>
      <c r="F31" s="34">
        <f>E31-E30</f>
        <v>-1.2872871334841163E-2</v>
      </c>
      <c r="G31" s="69">
        <v>0.15327127894863229</v>
      </c>
      <c r="H31" s="34">
        <f t="shared" ref="H31" si="39">-(G31-G30)</f>
        <v>-2.5416995321156405E-2</v>
      </c>
      <c r="I31" s="69">
        <v>0.1778694941702767</v>
      </c>
      <c r="J31" s="34">
        <f t="shared" ref="J31" si="40">-(I31-I30)</f>
        <v>-2.4822680528853391E-2</v>
      </c>
      <c r="K31" s="69">
        <v>15.27044725418091</v>
      </c>
    </row>
    <row r="32" spans="1:11" x14ac:dyDescent="0.3">
      <c r="A32" t="s">
        <v>48</v>
      </c>
      <c r="B32" s="70" t="s">
        <v>8</v>
      </c>
      <c r="C32" s="69">
        <v>0.83333333333333337</v>
      </c>
      <c r="D32" s="34">
        <f>C32-C30</f>
        <v>-2.7536231884058071E-2</v>
      </c>
      <c r="E32" s="69">
        <v>0.88819933116558436</v>
      </c>
      <c r="F32" s="34">
        <f>E32-E30</f>
        <v>-4.4649539817349648E-2</v>
      </c>
      <c r="G32" s="69">
        <v>0.17772570863861251</v>
      </c>
      <c r="H32" s="34">
        <f t="shared" ref="H32" si="41">-(G32-G30)</f>
        <v>-4.9871425011136616E-2</v>
      </c>
      <c r="I32" s="69">
        <v>0.15290670577135129</v>
      </c>
      <c r="J32" s="34">
        <f t="shared" ref="J32" si="42">-(I32-I30)</f>
        <v>1.4010787007201486E-4</v>
      </c>
      <c r="K32" s="69">
        <v>108.6879594326019</v>
      </c>
    </row>
    <row r="33" spans="1:11" x14ac:dyDescent="0.3">
      <c r="A33" t="s">
        <v>48</v>
      </c>
      <c r="B33" s="70" t="s">
        <v>6</v>
      </c>
      <c r="C33" s="69">
        <v>0.86231884057971031</v>
      </c>
      <c r="D33" s="34">
        <f>C33-C30</f>
        <v>1.4492753623188692E-3</v>
      </c>
      <c r="E33" s="69">
        <v>0.92913731259815591</v>
      </c>
      <c r="F33" s="34">
        <f>E33-E30</f>
        <v>-3.711558384778102E-3</v>
      </c>
      <c r="G33" s="69">
        <v>0.11955668829162799</v>
      </c>
      <c r="H33" s="34">
        <f t="shared" ref="H33" si="43">-(G33-G30)</f>
        <v>8.297595335847896E-3</v>
      </c>
      <c r="I33" s="69">
        <v>0.15847041847041851</v>
      </c>
      <c r="J33" s="34">
        <f t="shared" ref="J33" si="44">-(I33-I30)</f>
        <v>-5.4236048289952044E-3</v>
      </c>
      <c r="K33" s="69">
        <v>8.5162410736083984</v>
      </c>
    </row>
  </sheetData>
  <autoFilter ref="A1:K33">
    <sortState ref="A2:G33">
      <sortCondition ref="A2:A33"/>
      <sortCondition ref="B2:B33"/>
    </sortState>
  </autoFilter>
  <phoneticPr fontId="1" type="noConversion"/>
  <conditionalFormatting sqref="B30:B1048576">
    <cfRule type="containsText" dxfId="60" priority="26" operator="containsText" text="base">
      <formula>NOT(ISERROR(SEARCH("base",B30)))</formula>
    </cfRule>
  </conditionalFormatting>
  <conditionalFormatting sqref="E34:F1048576 E30:E33">
    <cfRule type="top10" dxfId="59" priority="25" rank="5"/>
  </conditionalFormatting>
  <conditionalFormatting sqref="D30:D3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3">
    <cfRule type="top10" dxfId="58" priority="19" bottom="1" rank="5"/>
  </conditionalFormatting>
  <conditionalFormatting sqref="B1">
    <cfRule type="cellIs" dxfId="57" priority="15" operator="equal">
      <formula>"baseline"</formula>
    </cfRule>
  </conditionalFormatting>
  <conditionalFormatting sqref="B1">
    <cfRule type="containsText" dxfId="56" priority="14" operator="containsText" text="baseline">
      <formula>NOT(ISERROR(SEARCH("baseline",B1)))</formula>
    </cfRule>
  </conditionalFormatting>
  <conditionalFormatting sqref="B1">
    <cfRule type="containsText" dxfId="55" priority="13" operator="containsText" text="base">
      <formula>NOT(ISERROR(SEARCH("base",B1)))</formula>
    </cfRule>
  </conditionalFormatting>
  <conditionalFormatting sqref="B1:B29">
    <cfRule type="containsText" dxfId="54" priority="12" operator="containsText" text="base">
      <formula>NOT(ISERROR(SEARCH("base",B1)))</formula>
    </cfRule>
  </conditionalFormatting>
  <conditionalFormatting sqref="E2:E29">
    <cfRule type="top10" dxfId="53" priority="11" rank="5"/>
  </conditionalFormatting>
  <conditionalFormatting sqref="D2:D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9">
    <cfRule type="top10" dxfId="52" priority="6" bottom="1" rank="5"/>
  </conditionalFormatting>
  <conditionalFormatting sqref="D1 F1 H1 J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top10" dxfId="51" priority="4" rank="5"/>
  </conditionalFormatting>
  <conditionalFormatting sqref="C1">
    <cfRule type="top10" dxfId="50" priority="3" rank="5"/>
  </conditionalFormatting>
  <conditionalFormatting sqref="I1:I29">
    <cfRule type="top10" dxfId="49" priority="1" bottom="1" rank="5"/>
    <cfRule type="top10" dxfId="48" priority="2" rank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3"/>
  <sheetViews>
    <sheetView zoomScale="55" zoomScaleNormal="55" workbookViewId="0">
      <selection activeCell="D27" sqref="D27"/>
    </sheetView>
  </sheetViews>
  <sheetFormatPr defaultRowHeight="17" x14ac:dyDescent="0.4"/>
  <cols>
    <col min="1" max="1" width="10.7265625" bestFit="1" customWidth="1"/>
    <col min="2" max="2" width="9.81640625" bestFit="1" customWidth="1"/>
    <col min="3" max="3" width="13.6328125" bestFit="1" customWidth="1"/>
    <col min="4" max="4" width="18.08984375" bestFit="1" customWidth="1"/>
    <col min="5" max="5" width="11.36328125" bestFit="1" customWidth="1"/>
    <col min="6" max="6" width="14.26953125" bestFit="1" customWidth="1"/>
    <col min="7" max="7" width="11.36328125" bestFit="1" customWidth="1"/>
    <col min="8" max="8" width="15.6328125" bestFit="1" customWidth="1"/>
    <col min="9" max="9" width="11.453125" bestFit="1" customWidth="1"/>
    <col min="10" max="10" width="15.7265625" bestFit="1" customWidth="1"/>
    <col min="11" max="11" width="17.81640625" bestFit="1" customWidth="1"/>
  </cols>
  <sheetData>
    <row r="1" spans="1:11" x14ac:dyDescent="0.4">
      <c r="A1" s="10" t="s">
        <v>23</v>
      </c>
      <c r="B1" s="13" t="s">
        <v>24</v>
      </c>
      <c r="C1" s="72" t="s">
        <v>0</v>
      </c>
      <c r="D1" s="72" t="s">
        <v>54</v>
      </c>
      <c r="E1" s="72" t="s">
        <v>1</v>
      </c>
      <c r="F1" s="72" t="s">
        <v>55</v>
      </c>
      <c r="G1" s="72" t="s">
        <v>2</v>
      </c>
      <c r="H1" s="72" t="s">
        <v>56</v>
      </c>
      <c r="I1" s="72" t="s">
        <v>3</v>
      </c>
      <c r="J1" s="72" t="s">
        <v>57</v>
      </c>
      <c r="K1" s="72" t="s">
        <v>4</v>
      </c>
    </row>
    <row r="2" spans="1:11" ht="17" customHeight="1" x14ac:dyDescent="0.3">
      <c r="A2" t="s">
        <v>58</v>
      </c>
      <c r="B2" s="72" t="s">
        <v>5</v>
      </c>
      <c r="C2" s="71">
        <v>0.89694000000000007</v>
      </c>
      <c r="D2" s="34">
        <v>0</v>
      </c>
      <c r="E2" s="71">
        <v>0.61314815167702519</v>
      </c>
      <c r="F2" s="34">
        <v>0</v>
      </c>
      <c r="G2" s="71">
        <v>5.9122703105797578E-2</v>
      </c>
      <c r="H2" s="34">
        <v>0</v>
      </c>
      <c r="I2" s="71">
        <v>0.71645640766016383</v>
      </c>
      <c r="J2" s="34">
        <v>0</v>
      </c>
      <c r="K2" s="71">
        <v>8.722498893737793</v>
      </c>
    </row>
    <row r="3" spans="1:11" ht="17" customHeight="1" x14ac:dyDescent="0.3">
      <c r="A3" t="s">
        <v>58</v>
      </c>
      <c r="B3" s="72" t="s">
        <v>7</v>
      </c>
      <c r="C3" s="71">
        <v>0.89969333333333323</v>
      </c>
      <c r="D3" s="34">
        <f>C3-C2</f>
        <v>2.7533333333331633E-3</v>
      </c>
      <c r="E3" s="71">
        <v>0.60785144116708367</v>
      </c>
      <c r="F3" s="34">
        <f>E3-E2</f>
        <v>-5.2967105099415157E-3</v>
      </c>
      <c r="G3" s="71">
        <v>5.4631652568330691E-2</v>
      </c>
      <c r="H3" s="34">
        <f>-(G3-G2)</f>
        <v>4.4910505374668869E-3</v>
      </c>
      <c r="I3" s="71">
        <v>0.73797085226238779</v>
      </c>
      <c r="J3" s="34">
        <f>-(I3-I2)</f>
        <v>-2.1514444602223959E-2</v>
      </c>
      <c r="K3" s="71">
        <v>338.1743426322937</v>
      </c>
    </row>
    <row r="4" spans="1:11" ht="17" customHeight="1" x14ac:dyDescent="0.3">
      <c r="A4" t="s">
        <v>12</v>
      </c>
      <c r="B4" s="72" t="s">
        <v>8</v>
      </c>
      <c r="C4" s="71">
        <v>0.82109333333333334</v>
      </c>
      <c r="D4" s="34">
        <f>C4-C2</f>
        <v>-7.5846666666666729E-2</v>
      </c>
      <c r="E4" s="71">
        <v>0.58649001729227679</v>
      </c>
      <c r="F4" s="34">
        <f>E4-E2</f>
        <v>-2.66581343847484E-2</v>
      </c>
      <c r="G4" s="71">
        <v>0.1426315000274147</v>
      </c>
      <c r="H4" s="34">
        <f>-(G4-G2)</f>
        <v>-8.3508796921617126E-2</v>
      </c>
      <c r="I4" s="71">
        <v>0.68520976849312065</v>
      </c>
      <c r="J4" s="34">
        <f>-(I4-I2)</f>
        <v>3.1246639167043178E-2</v>
      </c>
      <c r="K4" s="71">
        <v>3126.8750355243678</v>
      </c>
    </row>
    <row r="5" spans="1:11" ht="17" customHeight="1" x14ac:dyDescent="0.3">
      <c r="A5" t="s">
        <v>59</v>
      </c>
      <c r="B5" s="72" t="s">
        <v>6</v>
      </c>
      <c r="C5" s="71">
        <v>0.89891333333333334</v>
      </c>
      <c r="D5" s="34">
        <f>C5-C2</f>
        <v>1.9733333333332714E-3</v>
      </c>
      <c r="E5" s="71">
        <v>0.61246340221197293</v>
      </c>
      <c r="F5" s="34">
        <f>E5-E2</f>
        <v>-6.8474946505225898E-4</v>
      </c>
      <c r="G5" s="71">
        <v>5.5992204611251553E-2</v>
      </c>
      <c r="H5" s="34">
        <f>-(G5-G2)</f>
        <v>3.1304984945460246E-3</v>
      </c>
      <c r="I5" s="71">
        <v>0.73043638204808303</v>
      </c>
      <c r="J5" s="34">
        <f>-(I5-I2)</f>
        <v>-1.3979974387919203E-2</v>
      </c>
      <c r="K5" s="71">
        <v>709.28156852722168</v>
      </c>
    </row>
    <row r="6" spans="1:11" ht="17" customHeight="1" x14ac:dyDescent="0.3">
      <c r="A6" t="s">
        <v>60</v>
      </c>
      <c r="B6" s="72" t="s">
        <v>5</v>
      </c>
      <c r="C6" s="71">
        <v>0.93342666666666663</v>
      </c>
      <c r="D6" s="34">
        <v>0</v>
      </c>
      <c r="E6" s="71">
        <v>0.63142239127483524</v>
      </c>
      <c r="F6" s="34">
        <v>0</v>
      </c>
      <c r="G6" s="71">
        <v>3.4998764686584313E-4</v>
      </c>
      <c r="H6" s="34">
        <v>0</v>
      </c>
      <c r="I6" s="71">
        <v>0.99108267117916304</v>
      </c>
      <c r="J6" s="34">
        <v>0</v>
      </c>
      <c r="K6" s="71">
        <v>737.23091053962708</v>
      </c>
    </row>
    <row r="7" spans="1:11" ht="17" customHeight="1" x14ac:dyDescent="0.3">
      <c r="A7" t="s">
        <v>61</v>
      </c>
      <c r="B7" s="72" t="s">
        <v>7</v>
      </c>
      <c r="C7" s="71">
        <v>0.93365333333333334</v>
      </c>
      <c r="D7" s="34">
        <f>C7-C6</f>
        <v>2.2666666666670832E-4</v>
      </c>
      <c r="E7" s="71">
        <v>0.75481450524119897</v>
      </c>
      <c r="F7" s="34">
        <f>E7-E6</f>
        <v>0.12339211396636374</v>
      </c>
      <c r="G7" s="71">
        <v>1.5637161219140109E-3</v>
      </c>
      <c r="H7" s="34">
        <f>-(G7-G6)</f>
        <v>-1.2137284750481678E-3</v>
      </c>
      <c r="I7" s="71">
        <v>0.97065177255608148</v>
      </c>
      <c r="J7" s="34">
        <f>-(I7-I6)</f>
        <v>2.0430898623081561E-2</v>
      </c>
      <c r="K7" s="71">
        <v>821.03832340240479</v>
      </c>
    </row>
    <row r="8" spans="1:11" ht="17" customHeight="1" x14ac:dyDescent="0.3">
      <c r="A8" t="s">
        <v>62</v>
      </c>
      <c r="B8" s="72" t="s">
        <v>8</v>
      </c>
      <c r="C8" s="71">
        <v>0.93367333333333336</v>
      </c>
      <c r="D8" s="34">
        <f>C8-C6</f>
        <v>2.4666666666672832E-4</v>
      </c>
      <c r="E8" s="71">
        <v>0.63393137422238754</v>
      </c>
      <c r="F8" s="34">
        <f>E8-E6</f>
        <v>2.5089829475523073E-3</v>
      </c>
      <c r="G8" s="71">
        <v>1.086850215650663E-3</v>
      </c>
      <c r="H8" s="34">
        <f>-(G8-G6)</f>
        <v>-7.3686256878481983E-4</v>
      </c>
      <c r="I8" s="71">
        <v>0.97743642585726431</v>
      </c>
      <c r="J8" s="34">
        <f>-(I8-I6)</f>
        <v>1.3646245321898731E-2</v>
      </c>
      <c r="K8" s="71">
        <v>1399.2350966930389</v>
      </c>
    </row>
    <row r="9" spans="1:11" ht="17" customHeight="1" x14ac:dyDescent="0.3">
      <c r="A9" t="s">
        <v>63</v>
      </c>
      <c r="B9" s="72" t="s">
        <v>6</v>
      </c>
      <c r="C9" s="71">
        <v>0.93337999999999999</v>
      </c>
      <c r="D9" s="34">
        <f>C9-C6</f>
        <v>-4.6666666666639323E-5</v>
      </c>
      <c r="E9" s="71">
        <v>0.72047133514672734</v>
      </c>
      <c r="F9" s="34">
        <f>E9-E6</f>
        <v>8.9048943871892106E-2</v>
      </c>
      <c r="G9" s="71">
        <v>2.3945158656556199E-3</v>
      </c>
      <c r="H9" s="34">
        <f>-(G9-G6)</f>
        <v>-2.044528218789777E-3</v>
      </c>
      <c r="I9" s="71">
        <v>0.96348901716790536</v>
      </c>
      <c r="J9" s="34">
        <f>-(I9-I6)</f>
        <v>2.7593654011257684E-2</v>
      </c>
      <c r="K9" s="71">
        <v>906.79755640029907</v>
      </c>
    </row>
    <row r="10" spans="1:11" ht="17" customHeight="1" x14ac:dyDescent="0.3">
      <c r="A10" t="s">
        <v>11</v>
      </c>
      <c r="B10" s="72" t="s">
        <v>5</v>
      </c>
      <c r="C10" s="71">
        <v>0.93358666666666679</v>
      </c>
      <c r="D10" s="34">
        <v>0</v>
      </c>
      <c r="E10" s="71">
        <v>0.69637213048158952</v>
      </c>
      <c r="F10" s="34">
        <v>0</v>
      </c>
      <c r="G10" s="71">
        <v>2.093628188118367E-3</v>
      </c>
      <c r="H10" s="34">
        <v>0</v>
      </c>
      <c r="I10" s="71">
        <v>0.96451148779592211</v>
      </c>
      <c r="J10" s="34">
        <v>0</v>
      </c>
      <c r="K10" s="71">
        <v>6.2643580436706543</v>
      </c>
    </row>
    <row r="11" spans="1:11" ht="17" customHeight="1" x14ac:dyDescent="0.3">
      <c r="A11" t="s">
        <v>64</v>
      </c>
      <c r="B11" s="72" t="s">
        <v>7</v>
      </c>
      <c r="C11" s="71">
        <v>0.93391333333333326</v>
      </c>
      <c r="D11" s="34">
        <f>C11-C10</f>
        <v>3.2666666666647526E-4</v>
      </c>
      <c r="E11" s="71">
        <v>0.7624339084950631</v>
      </c>
      <c r="F11" s="34">
        <f>E11-E10</f>
        <v>6.6061778013473571E-2</v>
      </c>
      <c r="G11" s="71">
        <v>2.1433499618698699E-3</v>
      </c>
      <c r="H11" s="34">
        <f>-(G11-G10)</f>
        <v>-4.972177375150294E-5</v>
      </c>
      <c r="I11" s="71">
        <v>0.95879618120735688</v>
      </c>
      <c r="J11" s="34">
        <f>-(I11-I10)</f>
        <v>5.7153065885652277E-3</v>
      </c>
      <c r="K11" s="71">
        <v>655.35748434066772</v>
      </c>
    </row>
    <row r="12" spans="1:11" ht="17" customHeight="1" x14ac:dyDescent="0.3">
      <c r="A12" t="s">
        <v>64</v>
      </c>
      <c r="B12" s="72" t="s">
        <v>8</v>
      </c>
      <c r="C12" s="71">
        <v>0.93399999999999994</v>
      </c>
      <c r="D12" s="34">
        <f>C12-C10</f>
        <v>4.1333333333315458E-4</v>
      </c>
      <c r="E12" s="71">
        <v>0.61529633028560882</v>
      </c>
      <c r="F12" s="34">
        <f>E12-E10</f>
        <v>-8.1075800195980707E-2</v>
      </c>
      <c r="G12" s="71">
        <v>2.5928850086946618E-3</v>
      </c>
      <c r="H12" s="34">
        <f>-(G12-G10)</f>
        <v>-4.9925682057629485E-4</v>
      </c>
      <c r="I12" s="71">
        <v>0.95114729077601934</v>
      </c>
      <c r="J12" s="34">
        <f>-(I12-I10)</f>
        <v>1.3364197019902768E-2</v>
      </c>
      <c r="K12" s="71">
        <v>3115.4391992092128</v>
      </c>
    </row>
    <row r="13" spans="1:11" ht="17" customHeight="1" x14ac:dyDescent="0.3">
      <c r="A13" t="s">
        <v>11</v>
      </c>
      <c r="B13" s="72" t="s">
        <v>6</v>
      </c>
      <c r="C13" s="71">
        <v>0.93358666666666656</v>
      </c>
      <c r="D13" s="34">
        <f>C13-C10</f>
        <v>0</v>
      </c>
      <c r="E13" s="71">
        <v>0.73616591797797126</v>
      </c>
      <c r="F13" s="34">
        <f>E13-E10</f>
        <v>3.9793787496381738E-2</v>
      </c>
      <c r="G13" s="71">
        <v>5.1150569863043114E-3</v>
      </c>
      <c r="H13" s="34">
        <f>-(G13-G10)</f>
        <v>-3.0214287981859445E-3</v>
      </c>
      <c r="I13" s="71">
        <v>0.92220786310334879</v>
      </c>
      <c r="J13" s="34">
        <f>-(I13-I10)</f>
        <v>4.2303624692573316E-2</v>
      </c>
      <c r="K13" s="71">
        <v>712.56675672531128</v>
      </c>
    </row>
    <row r="14" spans="1:11" ht="17" customHeight="1" x14ac:dyDescent="0.3">
      <c r="A14" t="s">
        <v>65</v>
      </c>
      <c r="B14" s="72" t="s">
        <v>5</v>
      </c>
      <c r="C14" s="71">
        <v>0.93216666666666659</v>
      </c>
      <c r="D14" s="34">
        <v>0</v>
      </c>
      <c r="E14" s="71">
        <v>0.7328402733732684</v>
      </c>
      <c r="F14" s="34">
        <v>0</v>
      </c>
      <c r="G14" s="71">
        <v>1.4441626873668321E-2</v>
      </c>
      <c r="H14" s="34">
        <v>0</v>
      </c>
      <c r="I14" s="71">
        <v>0.81240400601060991</v>
      </c>
      <c r="J14" s="34">
        <v>0</v>
      </c>
      <c r="K14" s="71">
        <v>452.31487083435059</v>
      </c>
    </row>
    <row r="15" spans="1:11" ht="17" customHeight="1" x14ac:dyDescent="0.3">
      <c r="A15" t="s">
        <v>65</v>
      </c>
      <c r="B15" s="72" t="s">
        <v>7</v>
      </c>
      <c r="C15" s="71">
        <v>0.93575999999999993</v>
      </c>
      <c r="D15" s="34">
        <f>C15-C14</f>
        <v>3.5933333333333373E-3</v>
      </c>
      <c r="E15" s="71">
        <v>0.80969055262815548</v>
      </c>
      <c r="F15" s="34">
        <f>E15-E14</f>
        <v>7.6850279254887077E-2</v>
      </c>
      <c r="G15" s="71">
        <v>7.2010778040072151E-3</v>
      </c>
      <c r="H15" s="34">
        <f>-(G15-G14)</f>
        <v>7.2405490696611056E-3</v>
      </c>
      <c r="I15" s="71">
        <v>0.86048325507778822</v>
      </c>
      <c r="J15" s="34">
        <f>-(I15-I14)</f>
        <v>-4.8079249067178309E-2</v>
      </c>
      <c r="K15" s="71">
        <v>1752.488844633102</v>
      </c>
    </row>
    <row r="16" spans="1:11" ht="17" customHeight="1" x14ac:dyDescent="0.3">
      <c r="A16" t="s">
        <v>10</v>
      </c>
      <c r="B16" s="72" t="s">
        <v>8</v>
      </c>
      <c r="C16" s="71">
        <v>0.93096000000000001</v>
      </c>
      <c r="D16" s="34">
        <f>C16-C14</f>
        <v>-1.2066666666665782E-3</v>
      </c>
      <c r="E16" s="71">
        <v>0.77310726856805179</v>
      </c>
      <c r="F16" s="34">
        <f>E16-E14</f>
        <v>4.0266995194783384E-2</v>
      </c>
      <c r="G16" s="71">
        <v>1.522789709791921E-2</v>
      </c>
      <c r="H16" s="34">
        <f>-(G16-G14)</f>
        <v>-7.8627022425088906E-4</v>
      </c>
      <c r="I16" s="71">
        <v>0.81986958786384745</v>
      </c>
      <c r="J16" s="34">
        <f>-(I16-I14)</f>
        <v>-7.4655818532375351E-3</v>
      </c>
      <c r="K16" s="71">
        <v>1444.766636133194</v>
      </c>
    </row>
    <row r="17" spans="1:11" ht="17" customHeight="1" x14ac:dyDescent="0.3">
      <c r="A17" t="s">
        <v>66</v>
      </c>
      <c r="B17" s="72" t="s">
        <v>6</v>
      </c>
      <c r="C17" s="71">
        <v>0.93439333333333341</v>
      </c>
      <c r="D17" s="34">
        <f>C17-C14</f>
        <v>2.2266666666668211E-3</v>
      </c>
      <c r="E17" s="71">
        <v>0.80788290685177733</v>
      </c>
      <c r="F17" s="34">
        <f>E17-E14</f>
        <v>7.5042633478508924E-2</v>
      </c>
      <c r="G17" s="71">
        <v>1.188418353179975E-2</v>
      </c>
      <c r="H17" s="34">
        <f>-(G17-G14)</f>
        <v>2.5574433418685712E-3</v>
      </c>
      <c r="I17" s="71">
        <v>0.81597300417916974</v>
      </c>
      <c r="J17" s="34">
        <f>-(I17-I14)</f>
        <v>-3.5689981685598227E-3</v>
      </c>
      <c r="K17" s="71">
        <v>4117.8022880554199</v>
      </c>
    </row>
    <row r="18" spans="1:11" ht="17" customHeight="1" x14ac:dyDescent="0.3">
      <c r="A18" t="s">
        <v>67</v>
      </c>
      <c r="B18" s="72" t="s">
        <v>5</v>
      </c>
      <c r="C18" s="71">
        <v>0.93318000000000012</v>
      </c>
      <c r="D18" s="34">
        <v>0</v>
      </c>
      <c r="E18" s="71">
        <v>0.78157994151364396</v>
      </c>
      <c r="F18" s="34">
        <v>0</v>
      </c>
      <c r="G18" s="71">
        <v>1.208731004739215E-2</v>
      </c>
      <c r="H18" s="34">
        <v>0</v>
      </c>
      <c r="I18" s="71">
        <v>0.83088973612435724</v>
      </c>
      <c r="J18" s="34">
        <v>0</v>
      </c>
      <c r="K18" s="71">
        <v>10.401595115661619</v>
      </c>
    </row>
    <row r="19" spans="1:11" ht="17" customHeight="1" x14ac:dyDescent="0.3">
      <c r="A19" t="s">
        <v>68</v>
      </c>
      <c r="B19" s="72" t="s">
        <v>7</v>
      </c>
      <c r="C19" s="71">
        <v>0.92948666666666679</v>
      </c>
      <c r="D19" s="34">
        <f>C19-C18</f>
        <v>-3.6933333333333263E-3</v>
      </c>
      <c r="E19" s="71">
        <v>0.75472563688116912</v>
      </c>
      <c r="F19" s="34">
        <f>E19-E18</f>
        <v>-2.6854304632474846E-2</v>
      </c>
      <c r="G19" s="71">
        <v>1.7038506882127179E-2</v>
      </c>
      <c r="H19" s="34">
        <f>-(G19-G18)</f>
        <v>-4.9511968347350291E-3</v>
      </c>
      <c r="I19" s="71">
        <v>0.81698245695164629</v>
      </c>
      <c r="J19" s="34">
        <f>-(I19-I18)</f>
        <v>1.3907279172710951E-2</v>
      </c>
      <c r="K19" s="71">
        <v>225.60190367698669</v>
      </c>
    </row>
    <row r="20" spans="1:11" ht="17" customHeight="1" x14ac:dyDescent="0.3">
      <c r="A20" t="s">
        <v>69</v>
      </c>
      <c r="B20" s="72" t="s">
        <v>8</v>
      </c>
      <c r="C20" s="71">
        <v>0.92637999999999998</v>
      </c>
      <c r="D20" s="34">
        <f>C20-C18</f>
        <v>-6.8000000000001393E-3</v>
      </c>
      <c r="E20" s="71">
        <v>0.72510022209098945</v>
      </c>
      <c r="F20" s="34">
        <f>E20-E18</f>
        <v>-5.6479719422654506E-2</v>
      </c>
      <c r="G20" s="71">
        <v>1.9543976310494239E-2</v>
      </c>
      <c r="H20" s="34">
        <f>-(G20-G18)</f>
        <v>-7.4566662631020894E-3</v>
      </c>
      <c r="I20" s="71">
        <v>0.82859836505127671</v>
      </c>
      <c r="J20" s="34">
        <f>-(I20-I18)</f>
        <v>2.2913710730805281E-3</v>
      </c>
      <c r="K20" s="71">
        <v>1363.0469620227809</v>
      </c>
    </row>
    <row r="21" spans="1:11" ht="17" customHeight="1" x14ac:dyDescent="0.3">
      <c r="A21" t="s">
        <v>70</v>
      </c>
      <c r="B21" s="72" t="s">
        <v>6</v>
      </c>
      <c r="C21" s="71">
        <v>0.93084666666666682</v>
      </c>
      <c r="D21" s="34">
        <f>C21-C18</f>
        <v>-2.3333333333332984E-3</v>
      </c>
      <c r="E21" s="71">
        <v>0.76708924965706193</v>
      </c>
      <c r="F21" s="34">
        <f>E21-E18</f>
        <v>-1.4490691856582028E-2</v>
      </c>
      <c r="G21" s="71">
        <v>1.493144350846785E-2</v>
      </c>
      <c r="H21" s="34">
        <f>-(G21-G18)</f>
        <v>-2.8441334610757006E-3</v>
      </c>
      <c r="I21" s="71">
        <v>0.82612837927280069</v>
      </c>
      <c r="J21" s="34">
        <f>-(I21-I18)</f>
        <v>4.7613568515565419E-3</v>
      </c>
      <c r="K21" s="71">
        <v>296.26394510269171</v>
      </c>
    </row>
    <row r="22" spans="1:11" ht="17" customHeight="1" x14ac:dyDescent="0.3">
      <c r="A22" t="s">
        <v>71</v>
      </c>
      <c r="B22" s="72" t="s">
        <v>5</v>
      </c>
      <c r="C22" s="71">
        <v>0.93715999999999988</v>
      </c>
      <c r="D22" s="34">
        <v>0</v>
      </c>
      <c r="E22" s="71">
        <v>0.86448329382465583</v>
      </c>
      <c r="F22" s="34">
        <v>0</v>
      </c>
      <c r="G22" s="71">
        <v>9.100744814372376E-3</v>
      </c>
      <c r="H22" s="34">
        <v>0</v>
      </c>
      <c r="I22" s="71">
        <v>0.81301767787596957</v>
      </c>
      <c r="J22" s="34">
        <v>0</v>
      </c>
      <c r="K22" s="71">
        <v>34.676983594894409</v>
      </c>
    </row>
    <row r="23" spans="1:11" ht="17" customHeight="1" x14ac:dyDescent="0.3">
      <c r="A23" t="s">
        <v>72</v>
      </c>
      <c r="B23" s="72" t="s">
        <v>7</v>
      </c>
      <c r="C23" s="71">
        <v>0.93699333333333323</v>
      </c>
      <c r="D23" s="34">
        <f>C23-C22</f>
        <v>-1.6666666666664831E-4</v>
      </c>
      <c r="E23" s="71">
        <v>0.86046689642218011</v>
      </c>
      <c r="F23" s="34">
        <f>E23-E22</f>
        <v>-4.0163974024757243E-3</v>
      </c>
      <c r="G23" s="71">
        <v>8.7165531182334319E-3</v>
      </c>
      <c r="H23" s="34">
        <f>-(G23-G22)</f>
        <v>3.8419169613894411E-4</v>
      </c>
      <c r="I23" s="71">
        <v>0.82107551002891344</v>
      </c>
      <c r="J23" s="34">
        <f>-(I23-I22)</f>
        <v>-8.0578321529438668E-3</v>
      </c>
      <c r="K23" s="71">
        <v>3763.378071308136</v>
      </c>
    </row>
    <row r="24" spans="1:11" ht="17" customHeight="1" x14ac:dyDescent="0.3">
      <c r="A24" t="s">
        <v>71</v>
      </c>
      <c r="B24" s="72" t="s">
        <v>8</v>
      </c>
      <c r="C24" s="71">
        <v>0.93586666666666662</v>
      </c>
      <c r="D24" s="34">
        <f>C24-C22</f>
        <v>-1.2933333333332575E-3</v>
      </c>
      <c r="E24" s="71">
        <v>0.81309871700865233</v>
      </c>
      <c r="F24" s="34">
        <f>E24-E22</f>
        <v>-5.1384576816003502E-2</v>
      </c>
      <c r="G24" s="71">
        <v>1.1724037526099251E-2</v>
      </c>
      <c r="H24" s="34">
        <f>-(G24-G22)</f>
        <v>-2.6232927117268746E-3</v>
      </c>
      <c r="I24" s="71">
        <v>0.79599727890194905</v>
      </c>
      <c r="J24" s="34">
        <f>-(I24-I22)</f>
        <v>1.7020398974020523E-2</v>
      </c>
      <c r="K24" s="71">
        <v>1571.986798286438</v>
      </c>
    </row>
    <row r="25" spans="1:11" ht="17" customHeight="1" x14ac:dyDescent="0.3">
      <c r="A25" t="s">
        <v>71</v>
      </c>
      <c r="B25" s="72" t="s">
        <v>6</v>
      </c>
      <c r="C25" s="71">
        <v>0.93718000000000001</v>
      </c>
      <c r="D25" s="34">
        <f>C25-C22</f>
        <v>2.0000000000131024E-5</v>
      </c>
      <c r="E25" s="71">
        <v>0.85790056536788306</v>
      </c>
      <c r="F25" s="34">
        <f>E25-E22</f>
        <v>-6.5827284567727684E-3</v>
      </c>
      <c r="G25" s="71">
        <v>8.9731546794375901E-3</v>
      </c>
      <c r="H25" s="34">
        <f>-(G25-G22)</f>
        <v>1.2759013493478591E-4</v>
      </c>
      <c r="I25" s="71">
        <v>0.81450652948269742</v>
      </c>
      <c r="J25" s="34">
        <f>-(I25-I22)</f>
        <v>-1.4888516067278479E-3</v>
      </c>
      <c r="K25" s="71">
        <v>706.06938457489014</v>
      </c>
    </row>
    <row r="26" spans="1:11" ht="17" customHeight="1" x14ac:dyDescent="0.3">
      <c r="A26" t="s">
        <v>73</v>
      </c>
      <c r="B26" s="72" t="s">
        <v>5</v>
      </c>
      <c r="C26" s="71">
        <v>0.93322666666666676</v>
      </c>
      <c r="D26" s="34">
        <v>0</v>
      </c>
      <c r="E26" s="71">
        <v>0.5302055669364758</v>
      </c>
      <c r="F26" s="34">
        <v>0</v>
      </c>
      <c r="G26" s="71">
        <v>2.5012764498628638E-4</v>
      </c>
      <c r="H26" s="34">
        <v>0</v>
      </c>
      <c r="I26" s="71">
        <v>0.99551574393945452</v>
      </c>
      <c r="J26" s="34">
        <v>0</v>
      </c>
      <c r="K26" s="71">
        <v>94275.556769132614</v>
      </c>
    </row>
    <row r="27" spans="1:11" x14ac:dyDescent="0.3">
      <c r="A27" t="s">
        <v>73</v>
      </c>
      <c r="B27" s="72" t="s">
        <v>6</v>
      </c>
      <c r="C27" s="71">
        <v>0.93581333333333327</v>
      </c>
      <c r="D27" s="34">
        <f>C27-C26</f>
        <v>2.586666666666515E-3</v>
      </c>
      <c r="E27" s="71">
        <v>0.66220719786616111</v>
      </c>
      <c r="F27" s="34">
        <f>E27-E26</f>
        <v>0.13200163092968531</v>
      </c>
      <c r="G27" s="71">
        <v>4.122425513971564E-3</v>
      </c>
      <c r="H27" s="34">
        <f>-(G27-G26)</f>
        <v>-3.8722978689852776E-3</v>
      </c>
      <c r="I27" s="71">
        <v>0.90274204793157686</v>
      </c>
      <c r="J27" s="34">
        <f>-(I27-I26)</f>
        <v>9.277369600787766E-2</v>
      </c>
      <c r="K27" s="71">
        <v>43520.303251504898</v>
      </c>
    </row>
    <row r="28" spans="1:11" x14ac:dyDescent="0.3">
      <c r="A28" t="s">
        <v>74</v>
      </c>
      <c r="B28" s="72" t="s">
        <v>7</v>
      </c>
      <c r="C28" s="71">
        <v>0.93567333333333347</v>
      </c>
      <c r="D28" s="34">
        <f>C28-C26</f>
        <v>2.4466666666667081E-3</v>
      </c>
      <c r="E28" s="71">
        <v>0.67331617590071069</v>
      </c>
      <c r="F28" s="34">
        <f>E28-E26</f>
        <v>0.14311060896423489</v>
      </c>
      <c r="G28" s="71">
        <v>3.4935497670087788E-3</v>
      </c>
      <c r="H28" s="34">
        <f>-(G28-G26)</f>
        <v>-3.2434221220224925E-3</v>
      </c>
      <c r="I28" s="71">
        <v>0.91361217532526895</v>
      </c>
      <c r="J28" s="34">
        <f>-(I28-I26)</f>
        <v>8.1903568614185573E-2</v>
      </c>
      <c r="K28" s="71">
        <v>30600.669809103008</v>
      </c>
    </row>
    <row r="29" spans="1:11" x14ac:dyDescent="0.3">
      <c r="A29" t="s">
        <v>75</v>
      </c>
      <c r="B29" s="72" t="s">
        <v>8</v>
      </c>
      <c r="C29" s="71">
        <v>0.93436000000000008</v>
      </c>
      <c r="D29" s="34">
        <f>C29-C26</f>
        <v>1.1333333333333195E-3</v>
      </c>
      <c r="E29" s="71">
        <v>0.67315066453771233</v>
      </c>
      <c r="F29" s="34">
        <f>E29-E26</f>
        <v>0.14294509760123653</v>
      </c>
      <c r="G29" s="71">
        <v>2.7009514095226641E-3</v>
      </c>
      <c r="H29" s="34">
        <f>-(G29-G26)</f>
        <v>-2.4508237645363778E-3</v>
      </c>
      <c r="I29" s="71">
        <v>0.94434042778860461</v>
      </c>
      <c r="J29" s="34">
        <f>-(I29-I26)</f>
        <v>5.1175316150849914E-2</v>
      </c>
      <c r="K29" s="71">
        <v>37871.486512184143</v>
      </c>
    </row>
    <row r="30" spans="1:11" x14ac:dyDescent="0.3">
      <c r="D30" s="34"/>
      <c r="F30" s="34"/>
      <c r="H30" s="34"/>
      <c r="J30" s="34"/>
    </row>
    <row r="31" spans="1:11" x14ac:dyDescent="0.3">
      <c r="B31" s="71"/>
      <c r="H31" s="34"/>
      <c r="J31" s="34"/>
    </row>
    <row r="32" spans="1:11" x14ac:dyDescent="0.3">
      <c r="H32" s="34"/>
      <c r="J32" s="34"/>
    </row>
    <row r="33" spans="8:10" x14ac:dyDescent="0.3">
      <c r="H33" s="34"/>
      <c r="J33" s="34"/>
    </row>
  </sheetData>
  <autoFilter ref="A1:K29">
    <sortState ref="A2:K29">
      <sortCondition ref="A2:A25"/>
      <sortCondition ref="B2:B25"/>
    </sortState>
  </autoFilter>
  <phoneticPr fontId="1" type="noConversion"/>
  <conditionalFormatting sqref="B36:B1048576 B30:B31">
    <cfRule type="containsText" dxfId="47" priority="26" operator="containsText" text="baseline">
      <formula>NOT(ISERROR(SEARCH("baseline",B30)))</formula>
    </cfRule>
  </conditionalFormatting>
  <conditionalFormatting sqref="D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">
    <cfRule type="cellIs" dxfId="46" priority="15" operator="equal">
      <formula>"baseline"</formula>
    </cfRule>
  </conditionalFormatting>
  <conditionalFormatting sqref="B1">
    <cfRule type="containsText" dxfId="45" priority="14" operator="containsText" text="baseline">
      <formula>NOT(ISERROR(SEARCH("baseline",B1)))</formula>
    </cfRule>
  </conditionalFormatting>
  <conditionalFormatting sqref="B1">
    <cfRule type="containsText" dxfId="44" priority="13" operator="containsText" text="base">
      <formula>NOT(ISERROR(SEARCH("base",B1)))</formula>
    </cfRule>
  </conditionalFormatting>
  <conditionalFormatting sqref="B1:B29">
    <cfRule type="containsText" dxfId="43" priority="12" operator="containsText" text="base">
      <formula>NOT(ISERROR(SEARCH("base",B1)))</formula>
    </cfRule>
  </conditionalFormatting>
  <conditionalFormatting sqref="E2:E29">
    <cfRule type="top10" dxfId="42" priority="11" rank="5"/>
  </conditionalFormatting>
  <conditionalFormatting sqref="D2:D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9">
    <cfRule type="top10" dxfId="41" priority="6" bottom="1" rank="5"/>
  </conditionalFormatting>
  <conditionalFormatting sqref="D1 F1 H1 J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top10" dxfId="40" priority="4" rank="5"/>
  </conditionalFormatting>
  <conditionalFormatting sqref="C1">
    <cfRule type="top10" dxfId="39" priority="3" rank="5"/>
  </conditionalFormatting>
  <conditionalFormatting sqref="I1:I1048576">
    <cfRule type="top10" dxfId="38" priority="1" bottom="1" rank="5"/>
    <cfRule type="top10" dxfId="37" priority="2" rank="5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3"/>
  <sheetViews>
    <sheetView zoomScale="55" zoomScaleNormal="55" workbookViewId="0">
      <selection activeCell="J14" sqref="J14"/>
    </sheetView>
  </sheetViews>
  <sheetFormatPr defaultRowHeight="17" x14ac:dyDescent="0.4"/>
  <cols>
    <col min="4" max="4" width="18.08984375" bestFit="1" customWidth="1"/>
    <col min="6" max="6" width="14.26953125" bestFit="1" customWidth="1"/>
    <col min="8" max="8" width="15.6328125" bestFit="1" customWidth="1"/>
    <col min="10" max="10" width="15.7265625" bestFit="1" customWidth="1"/>
  </cols>
  <sheetData>
    <row r="1" spans="1:11" x14ac:dyDescent="0.4">
      <c r="A1" s="10" t="s">
        <v>76</v>
      </c>
      <c r="B1" s="13" t="s">
        <v>24</v>
      </c>
      <c r="C1" s="72" t="s">
        <v>0</v>
      </c>
      <c r="D1" s="72" t="s">
        <v>49</v>
      </c>
      <c r="E1" s="72" t="s">
        <v>1</v>
      </c>
      <c r="F1" s="72" t="s">
        <v>50</v>
      </c>
      <c r="G1" s="72" t="s">
        <v>2</v>
      </c>
      <c r="H1" s="72" t="s">
        <v>51</v>
      </c>
      <c r="I1" s="72" t="s">
        <v>3</v>
      </c>
      <c r="J1" s="72" t="s">
        <v>77</v>
      </c>
      <c r="K1" s="72" t="s">
        <v>4</v>
      </c>
    </row>
    <row r="2" spans="1:11" x14ac:dyDescent="0.3">
      <c r="A2" t="s">
        <v>78</v>
      </c>
      <c r="B2" s="72" t="s">
        <v>5</v>
      </c>
      <c r="C2" s="71">
        <v>0.80869565217391304</v>
      </c>
      <c r="D2" s="34">
        <v>0</v>
      </c>
      <c r="E2" s="71">
        <v>0.80641639742647153</v>
      </c>
      <c r="F2" s="34">
        <v>0</v>
      </c>
      <c r="G2" s="71">
        <v>0.174589534602372</v>
      </c>
      <c r="H2" s="34">
        <v>0</v>
      </c>
      <c r="I2" s="71">
        <v>0.21257767054468529</v>
      </c>
      <c r="J2" s="34">
        <v>0</v>
      </c>
      <c r="K2" s="71">
        <v>0.2194359302520752</v>
      </c>
    </row>
    <row r="3" spans="1:11" x14ac:dyDescent="0.3">
      <c r="A3" t="s">
        <v>12</v>
      </c>
      <c r="B3" s="72" t="s">
        <v>7</v>
      </c>
      <c r="C3" s="71">
        <v>0.81304347826086953</v>
      </c>
      <c r="D3" s="34">
        <f>C3-C2</f>
        <v>4.3478260869564966E-3</v>
      </c>
      <c r="E3" s="71">
        <v>0.81990099479956624</v>
      </c>
      <c r="F3" s="34">
        <f>E3-E2</f>
        <v>1.3484597373094709E-2</v>
      </c>
      <c r="G3" s="71">
        <v>0.15553798199367819</v>
      </c>
      <c r="H3" s="34">
        <f>-(G3-G2)</f>
        <v>1.9051552608693817E-2</v>
      </c>
      <c r="I3" s="71">
        <v>0.22432578635566661</v>
      </c>
      <c r="J3" s="34">
        <f>-(I3-I2)</f>
        <v>-1.1748115810981313E-2</v>
      </c>
      <c r="K3" s="71">
        <v>0.78490209579467773</v>
      </c>
    </row>
    <row r="4" spans="1:11" x14ac:dyDescent="0.3">
      <c r="A4" t="s">
        <v>79</v>
      </c>
      <c r="B4" s="72" t="s">
        <v>8</v>
      </c>
      <c r="C4" s="71">
        <v>0.78695652173913044</v>
      </c>
      <c r="D4" s="34">
        <f>C4-C2</f>
        <v>-2.1739130434782594E-2</v>
      </c>
      <c r="E4" s="71">
        <v>0.78275318742453348</v>
      </c>
      <c r="F4" s="34">
        <f>E4-E2</f>
        <v>-2.3663210001938051E-2</v>
      </c>
      <c r="G4" s="71">
        <v>0.17918111116011701</v>
      </c>
      <c r="H4" s="34">
        <f>-(G4-G2)</f>
        <v>-4.591576557745003E-3</v>
      </c>
      <c r="I4" s="71">
        <v>0.25479760302750348</v>
      </c>
      <c r="J4" s="34">
        <f>-(I4-I2)</f>
        <v>-4.221993248281819E-2</v>
      </c>
      <c r="K4" s="71">
        <v>6.1156907081604004</v>
      </c>
    </row>
    <row r="5" spans="1:11" x14ac:dyDescent="0.3">
      <c r="A5" t="s">
        <v>80</v>
      </c>
      <c r="B5" s="72" t="s">
        <v>6</v>
      </c>
      <c r="C5" s="71">
        <v>0.827536231884058</v>
      </c>
      <c r="D5" s="34">
        <f>C5-C2</f>
        <v>1.8840579710144967E-2</v>
      </c>
      <c r="E5" s="71">
        <v>0.83611325297398353</v>
      </c>
      <c r="F5" s="34">
        <f>E5-E2</f>
        <v>2.9696855547512002E-2</v>
      </c>
      <c r="G5" s="71">
        <v>0.13747664207938179</v>
      </c>
      <c r="H5" s="34">
        <f>-(G5-G2)</f>
        <v>3.7112892522990215E-2</v>
      </c>
      <c r="I5" s="71">
        <v>0.2145136345136345</v>
      </c>
      <c r="J5" s="34">
        <f>-(I5-I2)</f>
        <v>-1.9359639689492114E-3</v>
      </c>
      <c r="K5" s="71">
        <v>0.66520023345947266</v>
      </c>
    </row>
    <row r="6" spans="1:11" x14ac:dyDescent="0.3">
      <c r="A6" t="s">
        <v>17</v>
      </c>
      <c r="B6" s="72" t="s">
        <v>5</v>
      </c>
      <c r="C6" s="71">
        <v>0.78840579710144931</v>
      </c>
      <c r="D6" s="34">
        <v>0</v>
      </c>
      <c r="E6" s="71">
        <v>0.79687696735842017</v>
      </c>
      <c r="F6" s="34">
        <v>0</v>
      </c>
      <c r="G6" s="71">
        <v>0.13431357510241471</v>
      </c>
      <c r="H6" s="34">
        <v>0</v>
      </c>
      <c r="I6" s="71">
        <v>0.32444967923550683</v>
      </c>
      <c r="J6" s="34">
        <v>0</v>
      </c>
      <c r="K6" s="71">
        <v>1.8513026237487791</v>
      </c>
    </row>
    <row r="7" spans="1:11" x14ac:dyDescent="0.3">
      <c r="A7" t="s">
        <v>17</v>
      </c>
      <c r="B7" s="72" t="s">
        <v>7</v>
      </c>
      <c r="C7" s="71">
        <v>0.86811594202898557</v>
      </c>
      <c r="D7" s="34">
        <f>C7-C6</f>
        <v>7.9710144927536253E-2</v>
      </c>
      <c r="E7" s="71">
        <v>0.93473748989405969</v>
      </c>
      <c r="F7" s="34">
        <f>E7-E6</f>
        <v>0.13786052253563952</v>
      </c>
      <c r="G7" s="71">
        <v>0.14018580713786191</v>
      </c>
      <c r="H7" s="34">
        <f t="shared" ref="H7" si="0">-(G7-G6)</f>
        <v>-5.8722320354472057E-3</v>
      </c>
      <c r="I7" s="71">
        <v>0.12292498928274791</v>
      </c>
      <c r="J7" s="34">
        <f t="shared" ref="J7" si="1">-(I7-I6)</f>
        <v>0.20152468995275891</v>
      </c>
      <c r="K7" s="71">
        <v>1.9168775081634519</v>
      </c>
    </row>
    <row r="8" spans="1:11" x14ac:dyDescent="0.3">
      <c r="A8" t="s">
        <v>81</v>
      </c>
      <c r="B8" s="72" t="s">
        <v>8</v>
      </c>
      <c r="C8" s="71">
        <v>0.86521739130434783</v>
      </c>
      <c r="D8" s="34">
        <f>C8-C6</f>
        <v>7.6811594202898514E-2</v>
      </c>
      <c r="E8" s="71">
        <v>0.91898058594138488</v>
      </c>
      <c r="F8" s="34">
        <f>E8-E6</f>
        <v>0.1221036185829647</v>
      </c>
      <c r="G8" s="71">
        <v>0.14973167078510621</v>
      </c>
      <c r="H8" s="34">
        <f t="shared" ref="H8" si="2">-(G8-G6)</f>
        <v>-1.5418095682691507E-2</v>
      </c>
      <c r="I8" s="71">
        <v>0.1164410297764097</v>
      </c>
      <c r="J8" s="34">
        <f t="shared" ref="J8" si="3">-(I8-I6)</f>
        <v>0.20800864945909714</v>
      </c>
      <c r="K8" s="71">
        <v>7.5320889949798584</v>
      </c>
    </row>
    <row r="9" spans="1:11" x14ac:dyDescent="0.3">
      <c r="A9" t="s">
        <v>17</v>
      </c>
      <c r="B9" s="72" t="s">
        <v>6</v>
      </c>
      <c r="C9" s="71">
        <v>0.86521739130434783</v>
      </c>
      <c r="D9" s="34">
        <f>C9-C6</f>
        <v>7.6811594202898514E-2</v>
      </c>
      <c r="E9" s="71">
        <v>0.93559781100945805</v>
      </c>
      <c r="F9" s="34">
        <f>E9-E6</f>
        <v>0.13872084365103787</v>
      </c>
      <c r="G9" s="71">
        <v>0.1324449446136193</v>
      </c>
      <c r="H9" s="34">
        <f t="shared" ref="H9" si="4">-(G9-G6)</f>
        <v>1.8686304887954031E-3</v>
      </c>
      <c r="I9" s="71">
        <v>0.1278218078218078</v>
      </c>
      <c r="J9" s="34">
        <f t="shared" ref="J9" si="5">-(I9-I6)</f>
        <v>0.19662787141369903</v>
      </c>
      <c r="K9" s="71">
        <v>1.711426258087158</v>
      </c>
    </row>
    <row r="10" spans="1:11" x14ac:dyDescent="0.3">
      <c r="A10" t="s">
        <v>11</v>
      </c>
      <c r="B10" s="72" t="s">
        <v>5</v>
      </c>
      <c r="C10" s="71">
        <v>0.85507246376811596</v>
      </c>
      <c r="D10" s="34">
        <v>0</v>
      </c>
      <c r="E10" s="71">
        <v>0.92411807198525986</v>
      </c>
      <c r="F10" s="34">
        <v>0</v>
      </c>
      <c r="G10" s="71">
        <v>0.1518481194766825</v>
      </c>
      <c r="H10" s="34">
        <v>0</v>
      </c>
      <c r="I10" s="71">
        <v>0.13179574102368219</v>
      </c>
      <c r="J10" s="34">
        <v>0</v>
      </c>
      <c r="K10" s="71">
        <v>0.22736954689025879</v>
      </c>
    </row>
    <row r="11" spans="1:11" x14ac:dyDescent="0.3">
      <c r="A11" t="s">
        <v>11</v>
      </c>
      <c r="B11" s="72" t="s">
        <v>7</v>
      </c>
      <c r="C11" s="71">
        <v>0.85652173913043472</v>
      </c>
      <c r="D11" s="34">
        <f>C11-C10</f>
        <v>1.4492753623187582E-3</v>
      </c>
      <c r="E11" s="71">
        <v>0.92217154803946655</v>
      </c>
      <c r="F11" s="34">
        <f>E11-E10</f>
        <v>-1.9465239457933103E-3</v>
      </c>
      <c r="G11" s="71">
        <v>0.1398543686360588</v>
      </c>
      <c r="H11" s="34">
        <f t="shared" ref="H11" si="6">-(G11-G10)</f>
        <v>1.1993750840623707E-2</v>
      </c>
      <c r="I11" s="71">
        <v>0.15164397131947729</v>
      </c>
      <c r="J11" s="34">
        <f t="shared" ref="J11" si="7">-(I11-I10)</f>
        <v>-1.9848230295795105E-2</v>
      </c>
      <c r="K11" s="71">
        <v>0.76695418357849121</v>
      </c>
    </row>
    <row r="12" spans="1:11" x14ac:dyDescent="0.3">
      <c r="A12" t="s">
        <v>11</v>
      </c>
      <c r="B12" s="72" t="s">
        <v>8</v>
      </c>
      <c r="C12" s="71">
        <v>0.85652173913043472</v>
      </c>
      <c r="D12" s="34">
        <f>C12-C10</f>
        <v>1.4492753623187582E-3</v>
      </c>
      <c r="E12" s="71">
        <v>0.90455868023337804</v>
      </c>
      <c r="F12" s="34">
        <f>E12-E10</f>
        <v>-1.9559391751881816E-2</v>
      </c>
      <c r="G12" s="71">
        <v>0.14281317700827881</v>
      </c>
      <c r="H12" s="34">
        <f t="shared" ref="H12" si="8">-(G12-G10)</f>
        <v>9.034942468403695E-3</v>
      </c>
      <c r="I12" s="71">
        <v>0.1475143520209887</v>
      </c>
      <c r="J12" s="34">
        <f t="shared" ref="J12" si="9">-(I12-I10)</f>
        <v>-1.5718610997306509E-2</v>
      </c>
      <c r="K12" s="71">
        <v>6.1713273525238037</v>
      </c>
    </row>
    <row r="13" spans="1:11" x14ac:dyDescent="0.3">
      <c r="A13" t="s">
        <v>11</v>
      </c>
      <c r="B13" s="72" t="s">
        <v>6</v>
      </c>
      <c r="C13" s="71">
        <v>0.86376811594202896</v>
      </c>
      <c r="D13" s="34">
        <f>C13-C10</f>
        <v>8.6956521739129933E-3</v>
      </c>
      <c r="E13" s="71">
        <v>0.92454373822863123</v>
      </c>
      <c r="F13" s="34">
        <f>E13-E10</f>
        <v>4.2566624337136982E-4</v>
      </c>
      <c r="G13" s="71">
        <v>0.125204374513462</v>
      </c>
      <c r="H13" s="34">
        <f t="shared" ref="H13" si="10">-(G13-G10)</f>
        <v>2.66437449632205E-2</v>
      </c>
      <c r="I13" s="71">
        <v>0.1552203484560849</v>
      </c>
      <c r="J13" s="34">
        <f t="shared" ref="J13" si="11">-(I13-I10)</f>
        <v>-2.3424607432402711E-2</v>
      </c>
      <c r="K13" s="71">
        <v>0.71012568473815918</v>
      </c>
    </row>
    <row r="14" spans="1:11" x14ac:dyDescent="0.3">
      <c r="A14" t="s">
        <v>82</v>
      </c>
      <c r="B14" s="72" t="s">
        <v>5</v>
      </c>
      <c r="C14" s="71">
        <v>0.70434782600000001</v>
      </c>
      <c r="D14" s="34">
        <v>0</v>
      </c>
      <c r="E14" s="71">
        <v>0.77862418899999997</v>
      </c>
      <c r="F14" s="34">
        <v>0</v>
      </c>
      <c r="G14" s="71">
        <v>0.28974381300000002</v>
      </c>
      <c r="H14" s="34">
        <v>0</v>
      </c>
      <c r="I14" s="71">
        <v>0.29782305599999997</v>
      </c>
      <c r="J14" s="34">
        <v>0</v>
      </c>
      <c r="K14" s="71">
        <v>0.64427709600000005</v>
      </c>
    </row>
    <row r="15" spans="1:11" x14ac:dyDescent="0.3">
      <c r="A15" t="s">
        <v>83</v>
      </c>
      <c r="B15" s="72" t="s">
        <v>7</v>
      </c>
      <c r="C15" s="71">
        <v>0.860869565</v>
      </c>
      <c r="D15" s="34">
        <f>C15-C14</f>
        <v>0.15652173899999999</v>
      </c>
      <c r="E15" s="71">
        <v>0.91804290600000005</v>
      </c>
      <c r="F15" s="34">
        <f>E15-E14</f>
        <v>0.13941871700000008</v>
      </c>
      <c r="G15" s="71">
        <v>0.13262269500000001</v>
      </c>
      <c r="H15" s="34">
        <f t="shared" ref="H15" si="12">-(G15-G14)</f>
        <v>0.157121118</v>
      </c>
      <c r="I15" s="71">
        <v>0.14789596399999999</v>
      </c>
      <c r="J15" s="34">
        <f t="shared" ref="J15" si="13">-(I15-I14)</f>
        <v>0.14992709199999998</v>
      </c>
      <c r="K15" s="71">
        <v>2.149281502</v>
      </c>
    </row>
    <row r="16" spans="1:11" x14ac:dyDescent="0.3">
      <c r="A16" t="s">
        <v>84</v>
      </c>
      <c r="B16" s="72" t="s">
        <v>8</v>
      </c>
      <c r="C16" s="71">
        <v>0.82318840599999998</v>
      </c>
      <c r="D16" s="34">
        <f>C16-C14</f>
        <v>0.11884057999999997</v>
      </c>
      <c r="E16" s="71">
        <v>0.88194607899999999</v>
      </c>
      <c r="F16" s="34">
        <f>E16-E14</f>
        <v>0.10332189000000003</v>
      </c>
      <c r="G16" s="71">
        <v>0.18108640600000001</v>
      </c>
      <c r="H16" s="34">
        <f t="shared" ref="H16" si="14">-(G16-G14)</f>
        <v>0.10865740700000001</v>
      </c>
      <c r="I16" s="71">
        <v>0.16940149199999999</v>
      </c>
      <c r="J16" s="34">
        <f t="shared" ref="J16" si="15">-(I16-I14)</f>
        <v>0.12842156399999999</v>
      </c>
      <c r="K16" s="71">
        <v>7.8352131839999997</v>
      </c>
    </row>
    <row r="17" spans="1:11" x14ac:dyDescent="0.3">
      <c r="A17" t="s">
        <v>10</v>
      </c>
      <c r="B17" s="72" t="s">
        <v>6</v>
      </c>
      <c r="C17" s="71">
        <v>0.85942028999999998</v>
      </c>
      <c r="D17" s="34">
        <f>C17-C14</f>
        <v>0.15507246399999997</v>
      </c>
      <c r="E17" s="71">
        <v>0.92446203599999999</v>
      </c>
      <c r="F17" s="34">
        <f>E17-E14</f>
        <v>0.14583784700000002</v>
      </c>
      <c r="G17" s="71">
        <v>0.13695639500000001</v>
      </c>
      <c r="H17" s="34">
        <f t="shared" ref="H17" si="16">-(G17-G14)</f>
        <v>0.15278741800000001</v>
      </c>
      <c r="I17" s="71">
        <v>0.14729207999999999</v>
      </c>
      <c r="J17" s="34">
        <f t="shared" ref="J17" si="17">-(I17-I14)</f>
        <v>0.15053097599999998</v>
      </c>
      <c r="K17" s="71">
        <v>2.1691930290000001</v>
      </c>
    </row>
    <row r="18" spans="1:11" x14ac:dyDescent="0.3">
      <c r="A18" t="s">
        <v>85</v>
      </c>
      <c r="B18" s="72" t="s">
        <v>5</v>
      </c>
      <c r="C18" s="71">
        <v>0.84637681159420297</v>
      </c>
      <c r="D18" s="34">
        <v>0</v>
      </c>
      <c r="E18" s="71">
        <v>0.91673320799826619</v>
      </c>
      <c r="F18" s="34">
        <v>0</v>
      </c>
      <c r="G18" s="71">
        <v>0.15639929810920669</v>
      </c>
      <c r="H18" s="34">
        <v>0</v>
      </c>
      <c r="I18" s="71">
        <v>0.14836923401584301</v>
      </c>
      <c r="J18" s="34">
        <v>0</v>
      </c>
      <c r="K18" s="71">
        <v>3026.8052248954768</v>
      </c>
    </row>
    <row r="19" spans="1:11" x14ac:dyDescent="0.3">
      <c r="A19" t="s">
        <v>86</v>
      </c>
      <c r="B19" s="72" t="s">
        <v>7</v>
      </c>
      <c r="C19" s="71">
        <v>0.85217391304347834</v>
      </c>
      <c r="D19" s="34">
        <f>C19-C18</f>
        <v>5.7971014492753659E-3</v>
      </c>
      <c r="E19" s="71">
        <v>0.92077743152820679</v>
      </c>
      <c r="F19" s="34">
        <f>E19-E18</f>
        <v>4.0442235299406049E-3</v>
      </c>
      <c r="G19" s="71">
        <v>0.18025426892582119</v>
      </c>
      <c r="H19" s="34">
        <f t="shared" ref="H19" si="18">-(G19-G18)</f>
        <v>-2.3854970816614501E-2</v>
      </c>
      <c r="I19" s="71">
        <v>0.106498124354535</v>
      </c>
      <c r="J19" s="34">
        <f t="shared" ref="J19" si="19">-(I19-I18)</f>
        <v>4.1871109661308012E-2</v>
      </c>
      <c r="K19" s="71">
        <v>0.9175724983215332</v>
      </c>
    </row>
    <row r="20" spans="1:11" x14ac:dyDescent="0.3">
      <c r="A20" t="s">
        <v>87</v>
      </c>
      <c r="B20" s="72" t="s">
        <v>8</v>
      </c>
      <c r="C20" s="71">
        <v>0.85507246376811596</v>
      </c>
      <c r="D20" s="34">
        <f>C20-C18</f>
        <v>8.6956521739129933E-3</v>
      </c>
      <c r="E20" s="71">
        <v>0.91018400429490054</v>
      </c>
      <c r="F20" s="34">
        <f>E20-E18</f>
        <v>-6.5492037033656469E-3</v>
      </c>
      <c r="G20" s="71">
        <v>0.20327298811246711</v>
      </c>
      <c r="H20" s="34">
        <f t="shared" ref="H20" si="20">-(G20-G18)</f>
        <v>-4.6873690003260415E-2</v>
      </c>
      <c r="I20" s="71">
        <v>7.4455196154058378E-2</v>
      </c>
      <c r="J20" s="34">
        <f t="shared" ref="J20" si="21">-(I20-I18)</f>
        <v>7.3914037861784632E-2</v>
      </c>
      <c r="K20" s="71">
        <v>6.2103910446166992</v>
      </c>
    </row>
    <row r="21" spans="1:11" x14ac:dyDescent="0.3">
      <c r="A21" t="s">
        <v>86</v>
      </c>
      <c r="B21" s="72" t="s">
        <v>6</v>
      </c>
      <c r="C21" s="71">
        <v>0.85507246376811596</v>
      </c>
      <c r="D21" s="34">
        <f>C21-C18</f>
        <v>8.6956521739129933E-3</v>
      </c>
      <c r="E21" s="71">
        <v>0.93063919187318089</v>
      </c>
      <c r="F21" s="34">
        <f>E21-E18</f>
        <v>1.3905983874914707E-2</v>
      </c>
      <c r="G21" s="71">
        <v>0.18803890986083169</v>
      </c>
      <c r="H21" s="34">
        <f t="shared" ref="H21" si="22">-(G21-G18)</f>
        <v>-3.1639611751624996E-2</v>
      </c>
      <c r="I21" s="71">
        <v>9.2509549274255171E-2</v>
      </c>
      <c r="J21" s="34">
        <f t="shared" ref="J21" si="23">-(I21-I18)</f>
        <v>5.5859684741587839E-2</v>
      </c>
      <c r="K21" s="71">
        <v>0.77591085433959961</v>
      </c>
    </row>
    <row r="22" spans="1:11" x14ac:dyDescent="0.3">
      <c r="A22" t="s">
        <v>18</v>
      </c>
      <c r="B22" s="72" t="s">
        <v>5</v>
      </c>
      <c r="C22" s="71">
        <v>0.55362318840579705</v>
      </c>
      <c r="D22" s="34">
        <v>0</v>
      </c>
      <c r="E22" s="71">
        <v>0.65453879707001505</v>
      </c>
      <c r="F22" s="34">
        <v>0</v>
      </c>
      <c r="G22" s="71">
        <v>3.1395834902462907E-2</v>
      </c>
      <c r="H22" s="34">
        <v>0</v>
      </c>
      <c r="I22" s="71">
        <v>0.96254040587972067</v>
      </c>
      <c r="J22" s="34">
        <v>0</v>
      </c>
      <c r="K22" s="71">
        <v>0.67120671272277832</v>
      </c>
    </row>
    <row r="23" spans="1:11" x14ac:dyDescent="0.3">
      <c r="A23" t="s">
        <v>18</v>
      </c>
      <c r="B23" s="72" t="s">
        <v>7</v>
      </c>
      <c r="C23" s="71">
        <v>0.85362318840579721</v>
      </c>
      <c r="D23" s="34">
        <f>C23-C22</f>
        <v>0.30000000000000016</v>
      </c>
      <c r="E23" s="71">
        <v>0.91589125664281623</v>
      </c>
      <c r="F23" s="34">
        <f>E23-E22</f>
        <v>0.26135245957280118</v>
      </c>
      <c r="G23" s="71">
        <v>0.1389222857577288</v>
      </c>
      <c r="H23" s="34">
        <f t="shared" ref="H23" si="24">-(G23-G22)</f>
        <v>-0.1075264508552659</v>
      </c>
      <c r="I23" s="71">
        <v>0.1565824456455196</v>
      </c>
      <c r="J23" s="34">
        <f t="shared" ref="J23" si="25">-(I23-I22)</f>
        <v>0.80595796023420108</v>
      </c>
      <c r="K23" s="71">
        <v>0.89499497413635254</v>
      </c>
    </row>
    <row r="24" spans="1:11" x14ac:dyDescent="0.3">
      <c r="A24" t="s">
        <v>88</v>
      </c>
      <c r="B24" s="72" t="s">
        <v>8</v>
      </c>
      <c r="C24" s="71">
        <v>0.70144927536231871</v>
      </c>
      <c r="D24" s="34">
        <f>C24-C22</f>
        <v>0.14782608695652166</v>
      </c>
      <c r="E24" s="71">
        <v>0.75438394669818498</v>
      </c>
      <c r="F24" s="34">
        <f>E24-E22</f>
        <v>9.9845149628169927E-2</v>
      </c>
      <c r="G24" s="71">
        <v>0.2410256172505168</v>
      </c>
      <c r="H24" s="34">
        <f t="shared" ref="H24" si="26">-(G24-G22)</f>
        <v>-0.20962978234805391</v>
      </c>
      <c r="I24" s="71">
        <v>0.36285412303803222</v>
      </c>
      <c r="J24" s="34">
        <f t="shared" ref="J24" si="27">-(I24-I22)</f>
        <v>0.59968628284168846</v>
      </c>
      <c r="K24" s="71">
        <v>6.3153183460235596</v>
      </c>
    </row>
    <row r="25" spans="1:11" x14ac:dyDescent="0.3">
      <c r="A25" t="s">
        <v>18</v>
      </c>
      <c r="B25" s="72" t="s">
        <v>6</v>
      </c>
      <c r="C25" s="71">
        <v>0.86086956521739122</v>
      </c>
      <c r="D25" s="34">
        <f>C25-C22</f>
        <v>0.30724637681159417</v>
      </c>
      <c r="E25" s="71">
        <v>0.91926286816335789</v>
      </c>
      <c r="F25" s="34">
        <f>E25-E22</f>
        <v>0.26472407109334284</v>
      </c>
      <c r="G25" s="71">
        <v>0.1195152120927951</v>
      </c>
      <c r="H25" s="34">
        <f t="shared" ref="H25" si="28">-(G25-G22)</f>
        <v>-8.8119377190332193E-2</v>
      </c>
      <c r="I25" s="71">
        <v>0.15603209915149291</v>
      </c>
      <c r="J25" s="34">
        <f t="shared" ref="J25" si="29">-(I25-I22)</f>
        <v>0.80650830672822771</v>
      </c>
      <c r="K25" s="71">
        <v>0.79417061805725098</v>
      </c>
    </row>
    <row r="26" spans="1:11" x14ac:dyDescent="0.3">
      <c r="A26" t="s">
        <v>22</v>
      </c>
      <c r="B26" s="72" t="s">
        <v>5</v>
      </c>
      <c r="C26" s="71">
        <v>0.86666666666666659</v>
      </c>
      <c r="D26" s="34">
        <v>0</v>
      </c>
      <c r="E26" s="71">
        <v>0.94435314027044459</v>
      </c>
      <c r="F26" s="34">
        <v>0</v>
      </c>
      <c r="G26" s="71">
        <v>0.12571543493002121</v>
      </c>
      <c r="H26" s="34">
        <v>0</v>
      </c>
      <c r="I26" s="71">
        <v>0.13516049469853819</v>
      </c>
      <c r="J26" s="34">
        <v>0</v>
      </c>
      <c r="K26" s="71">
        <v>0.38796567916870123</v>
      </c>
    </row>
    <row r="27" spans="1:11" x14ac:dyDescent="0.3">
      <c r="A27" t="s">
        <v>22</v>
      </c>
      <c r="B27" s="72" t="s">
        <v>7</v>
      </c>
      <c r="C27" s="71">
        <v>0.8492753623188406</v>
      </c>
      <c r="D27" s="34">
        <f>C27-C26</f>
        <v>-1.7391304347825987E-2</v>
      </c>
      <c r="E27" s="71">
        <v>0.92810593707490818</v>
      </c>
      <c r="F27" s="34">
        <f>E27-E26</f>
        <v>-1.6247203195536408E-2</v>
      </c>
      <c r="G27" s="71">
        <v>0.12840235085849119</v>
      </c>
      <c r="H27" s="34">
        <f t="shared" ref="H27" si="30">-(G27-G26)</f>
        <v>-2.6869159284699795E-3</v>
      </c>
      <c r="I27" s="71">
        <v>0.17926764845305579</v>
      </c>
      <c r="J27" s="34">
        <f t="shared" ref="J27" si="31">-(I27-I26)</f>
        <v>-4.4107153754517597E-2</v>
      </c>
      <c r="K27" s="71">
        <v>0.91127228736877441</v>
      </c>
    </row>
    <row r="28" spans="1:11" x14ac:dyDescent="0.3">
      <c r="A28" t="s">
        <v>22</v>
      </c>
      <c r="B28" s="72" t="s">
        <v>8</v>
      </c>
      <c r="C28" s="71">
        <v>0.83768115942028987</v>
      </c>
      <c r="D28" s="34">
        <f>C28-C26</f>
        <v>-2.8985507246376718E-2</v>
      </c>
      <c r="E28" s="71">
        <v>0.87726883970799963</v>
      </c>
      <c r="F28" s="34">
        <f>E28-E26</f>
        <v>-6.7084300562444965E-2</v>
      </c>
      <c r="G28" s="71">
        <v>0.17047115526603099</v>
      </c>
      <c r="H28" s="34">
        <f t="shared" ref="H28" si="32">-(G28-G26)</f>
        <v>-4.4755720336009774E-2</v>
      </c>
      <c r="I28" s="71">
        <v>0.15067265508100899</v>
      </c>
      <c r="J28" s="34">
        <f t="shared" ref="J28" si="33">-(I28-I26)</f>
        <v>-1.5512160382470802E-2</v>
      </c>
      <c r="K28" s="71">
        <v>6.2249171733856201</v>
      </c>
    </row>
    <row r="29" spans="1:11" x14ac:dyDescent="0.3">
      <c r="A29" t="s">
        <v>89</v>
      </c>
      <c r="B29" s="72" t="s">
        <v>6</v>
      </c>
      <c r="C29" s="71">
        <v>0.85072463768115958</v>
      </c>
      <c r="D29" s="34">
        <f>C29-C26</f>
        <v>-1.5942028985507006E-2</v>
      </c>
      <c r="E29" s="71">
        <v>0.93158240484717569</v>
      </c>
      <c r="F29" s="34">
        <f>E29-E26</f>
        <v>-1.2770735423268897E-2</v>
      </c>
      <c r="G29" s="71">
        <v>0.12688206283012371</v>
      </c>
      <c r="H29" s="34">
        <f t="shared" ref="H29" si="34">-(G29-G26)</f>
        <v>-1.166627900102496E-3</v>
      </c>
      <c r="I29" s="71">
        <v>0.17400365938206069</v>
      </c>
      <c r="J29" s="34">
        <f t="shared" ref="J29" si="35">-(I29-I26)</f>
        <v>-3.8843164683522502E-2</v>
      </c>
      <c r="K29" s="71">
        <v>0.81472039222717285</v>
      </c>
    </row>
    <row r="30" spans="1:11" x14ac:dyDescent="0.3">
      <c r="A30" t="s">
        <v>118</v>
      </c>
      <c r="B30" s="76" t="s">
        <v>5</v>
      </c>
      <c r="C30" s="75">
        <v>0.85507246376811596</v>
      </c>
      <c r="D30" s="34">
        <v>0</v>
      </c>
      <c r="E30" s="75">
        <v>0.92023745700129356</v>
      </c>
      <c r="F30" s="34">
        <v>0</v>
      </c>
      <c r="G30" s="75">
        <v>0.1023288530571127</v>
      </c>
      <c r="H30" s="34">
        <v>0</v>
      </c>
      <c r="I30" s="75">
        <v>0.19649392102716959</v>
      </c>
      <c r="J30" s="34">
        <v>0</v>
      </c>
      <c r="K30" s="75">
        <v>0.25933194160461431</v>
      </c>
    </row>
    <row r="31" spans="1:11" x14ac:dyDescent="0.3">
      <c r="A31" t="s">
        <v>118</v>
      </c>
      <c r="B31" s="76" t="s">
        <v>6</v>
      </c>
      <c r="C31" s="75">
        <v>0.8492753623188406</v>
      </c>
      <c r="D31" s="34">
        <f>C31-C30</f>
        <v>-5.7971014492753659E-3</v>
      </c>
      <c r="E31" s="75">
        <v>0.91329339556639899</v>
      </c>
      <c r="F31" s="34">
        <f>E31-E30</f>
        <v>-6.9440614348945662E-3</v>
      </c>
      <c r="G31" s="75">
        <v>0.1197834380757878</v>
      </c>
      <c r="H31" s="34">
        <f t="shared" ref="H31" si="36">-(G31-G30)</f>
        <v>-1.7454585018675098E-2</v>
      </c>
      <c r="I31" s="75">
        <v>0.19129682644008311</v>
      </c>
      <c r="J31" s="34">
        <f t="shared" ref="J31" si="37">-(I31-I30)</f>
        <v>5.197094587086476E-3</v>
      </c>
      <c r="K31" s="75">
        <v>0.700103759765625</v>
      </c>
    </row>
    <row r="32" spans="1:11" x14ac:dyDescent="0.3">
      <c r="A32" t="s">
        <v>118</v>
      </c>
      <c r="B32" s="76" t="s">
        <v>7</v>
      </c>
      <c r="C32" s="75">
        <v>0.84492753623188399</v>
      </c>
      <c r="D32" s="34">
        <f>C32-C30</f>
        <v>-1.0144927536231974E-2</v>
      </c>
      <c r="E32" s="75">
        <v>0.89307965783392496</v>
      </c>
      <c r="F32" s="34">
        <f>E32-E30</f>
        <v>-2.7157799167368601E-2</v>
      </c>
      <c r="G32" s="75">
        <v>0.1220990776019359</v>
      </c>
      <c r="H32" s="34">
        <f t="shared" ref="H32" si="38">-(G32-G30)</f>
        <v>-1.9770224544823203E-2</v>
      </c>
      <c r="I32" s="75">
        <v>0.19918933818454571</v>
      </c>
      <c r="J32" s="34">
        <f t="shared" ref="J32" si="39">-(I32-I30)</f>
        <v>-2.6954171573761176E-3</v>
      </c>
      <c r="K32" s="75">
        <v>0.80487298965454102</v>
      </c>
    </row>
    <row r="33" spans="1:11" x14ac:dyDescent="0.3">
      <c r="A33" t="s">
        <v>118</v>
      </c>
      <c r="B33" s="76" t="s">
        <v>8</v>
      </c>
      <c r="C33" s="75">
        <v>0.83623188405797111</v>
      </c>
      <c r="D33" s="34">
        <f>C33-C30</f>
        <v>-1.8840579710144856E-2</v>
      </c>
      <c r="E33" s="75">
        <v>0.89150683669454833</v>
      </c>
      <c r="F33" s="34">
        <f>E33-E30</f>
        <v>-2.8730620306745225E-2</v>
      </c>
      <c r="G33" s="75">
        <v>0.1318333698650154</v>
      </c>
      <c r="H33" s="34">
        <f t="shared" ref="H33" si="40">-(G33-G30)</f>
        <v>-2.9504516807902698E-2</v>
      </c>
      <c r="I33" s="75">
        <v>0.19953007297767819</v>
      </c>
      <c r="J33" s="34">
        <f t="shared" ref="J33" si="41">-(I33-I30)</f>
        <v>-3.0361519505086032E-3</v>
      </c>
      <c r="K33" s="75">
        <v>6.2473721504211426</v>
      </c>
    </row>
  </sheetData>
  <autoFilter ref="A1:K29">
    <sortState ref="A2:G29">
      <sortCondition ref="A2:A29"/>
      <sortCondition ref="B2:B29"/>
    </sortState>
  </autoFilter>
  <phoneticPr fontId="1" type="noConversion"/>
  <conditionalFormatting sqref="B30:B1048576">
    <cfRule type="cellIs" dxfId="36" priority="32" operator="equal">
      <formula>"baseline"</formula>
    </cfRule>
  </conditionalFormatting>
  <conditionalFormatting sqref="B1">
    <cfRule type="cellIs" dxfId="35" priority="19" operator="equal">
      <formula>"baseline"</formula>
    </cfRule>
  </conditionalFormatting>
  <conditionalFormatting sqref="B1">
    <cfRule type="containsText" dxfId="34" priority="18" operator="containsText" text="baseline">
      <formula>NOT(ISERROR(SEARCH("baseline",B1)))</formula>
    </cfRule>
  </conditionalFormatting>
  <conditionalFormatting sqref="B1">
    <cfRule type="containsText" dxfId="33" priority="17" operator="containsText" text="base">
      <formula>NOT(ISERROR(SEARCH("base",B1)))</formula>
    </cfRule>
  </conditionalFormatting>
  <conditionalFormatting sqref="B1:B29">
    <cfRule type="containsText" dxfId="32" priority="16" operator="containsText" text="base">
      <formula>NOT(ISERROR(SEARCH("base",B1)))</formula>
    </cfRule>
  </conditionalFormatting>
  <conditionalFormatting sqref="E2:E29">
    <cfRule type="top10" dxfId="31" priority="15" rank="5"/>
  </conditionalFormatting>
  <conditionalFormatting sqref="D2:D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9">
    <cfRule type="top10" dxfId="30" priority="10" bottom="1" rank="5"/>
  </conditionalFormatting>
  <conditionalFormatting sqref="D1 F1 H1 J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top10" dxfId="29" priority="8" rank="5"/>
  </conditionalFormatting>
  <conditionalFormatting sqref="C1">
    <cfRule type="top10" dxfId="28" priority="7" rank="5"/>
  </conditionalFormatting>
  <conditionalFormatting sqref="I1:I29">
    <cfRule type="top10" dxfId="27" priority="5" bottom="1" rank="5"/>
    <cfRule type="top10" dxfId="26" priority="6" rank="5"/>
  </conditionalFormatting>
  <conditionalFormatting sqref="D30:D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59999389629810485"/>
  </sheetPr>
  <dimension ref="A1:K33"/>
  <sheetViews>
    <sheetView zoomScale="55" zoomScaleNormal="55" workbookViewId="0">
      <selection activeCell="I12" sqref="I12"/>
    </sheetView>
  </sheetViews>
  <sheetFormatPr defaultRowHeight="17" x14ac:dyDescent="0.4"/>
  <cols>
    <col min="1" max="1" width="10.7265625" bestFit="1" customWidth="1"/>
    <col min="2" max="2" width="9.54296875" bestFit="1" customWidth="1"/>
    <col min="3" max="3" width="11.36328125" bestFit="1" customWidth="1"/>
    <col min="4" max="4" width="13.54296875" bestFit="1" customWidth="1"/>
    <col min="5" max="5" width="11.36328125" bestFit="1" customWidth="1"/>
    <col min="6" max="6" width="9.7265625" bestFit="1" customWidth="1"/>
    <col min="7" max="7" width="11.36328125" bestFit="1" customWidth="1"/>
    <col min="8" max="8" width="11.08984375" bestFit="1" customWidth="1"/>
    <col min="9" max="9" width="11.36328125" bestFit="1" customWidth="1"/>
    <col min="10" max="10" width="11.1796875" bestFit="1" customWidth="1"/>
    <col min="11" max="11" width="13.26953125" bestFit="1" customWidth="1"/>
  </cols>
  <sheetData>
    <row r="1" spans="1:11" x14ac:dyDescent="0.4">
      <c r="A1" s="10" t="s">
        <v>76</v>
      </c>
      <c r="B1" s="13" t="s">
        <v>24</v>
      </c>
      <c r="C1" s="72" t="s">
        <v>0</v>
      </c>
      <c r="D1" s="72" t="s">
        <v>100</v>
      </c>
      <c r="E1" s="72" t="s">
        <v>1</v>
      </c>
      <c r="F1" s="72" t="s">
        <v>50</v>
      </c>
      <c r="G1" s="72" t="s">
        <v>2</v>
      </c>
      <c r="H1" s="72" t="s">
        <v>51</v>
      </c>
      <c r="I1" s="72" t="s">
        <v>3</v>
      </c>
      <c r="J1" s="72" t="s">
        <v>52</v>
      </c>
      <c r="K1" s="72" t="s">
        <v>4</v>
      </c>
    </row>
    <row r="2" spans="1:11" hidden="1" x14ac:dyDescent="0.3">
      <c r="A2" t="s">
        <v>53</v>
      </c>
      <c r="B2" s="72" t="s">
        <v>5</v>
      </c>
      <c r="C2" s="71">
        <v>0.97052463192500604</v>
      </c>
      <c r="D2" s="34">
        <v>0</v>
      </c>
      <c r="E2" s="71">
        <v>0.94368133747843364</v>
      </c>
      <c r="F2" s="34">
        <v>0</v>
      </c>
      <c r="G2" s="71">
        <v>6.6692035785367908E-3</v>
      </c>
      <c r="H2" s="34">
        <v>0</v>
      </c>
      <c r="I2" s="71">
        <v>0.71231884057971018</v>
      </c>
      <c r="J2" s="34">
        <v>0</v>
      </c>
      <c r="K2" s="71">
        <v>17.432412624359131</v>
      </c>
    </row>
    <row r="3" spans="1:11" hidden="1" x14ac:dyDescent="0.3">
      <c r="A3" t="s">
        <v>53</v>
      </c>
      <c r="B3" s="72" t="s">
        <v>6</v>
      </c>
      <c r="C3" s="71">
        <v>0.96964432864368955</v>
      </c>
      <c r="D3" s="34">
        <f>C3-C2</f>
        <v>-8.8030328131649682E-4</v>
      </c>
      <c r="E3" s="71">
        <v>0.9363792448676046</v>
      </c>
      <c r="F3" s="34">
        <f>E3-E2</f>
        <v>-7.3020926108290363E-3</v>
      </c>
      <c r="G3" s="71">
        <v>7.2788180553142066E-3</v>
      </c>
      <c r="H3" s="34">
        <f>-(G3-G2)</f>
        <v>-6.096144767774158E-4</v>
      </c>
      <c r="I3" s="71">
        <v>0.72239318946636</v>
      </c>
      <c r="J3" s="34">
        <f>-(I3-I2)</f>
        <v>-1.007434888664982E-2</v>
      </c>
      <c r="K3" s="71">
        <v>192.18316721916199</v>
      </c>
    </row>
    <row r="4" spans="1:11" hidden="1" x14ac:dyDescent="0.3">
      <c r="A4" t="s">
        <v>101</v>
      </c>
      <c r="B4" s="72" t="s">
        <v>7</v>
      </c>
      <c r="C4" s="71">
        <v>0.96891033019710271</v>
      </c>
      <c r="D4" s="34">
        <f>C4-C2</f>
        <v>-1.6143017279033334E-3</v>
      </c>
      <c r="E4" s="71">
        <v>0.93113729942862933</v>
      </c>
      <c r="F4" s="34">
        <f>E4-E2</f>
        <v>-1.2544038049804307E-2</v>
      </c>
      <c r="G4" s="71">
        <v>7.4271314392827734E-3</v>
      </c>
      <c r="H4" s="34">
        <f>-(G4-G2)</f>
        <v>-7.5792786074598256E-4</v>
      </c>
      <c r="I4" s="71">
        <v>0.74148631395128528</v>
      </c>
      <c r="J4" s="34">
        <f>-(I4-I2)</f>
        <v>-2.9167473371575103E-2</v>
      </c>
      <c r="K4" s="71">
        <v>4519.4294605255127</v>
      </c>
    </row>
    <row r="5" spans="1:11" x14ac:dyDescent="0.3">
      <c r="A5" t="s">
        <v>11</v>
      </c>
      <c r="B5" s="72" t="s">
        <v>6</v>
      </c>
      <c r="C5" s="71">
        <v>0.96788501300606955</v>
      </c>
      <c r="D5" s="34">
        <f>C5-C4</f>
        <v>-1.0253171910331593E-3</v>
      </c>
      <c r="E5" s="71">
        <v>0.93097320557983776</v>
      </c>
      <c r="F5" s="34">
        <f>E5-E4</f>
        <v>-1.6409384879156885E-4</v>
      </c>
      <c r="G5" s="71">
        <v>8.4766178989072599E-3</v>
      </c>
      <c r="H5" s="34">
        <f>-(G5-G4)</f>
        <v>-1.0494864596244866E-3</v>
      </c>
      <c r="I5" s="71">
        <v>0.73831583614192309</v>
      </c>
      <c r="J5" s="34">
        <f>-(I5-I4)</f>
        <v>3.1704778093621933E-3</v>
      </c>
      <c r="K5" s="71">
        <v>189.45256924629209</v>
      </c>
    </row>
    <row r="6" spans="1:11" hidden="1" x14ac:dyDescent="0.3">
      <c r="A6" t="s">
        <v>97</v>
      </c>
      <c r="B6" s="72" t="s">
        <v>6</v>
      </c>
      <c r="C6" s="71">
        <v>0.96773763240049659</v>
      </c>
      <c r="D6" s="34">
        <f>C6-C5</f>
        <v>-1.473806055729554E-4</v>
      </c>
      <c r="E6" s="71">
        <v>0.92647349885396824</v>
      </c>
      <c r="F6" s="34">
        <f>E6-E5</f>
        <v>-4.4997067258695234E-3</v>
      </c>
      <c r="G6" s="71">
        <v>6.0549103300281352E-3</v>
      </c>
      <c r="H6" s="34">
        <f>-(G6-G5)</f>
        <v>2.4217075688791247E-3</v>
      </c>
      <c r="I6" s="71">
        <v>0.82123930189571548</v>
      </c>
      <c r="J6" s="34">
        <f>-(I6-I5)</f>
        <v>-8.2923465753792391E-2</v>
      </c>
      <c r="K6" s="71">
        <v>24.53441309928894</v>
      </c>
    </row>
    <row r="7" spans="1:11" x14ac:dyDescent="0.3">
      <c r="A7" t="s">
        <v>29</v>
      </c>
      <c r="B7" s="72" t="s">
        <v>6</v>
      </c>
      <c r="C7" s="71">
        <v>0.96964432864368955</v>
      </c>
      <c r="D7" s="34">
        <f>C7-C6</f>
        <v>1.9066962431929513E-3</v>
      </c>
      <c r="E7" s="71">
        <v>0.92596562928330006</v>
      </c>
      <c r="F7" s="34">
        <f>E7-E6</f>
        <v>-5.0786957066817351E-4</v>
      </c>
      <c r="G7" s="71">
        <v>2.5742323732900149E-3</v>
      </c>
      <c r="H7" s="34">
        <f>-(G7-G6)</f>
        <v>3.4806779567381203E-3</v>
      </c>
      <c r="I7" s="71">
        <v>0.86905859117840689</v>
      </c>
      <c r="J7" s="34">
        <f>-(I7-I6)</f>
        <v>-4.7819289282691413E-2</v>
      </c>
      <c r="K7" s="71">
        <v>175.19257998466489</v>
      </c>
    </row>
    <row r="8" spans="1:11" x14ac:dyDescent="0.3">
      <c r="A8" t="s">
        <v>11</v>
      </c>
      <c r="B8" s="72" t="s">
        <v>7</v>
      </c>
      <c r="C8" s="71">
        <v>0.96319163996962032</v>
      </c>
      <c r="D8" s="34">
        <f>C8-C6</f>
        <v>-4.5459924308762778E-3</v>
      </c>
      <c r="E8" s="71">
        <v>0.91202410332540718</v>
      </c>
      <c r="F8" s="34">
        <f>E8-E6</f>
        <v>-1.444939552856106E-2</v>
      </c>
      <c r="G8" s="71">
        <v>1.348388046892378E-2</v>
      </c>
      <c r="H8" s="34">
        <f>-(G8-G6)</f>
        <v>-7.428970138895645E-3</v>
      </c>
      <c r="I8" s="71">
        <v>0.73307765437359129</v>
      </c>
      <c r="J8" s="34">
        <f>-(I8-I6)</f>
        <v>8.8161647522124187E-2</v>
      </c>
      <c r="K8" s="71">
        <v>4602.9827194213867</v>
      </c>
    </row>
    <row r="9" spans="1:11" x14ac:dyDescent="0.3">
      <c r="A9" t="s">
        <v>29</v>
      </c>
      <c r="B9" s="72" t="s">
        <v>7</v>
      </c>
      <c r="C9" s="71">
        <v>0.96583093615730353</v>
      </c>
      <c r="D9" s="34">
        <f>C9-C7</f>
        <v>-3.8133924863860136E-3</v>
      </c>
      <c r="E9" s="71">
        <v>0.90105506348725972</v>
      </c>
      <c r="F9" s="34">
        <f>E9-E7</f>
        <v>-2.491056579604034E-2</v>
      </c>
      <c r="G9" s="71">
        <v>8.0251740431350506E-3</v>
      </c>
      <c r="H9" s="34">
        <f>-(G9-G7)</f>
        <v>-5.4509416698450362E-3</v>
      </c>
      <c r="I9" s="71">
        <v>0.81516751333301696</v>
      </c>
      <c r="J9" s="34">
        <f>-(I9-I7)</f>
        <v>5.3891077845389934E-2</v>
      </c>
      <c r="K9" s="71">
        <v>4516.273957490921</v>
      </c>
    </row>
    <row r="10" spans="1:11" x14ac:dyDescent="0.3">
      <c r="A10" t="s">
        <v>10</v>
      </c>
      <c r="B10" s="72" t="s">
        <v>6</v>
      </c>
      <c r="C10" s="71">
        <v>0.96597745614620156</v>
      </c>
      <c r="D10" s="34">
        <f>C10-C9</f>
        <v>1.4651998889803064E-4</v>
      </c>
      <c r="E10" s="71">
        <v>0.89870693846073946</v>
      </c>
      <c r="F10" s="34">
        <f>E10-E9</f>
        <v>-2.3481250265202647E-3</v>
      </c>
      <c r="G10" s="71">
        <v>1.182309203746751E-2</v>
      </c>
      <c r="H10" s="34">
        <f>-(G10-G9)</f>
        <v>-3.7979179943324597E-3</v>
      </c>
      <c r="I10" s="71">
        <v>0.70352546420073725</v>
      </c>
      <c r="J10" s="34">
        <f>-(I10-I9)</f>
        <v>0.11164204913227971</v>
      </c>
      <c r="K10" s="71">
        <v>222.89225316047671</v>
      </c>
    </row>
    <row r="11" spans="1:11" hidden="1" x14ac:dyDescent="0.3">
      <c r="A11" t="s">
        <v>97</v>
      </c>
      <c r="B11" s="72" t="s">
        <v>7</v>
      </c>
      <c r="C11" s="71">
        <v>0.96568334039756176</v>
      </c>
      <c r="D11" s="34">
        <f>C11-C9</f>
        <v>-1.4759575974176986E-4</v>
      </c>
      <c r="E11" s="71">
        <v>0.88845831992158097</v>
      </c>
      <c r="F11" s="34">
        <f>E11-E9</f>
        <v>-1.2596743565678747E-2</v>
      </c>
      <c r="G11" s="71">
        <v>5.9082042401808711E-3</v>
      </c>
      <c r="H11" s="34">
        <f>-(G11-G9)</f>
        <v>2.1169698029541795E-3</v>
      </c>
      <c r="I11" s="71">
        <v>0.88189689689689688</v>
      </c>
      <c r="J11" s="34">
        <f>-(I11-I9)</f>
        <v>-6.6729383563879918E-2</v>
      </c>
      <c r="K11" s="71">
        <v>375.16392207145691</v>
      </c>
    </row>
    <row r="12" spans="1:11" x14ac:dyDescent="0.3">
      <c r="A12" t="s">
        <v>27</v>
      </c>
      <c r="B12" s="72" t="s">
        <v>5</v>
      </c>
      <c r="C12" s="71">
        <v>0.96847044749915556</v>
      </c>
      <c r="D12" s="34">
        <v>0</v>
      </c>
      <c r="E12" s="71">
        <v>0.88278717574550991</v>
      </c>
      <c r="F12" s="34">
        <v>0</v>
      </c>
      <c r="G12" s="71">
        <v>4.3924720577678414E-3</v>
      </c>
      <c r="H12" s="34">
        <v>0</v>
      </c>
      <c r="I12" s="71">
        <v>0.84678760897438965</v>
      </c>
      <c r="J12" s="34">
        <v>0</v>
      </c>
      <c r="K12" s="71">
        <v>2.375651359558105</v>
      </c>
    </row>
    <row r="13" spans="1:11" x14ac:dyDescent="0.3">
      <c r="A13" t="s">
        <v>27</v>
      </c>
      <c r="B13" s="72" t="s">
        <v>6</v>
      </c>
      <c r="C13" s="71">
        <v>0.96876359505403598</v>
      </c>
      <c r="D13" s="34">
        <f>C13-C12</f>
        <v>2.93147554880413E-4</v>
      </c>
      <c r="E13" s="71">
        <v>0.85593552581291354</v>
      </c>
      <c r="F13" s="34">
        <f>E13-E12</f>
        <v>-2.6851649932596366E-2</v>
      </c>
      <c r="G13" s="71">
        <v>5.3024803550812344E-3</v>
      </c>
      <c r="H13" s="34">
        <f>-(G13-G12)</f>
        <v>-9.10008297313393E-4</v>
      </c>
      <c r="I13" s="71">
        <v>0.80605238131215362</v>
      </c>
      <c r="J13" s="34">
        <f>-(I13-I12)</f>
        <v>4.0735227662236029E-2</v>
      </c>
      <c r="K13" s="71">
        <v>184.52283787727359</v>
      </c>
    </row>
    <row r="14" spans="1:11" x14ac:dyDescent="0.3">
      <c r="A14" t="s">
        <v>10</v>
      </c>
      <c r="B14" s="72" t="s">
        <v>7</v>
      </c>
      <c r="C14" s="71">
        <v>0.95864597026999687</v>
      </c>
      <c r="D14" s="34">
        <f>C14-C12</f>
        <v>-9.8244772291586902E-3</v>
      </c>
      <c r="E14" s="71">
        <v>0.84573632068455606</v>
      </c>
      <c r="F14" s="34">
        <f>E14-E12</f>
        <v>-3.7050855060953847E-2</v>
      </c>
      <c r="G14" s="71">
        <v>2.0307964102941771E-2</v>
      </c>
      <c r="H14" s="34">
        <f>-(G14-G12)</f>
        <v>-1.591549204517393E-2</v>
      </c>
      <c r="I14" s="71">
        <v>0.67369047619047628</v>
      </c>
      <c r="J14" s="34">
        <f>-(I14-I12)</f>
        <v>0.17309713278391337</v>
      </c>
      <c r="K14" s="71">
        <v>4920.8581602573386</v>
      </c>
    </row>
    <row r="15" spans="1:11" x14ac:dyDescent="0.3">
      <c r="A15" t="s">
        <v>29</v>
      </c>
      <c r="B15" s="72" t="s">
        <v>5</v>
      </c>
      <c r="C15" s="71">
        <v>0.96759111241159845</v>
      </c>
      <c r="D15" s="34">
        <v>0</v>
      </c>
      <c r="E15" s="71">
        <v>0.84361648349923757</v>
      </c>
      <c r="F15" s="34">
        <v>0</v>
      </c>
      <c r="G15" s="71">
        <v>3.0303465097926679E-4</v>
      </c>
      <c r="H15" s="34">
        <v>0</v>
      </c>
      <c r="I15" s="71">
        <v>0.99591836734693884</v>
      </c>
      <c r="J15" s="34">
        <v>0</v>
      </c>
      <c r="K15" s="71">
        <v>107.92815136909481</v>
      </c>
    </row>
    <row r="16" spans="1:11" x14ac:dyDescent="0.3">
      <c r="A16" t="s">
        <v>27</v>
      </c>
      <c r="B16" s="72" t="s">
        <v>7</v>
      </c>
      <c r="C16" s="71">
        <v>0.9680303496470396</v>
      </c>
      <c r="D16" s="34">
        <f>C16-C14</f>
        <v>9.3843793770427286E-3</v>
      </c>
      <c r="E16" s="71">
        <v>0.83877679341291445</v>
      </c>
      <c r="F16" s="34">
        <f>E16-E14</f>
        <v>-6.959527271641619E-3</v>
      </c>
      <c r="G16" s="71">
        <v>4.3907940865228418E-3</v>
      </c>
      <c r="H16" s="34">
        <f>-(G16-G14)</f>
        <v>1.591717001641893E-2</v>
      </c>
      <c r="I16" s="71">
        <v>0.85703100805348753</v>
      </c>
      <c r="J16" s="34">
        <f>-(I16-I14)</f>
        <v>-0.18334053186301125</v>
      </c>
      <c r="K16" s="71">
        <v>4582.5836236476898</v>
      </c>
    </row>
    <row r="17" spans="1:11" x14ac:dyDescent="0.3">
      <c r="A17" t="s">
        <v>13</v>
      </c>
      <c r="B17" s="72" t="s">
        <v>7</v>
      </c>
      <c r="C17" s="71">
        <v>0.96773741724632778</v>
      </c>
      <c r="D17" s="34">
        <f>C17-C15</f>
        <v>1.463048347293272E-4</v>
      </c>
      <c r="E17" s="71">
        <v>0.82497092004946548</v>
      </c>
      <c r="F17" s="34">
        <f>E17-E15</f>
        <v>-1.8645563449772085E-2</v>
      </c>
      <c r="G17" s="71">
        <v>1.5163002274450339E-4</v>
      </c>
      <c r="H17" s="34">
        <f>-(G17-G15)</f>
        <v>1.5140462823476339E-4</v>
      </c>
      <c r="I17" s="71">
        <v>0.99473684210526314</v>
      </c>
      <c r="J17" s="34">
        <f>-(I17-I15)</f>
        <v>1.1815252416756961E-3</v>
      </c>
      <c r="K17" s="71">
        <v>4477.0872049331674</v>
      </c>
    </row>
    <row r="18" spans="1:11" x14ac:dyDescent="0.3">
      <c r="A18" t="s">
        <v>13</v>
      </c>
      <c r="B18" s="72" t="s">
        <v>6</v>
      </c>
      <c r="C18" s="71">
        <v>0.96817740752135939</v>
      </c>
      <c r="D18" s="34">
        <f>C18-C17</f>
        <v>4.3999027503160981E-4</v>
      </c>
      <c r="E18" s="71">
        <v>0.80068076512172426</v>
      </c>
      <c r="F18" s="34">
        <f>E18-E17</f>
        <v>-2.4290154927741225E-2</v>
      </c>
      <c r="G18" s="71">
        <v>2.4200209915288969E-3</v>
      </c>
      <c r="H18" s="34">
        <f>-(G18-G17)</f>
        <v>-2.2683909687843933E-3</v>
      </c>
      <c r="I18" s="71">
        <v>0.91125173512610647</v>
      </c>
      <c r="J18" s="34">
        <f>-(I18-I17)</f>
        <v>8.3485106979156676E-2</v>
      </c>
      <c r="K18" s="71">
        <v>140.64637422561651</v>
      </c>
    </row>
    <row r="19" spans="1:11" x14ac:dyDescent="0.3">
      <c r="A19" t="s">
        <v>11</v>
      </c>
      <c r="B19" s="72" t="s">
        <v>5</v>
      </c>
      <c r="C19" s="71">
        <v>0.96715026151989214</v>
      </c>
      <c r="D19" s="34">
        <v>0</v>
      </c>
      <c r="E19" s="71">
        <v>0.78392925018752746</v>
      </c>
      <c r="F19" s="34">
        <v>0</v>
      </c>
      <c r="G19" s="71">
        <v>2.7284670508952781E-3</v>
      </c>
      <c r="H19" s="34">
        <v>0</v>
      </c>
      <c r="I19" s="71">
        <v>0.93684640522875817</v>
      </c>
      <c r="J19" s="34">
        <v>0</v>
      </c>
      <c r="K19" s="71">
        <v>7.6635193824768066</v>
      </c>
    </row>
    <row r="20" spans="1:11" hidden="1" x14ac:dyDescent="0.3">
      <c r="A20" t="s">
        <v>97</v>
      </c>
      <c r="B20" s="72" t="s">
        <v>5</v>
      </c>
      <c r="C20" s="71">
        <v>0.95703091550250341</v>
      </c>
      <c r="D20" s="34">
        <v>0</v>
      </c>
      <c r="E20" s="71">
        <v>0.76851251066793991</v>
      </c>
      <c r="F20" s="34">
        <v>0</v>
      </c>
      <c r="G20" s="71">
        <v>1.7737183351539992E-2</v>
      </c>
      <c r="H20" s="34">
        <v>0</v>
      </c>
      <c r="I20" s="71">
        <v>0.80176915283298267</v>
      </c>
      <c r="J20" s="34">
        <v>0</v>
      </c>
      <c r="K20" s="71">
        <v>155462.13762426379</v>
      </c>
    </row>
    <row r="21" spans="1:11" x14ac:dyDescent="0.3">
      <c r="A21" t="s">
        <v>10</v>
      </c>
      <c r="B21" s="72" t="s">
        <v>5</v>
      </c>
      <c r="C21" s="71">
        <v>0.93898776418242491</v>
      </c>
      <c r="D21" s="34">
        <v>0</v>
      </c>
      <c r="E21" s="71">
        <v>0.76501440676791654</v>
      </c>
      <c r="F21" s="34">
        <v>0</v>
      </c>
      <c r="G21" s="71">
        <v>4.0782711876235979E-2</v>
      </c>
      <c r="H21" s="34">
        <v>0</v>
      </c>
      <c r="I21" s="71">
        <v>0.67324151826431455</v>
      </c>
      <c r="J21" s="34">
        <v>0</v>
      </c>
      <c r="K21" s="71">
        <v>172.5185401439667</v>
      </c>
    </row>
    <row r="22" spans="1:11" hidden="1" x14ac:dyDescent="0.3">
      <c r="A22" t="s">
        <v>97</v>
      </c>
      <c r="B22" s="72" t="s">
        <v>8</v>
      </c>
      <c r="C22" s="71">
        <v>0.95996583351800735</v>
      </c>
      <c r="D22" s="34">
        <f>C22-C19</f>
        <v>-7.1844280018847906E-3</v>
      </c>
      <c r="E22" s="71">
        <v>0.66042366397488961</v>
      </c>
      <c r="F22" s="34">
        <f>E22-E19</f>
        <v>-0.12350558621263785</v>
      </c>
      <c r="G22" s="71">
        <v>9.7004834070480942E-3</v>
      </c>
      <c r="H22" s="34">
        <f>-(G22-G19)</f>
        <v>-6.9720163561528166E-3</v>
      </c>
      <c r="I22" s="71">
        <v>0.95069550102960176</v>
      </c>
      <c r="J22" s="34">
        <f>-(I22-I19)</f>
        <v>-1.3849095800843592E-2</v>
      </c>
      <c r="K22" s="71">
        <v>1208.6862268447881</v>
      </c>
    </row>
    <row r="23" spans="1:11" x14ac:dyDescent="0.3">
      <c r="A23" t="s">
        <v>13</v>
      </c>
      <c r="B23" s="72" t="s">
        <v>8</v>
      </c>
      <c r="C23" s="71">
        <v>0.96744340907477255</v>
      </c>
      <c r="D23" s="34">
        <f>C23-C20</f>
        <v>1.0412493572269144E-2</v>
      </c>
      <c r="E23" s="71">
        <v>0.65081680304799838</v>
      </c>
      <c r="F23" s="34">
        <f>E23-E20</f>
        <v>-0.11769570761994153</v>
      </c>
      <c r="G23" s="71">
        <v>1.209507569354144E-3</v>
      </c>
      <c r="H23" s="34">
        <f>-(G23-G20)</f>
        <v>1.6527675782185849E-2</v>
      </c>
      <c r="I23" s="71">
        <v>0.97473404255319152</v>
      </c>
      <c r="J23" s="34">
        <f>-(I23-I20)</f>
        <v>-0.17296488972020885</v>
      </c>
      <c r="K23" s="71">
        <v>17696.066532373428</v>
      </c>
    </row>
    <row r="24" spans="1:11" x14ac:dyDescent="0.3">
      <c r="A24" t="s">
        <v>12</v>
      </c>
      <c r="B24" s="72" t="s">
        <v>7</v>
      </c>
      <c r="C24" s="71">
        <v>0.95527267563572682</v>
      </c>
      <c r="D24" s="34">
        <f>C24-C22</f>
        <v>-4.6931578822805298E-3</v>
      </c>
      <c r="E24" s="71">
        <v>0.64979968564042179</v>
      </c>
      <c r="F24" s="34">
        <f>E24-E22</f>
        <v>-1.0623978334467821E-2</v>
      </c>
      <c r="G24" s="71">
        <v>2.3637555592985759E-2</v>
      </c>
      <c r="H24" s="34">
        <f>-(G24-G22)</f>
        <v>-1.3937072185937665E-2</v>
      </c>
      <c r="I24" s="71">
        <v>0.67646922183507541</v>
      </c>
      <c r="J24" s="34">
        <f>-(I24-I22)</f>
        <v>0.27422627919452636</v>
      </c>
      <c r="K24" s="71">
        <v>4560.0013434886932</v>
      </c>
    </row>
    <row r="25" spans="1:11" x14ac:dyDescent="0.3">
      <c r="A25" t="s">
        <v>10</v>
      </c>
      <c r="B25" s="72" t="s">
        <v>8</v>
      </c>
      <c r="C25" s="71">
        <v>0.96040334952009876</v>
      </c>
      <c r="D25" s="34">
        <f>C25-C22</f>
        <v>4.3751600209140928E-4</v>
      </c>
      <c r="E25" s="71">
        <v>0.62894827180606971</v>
      </c>
      <c r="F25" s="34">
        <f>E25-E22</f>
        <v>-3.1475392168819893E-2</v>
      </c>
      <c r="G25" s="71">
        <v>1.0452681546226569E-2</v>
      </c>
      <c r="H25" s="34">
        <f>-(G25-G22)</f>
        <v>-7.521981391784751E-4</v>
      </c>
      <c r="I25" s="71">
        <v>0.9119900363755018</v>
      </c>
      <c r="J25" s="34">
        <f>-(I25-I22)</f>
        <v>3.8705464654099964E-2</v>
      </c>
      <c r="K25" s="71">
        <v>17165.771110296249</v>
      </c>
    </row>
    <row r="26" spans="1:11" x14ac:dyDescent="0.3">
      <c r="A26" t="s">
        <v>27</v>
      </c>
      <c r="B26" s="72" t="s">
        <v>8</v>
      </c>
      <c r="C26" s="71">
        <v>0.95585940105382505</v>
      </c>
      <c r="D26" s="34">
        <f>C26-C23</f>
        <v>-1.15840080209475E-2</v>
      </c>
      <c r="E26" s="71">
        <v>0.6265501538259628</v>
      </c>
      <c r="F26" s="34">
        <f>E26-E23</f>
        <v>-2.4266649222035586E-2</v>
      </c>
      <c r="G26" s="71">
        <v>1.3589953859320819E-2</v>
      </c>
      <c r="H26" s="34">
        <f>-(G26-G23)</f>
        <v>-1.2380446289966675E-2</v>
      </c>
      <c r="I26" s="71">
        <v>0.9608408078808871</v>
      </c>
      <c r="J26" s="34">
        <f>-(I26-I23)</f>
        <v>1.3893234672304411E-2</v>
      </c>
      <c r="K26" s="71">
        <v>17541.75241231918</v>
      </c>
    </row>
    <row r="27" spans="1:11" x14ac:dyDescent="0.3">
      <c r="A27" t="s">
        <v>12</v>
      </c>
      <c r="B27" s="72" t="s">
        <v>6</v>
      </c>
      <c r="C27" s="71">
        <v>0.95307143333555666</v>
      </c>
      <c r="D27" s="34">
        <f>C27-C26</f>
        <v>-2.7879677182683915E-3</v>
      </c>
      <c r="E27" s="71">
        <v>0.62386558201058917</v>
      </c>
      <c r="F27" s="34">
        <f>E27-E26</f>
        <v>-2.6845718153736264E-3</v>
      </c>
      <c r="G27" s="71">
        <v>2.440645923708841E-2</v>
      </c>
      <c r="H27" s="34">
        <f>-(G27-G26)</f>
        <v>-1.081650537776759E-2</v>
      </c>
      <c r="I27" s="71">
        <v>0.72786237674173315</v>
      </c>
      <c r="J27" s="34">
        <f>-(I27-I26)</f>
        <v>0.23297843113915395</v>
      </c>
      <c r="K27" s="71">
        <v>189.3039653301239</v>
      </c>
    </row>
    <row r="28" spans="1:11" x14ac:dyDescent="0.3">
      <c r="A28" t="s">
        <v>11</v>
      </c>
      <c r="B28" s="72" t="s">
        <v>8</v>
      </c>
      <c r="C28" s="71">
        <v>0.95028314288603499</v>
      </c>
      <c r="D28" s="34">
        <f>C28-C25</f>
        <v>-1.0120206634063766E-2</v>
      </c>
      <c r="E28" s="71">
        <v>0.61792103745507487</v>
      </c>
      <c r="F28" s="34">
        <f>E28-E25</f>
        <v>-1.1027234350994841E-2</v>
      </c>
      <c r="G28" s="71">
        <v>1.9812321667749148E-2</v>
      </c>
      <c r="H28" s="34">
        <f>-(G28-G25)</f>
        <v>-9.3596401215225791E-3</v>
      </c>
      <c r="I28" s="71">
        <v>0.94007241194350077</v>
      </c>
      <c r="J28" s="34">
        <f>-(I28-I25)</f>
        <v>-2.8082375567998974E-2</v>
      </c>
      <c r="K28" s="71">
        <v>17136.14982843399</v>
      </c>
    </row>
    <row r="29" spans="1:11" x14ac:dyDescent="0.3">
      <c r="A29" t="s">
        <v>12</v>
      </c>
      <c r="B29" s="72" t="s">
        <v>5</v>
      </c>
      <c r="C29" s="71">
        <v>0.94881998696165737</v>
      </c>
      <c r="D29" s="34">
        <v>0</v>
      </c>
      <c r="E29" s="71">
        <v>0.61606217455013057</v>
      </c>
      <c r="F29" s="34">
        <v>0</v>
      </c>
      <c r="G29" s="71">
        <v>2.819301693139047E-2</v>
      </c>
      <c r="H29" s="34">
        <v>0</v>
      </c>
      <c r="I29" s="71">
        <v>0.73968263396834821</v>
      </c>
      <c r="J29" s="34">
        <v>0</v>
      </c>
      <c r="K29" s="71">
        <v>4.4381356239318848</v>
      </c>
    </row>
    <row r="30" spans="1:11" x14ac:dyDescent="0.3">
      <c r="A30" t="s">
        <v>12</v>
      </c>
      <c r="B30" s="74" t="s">
        <v>8</v>
      </c>
      <c r="C30" s="73">
        <v>0.80054423246977624</v>
      </c>
      <c r="D30" s="34">
        <f>C30-C27</f>
        <v>-0.15252720086578042</v>
      </c>
      <c r="E30" s="73">
        <v>0.5563779358029739</v>
      </c>
      <c r="F30" s="34">
        <f>E30-E27</f>
        <v>-6.7487646207615271E-2</v>
      </c>
      <c r="G30" s="73">
        <v>0.18267468817243801</v>
      </c>
      <c r="H30" s="34">
        <f>-(G30-G27)</f>
        <v>-0.15826822893534959</v>
      </c>
      <c r="I30" s="73">
        <v>0.70456944022161416</v>
      </c>
      <c r="J30" s="34">
        <f>-(I30-I27)</f>
        <v>2.329293652011899E-2</v>
      </c>
      <c r="K30" s="73">
        <v>17805.440538644791</v>
      </c>
    </row>
    <row r="31" spans="1:11" x14ac:dyDescent="0.3">
      <c r="A31" t="s">
        <v>29</v>
      </c>
      <c r="B31" s="74" t="s">
        <v>8</v>
      </c>
      <c r="C31" s="73">
        <v>0.95908520750543791</v>
      </c>
      <c r="D31" s="34">
        <f>C31-C28</f>
        <v>8.8020646194029162E-3</v>
      </c>
      <c r="E31" s="73">
        <v>0.55176719465075608</v>
      </c>
      <c r="F31" s="34">
        <f>E31-E28</f>
        <v>-6.6153842804318796E-2</v>
      </c>
      <c r="G31" s="73">
        <v>1.046638915275987E-2</v>
      </c>
      <c r="H31" s="34">
        <f>-(G31-G28)</f>
        <v>9.3459325149892782E-3</v>
      </c>
      <c r="I31" s="73">
        <v>0.95430323776921977</v>
      </c>
      <c r="J31" s="34">
        <f>-(I31-I28)</f>
        <v>-1.4230825825718996E-2</v>
      </c>
      <c r="K31" s="73">
        <v>17794.27415394783</v>
      </c>
    </row>
    <row r="32" spans="1:11" x14ac:dyDescent="0.3">
      <c r="A32" t="s">
        <v>13</v>
      </c>
      <c r="B32" s="74" t="s">
        <v>5</v>
      </c>
      <c r="C32" s="73">
        <v>0.96773687936090602</v>
      </c>
      <c r="D32" s="34">
        <v>0</v>
      </c>
      <c r="E32" s="73">
        <v>0.5</v>
      </c>
      <c r="F32" s="34">
        <v>0</v>
      </c>
      <c r="G32" s="73">
        <v>0</v>
      </c>
      <c r="H32" s="34">
        <v>0</v>
      </c>
      <c r="I32" s="73">
        <v>1</v>
      </c>
      <c r="J32" s="34">
        <v>0</v>
      </c>
      <c r="K32" s="73">
        <v>175.04778265953061</v>
      </c>
    </row>
    <row r="33" spans="1:11" hidden="1" x14ac:dyDescent="0.3">
      <c r="A33" t="s">
        <v>53</v>
      </c>
      <c r="B33" s="74" t="s">
        <v>8</v>
      </c>
      <c r="C33" s="73">
        <v>0.96216223484938135</v>
      </c>
      <c r="D33" s="34">
        <f>C33-C30</f>
        <v>0.16161800237960511</v>
      </c>
      <c r="E33" s="73">
        <v>0.49957041237438032</v>
      </c>
      <c r="F33" s="34">
        <f>E33-E30</f>
        <v>-5.6807523428593576E-2</v>
      </c>
      <c r="G33" s="73">
        <v>6.8265382891323527E-3</v>
      </c>
      <c r="H33" s="34">
        <f>-(G33-G30)</f>
        <v>0.17584814988330566</v>
      </c>
      <c r="I33" s="73">
        <v>0.96772500522500526</v>
      </c>
      <c r="J33" s="34">
        <f>-(I33-I30)</f>
        <v>-0.2631555650033911</v>
      </c>
      <c r="K33" s="73">
        <v>17423.437732458111</v>
      </c>
    </row>
  </sheetData>
  <autoFilter ref="A1:K33">
    <filterColumn colId="0">
      <filters>
        <filter val="DT"/>
        <filter val="LinearSVC"/>
        <filter val="LR"/>
        <filter val="MLP"/>
        <filter val="RF"/>
        <filter val="SVM-RBF"/>
      </filters>
    </filterColumn>
    <sortState ref="A2:K33">
      <sortCondition descending="1" ref="E1:E33"/>
    </sortState>
  </autoFilter>
  <phoneticPr fontId="1" type="noConversion"/>
  <conditionalFormatting sqref="B30:B32">
    <cfRule type="containsText" dxfId="25" priority="36" operator="containsText" text="base">
      <formula>NOT(ISERROR(SEARCH("base",B30)))</formula>
    </cfRule>
  </conditionalFormatting>
  <conditionalFormatting sqref="B2:B29">
    <cfRule type="containsText" dxfId="24" priority="26" operator="containsText" text="base">
      <formula>NOT(ISERROR(SEARCH("base",B2)))</formula>
    </cfRule>
  </conditionalFormatting>
  <conditionalFormatting sqref="E2:E29">
    <cfRule type="top10" dxfId="23" priority="25" rank="5"/>
  </conditionalFormatting>
  <conditionalFormatting sqref="D2:D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9">
    <cfRule type="top10" dxfId="22" priority="20" bottom="1" rank="5"/>
  </conditionalFormatting>
  <conditionalFormatting sqref="F1 D1 H1 J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top10" dxfId="21" priority="18" rank="5"/>
  </conditionalFormatting>
  <conditionalFormatting sqref="C1">
    <cfRule type="top10" dxfId="20" priority="17" rank="5"/>
  </conditionalFormatting>
  <conditionalFormatting sqref="I1:I29">
    <cfRule type="top10" dxfId="19" priority="15" bottom="1" rank="5"/>
    <cfRule type="top10" dxfId="18" priority="16" rank="5"/>
  </conditionalFormatting>
  <conditionalFormatting sqref="B1">
    <cfRule type="cellIs" dxfId="17" priority="10" operator="equal">
      <formula>"baseline"</formula>
    </cfRule>
  </conditionalFormatting>
  <conditionalFormatting sqref="B1">
    <cfRule type="containsText" dxfId="16" priority="9" operator="containsText" text="baseline">
      <formula>NOT(ISERROR(SEARCH("baseline",B1)))</formula>
    </cfRule>
  </conditionalFormatting>
  <conditionalFormatting sqref="B1">
    <cfRule type="containsText" dxfId="15" priority="8" operator="containsText" text="base">
      <formula>NOT(ISERROR(SEARCH("base",B1)))</formula>
    </cfRule>
  </conditionalFormatting>
  <conditionalFormatting sqref="B1">
    <cfRule type="containsText" dxfId="14" priority="7" operator="containsText" text="base">
      <formula>NOT(ISERROR(SEARCH("base",B1)))</formula>
    </cfRule>
  </conditionalFormatting>
  <conditionalFormatting sqref="G30:G32">
    <cfRule type="top10" dxfId="13" priority="57" rank="5"/>
  </conditionalFormatting>
  <conditionalFormatting sqref="E30:E32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2">
    <cfRule type="top10" dxfId="12" priority="62" bottom="1" rank="5"/>
  </conditionalFormatting>
  <conditionalFormatting sqref="F30:F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3"/>
  <sheetViews>
    <sheetView tabSelected="1" zoomScale="70" zoomScaleNormal="70" workbookViewId="0">
      <selection activeCell="F21" sqref="F21"/>
    </sheetView>
  </sheetViews>
  <sheetFormatPr defaultRowHeight="17" x14ac:dyDescent="0.4"/>
  <cols>
    <col min="4" max="4" width="18.08984375" bestFit="1" customWidth="1"/>
    <col min="6" max="6" width="14.26953125" bestFit="1" customWidth="1"/>
    <col min="8" max="8" width="15.6328125" bestFit="1" customWidth="1"/>
    <col min="10" max="10" width="15.7265625" bestFit="1" customWidth="1"/>
  </cols>
  <sheetData>
    <row r="1" spans="1:11" x14ac:dyDescent="0.4">
      <c r="A1" s="10" t="s">
        <v>76</v>
      </c>
      <c r="B1" s="13" t="s">
        <v>24</v>
      </c>
      <c r="C1" s="72" t="s">
        <v>0</v>
      </c>
      <c r="D1" s="72" t="s">
        <v>90</v>
      </c>
      <c r="E1" s="72" t="s">
        <v>1</v>
      </c>
      <c r="F1" s="72" t="s">
        <v>50</v>
      </c>
      <c r="G1" s="72" t="s">
        <v>2</v>
      </c>
      <c r="H1" s="72" t="s">
        <v>91</v>
      </c>
      <c r="I1" s="72" t="s">
        <v>3</v>
      </c>
      <c r="J1" s="72" t="s">
        <v>92</v>
      </c>
      <c r="K1" s="72" t="s">
        <v>4</v>
      </c>
    </row>
    <row r="2" spans="1:11" ht="17" customHeight="1" x14ac:dyDescent="0.3">
      <c r="A2" t="s">
        <v>93</v>
      </c>
      <c r="B2" s="72" t="s">
        <v>5</v>
      </c>
      <c r="C2" s="71">
        <v>0.68599999999999994</v>
      </c>
      <c r="D2" s="34">
        <v>0</v>
      </c>
      <c r="E2" s="71">
        <v>0.62653084823153693</v>
      </c>
      <c r="F2" s="34">
        <v>0</v>
      </c>
      <c r="G2" s="71">
        <v>0.2274483662132547</v>
      </c>
      <c r="H2" s="34">
        <v>0</v>
      </c>
      <c r="I2" s="71">
        <v>0.51948993732367132</v>
      </c>
      <c r="J2" s="34">
        <v>0</v>
      </c>
      <c r="K2" s="71">
        <v>0.22639775276184079</v>
      </c>
    </row>
    <row r="3" spans="1:11" ht="17" customHeight="1" x14ac:dyDescent="0.3">
      <c r="A3" t="s">
        <v>93</v>
      </c>
      <c r="B3" s="72" t="s">
        <v>7</v>
      </c>
      <c r="C3" s="71">
        <v>0.67500000000000004</v>
      </c>
      <c r="D3" s="34">
        <f>C3-C2</f>
        <v>-1.0999999999999899E-2</v>
      </c>
      <c r="E3" s="71">
        <v>0.61829345281607762</v>
      </c>
      <c r="F3" s="34">
        <f>E3-E2</f>
        <v>-8.2373954154593143E-3</v>
      </c>
      <c r="G3" s="71">
        <v>0.2380307944969742</v>
      </c>
      <c r="H3" s="34">
        <f>-(G3-G2)</f>
        <v>-1.0582428283719497E-2</v>
      </c>
      <c r="I3" s="71">
        <v>0.52538229987087071</v>
      </c>
      <c r="J3" s="34">
        <f>-(I3-I2)</f>
        <v>-5.8923625471993812E-3</v>
      </c>
      <c r="K3" s="71">
        <v>0.3464667797088623</v>
      </c>
    </row>
    <row r="4" spans="1:11" x14ac:dyDescent="0.3">
      <c r="A4" t="s">
        <v>93</v>
      </c>
      <c r="B4" s="72" t="s">
        <v>8</v>
      </c>
      <c r="C4" s="71">
        <v>0.63700000000000001</v>
      </c>
      <c r="D4" s="34">
        <f>C4-C2</f>
        <v>-4.8999999999999932E-2</v>
      </c>
      <c r="E4" s="71">
        <v>0.58197291374504911</v>
      </c>
      <c r="F4" s="34">
        <f>E4-E2</f>
        <v>-4.4557934486487816E-2</v>
      </c>
      <c r="G4" s="71">
        <v>0.28184929411673598</v>
      </c>
      <c r="H4" s="34">
        <f>-(G4-G2)</f>
        <v>-5.4400927903481278E-2</v>
      </c>
      <c r="I4" s="71">
        <v>0.55420487839316601</v>
      </c>
      <c r="J4" s="34">
        <f>-(I4-I2)</f>
        <v>-3.4714941069494687E-2</v>
      </c>
      <c r="K4" s="71">
        <v>3.315205335617065</v>
      </c>
    </row>
    <row r="5" spans="1:11" ht="17" customHeight="1" x14ac:dyDescent="0.3">
      <c r="A5" t="s">
        <v>93</v>
      </c>
      <c r="B5" s="72" t="s">
        <v>6</v>
      </c>
      <c r="C5" s="71">
        <v>0.66700000000000004</v>
      </c>
      <c r="D5" s="34">
        <f>C5-C2</f>
        <v>-1.8999999999999906E-2</v>
      </c>
      <c r="E5" s="71">
        <v>0.61905915421800883</v>
      </c>
      <c r="F5" s="34">
        <f>E5-E2</f>
        <v>-7.4716940135280963E-3</v>
      </c>
      <c r="G5" s="71">
        <v>0.25577542635323941</v>
      </c>
      <c r="H5" s="34">
        <f>-(G5-G2)</f>
        <v>-2.8327060139984706E-2</v>
      </c>
      <c r="I5" s="71">
        <v>0.50610626521074287</v>
      </c>
      <c r="J5" s="34">
        <f>-(I5-I2)</f>
        <v>1.3383672112928457E-2</v>
      </c>
      <c r="K5" s="71">
        <v>0.47173833847045898</v>
      </c>
    </row>
    <row r="6" spans="1:11" ht="17" customHeight="1" x14ac:dyDescent="0.3">
      <c r="A6" t="s">
        <v>94</v>
      </c>
      <c r="B6" s="72" t="s">
        <v>5</v>
      </c>
      <c r="C6" s="71">
        <v>0.751</v>
      </c>
      <c r="D6" s="34">
        <v>0</v>
      </c>
      <c r="E6" s="71">
        <v>0.77033086246585558</v>
      </c>
      <c r="F6" s="34">
        <v>0</v>
      </c>
      <c r="G6" s="71">
        <v>8.4573300447502484E-2</v>
      </c>
      <c r="H6" s="34">
        <v>0</v>
      </c>
      <c r="I6" s="71">
        <v>0.63448276897400691</v>
      </c>
      <c r="J6" s="34">
        <v>0</v>
      </c>
      <c r="K6" s="71">
        <v>3.165086030960083</v>
      </c>
    </row>
    <row r="7" spans="1:11" ht="17" customHeight="1" x14ac:dyDescent="0.3">
      <c r="A7" t="s">
        <v>94</v>
      </c>
      <c r="B7" s="72" t="s">
        <v>7</v>
      </c>
      <c r="C7" s="71">
        <v>0.75900000000000001</v>
      </c>
      <c r="D7" s="34">
        <f>C7-C6</f>
        <v>8.0000000000000071E-3</v>
      </c>
      <c r="E7" s="71">
        <v>0.77981394718933361</v>
      </c>
      <c r="F7" s="34">
        <f>E7-E6</f>
        <v>9.4830847234780302E-3</v>
      </c>
      <c r="G7" s="71">
        <v>9.3010720830640853E-2</v>
      </c>
      <c r="H7" s="34">
        <f>-(G7-G6)</f>
        <v>-8.4374203831383693E-3</v>
      </c>
      <c r="I7" s="71">
        <v>0.58609985686685673</v>
      </c>
      <c r="J7" s="34">
        <f>-(I7-I6)</f>
        <v>4.8382912107150178E-2</v>
      </c>
      <c r="K7" s="71">
        <v>1.8071708679199221</v>
      </c>
    </row>
    <row r="8" spans="1:11" ht="17" customHeight="1" x14ac:dyDescent="0.3">
      <c r="A8" t="s">
        <v>94</v>
      </c>
      <c r="B8" s="72" t="s">
        <v>8</v>
      </c>
      <c r="C8" s="71">
        <v>0.75</v>
      </c>
      <c r="D8" s="34">
        <f>C8-C6</f>
        <v>-1.0000000000000009E-3</v>
      </c>
      <c r="E8" s="71">
        <v>0.76640856727115503</v>
      </c>
      <c r="F8" s="34">
        <f>E8-E6</f>
        <v>-3.9222951947005535E-3</v>
      </c>
      <c r="G8" s="71">
        <v>7.436240299089672E-2</v>
      </c>
      <c r="H8" s="34">
        <f>-(G8-G6)</f>
        <v>1.0210897456605764E-2</v>
      </c>
      <c r="I8" s="71">
        <v>0.66001483039195674</v>
      </c>
      <c r="J8" s="34">
        <f>-(I8-I6)</f>
        <v>-2.5532061417949836E-2</v>
      </c>
      <c r="K8" s="71">
        <v>5.4913592338562012</v>
      </c>
    </row>
    <row r="9" spans="1:11" ht="17" customHeight="1" x14ac:dyDescent="0.3">
      <c r="A9" t="s">
        <v>94</v>
      </c>
      <c r="B9" s="72" t="s">
        <v>6</v>
      </c>
      <c r="C9" s="71">
        <v>0.75700000000000001</v>
      </c>
      <c r="D9" s="34">
        <f>C9-C6</f>
        <v>6.0000000000000053E-3</v>
      </c>
      <c r="E9" s="71">
        <v>0.77359294729875772</v>
      </c>
      <c r="F9" s="34">
        <f>E9-E6</f>
        <v>3.2620848329021346E-3</v>
      </c>
      <c r="G9" s="71">
        <v>8.8881594881081008E-2</v>
      </c>
      <c r="H9" s="34">
        <f>-(G9-G6)</f>
        <v>-4.3082944335785245E-3</v>
      </c>
      <c r="I9" s="71">
        <v>0.59830836757839545</v>
      </c>
      <c r="J9" s="34">
        <f>-(I9-I6)</f>
        <v>3.6174401395611455E-2</v>
      </c>
      <c r="K9" s="71">
        <v>1.71741247177124</v>
      </c>
    </row>
    <row r="10" spans="1:11" ht="17" customHeight="1" x14ac:dyDescent="0.3">
      <c r="A10" t="s">
        <v>95</v>
      </c>
      <c r="B10" s="72" t="s">
        <v>5</v>
      </c>
      <c r="C10" s="71">
        <v>0.77100000000000002</v>
      </c>
      <c r="D10" s="34">
        <v>0</v>
      </c>
      <c r="E10" s="71">
        <v>0.79382377355727618</v>
      </c>
      <c r="F10" s="34">
        <v>0</v>
      </c>
      <c r="G10" s="71">
        <v>0.1054443122800121</v>
      </c>
      <c r="H10" s="34">
        <v>0</v>
      </c>
      <c r="I10" s="71">
        <v>0.5150837320574162</v>
      </c>
      <c r="J10" s="34">
        <v>0</v>
      </c>
      <c r="K10" s="71">
        <v>0.24437808990478521</v>
      </c>
    </row>
    <row r="11" spans="1:11" ht="17" customHeight="1" x14ac:dyDescent="0.3">
      <c r="A11" t="s">
        <v>95</v>
      </c>
      <c r="B11" s="72" t="s">
        <v>7</v>
      </c>
      <c r="C11" s="71">
        <v>0.752</v>
      </c>
      <c r="D11" s="34">
        <f>C11-C10</f>
        <v>-1.9000000000000017E-2</v>
      </c>
      <c r="E11" s="71">
        <v>0.7838784512691277</v>
      </c>
      <c r="F11" s="34">
        <f>E11-E10</f>
        <v>-9.9453222881484837E-3</v>
      </c>
      <c r="G11" s="71">
        <v>0.1086507686451349</v>
      </c>
      <c r="H11" s="34">
        <f>-(G11-G10)</f>
        <v>-3.2064563651228034E-3</v>
      </c>
      <c r="I11" s="71">
        <v>0.57259900414165388</v>
      </c>
      <c r="J11" s="34">
        <f>-(I11-I10)</f>
        <v>-5.7515272084237679E-2</v>
      </c>
      <c r="K11" s="71">
        <v>0.3529822826385498</v>
      </c>
    </row>
    <row r="12" spans="1:11" ht="17" customHeight="1" x14ac:dyDescent="0.3">
      <c r="A12" t="s">
        <v>95</v>
      </c>
      <c r="B12" s="72" t="s">
        <v>8</v>
      </c>
      <c r="C12" s="71">
        <v>0.754</v>
      </c>
      <c r="D12" s="34">
        <f>C12-C10</f>
        <v>-1.7000000000000015E-2</v>
      </c>
      <c r="E12" s="71">
        <v>0.77185150985068551</v>
      </c>
      <c r="F12" s="34">
        <f>E12-E10</f>
        <v>-2.1972263706590667E-2</v>
      </c>
      <c r="G12" s="71">
        <v>0.10691592477803021</v>
      </c>
      <c r="H12" s="34">
        <f>-(G12-G10)</f>
        <v>-1.47161249801811E-3</v>
      </c>
      <c r="I12" s="71">
        <v>0.5678353156073499</v>
      </c>
      <c r="J12" s="34">
        <f>-(I12-I10)</f>
        <v>-5.27515835499337E-2</v>
      </c>
      <c r="K12" s="71">
        <v>3.4567639827728271</v>
      </c>
    </row>
    <row r="13" spans="1:11" ht="17" customHeight="1" x14ac:dyDescent="0.3">
      <c r="A13" t="s">
        <v>95</v>
      </c>
      <c r="B13" s="72" t="s">
        <v>6</v>
      </c>
      <c r="C13" s="71">
        <v>0.75600000000000001</v>
      </c>
      <c r="D13" s="34">
        <f>C13-C10</f>
        <v>-1.5000000000000013E-2</v>
      </c>
      <c r="E13" s="71">
        <v>0.77487617320108548</v>
      </c>
      <c r="F13" s="34">
        <f>E13-E10</f>
        <v>-1.8947600356190697E-2</v>
      </c>
      <c r="G13" s="71">
        <v>0.1141189835889103</v>
      </c>
      <c r="H13" s="34">
        <f>-(G13-G10)</f>
        <v>-8.6746713088982075E-3</v>
      </c>
      <c r="I13" s="71">
        <v>0.54806414513946911</v>
      </c>
      <c r="J13" s="34">
        <f>-(I13-I10)</f>
        <v>-3.2980413082052906E-2</v>
      </c>
      <c r="K13" s="71">
        <v>0.52658629417419434</v>
      </c>
    </row>
    <row r="14" spans="1:11" ht="17" customHeight="1" x14ac:dyDescent="0.3">
      <c r="A14" t="s">
        <v>96</v>
      </c>
      <c r="B14" s="72" t="s">
        <v>5</v>
      </c>
      <c r="C14" s="71">
        <v>0.77200000000000002</v>
      </c>
      <c r="D14" s="34">
        <v>0</v>
      </c>
      <c r="E14" s="71">
        <v>0.79668846006981953</v>
      </c>
      <c r="F14" s="34">
        <v>0</v>
      </c>
      <c r="G14" s="71">
        <v>0.12074630979429531</v>
      </c>
      <c r="H14" s="34">
        <v>0</v>
      </c>
      <c r="I14" s="71">
        <v>0.46496636957541992</v>
      </c>
      <c r="J14" s="34">
        <v>0</v>
      </c>
      <c r="K14" s="71">
        <v>2.2440049648284912</v>
      </c>
    </row>
    <row r="15" spans="1:11" ht="17" customHeight="1" x14ac:dyDescent="0.3">
      <c r="A15" t="s">
        <v>96</v>
      </c>
      <c r="B15" s="72" t="s">
        <v>7</v>
      </c>
      <c r="C15" s="71">
        <v>0.74199999999999999</v>
      </c>
      <c r="D15" s="34">
        <f>C15-C14</f>
        <v>-3.0000000000000027E-2</v>
      </c>
      <c r="E15" s="71">
        <v>0.74863535260916758</v>
      </c>
      <c r="F15" s="34">
        <f>E15-E14</f>
        <v>-4.8053107460651945E-2</v>
      </c>
      <c r="G15" s="71">
        <v>0.1275301554800892</v>
      </c>
      <c r="H15" s="34">
        <f>-(G15-G14)</f>
        <v>-6.7838456857938906E-3</v>
      </c>
      <c r="I15" s="71">
        <v>0.56599420477409457</v>
      </c>
      <c r="J15" s="34">
        <f>-(I15-I14)</f>
        <v>-0.10102783519867464</v>
      </c>
      <c r="K15" s="71">
        <v>2.5004129409790039</v>
      </c>
    </row>
    <row r="16" spans="1:11" ht="17" customHeight="1" x14ac:dyDescent="0.3">
      <c r="A16" t="s">
        <v>96</v>
      </c>
      <c r="B16" s="72" t="s">
        <v>8</v>
      </c>
      <c r="C16" s="71">
        <v>0.73</v>
      </c>
      <c r="D16" s="34">
        <f>C16-C14</f>
        <v>-4.2000000000000037E-2</v>
      </c>
      <c r="E16" s="71">
        <v>0.73052715437096538</v>
      </c>
      <c r="F16" s="34">
        <f>E16-E14</f>
        <v>-6.6161305698854145E-2</v>
      </c>
      <c r="G16" s="71">
        <v>0.1211147371576827</v>
      </c>
      <c r="H16" s="34">
        <f>-(G16-G14)</f>
        <v>-3.6842736338739412E-4</v>
      </c>
      <c r="I16" s="71">
        <v>0.61272531611514669</v>
      </c>
      <c r="J16" s="34">
        <f>-(I16-I14)</f>
        <v>-0.14775894653972677</v>
      </c>
      <c r="K16" s="71">
        <v>5.5260260105133057</v>
      </c>
    </row>
    <row r="17" spans="1:11" ht="17" customHeight="1" x14ac:dyDescent="0.3">
      <c r="A17" t="s">
        <v>96</v>
      </c>
      <c r="B17" s="72" t="s">
        <v>6</v>
      </c>
      <c r="C17" s="71">
        <v>0.746</v>
      </c>
      <c r="D17" s="34">
        <f>C17-C14</f>
        <v>-2.6000000000000023E-2</v>
      </c>
      <c r="E17" s="71">
        <v>0.76153239429516573</v>
      </c>
      <c r="F17" s="34">
        <f>E17-E14</f>
        <v>-3.51560657746538E-2</v>
      </c>
      <c r="G17" s="71">
        <v>0.1216523798687848</v>
      </c>
      <c r="H17" s="34">
        <f>-(G17-G14)</f>
        <v>-9.0607007448949284E-4</v>
      </c>
      <c r="I17" s="71">
        <v>0.56418423106947702</v>
      </c>
      <c r="J17" s="34">
        <f>-(I17-I14)</f>
        <v>-9.9217861494057091E-2</v>
      </c>
      <c r="K17" s="71">
        <v>2.6848244667053218</v>
      </c>
    </row>
    <row r="18" spans="1:11" ht="17" customHeight="1" x14ac:dyDescent="0.3">
      <c r="A18" t="s">
        <v>97</v>
      </c>
      <c r="B18" s="72" t="s">
        <v>5</v>
      </c>
      <c r="C18" s="71">
        <v>0.76400000000000001</v>
      </c>
      <c r="D18" s="34">
        <v>0</v>
      </c>
      <c r="E18" s="71">
        <v>0.78655761574124727</v>
      </c>
      <c r="F18" s="34">
        <v>0</v>
      </c>
      <c r="G18" s="71">
        <v>0.11434742000644139</v>
      </c>
      <c r="H18" s="34">
        <v>0</v>
      </c>
      <c r="I18" s="71">
        <v>0.52526673326673323</v>
      </c>
      <c r="J18" s="34">
        <v>0</v>
      </c>
      <c r="K18" s="71">
        <v>10.3723738193512</v>
      </c>
    </row>
    <row r="19" spans="1:11" ht="17" customHeight="1" x14ac:dyDescent="0.3">
      <c r="A19" t="s">
        <v>97</v>
      </c>
      <c r="B19" s="72" t="s">
        <v>7</v>
      </c>
      <c r="C19" s="71">
        <v>0.75700000000000001</v>
      </c>
      <c r="D19" s="34">
        <f>C19-C18</f>
        <v>-7.0000000000000062E-3</v>
      </c>
      <c r="E19" s="71">
        <v>0.78042872399594199</v>
      </c>
      <c r="F19" s="34">
        <f>E19-E18</f>
        <v>-6.1288917453052871E-3</v>
      </c>
      <c r="G19" s="71">
        <v>0.1029972049181737</v>
      </c>
      <c r="H19" s="34">
        <f>-(G19-G18)</f>
        <v>1.1350215088267696E-2</v>
      </c>
      <c r="I19" s="71">
        <v>0.56835259936564575</v>
      </c>
      <c r="J19" s="34">
        <f>-(I19-I18)</f>
        <v>-4.3085866098912518E-2</v>
      </c>
      <c r="K19" s="71">
        <v>0.73770904541015625</v>
      </c>
    </row>
    <row r="20" spans="1:11" ht="17" customHeight="1" x14ac:dyDescent="0.3">
      <c r="A20" t="s">
        <v>97</v>
      </c>
      <c r="B20" s="72" t="s">
        <v>8</v>
      </c>
      <c r="C20" s="71">
        <v>0.74399999999999999</v>
      </c>
      <c r="D20" s="34">
        <f>C20-C18</f>
        <v>-2.0000000000000018E-2</v>
      </c>
      <c r="E20" s="71">
        <v>0.75562633634335152</v>
      </c>
      <c r="F20" s="34">
        <f>E20-E18</f>
        <v>-3.093127939789575E-2</v>
      </c>
      <c r="G20" s="71">
        <v>0.1111706867597435</v>
      </c>
      <c r="H20" s="34">
        <f>-(G20-G18)</f>
        <v>3.1767332466978992E-3</v>
      </c>
      <c r="I20" s="71">
        <v>0.5896112519014276</v>
      </c>
      <c r="J20" s="34">
        <f>-(I20-I18)</f>
        <v>-6.434451863469437E-2</v>
      </c>
      <c r="K20" s="71">
        <v>3.9743790626525879</v>
      </c>
    </row>
    <row r="21" spans="1:11" ht="17" customHeight="1" x14ac:dyDescent="0.3">
      <c r="A21" t="s">
        <v>14</v>
      </c>
      <c r="B21" s="72" t="s">
        <v>6</v>
      </c>
      <c r="C21" s="71">
        <v>0.75</v>
      </c>
      <c r="D21" s="34">
        <f>C21-C18</f>
        <v>-1.4000000000000012E-2</v>
      </c>
      <c r="E21" s="71">
        <v>0.77338245769123815</v>
      </c>
      <c r="F21" s="34">
        <f>E21-E18</f>
        <v>-1.3175158050009128E-2</v>
      </c>
      <c r="G21" s="71">
        <v>0.12020121487131059</v>
      </c>
      <c r="H21" s="34">
        <f>-(G21-G18)</f>
        <v>-5.8537948648691995E-3</v>
      </c>
      <c r="I21" s="71">
        <v>0.55457821300563226</v>
      </c>
      <c r="J21" s="34">
        <f>-(I21-I18)</f>
        <v>-2.9311479738899027E-2</v>
      </c>
      <c r="K21" s="71">
        <v>0.86666107177734375</v>
      </c>
    </row>
    <row r="22" spans="1:11" ht="17" customHeight="1" x14ac:dyDescent="0.3">
      <c r="A22" t="s">
        <v>13</v>
      </c>
      <c r="B22" s="72" t="s">
        <v>5</v>
      </c>
      <c r="C22" s="71">
        <v>0.71199999999999997</v>
      </c>
      <c r="D22" s="34">
        <v>0</v>
      </c>
      <c r="E22" s="71">
        <v>0.67286651689970944</v>
      </c>
      <c r="F22" s="34">
        <v>0</v>
      </c>
      <c r="G22" s="71">
        <v>3.5353856463360422E-2</v>
      </c>
      <c r="H22" s="34">
        <v>0</v>
      </c>
      <c r="I22" s="71">
        <v>0.87754478699476623</v>
      </c>
      <c r="J22" s="34">
        <v>0</v>
      </c>
      <c r="K22" s="71">
        <v>0.84869885444641113</v>
      </c>
    </row>
    <row r="23" spans="1:11" ht="17" customHeight="1" x14ac:dyDescent="0.3">
      <c r="A23" t="s">
        <v>98</v>
      </c>
      <c r="B23" s="72" t="s">
        <v>7</v>
      </c>
      <c r="C23" s="71">
        <v>0.75100000000000011</v>
      </c>
      <c r="D23" s="34">
        <f>C23-C22</f>
        <v>3.9000000000000146E-2</v>
      </c>
      <c r="E23" s="71">
        <v>0.76190926443757623</v>
      </c>
      <c r="F23" s="34">
        <f>E23-E22</f>
        <v>8.9042747537866784E-2</v>
      </c>
      <c r="G23" s="71">
        <v>7.5758658229570661E-2</v>
      </c>
      <c r="H23" s="34">
        <f>-(G23-G22)</f>
        <v>-4.0404801766210238E-2</v>
      </c>
      <c r="I23" s="71">
        <v>0.65340060384554266</v>
      </c>
      <c r="J23" s="34">
        <f>-(I23-I22)</f>
        <v>0.22414418314922357</v>
      </c>
      <c r="K23" s="71">
        <v>0.76996493339538574</v>
      </c>
    </row>
    <row r="24" spans="1:11" x14ac:dyDescent="0.3">
      <c r="A24" t="s">
        <v>98</v>
      </c>
      <c r="B24" s="72" t="s">
        <v>8</v>
      </c>
      <c r="C24" s="71">
        <v>0.7390000000000001</v>
      </c>
      <c r="D24" s="34">
        <f>C24-C22</f>
        <v>2.7000000000000135E-2</v>
      </c>
      <c r="E24" s="71">
        <v>0.73741933688653982</v>
      </c>
      <c r="F24" s="34">
        <f>E24-E22</f>
        <v>6.4552819986830379E-2</v>
      </c>
      <c r="G24" s="71">
        <v>0.1000855956213013</v>
      </c>
      <c r="H24" s="34">
        <f>-(G24-G22)</f>
        <v>-6.4731739157940879E-2</v>
      </c>
      <c r="I24" s="71">
        <v>0.62890069345560407</v>
      </c>
      <c r="J24" s="34">
        <f>-(I24-I22)</f>
        <v>0.24864409353916217</v>
      </c>
      <c r="K24" s="71">
        <v>3.8881831169128418</v>
      </c>
    </row>
    <row r="25" spans="1:11" x14ac:dyDescent="0.3">
      <c r="A25" t="s">
        <v>98</v>
      </c>
      <c r="B25" s="72" t="s">
        <v>6</v>
      </c>
      <c r="C25" s="71">
        <v>0.75800000000000001</v>
      </c>
      <c r="D25" s="34">
        <f>C25-C22</f>
        <v>4.6000000000000041E-2</v>
      </c>
      <c r="E25" s="71">
        <v>0.78191977942153923</v>
      </c>
      <c r="F25" s="34">
        <f>E25-E22</f>
        <v>0.10905326252182979</v>
      </c>
      <c r="G25" s="71">
        <v>8.5718844797637583E-2</v>
      </c>
      <c r="H25" s="34">
        <f>-(G25-G22)</f>
        <v>-5.0364988334277161E-2</v>
      </c>
      <c r="I25" s="71">
        <v>0.60427806453369448</v>
      </c>
      <c r="J25" s="34">
        <f>-(I25-I22)</f>
        <v>0.27326672246107175</v>
      </c>
      <c r="K25" s="71">
        <v>0.88463544845581055</v>
      </c>
    </row>
    <row r="26" spans="1:11" ht="17" customHeight="1" x14ac:dyDescent="0.3">
      <c r="A26" t="s">
        <v>99</v>
      </c>
      <c r="B26" s="72" t="s">
        <v>5</v>
      </c>
      <c r="C26" s="71">
        <v>0.78300000000000003</v>
      </c>
      <c r="D26" s="34">
        <v>0</v>
      </c>
      <c r="E26" s="71">
        <v>0.80482713986778032</v>
      </c>
      <c r="F26" s="34">
        <v>0</v>
      </c>
      <c r="G26" s="71">
        <v>9.6672643376150336E-2</v>
      </c>
      <c r="H26" s="34">
        <v>0</v>
      </c>
      <c r="I26" s="71">
        <v>0.49345659989727791</v>
      </c>
      <c r="J26" s="34">
        <v>0</v>
      </c>
      <c r="K26" s="71">
        <v>0.45877957344055181</v>
      </c>
    </row>
    <row r="27" spans="1:11" ht="17" customHeight="1" x14ac:dyDescent="0.3">
      <c r="A27" t="s">
        <v>9</v>
      </c>
      <c r="B27" s="72" t="s">
        <v>7</v>
      </c>
      <c r="C27" s="71">
        <v>0.76200000000000001</v>
      </c>
      <c r="D27" s="34">
        <f>C27-C26</f>
        <v>-2.1000000000000019E-2</v>
      </c>
      <c r="E27" s="71">
        <v>0.78388101194574045</v>
      </c>
      <c r="F27" s="34">
        <f>E27-E26</f>
        <v>-2.094612792203987E-2</v>
      </c>
      <c r="G27" s="71">
        <v>0.1100761443186907</v>
      </c>
      <c r="H27" s="34">
        <f>-(G27-G26)</f>
        <v>-1.3403500942540364E-2</v>
      </c>
      <c r="I27" s="71">
        <v>0.53549297924297934</v>
      </c>
      <c r="J27" s="34">
        <f>-(I27-I26)</f>
        <v>-4.2036379345701425E-2</v>
      </c>
      <c r="K27" s="71">
        <v>0.57843184471130371</v>
      </c>
    </row>
    <row r="28" spans="1:11" x14ac:dyDescent="0.3">
      <c r="A28" t="s">
        <v>99</v>
      </c>
      <c r="B28" s="72" t="s">
        <v>8</v>
      </c>
      <c r="C28" s="71">
        <v>0.68500000000000005</v>
      </c>
      <c r="D28" s="34">
        <f>C28-C26</f>
        <v>-9.7999999999999976E-2</v>
      </c>
      <c r="E28" s="71">
        <v>0.68164757974969847</v>
      </c>
      <c r="F28" s="34">
        <f>E28-E26</f>
        <v>-0.12317956011808184</v>
      </c>
      <c r="G28" s="71">
        <v>0.1666504213022294</v>
      </c>
      <c r="H28" s="34">
        <f>-(G28-G26)</f>
        <v>-6.9977777926079066E-2</v>
      </c>
      <c r="I28" s="71">
        <v>0.64690954829804759</v>
      </c>
      <c r="J28" s="34">
        <f>-(I28-I26)</f>
        <v>-0.15345294840076967</v>
      </c>
      <c r="K28" s="71">
        <v>3.6802184581756592</v>
      </c>
    </row>
    <row r="29" spans="1:11" ht="17" customHeight="1" x14ac:dyDescent="0.3">
      <c r="A29" t="s">
        <v>99</v>
      </c>
      <c r="B29" s="72" t="s">
        <v>6</v>
      </c>
      <c r="C29" s="71">
        <v>0.74499999999999988</v>
      </c>
      <c r="D29" s="34">
        <f>C29-C26</f>
        <v>-3.8000000000000145E-2</v>
      </c>
      <c r="E29" s="71">
        <v>0.78488196189866</v>
      </c>
      <c r="F29" s="34">
        <f>E29-E26</f>
        <v>-1.994517796912032E-2</v>
      </c>
      <c r="G29" s="71">
        <v>0.1264457667986221</v>
      </c>
      <c r="H29" s="34">
        <f>-(G29-G26)</f>
        <v>-2.9773123422471764E-2</v>
      </c>
      <c r="I29" s="71">
        <v>0.54014730981578807</v>
      </c>
      <c r="J29" s="34">
        <f>-(I29-I26)</f>
        <v>-4.6690709918510154E-2</v>
      </c>
      <c r="K29" s="71">
        <v>0.71508955955505371</v>
      </c>
    </row>
    <row r="30" spans="1:11" x14ac:dyDescent="0.3">
      <c r="A30" t="s">
        <v>119</v>
      </c>
      <c r="B30" s="78" t="s">
        <v>5</v>
      </c>
      <c r="C30" s="77">
        <v>0.73799999999999988</v>
      </c>
      <c r="D30" s="34">
        <v>0</v>
      </c>
      <c r="E30" s="77">
        <v>0.73519369848584604</v>
      </c>
      <c r="F30" s="34">
        <v>0</v>
      </c>
      <c r="G30" s="77">
        <v>8.8756913199493651E-2</v>
      </c>
      <c r="H30" s="34">
        <v>0</v>
      </c>
      <c r="I30" s="77">
        <v>0.66190930550536453</v>
      </c>
      <c r="J30" s="34">
        <v>0</v>
      </c>
      <c r="K30" s="77">
        <v>0.27324008941650391</v>
      </c>
    </row>
    <row r="31" spans="1:11" x14ac:dyDescent="0.3">
      <c r="A31" t="s">
        <v>119</v>
      </c>
      <c r="B31" s="78" t="s">
        <v>6</v>
      </c>
      <c r="C31" s="77">
        <v>0.73199999999999998</v>
      </c>
      <c r="D31" s="34">
        <f>C31-C30</f>
        <v>-5.9999999999998943E-3</v>
      </c>
      <c r="E31" s="77">
        <v>0.72355862557356687</v>
      </c>
      <c r="F31" s="34">
        <f>E31-E30</f>
        <v>-1.1635072912279165E-2</v>
      </c>
      <c r="G31" s="77">
        <v>9.7224377895960917E-2</v>
      </c>
      <c r="H31" s="34">
        <f>-(G31-G30)</f>
        <v>-8.4674646964672667E-3</v>
      </c>
      <c r="I31" s="77">
        <v>0.66383368083579941</v>
      </c>
      <c r="J31" s="34">
        <f>-(I31-I30)</f>
        <v>-1.9243753304348798E-3</v>
      </c>
      <c r="K31" s="77">
        <v>0.52759814262390137</v>
      </c>
    </row>
    <row r="32" spans="1:11" x14ac:dyDescent="0.3">
      <c r="A32" t="s">
        <v>119</v>
      </c>
      <c r="B32" s="78" t="s">
        <v>7</v>
      </c>
      <c r="C32" s="77">
        <v>0.73100000000000009</v>
      </c>
      <c r="D32" s="34">
        <f>C32-C30</f>
        <v>-6.9999999999997842E-3</v>
      </c>
      <c r="E32" s="77">
        <v>0.71851554664134087</v>
      </c>
      <c r="F32" s="34">
        <f>E32-E30</f>
        <v>-1.6678151844505162E-2</v>
      </c>
      <c r="G32" s="77">
        <v>0.108534101324953</v>
      </c>
      <c r="H32" s="34">
        <f>-(G32-G30)</f>
        <v>-1.9777188125459352E-2</v>
      </c>
      <c r="I32" s="77">
        <v>0.64290785579768639</v>
      </c>
      <c r="J32" s="34">
        <f>-(I32-I30)</f>
        <v>1.9001449707678142E-2</v>
      </c>
      <c r="K32" s="77">
        <v>0.38599014282226563</v>
      </c>
    </row>
    <row r="33" spans="1:11" x14ac:dyDescent="0.3">
      <c r="A33" t="s">
        <v>119</v>
      </c>
      <c r="B33" s="78" t="s">
        <v>8</v>
      </c>
      <c r="C33" s="77">
        <v>0.71199999999999997</v>
      </c>
      <c r="D33" s="34">
        <f>C33-C30</f>
        <v>-2.5999999999999912E-2</v>
      </c>
      <c r="E33" s="77">
        <v>0.69681668553889864</v>
      </c>
      <c r="F33" s="34">
        <f>E33-E30</f>
        <v>-3.8377012946947398E-2</v>
      </c>
      <c r="G33" s="77">
        <v>0.11323989049931971</v>
      </c>
      <c r="H33" s="34">
        <f>-(G33-G30)</f>
        <v>-2.4482977299826056E-2</v>
      </c>
      <c r="I33" s="77">
        <v>0.69326835360659989</v>
      </c>
      <c r="J33" s="34">
        <f>-(I33-I30)</f>
        <v>-3.1359048101235354E-2</v>
      </c>
      <c r="K33" s="77">
        <v>3.4218544960021968</v>
      </c>
    </row>
  </sheetData>
  <autoFilter ref="A1:K29">
    <sortState ref="A2:K33">
      <sortCondition ref="A2:A29"/>
      <sortCondition ref="B2:B29"/>
    </sortState>
  </autoFilter>
  <phoneticPr fontId="1" type="noConversion"/>
  <conditionalFormatting sqref="B30:B1048576">
    <cfRule type="containsText" dxfId="11" priority="36" operator="containsText" text="Baseline">
      <formula>NOT(ISERROR(SEARCH("Baseline",B30)))</formula>
    </cfRule>
  </conditionalFormatting>
  <conditionalFormatting sqref="B2:B29">
    <cfRule type="containsText" dxfId="10" priority="20" operator="containsText" text="base">
      <formula>NOT(ISERROR(SEARCH("base",B2)))</formula>
    </cfRule>
  </conditionalFormatting>
  <conditionalFormatting sqref="E2:E29">
    <cfRule type="top10" dxfId="9" priority="19" rank="5"/>
  </conditionalFormatting>
  <conditionalFormatting sqref="D2:D2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9">
    <cfRule type="top10" dxfId="8" priority="14" bottom="1" rank="5"/>
  </conditionalFormatting>
  <conditionalFormatting sqref="F1 D1 H1 J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top10" dxfId="7" priority="12" rank="5"/>
  </conditionalFormatting>
  <conditionalFormatting sqref="C1">
    <cfRule type="top10" dxfId="6" priority="11" rank="5"/>
  </conditionalFormatting>
  <conditionalFormatting sqref="I1:I29">
    <cfRule type="top10" dxfId="5" priority="9" bottom="1" rank="5"/>
    <cfRule type="top10" dxfId="4" priority="10" rank="5"/>
  </conditionalFormatting>
  <conditionalFormatting sqref="B1">
    <cfRule type="cellIs" dxfId="3" priority="8" operator="equal">
      <formula>"baseline"</formula>
    </cfRule>
  </conditionalFormatting>
  <conditionalFormatting sqref="B1">
    <cfRule type="containsText" dxfId="2" priority="7" operator="containsText" text="baseline">
      <formula>NOT(ISERROR(SEARCH("baseline",B1)))</formula>
    </cfRule>
  </conditionalFormatting>
  <conditionalFormatting sqref="B1">
    <cfRule type="containsText" dxfId="1" priority="6" operator="containsText" text="base">
      <formula>NOT(ISERROR(SEARCH("base",B1)))</formula>
    </cfRule>
  </conditionalFormatting>
  <conditionalFormatting sqref="B1">
    <cfRule type="containsText" dxfId="0" priority="5" operator="containsText" text="base">
      <formula>NOT(ISERROR(SEARCH("base",B1)))</formula>
    </cfRule>
  </conditionalFormatting>
  <conditionalFormatting sqref="D30:D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8" sqref="B8"/>
    </sheetView>
  </sheetViews>
  <sheetFormatPr defaultRowHeight="17" x14ac:dyDescent="0.4"/>
  <sheetData>
    <row r="1" spans="1:7" x14ac:dyDescent="0.4">
      <c r="B1" s="5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spans="1:7" x14ac:dyDescent="0.4">
      <c r="A2" s="5" t="s">
        <v>9</v>
      </c>
      <c r="B2" s="6" t="s">
        <v>5</v>
      </c>
      <c r="C2" s="5">
        <v>0.78300000000000003</v>
      </c>
      <c r="D2" s="5">
        <v>0.80482713986778032</v>
      </c>
      <c r="E2" s="5">
        <v>9.6672643376150336E-2</v>
      </c>
      <c r="F2" s="5">
        <v>0.49345659989727791</v>
      </c>
      <c r="G2" s="5">
        <v>0.45877957344055181</v>
      </c>
    </row>
    <row r="3" spans="1:7" x14ac:dyDescent="0.4">
      <c r="A3" s="8" t="s">
        <v>12</v>
      </c>
      <c r="B3" s="6" t="s">
        <v>5</v>
      </c>
      <c r="C3" s="5">
        <v>0.68599999999999994</v>
      </c>
      <c r="D3" s="5">
        <v>0.62653084823153693</v>
      </c>
      <c r="E3" s="5">
        <v>0.2274483662132547</v>
      </c>
      <c r="F3" s="5">
        <v>0.51948993732367132</v>
      </c>
      <c r="G3" s="5">
        <v>0.22639775276184079</v>
      </c>
    </row>
    <row r="4" spans="1:7" x14ac:dyDescent="0.4">
      <c r="A4" s="8" t="s">
        <v>12</v>
      </c>
      <c r="B4" s="6" t="s">
        <v>6</v>
      </c>
      <c r="C4" s="5">
        <v>0.66700000000000004</v>
      </c>
      <c r="D4" s="5">
        <v>0.61905915421800883</v>
      </c>
      <c r="E4" s="5">
        <v>0.25577542635323941</v>
      </c>
      <c r="F4" s="5">
        <v>0.50610626521074287</v>
      </c>
      <c r="G4" s="5">
        <v>0.47173833847045898</v>
      </c>
    </row>
    <row r="5" spans="1:7" x14ac:dyDescent="0.4">
      <c r="A5" s="8" t="s">
        <v>14</v>
      </c>
      <c r="B5" s="6" t="s">
        <v>5</v>
      </c>
      <c r="C5" s="5">
        <v>0.76400000000000001</v>
      </c>
      <c r="D5" s="5">
        <v>0.78655761574124727</v>
      </c>
      <c r="E5" s="5">
        <v>0.11434742000644139</v>
      </c>
      <c r="F5" s="5">
        <v>0.52526673326673323</v>
      </c>
      <c r="G5" s="5">
        <v>10.3723738193512</v>
      </c>
    </row>
    <row r="6" spans="1:7" x14ac:dyDescent="0.4">
      <c r="A6" s="9" t="s">
        <v>9</v>
      </c>
      <c r="B6" s="6" t="s">
        <v>6</v>
      </c>
      <c r="C6" s="5">
        <v>0.74499999999999988</v>
      </c>
      <c r="D6" s="5">
        <v>0.78488196189866</v>
      </c>
      <c r="E6" s="5">
        <v>0.1264457667986221</v>
      </c>
      <c r="F6" s="5">
        <v>0.54014730981578807</v>
      </c>
      <c r="G6" s="5">
        <v>0.71508955955505371</v>
      </c>
    </row>
    <row r="7" spans="1:7" x14ac:dyDescent="0.4">
      <c r="A7" s="9" t="s">
        <v>9</v>
      </c>
      <c r="B7" s="6" t="s">
        <v>7</v>
      </c>
      <c r="C7" s="5">
        <v>0.76200000000000001</v>
      </c>
      <c r="D7" s="5">
        <v>0.78388101194574045</v>
      </c>
      <c r="E7" s="5">
        <v>0.1100761443186907</v>
      </c>
      <c r="F7" s="5">
        <v>0.53549297924297934</v>
      </c>
      <c r="G7" s="5">
        <v>0.57843184471130371</v>
      </c>
    </row>
    <row r="8" spans="1:7" x14ac:dyDescent="0.4">
      <c r="A8" s="7" t="s">
        <v>12</v>
      </c>
      <c r="B8" s="6" t="s">
        <v>7</v>
      </c>
      <c r="C8" s="5">
        <v>0.67500000000000004</v>
      </c>
      <c r="D8" s="5">
        <v>0.61829345281607762</v>
      </c>
      <c r="E8" s="5">
        <v>0.2380307944969742</v>
      </c>
      <c r="F8" s="5">
        <v>0.52538229987087071</v>
      </c>
      <c r="G8" s="5">
        <v>0.3464667797088623</v>
      </c>
    </row>
    <row r="9" spans="1:7" x14ac:dyDescent="0.4">
      <c r="A9" s="7" t="s">
        <v>12</v>
      </c>
      <c r="B9" s="6" t="s">
        <v>8</v>
      </c>
      <c r="C9" s="5">
        <v>0.63700000000000001</v>
      </c>
      <c r="D9" s="5">
        <v>0.58197291374504911</v>
      </c>
      <c r="E9" s="5">
        <v>0.28184929411673598</v>
      </c>
      <c r="F9" s="5">
        <v>0.55420487839316601</v>
      </c>
      <c r="G9" s="5">
        <v>3.315205335617065</v>
      </c>
    </row>
    <row r="10" spans="1:7" x14ac:dyDescent="0.4">
      <c r="A10" s="7" t="s">
        <v>14</v>
      </c>
      <c r="B10" s="6" t="s">
        <v>7</v>
      </c>
      <c r="C10" s="5">
        <v>0.75700000000000001</v>
      </c>
      <c r="D10" s="5">
        <v>0.78042872399594199</v>
      </c>
      <c r="E10" s="5">
        <v>0.1029972049181737</v>
      </c>
      <c r="F10" s="5">
        <v>0.56835259936564575</v>
      </c>
      <c r="G10" s="5">
        <v>0.73770904541015625</v>
      </c>
    </row>
    <row r="11" spans="1:7" x14ac:dyDescent="0.4">
      <c r="A11" s="7" t="s">
        <v>15</v>
      </c>
      <c r="B11" s="6" t="s">
        <v>7</v>
      </c>
      <c r="C11" s="5">
        <v>0.75900000000000001</v>
      </c>
      <c r="D11" s="5">
        <v>0.77981394718933361</v>
      </c>
      <c r="E11" s="5">
        <v>9.3010720830640853E-2</v>
      </c>
      <c r="F11" s="5">
        <v>0.58609985686685673</v>
      </c>
      <c r="G11" s="5">
        <v>1.8071708679199221</v>
      </c>
    </row>
    <row r="12" spans="1:7" x14ac:dyDescent="0.4">
      <c r="A12" s="7" t="s">
        <v>15</v>
      </c>
      <c r="B12" s="6" t="s">
        <v>6</v>
      </c>
      <c r="C12" s="5">
        <v>0.75700000000000001</v>
      </c>
      <c r="D12" s="5">
        <v>0.77359294729875772</v>
      </c>
      <c r="E12" s="5">
        <v>8.8881594881081008E-2</v>
      </c>
      <c r="F12" s="5">
        <v>0.59830836757839545</v>
      </c>
      <c r="G12" s="5">
        <v>1.71741247177124</v>
      </c>
    </row>
    <row r="13" spans="1:7" x14ac:dyDescent="0.4">
      <c r="A13" s="7" t="s">
        <v>15</v>
      </c>
      <c r="B13" s="6" t="s">
        <v>5</v>
      </c>
      <c r="C13" s="5">
        <v>0.751</v>
      </c>
      <c r="D13" s="5">
        <v>0.77033086246585558</v>
      </c>
      <c r="E13" s="5">
        <v>8.4573300447502484E-2</v>
      </c>
      <c r="F13" s="5">
        <v>0.63448276897400691</v>
      </c>
      <c r="G13" s="5">
        <v>3.165086030960083</v>
      </c>
    </row>
    <row r="14" spans="1:7" x14ac:dyDescent="0.4">
      <c r="A14" s="7" t="s">
        <v>14</v>
      </c>
      <c r="B14" s="6" t="s">
        <v>6</v>
      </c>
      <c r="C14" s="5">
        <v>0.75</v>
      </c>
      <c r="D14" s="5">
        <v>0.77338245769123815</v>
      </c>
      <c r="E14" s="5">
        <v>0.12020121487131059</v>
      </c>
      <c r="F14" s="5">
        <v>0.55457821300563226</v>
      </c>
      <c r="G14" s="5">
        <v>0.86666107177734375</v>
      </c>
    </row>
    <row r="15" spans="1:7" x14ac:dyDescent="0.4">
      <c r="A15" s="7" t="s">
        <v>15</v>
      </c>
      <c r="B15" s="6" t="s">
        <v>8</v>
      </c>
      <c r="C15" s="5">
        <v>0.75</v>
      </c>
      <c r="D15" s="5">
        <v>0.76640856727115503</v>
      </c>
      <c r="E15" s="5">
        <v>7.436240299089672E-2</v>
      </c>
      <c r="F15" s="5">
        <v>0.66001483039195674</v>
      </c>
      <c r="G15" s="5">
        <v>5.4913592338562012</v>
      </c>
    </row>
    <row r="16" spans="1:7" x14ac:dyDescent="0.4">
      <c r="A16" s="7" t="s">
        <v>11</v>
      </c>
      <c r="B16" s="6" t="s">
        <v>5</v>
      </c>
      <c r="C16" s="5">
        <v>0.77100000000000002</v>
      </c>
      <c r="D16" s="5">
        <v>0.79382377355727618</v>
      </c>
      <c r="E16" s="5">
        <v>0.1054443122800121</v>
      </c>
      <c r="F16" s="5">
        <v>0.5150837320574162</v>
      </c>
      <c r="G16" s="5">
        <v>0.24437808990478521</v>
      </c>
    </row>
    <row r="17" spans="1:7" x14ac:dyDescent="0.4">
      <c r="A17" s="7" t="s">
        <v>11</v>
      </c>
      <c r="B17" s="6" t="s">
        <v>7</v>
      </c>
      <c r="C17" s="5">
        <v>0.752</v>
      </c>
      <c r="D17" s="5">
        <v>0.7838784512691277</v>
      </c>
      <c r="E17" s="5">
        <v>0.1086507686451349</v>
      </c>
      <c r="F17" s="5">
        <v>0.57259900414165388</v>
      </c>
      <c r="G17" s="5">
        <v>0.3529822826385498</v>
      </c>
    </row>
    <row r="18" spans="1:7" x14ac:dyDescent="0.4">
      <c r="A18" s="8" t="s">
        <v>11</v>
      </c>
      <c r="B18" s="6" t="s">
        <v>6</v>
      </c>
      <c r="C18" s="5">
        <v>0.75600000000000001</v>
      </c>
      <c r="D18" s="5">
        <v>0.77487617320108548</v>
      </c>
      <c r="E18" s="5">
        <v>0.1141189835889103</v>
      </c>
      <c r="F18" s="5">
        <v>0.54806414513946911</v>
      </c>
      <c r="G18" s="5">
        <v>0.52658629417419434</v>
      </c>
    </row>
    <row r="19" spans="1:7" x14ac:dyDescent="0.4">
      <c r="A19" s="8" t="s">
        <v>11</v>
      </c>
      <c r="B19" s="6" t="s">
        <v>8</v>
      </c>
      <c r="C19" s="5">
        <v>0.754</v>
      </c>
      <c r="D19" s="5">
        <v>0.77185150985068551</v>
      </c>
      <c r="E19" s="5">
        <v>0.10691592477803021</v>
      </c>
      <c r="F19" s="5">
        <v>0.5678353156073499</v>
      </c>
      <c r="G19" s="5">
        <v>3.4567639827728271</v>
      </c>
    </row>
    <row r="20" spans="1:7" x14ac:dyDescent="0.4">
      <c r="A20" s="8" t="s">
        <v>14</v>
      </c>
      <c r="B20" s="6" t="s">
        <v>8</v>
      </c>
      <c r="C20" s="5">
        <v>0.74399999999999999</v>
      </c>
      <c r="D20" s="5">
        <v>0.75562633634335152</v>
      </c>
      <c r="E20" s="5">
        <v>0.1111706867597435</v>
      </c>
      <c r="F20" s="5">
        <v>0.5896112519014276</v>
      </c>
      <c r="G20" s="5">
        <v>3.9743790626525879</v>
      </c>
    </row>
    <row r="21" spans="1:7" x14ac:dyDescent="0.4">
      <c r="A21" s="8" t="s">
        <v>10</v>
      </c>
      <c r="B21" s="6" t="s">
        <v>5</v>
      </c>
      <c r="C21" s="5">
        <v>0.77200000000000002</v>
      </c>
      <c r="D21" s="5">
        <v>0.79668846006981953</v>
      </c>
      <c r="E21" s="5">
        <v>0.12074630979429531</v>
      </c>
      <c r="F21" s="5">
        <v>0.46496636957541992</v>
      </c>
      <c r="G21" s="5">
        <v>2.2440049648284912</v>
      </c>
    </row>
    <row r="22" spans="1:7" x14ac:dyDescent="0.4">
      <c r="A22" s="8" t="s">
        <v>10</v>
      </c>
      <c r="B22" s="6" t="s">
        <v>6</v>
      </c>
      <c r="C22" s="5">
        <v>0.746</v>
      </c>
      <c r="D22" s="5">
        <v>0.76153239429516573</v>
      </c>
      <c r="E22" s="5">
        <v>0.1216523798687848</v>
      </c>
      <c r="F22" s="5">
        <v>0.56418423106947702</v>
      </c>
      <c r="G22" s="5">
        <v>2.6848244667053218</v>
      </c>
    </row>
    <row r="23" spans="1:7" x14ac:dyDescent="0.4">
      <c r="A23" s="8" t="s">
        <v>10</v>
      </c>
      <c r="B23" s="6" t="s">
        <v>7</v>
      </c>
      <c r="C23" s="5">
        <v>0.74199999999999999</v>
      </c>
      <c r="D23" s="5">
        <v>0.74863535260916758</v>
      </c>
      <c r="E23" s="5">
        <v>0.1275301554800892</v>
      </c>
      <c r="F23" s="5">
        <v>0.56599420477409457</v>
      </c>
      <c r="G23" s="5">
        <v>2.5004129409790039</v>
      </c>
    </row>
    <row r="24" spans="1:7" x14ac:dyDescent="0.4">
      <c r="A24" s="5" t="s">
        <v>9</v>
      </c>
      <c r="B24" s="6" t="s">
        <v>8</v>
      </c>
      <c r="C24" s="5">
        <v>0.68500000000000005</v>
      </c>
      <c r="D24" s="5">
        <v>0.68164757974969847</v>
      </c>
      <c r="E24" s="5">
        <v>0.1666504213022294</v>
      </c>
      <c r="F24" s="5">
        <v>0.64690954829804759</v>
      </c>
      <c r="G24" s="5">
        <v>3.6802184581756592</v>
      </c>
    </row>
    <row r="25" spans="1:7" x14ac:dyDescent="0.4">
      <c r="A25" s="8" t="s">
        <v>10</v>
      </c>
      <c r="B25" s="6" t="s">
        <v>8</v>
      </c>
      <c r="C25" s="5">
        <v>0.73</v>
      </c>
      <c r="D25" s="5">
        <v>0.73052715437096538</v>
      </c>
      <c r="E25" s="5">
        <v>0.1211147371576827</v>
      </c>
      <c r="F25" s="5">
        <v>0.61272531611514669</v>
      </c>
      <c r="G25" s="5">
        <v>5.5260260105133057</v>
      </c>
    </row>
    <row r="26" spans="1:7" x14ac:dyDescent="0.4">
      <c r="A26" s="8" t="s">
        <v>13</v>
      </c>
      <c r="B26" s="6" t="s">
        <v>6</v>
      </c>
      <c r="C26" s="5">
        <v>0.75800000000000001</v>
      </c>
      <c r="D26" s="5">
        <v>0.78191977942153923</v>
      </c>
      <c r="E26" s="5">
        <v>8.5718844797637583E-2</v>
      </c>
      <c r="F26" s="5">
        <v>0.60427806453369448</v>
      </c>
      <c r="G26" s="5">
        <v>0.88463544845581055</v>
      </c>
    </row>
    <row r="27" spans="1:7" x14ac:dyDescent="0.4">
      <c r="A27" s="8" t="s">
        <v>13</v>
      </c>
      <c r="B27" s="6" t="s">
        <v>7</v>
      </c>
      <c r="C27" s="5">
        <v>0.75100000000000011</v>
      </c>
      <c r="D27" s="5">
        <v>0.76190926443757623</v>
      </c>
      <c r="E27" s="5">
        <v>7.5758658229570661E-2</v>
      </c>
      <c r="F27" s="5">
        <v>0.65340060384554266</v>
      </c>
      <c r="G27" s="5">
        <v>0.76996493339538574</v>
      </c>
    </row>
    <row r="28" spans="1:7" x14ac:dyDescent="0.4">
      <c r="A28" s="8" t="s">
        <v>13</v>
      </c>
      <c r="B28" s="6" t="s">
        <v>8</v>
      </c>
      <c r="C28" s="5">
        <v>0.7390000000000001</v>
      </c>
      <c r="D28" s="5">
        <v>0.73741933688653982</v>
      </c>
      <c r="E28" s="5">
        <v>0.1000855956213013</v>
      </c>
      <c r="F28" s="5">
        <v>0.62890069345560407</v>
      </c>
      <c r="G28" s="5">
        <v>3.8881831169128418</v>
      </c>
    </row>
    <row r="29" spans="1:7" x14ac:dyDescent="0.4">
      <c r="A29" s="8" t="s">
        <v>13</v>
      </c>
      <c r="B29" s="6" t="s">
        <v>5</v>
      </c>
      <c r="C29" s="5">
        <v>0.71199999999999997</v>
      </c>
      <c r="D29" s="5">
        <v>0.67286651689970944</v>
      </c>
      <c r="E29" s="5">
        <v>3.5353856463360422E-2</v>
      </c>
      <c r="F29" s="5">
        <v>0.87754478699476623</v>
      </c>
      <c r="G29" s="5">
        <v>0.84869885444641113</v>
      </c>
    </row>
  </sheetData>
  <autoFilter ref="A1:G29">
    <sortState ref="A3:G29">
      <sortCondition ref="A2:A29"/>
      <sortCondition descending="1" ref="D2:D29"/>
    </sortState>
  </autoFilter>
  <phoneticPr fontId="1" type="noConversion"/>
  <conditionalFormatting sqref="B1:B1048576">
    <cfRule type="containsText" dxfId="168" priority="1" operator="containsText" text="Baseline">
      <formula>NOT(ISERROR(SEARCH("Baseline",B1)))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6" sqref="E6"/>
    </sheetView>
  </sheetViews>
  <sheetFormatPr defaultRowHeight="17" x14ac:dyDescent="0.4"/>
  <cols>
    <col min="4" max="4" width="24.26953125" bestFit="1" customWidth="1"/>
    <col min="6" max="6" width="24.26953125" bestFit="1" customWidth="1"/>
  </cols>
  <sheetData>
    <row r="1" spans="1:6" x14ac:dyDescent="0.4">
      <c r="B1" s="5"/>
      <c r="C1" s="6" t="s">
        <v>1</v>
      </c>
      <c r="D1" s="6" t="s">
        <v>25</v>
      </c>
      <c r="E1" s="6" t="s">
        <v>3</v>
      </c>
      <c r="F1" s="6" t="s">
        <v>37</v>
      </c>
    </row>
    <row r="2" spans="1:6" x14ac:dyDescent="0.4">
      <c r="A2" s="8" t="s">
        <v>12</v>
      </c>
      <c r="B2" s="6" t="s">
        <v>5</v>
      </c>
      <c r="C2" s="5">
        <v>0.62653084823153693</v>
      </c>
      <c r="D2" s="14">
        <v>0</v>
      </c>
      <c r="E2" s="5">
        <v>0.51948993732367132</v>
      </c>
      <c r="F2" s="14">
        <v>0</v>
      </c>
    </row>
    <row r="3" spans="1:6" x14ac:dyDescent="0.4">
      <c r="A3" s="8" t="s">
        <v>12</v>
      </c>
      <c r="B3" s="6" t="s">
        <v>7</v>
      </c>
      <c r="C3" s="5">
        <v>0.61829345281607762</v>
      </c>
      <c r="D3" s="14">
        <v>-8.2373954154593143E-3</v>
      </c>
      <c r="E3" s="5">
        <v>0.52538229987087071</v>
      </c>
      <c r="F3" s="14">
        <v>-5.8923625471993812E-3</v>
      </c>
    </row>
    <row r="4" spans="1:6" x14ac:dyDescent="0.4">
      <c r="A4" s="8" t="s">
        <v>12</v>
      </c>
      <c r="B4" s="6" t="s">
        <v>8</v>
      </c>
      <c r="C4" s="5">
        <v>0.58197291374504911</v>
      </c>
      <c r="D4" s="14">
        <v>-4.4557934486487816E-2</v>
      </c>
      <c r="E4" s="5">
        <v>0.55420487839316601</v>
      </c>
      <c r="F4" s="14">
        <v>-3.4714941069494687E-2</v>
      </c>
    </row>
    <row r="5" spans="1:6" x14ac:dyDescent="0.4">
      <c r="A5" s="8" t="s">
        <v>12</v>
      </c>
      <c r="B5" s="6" t="s">
        <v>6</v>
      </c>
      <c r="C5" s="5">
        <v>0.61905915421800883</v>
      </c>
      <c r="D5" s="14">
        <v>-7.4716940135280963E-3</v>
      </c>
      <c r="E5" s="5">
        <v>0.50610626521074287</v>
      </c>
      <c r="F5" s="14">
        <v>1.3383672112928457E-2</v>
      </c>
    </row>
    <row r="6" spans="1:6" x14ac:dyDescent="0.4">
      <c r="A6" s="7" t="s">
        <v>15</v>
      </c>
      <c r="B6" s="6" t="s">
        <v>5</v>
      </c>
      <c r="C6" s="5">
        <v>0.77033086246585558</v>
      </c>
      <c r="D6" s="14">
        <v>0</v>
      </c>
      <c r="E6" s="5">
        <v>0.63448276897400691</v>
      </c>
      <c r="F6" s="14">
        <v>0</v>
      </c>
    </row>
    <row r="7" spans="1:6" x14ac:dyDescent="0.4">
      <c r="A7" s="7" t="s">
        <v>15</v>
      </c>
      <c r="B7" s="6" t="s">
        <v>7</v>
      </c>
      <c r="C7" s="5">
        <v>0.77981394718933361</v>
      </c>
      <c r="D7" s="14">
        <v>9.4830847234780302E-3</v>
      </c>
      <c r="E7" s="5">
        <v>0.58609985686685673</v>
      </c>
      <c r="F7" s="14">
        <v>4.8382912107150178E-2</v>
      </c>
    </row>
    <row r="8" spans="1:6" x14ac:dyDescent="0.4">
      <c r="A8" s="7" t="s">
        <v>15</v>
      </c>
      <c r="B8" s="6" t="s">
        <v>8</v>
      </c>
      <c r="C8" s="5">
        <v>0.76640856727115503</v>
      </c>
      <c r="D8" s="14">
        <v>-3.9222951947005535E-3</v>
      </c>
      <c r="E8" s="5">
        <v>0.66001483039195674</v>
      </c>
      <c r="F8" s="14">
        <v>-2.5532061417949836E-2</v>
      </c>
    </row>
    <row r="9" spans="1:6" x14ac:dyDescent="0.4">
      <c r="A9" s="7" t="s">
        <v>15</v>
      </c>
      <c r="B9" s="6" t="s">
        <v>6</v>
      </c>
      <c r="C9" s="5">
        <v>0.77359294729875772</v>
      </c>
      <c r="D9" s="14">
        <v>3.2620848329021346E-3</v>
      </c>
      <c r="E9" s="5">
        <v>0.59830836757839545</v>
      </c>
      <c r="F9" s="14">
        <v>3.6174401395611455E-2</v>
      </c>
    </row>
    <row r="10" spans="1:6" x14ac:dyDescent="0.4">
      <c r="A10" s="7" t="s">
        <v>11</v>
      </c>
      <c r="B10" s="6" t="s">
        <v>5</v>
      </c>
      <c r="C10" s="5">
        <v>0.79382377355727618</v>
      </c>
      <c r="D10" s="14">
        <v>0</v>
      </c>
      <c r="E10" s="5">
        <v>0.5150837320574162</v>
      </c>
      <c r="F10" s="14">
        <v>0</v>
      </c>
    </row>
    <row r="11" spans="1:6" x14ac:dyDescent="0.4">
      <c r="A11" s="7" t="s">
        <v>11</v>
      </c>
      <c r="B11" s="6" t="s">
        <v>7</v>
      </c>
      <c r="C11" s="5">
        <v>0.7838784512691277</v>
      </c>
      <c r="D11" s="14">
        <v>-9.9453222881484837E-3</v>
      </c>
      <c r="E11" s="5">
        <v>0.57259900414165388</v>
      </c>
      <c r="F11" s="14">
        <v>-5.7515272084237679E-2</v>
      </c>
    </row>
    <row r="12" spans="1:6" x14ac:dyDescent="0.4">
      <c r="A12" s="7" t="s">
        <v>11</v>
      </c>
      <c r="B12" s="6" t="s">
        <v>8</v>
      </c>
      <c r="C12" s="5">
        <v>0.77185150985068551</v>
      </c>
      <c r="D12" s="14">
        <v>-2.1972263706590667E-2</v>
      </c>
      <c r="E12" s="5">
        <v>0.5678353156073499</v>
      </c>
      <c r="F12" s="14">
        <v>-5.27515835499337E-2</v>
      </c>
    </row>
    <row r="13" spans="1:6" x14ac:dyDescent="0.4">
      <c r="A13" s="7" t="s">
        <v>11</v>
      </c>
      <c r="B13" s="6" t="s">
        <v>6</v>
      </c>
      <c r="C13" s="5">
        <v>0.77487617320108548</v>
      </c>
      <c r="D13" s="14">
        <v>-1.8947600356190697E-2</v>
      </c>
      <c r="E13" s="5">
        <v>0.54806414513946911</v>
      </c>
      <c r="F13" s="14">
        <v>-3.2980413082052906E-2</v>
      </c>
    </row>
    <row r="14" spans="1:6" x14ac:dyDescent="0.4">
      <c r="A14" s="7" t="s">
        <v>10</v>
      </c>
      <c r="B14" s="6" t="s">
        <v>5</v>
      </c>
      <c r="C14" s="5">
        <v>0.79668846006981953</v>
      </c>
      <c r="D14" s="14">
        <v>0</v>
      </c>
      <c r="E14" s="5">
        <v>0.46496636957541992</v>
      </c>
      <c r="F14" s="14">
        <v>0</v>
      </c>
    </row>
    <row r="15" spans="1:6" x14ac:dyDescent="0.4">
      <c r="A15" s="7" t="s">
        <v>10</v>
      </c>
      <c r="B15" s="6" t="s">
        <v>7</v>
      </c>
      <c r="C15" s="5">
        <v>0.74863535260916758</v>
      </c>
      <c r="D15" s="14">
        <v>-4.8053107460651945E-2</v>
      </c>
      <c r="E15" s="5">
        <v>0.56599420477409457</v>
      </c>
      <c r="F15" s="14">
        <v>-0.10102783519867464</v>
      </c>
    </row>
    <row r="16" spans="1:6" x14ac:dyDescent="0.4">
      <c r="A16" s="7" t="s">
        <v>10</v>
      </c>
      <c r="B16" s="6" t="s">
        <v>8</v>
      </c>
      <c r="C16" s="5">
        <v>0.73052715437096538</v>
      </c>
      <c r="D16" s="14">
        <v>-6.6161305698854145E-2</v>
      </c>
      <c r="E16" s="5">
        <v>0.61272531611514669</v>
      </c>
      <c r="F16" s="14">
        <v>-0.14775894653972677</v>
      </c>
    </row>
    <row r="17" spans="1:6" x14ac:dyDescent="0.4">
      <c r="A17" s="7" t="s">
        <v>10</v>
      </c>
      <c r="B17" s="6" t="s">
        <v>6</v>
      </c>
      <c r="C17" s="5">
        <v>0.76153239429516573</v>
      </c>
      <c r="D17" s="14">
        <v>-3.51560657746538E-2</v>
      </c>
      <c r="E17" s="5">
        <v>0.56418423106947702</v>
      </c>
      <c r="F17" s="14">
        <v>-9.9217861494057091E-2</v>
      </c>
    </row>
    <row r="18" spans="1:6" x14ac:dyDescent="0.4">
      <c r="A18" s="8" t="s">
        <v>14</v>
      </c>
      <c r="B18" s="6" t="s">
        <v>5</v>
      </c>
      <c r="C18" s="5">
        <v>0.78655761574124727</v>
      </c>
      <c r="D18" s="14">
        <v>0</v>
      </c>
      <c r="E18" s="5">
        <v>0.52526673326673323</v>
      </c>
      <c r="F18" s="14">
        <v>0</v>
      </c>
    </row>
    <row r="19" spans="1:6" x14ac:dyDescent="0.4">
      <c r="A19" s="8" t="s">
        <v>14</v>
      </c>
      <c r="B19" s="6" t="s">
        <v>7</v>
      </c>
      <c r="C19" s="5">
        <v>0.78042872399594199</v>
      </c>
      <c r="D19" s="14">
        <v>-6.1288917453052871E-3</v>
      </c>
      <c r="E19" s="5">
        <v>0.56835259936564575</v>
      </c>
      <c r="F19" s="14">
        <v>-4.3085866098912518E-2</v>
      </c>
    </row>
    <row r="20" spans="1:6" x14ac:dyDescent="0.4">
      <c r="A20" s="8" t="s">
        <v>14</v>
      </c>
      <c r="B20" s="6" t="s">
        <v>8</v>
      </c>
      <c r="C20" s="5">
        <v>0.75562633634335152</v>
      </c>
      <c r="D20" s="14">
        <v>-3.093127939789575E-2</v>
      </c>
      <c r="E20" s="5">
        <v>0.5896112519014276</v>
      </c>
      <c r="F20" s="14">
        <v>-6.434451863469437E-2</v>
      </c>
    </row>
    <row r="21" spans="1:6" x14ac:dyDescent="0.4">
      <c r="A21" s="8" t="s">
        <v>14</v>
      </c>
      <c r="B21" s="6" t="s">
        <v>6</v>
      </c>
      <c r="C21" s="5">
        <v>0.77338245769123815</v>
      </c>
      <c r="D21" s="14">
        <v>-1.3175158050009128E-2</v>
      </c>
      <c r="E21" s="5">
        <v>0.55457821300563226</v>
      </c>
      <c r="F21" s="14">
        <v>-2.9311479738899027E-2</v>
      </c>
    </row>
    <row r="22" spans="1:6" x14ac:dyDescent="0.4">
      <c r="A22" s="8" t="s">
        <v>13</v>
      </c>
      <c r="B22" s="6" t="s">
        <v>5</v>
      </c>
      <c r="C22" s="5">
        <v>0.67286651689970944</v>
      </c>
      <c r="D22" s="14">
        <v>0</v>
      </c>
      <c r="E22" s="5">
        <v>0.87754478699476623</v>
      </c>
      <c r="F22" s="14">
        <v>0</v>
      </c>
    </row>
    <row r="23" spans="1:6" x14ac:dyDescent="0.4">
      <c r="A23" s="8" t="s">
        <v>13</v>
      </c>
      <c r="B23" s="6" t="s">
        <v>7</v>
      </c>
      <c r="C23" s="5">
        <v>0.76190926443757623</v>
      </c>
      <c r="D23" s="14">
        <v>8.9042747537866784E-2</v>
      </c>
      <c r="E23" s="5">
        <v>0.65340060384554266</v>
      </c>
      <c r="F23" s="14">
        <v>0.22414418314922357</v>
      </c>
    </row>
    <row r="24" spans="1:6" x14ac:dyDescent="0.4">
      <c r="A24" s="8" t="s">
        <v>13</v>
      </c>
      <c r="B24" s="6" t="s">
        <v>8</v>
      </c>
      <c r="C24" s="5">
        <v>0.73741933688653982</v>
      </c>
      <c r="D24" s="14">
        <v>6.4552819986830379E-2</v>
      </c>
      <c r="E24" s="5">
        <v>0.62890069345560407</v>
      </c>
      <c r="F24" s="14">
        <v>0.24864409353916217</v>
      </c>
    </row>
    <row r="25" spans="1:6" x14ac:dyDescent="0.4">
      <c r="A25" s="8" t="s">
        <v>13</v>
      </c>
      <c r="B25" s="6" t="s">
        <v>6</v>
      </c>
      <c r="C25" s="5">
        <v>0.78191977942153923</v>
      </c>
      <c r="D25" s="14">
        <v>0.10905326252182979</v>
      </c>
      <c r="E25" s="5">
        <v>0.60427806453369448</v>
      </c>
      <c r="F25" s="14">
        <v>0.27326672246107175</v>
      </c>
    </row>
    <row r="26" spans="1:6" x14ac:dyDescent="0.4">
      <c r="A26" s="5" t="s">
        <v>9</v>
      </c>
      <c r="B26" s="6" t="s">
        <v>5</v>
      </c>
      <c r="C26" s="5">
        <v>0.80482713986778032</v>
      </c>
      <c r="D26" s="14">
        <v>0</v>
      </c>
      <c r="E26" s="5">
        <v>0.49345659989727791</v>
      </c>
      <c r="F26" s="14">
        <v>0</v>
      </c>
    </row>
    <row r="27" spans="1:6" x14ac:dyDescent="0.4">
      <c r="A27" s="36" t="s">
        <v>9</v>
      </c>
      <c r="B27" s="6" t="s">
        <v>7</v>
      </c>
      <c r="C27" s="5">
        <v>0.78388101194574045</v>
      </c>
      <c r="D27" s="14">
        <v>-2.094612792203987E-2</v>
      </c>
      <c r="E27" s="5">
        <v>0.53549297924297934</v>
      </c>
      <c r="F27" s="14">
        <v>-4.2036379345701425E-2</v>
      </c>
    </row>
    <row r="28" spans="1:6" x14ac:dyDescent="0.4">
      <c r="A28" s="5" t="s">
        <v>9</v>
      </c>
      <c r="B28" s="6" t="s">
        <v>8</v>
      </c>
      <c r="C28" s="5">
        <v>0.68164757974969847</v>
      </c>
      <c r="D28" s="14">
        <v>-0.12317956011808184</v>
      </c>
      <c r="E28" s="5">
        <v>0.64690954829804759</v>
      </c>
      <c r="F28" s="14">
        <v>-0.15345294840076967</v>
      </c>
    </row>
    <row r="29" spans="1:6" x14ac:dyDescent="0.4">
      <c r="A29" s="36" t="s">
        <v>9</v>
      </c>
      <c r="B29" s="6" t="s">
        <v>6</v>
      </c>
      <c r="C29" s="5">
        <v>0.78488196189866</v>
      </c>
      <c r="D29" s="14">
        <v>-1.994517796912032E-2</v>
      </c>
      <c r="E29" s="5">
        <v>0.54014730981578807</v>
      </c>
      <c r="F29" s="14">
        <v>-4.6690709918510154E-2</v>
      </c>
    </row>
  </sheetData>
  <autoFilter ref="A1:F29">
    <sortState ref="A2:G29">
      <sortCondition ref="A2:A29"/>
      <sortCondition ref="B2:B29"/>
    </sortState>
  </autoFilter>
  <phoneticPr fontId="1" type="noConversion"/>
  <conditionalFormatting sqref="B1:B1048576">
    <cfRule type="containsText" dxfId="167" priority="11" operator="containsText" text="Baseline">
      <formula>NOT(ISERROR(SEARCH("Baseline",B1)))</formula>
    </cfRule>
  </conditionalFormatting>
  <conditionalFormatting sqref="D2:D5">
    <cfRule type="cellIs" dxfId="166" priority="9" operator="lessThan">
      <formula>0</formula>
    </cfRule>
    <cfRule type="cellIs" dxfId="165" priority="10" operator="greaterThan">
      <formula>0</formula>
    </cfRule>
  </conditionalFormatting>
  <conditionalFormatting sqref="D6:D9">
    <cfRule type="cellIs" dxfId="164" priority="7" operator="lessThan">
      <formula>0</formula>
    </cfRule>
    <cfRule type="cellIs" dxfId="163" priority="8" operator="greaterThan">
      <formula>0</formula>
    </cfRule>
  </conditionalFormatting>
  <conditionalFormatting sqref="D10:D29">
    <cfRule type="cellIs" dxfId="162" priority="5" operator="lessThan">
      <formula>0</formula>
    </cfRule>
    <cfRule type="cellIs" dxfId="161" priority="6" operator="greaterThan">
      <formula>0</formula>
    </cfRule>
  </conditionalFormatting>
  <conditionalFormatting sqref="F2:F29">
    <cfRule type="cellIs" dxfId="160" priority="3" operator="lessThan">
      <formula>0</formula>
    </cfRule>
    <cfRule type="cellIs" dxfId="159" priority="4" operator="greaterThan">
      <formula>0</formula>
    </cfRule>
  </conditionalFormatting>
  <conditionalFormatting sqref="E2:E29">
    <cfRule type="top10" dxfId="158" priority="2" bottom="1" rank="5"/>
  </conditionalFormatting>
  <conditionalFormatting sqref="C1:C1048576">
    <cfRule type="top10" dxfId="157" priority="1" rank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9"/>
  <sheetViews>
    <sheetView workbookViewId="0">
      <selection activeCell="G25" sqref="G25"/>
    </sheetView>
  </sheetViews>
  <sheetFormatPr defaultRowHeight="17" x14ac:dyDescent="0.4"/>
  <sheetData>
    <row r="1" spans="1:7" x14ac:dyDescent="0.4">
      <c r="A1" t="s">
        <v>23</v>
      </c>
      <c r="B1" s="5" t="s">
        <v>24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spans="1:7" hidden="1" x14ac:dyDescent="0.4">
      <c r="A2" t="s">
        <v>22</v>
      </c>
      <c r="B2" s="6" t="s">
        <v>5</v>
      </c>
      <c r="C2" s="5">
        <v>0.86666666666666659</v>
      </c>
      <c r="D2" s="5">
        <v>0.94435314027044459</v>
      </c>
      <c r="E2" s="5">
        <v>0.12571543493002121</v>
      </c>
      <c r="F2" s="5">
        <v>0.13516049469853819</v>
      </c>
      <c r="G2" s="5">
        <v>0.38796567916870123</v>
      </c>
    </row>
    <row r="3" spans="1:7" x14ac:dyDescent="0.4">
      <c r="A3" t="s">
        <v>17</v>
      </c>
      <c r="B3" s="6" t="s">
        <v>6</v>
      </c>
      <c r="C3" s="5">
        <v>0.86521739130434783</v>
      </c>
      <c r="D3" s="5">
        <v>0.93559781100945805</v>
      </c>
      <c r="E3" s="5">
        <v>0.1324449446136193</v>
      </c>
      <c r="F3" s="5">
        <v>0.1278218078218078</v>
      </c>
      <c r="G3" s="5">
        <v>1.711426258087158</v>
      </c>
    </row>
    <row r="4" spans="1:7" x14ac:dyDescent="0.4">
      <c r="A4" t="s">
        <v>17</v>
      </c>
      <c r="B4" s="6" t="s">
        <v>7</v>
      </c>
      <c r="C4" s="5">
        <v>0.86811594202898557</v>
      </c>
      <c r="D4" s="5">
        <v>0.93473748989405969</v>
      </c>
      <c r="E4" s="5">
        <v>0.14018580713786191</v>
      </c>
      <c r="F4" s="5">
        <v>0.12292498928274791</v>
      </c>
      <c r="G4" s="5">
        <v>1.9168775081634519</v>
      </c>
    </row>
    <row r="5" spans="1:7" hidden="1" x14ac:dyDescent="0.4">
      <c r="A5" t="s">
        <v>22</v>
      </c>
      <c r="B5" s="6" t="s">
        <v>6</v>
      </c>
      <c r="C5" s="5">
        <v>0.85072463768115958</v>
      </c>
      <c r="D5" s="5">
        <v>0.93158240484717569</v>
      </c>
      <c r="E5" s="5">
        <v>0.12688206283012371</v>
      </c>
      <c r="F5" s="5">
        <v>0.17400365938206069</v>
      </c>
      <c r="G5" s="5">
        <v>0.81472039222717285</v>
      </c>
    </row>
    <row r="6" spans="1:7" hidden="1" x14ac:dyDescent="0.4">
      <c r="A6" t="s">
        <v>16</v>
      </c>
      <c r="B6" s="6" t="s">
        <v>6</v>
      </c>
      <c r="C6" s="5">
        <v>0.85507246376811596</v>
      </c>
      <c r="D6" s="5">
        <v>0.93063919187318089</v>
      </c>
      <c r="E6" s="5">
        <v>0.18803890986083169</v>
      </c>
      <c r="F6" s="5">
        <v>9.2509549274255171E-2</v>
      </c>
      <c r="G6" s="5">
        <v>0.77591085433959961</v>
      </c>
    </row>
    <row r="7" spans="1:7" hidden="1" x14ac:dyDescent="0.4">
      <c r="A7" t="s">
        <v>22</v>
      </c>
      <c r="B7" s="6" t="s">
        <v>7</v>
      </c>
      <c r="C7" s="5">
        <v>0.8492753623188406</v>
      </c>
      <c r="D7" s="5">
        <v>0.92810593707490818</v>
      </c>
      <c r="E7" s="5">
        <v>0.12840235085849119</v>
      </c>
      <c r="F7" s="5">
        <v>0.17926764845305579</v>
      </c>
      <c r="G7" s="5">
        <v>0.91127228736877441</v>
      </c>
    </row>
    <row r="8" spans="1:7" x14ac:dyDescent="0.4">
      <c r="A8" t="s">
        <v>20</v>
      </c>
      <c r="B8" s="6" t="s">
        <v>6</v>
      </c>
      <c r="C8" s="5">
        <v>0.86376811594202896</v>
      </c>
      <c r="D8" s="5">
        <v>0.92454373822863123</v>
      </c>
      <c r="E8" s="5">
        <v>0.125204374513462</v>
      </c>
      <c r="F8" s="5">
        <v>0.1552203484560849</v>
      </c>
      <c r="G8" s="5">
        <v>0.71012568473815918</v>
      </c>
    </row>
    <row r="9" spans="1:7" x14ac:dyDescent="0.4">
      <c r="A9" t="s">
        <v>21</v>
      </c>
      <c r="B9" s="10" t="s">
        <v>6</v>
      </c>
      <c r="C9">
        <v>0.85942028999999998</v>
      </c>
      <c r="D9">
        <v>0.92446203599999999</v>
      </c>
      <c r="E9">
        <v>0.13695639500000001</v>
      </c>
      <c r="F9">
        <v>0.14729207999999999</v>
      </c>
      <c r="G9">
        <v>2.1691930290000001</v>
      </c>
    </row>
    <row r="10" spans="1:7" x14ac:dyDescent="0.4">
      <c r="A10" t="s">
        <v>20</v>
      </c>
      <c r="B10" s="6" t="s">
        <v>5</v>
      </c>
      <c r="C10" s="5">
        <v>0.85507246376811596</v>
      </c>
      <c r="D10" s="5">
        <v>0.92411807198525986</v>
      </c>
      <c r="E10" s="5">
        <v>0.1518481194766825</v>
      </c>
      <c r="F10" s="5">
        <v>0.13179574102368219</v>
      </c>
      <c r="G10" s="5">
        <v>0.22736954689025879</v>
      </c>
    </row>
    <row r="11" spans="1:7" x14ac:dyDescent="0.4">
      <c r="A11" t="s">
        <v>20</v>
      </c>
      <c r="B11" s="6" t="s">
        <v>7</v>
      </c>
      <c r="C11" s="5">
        <v>0.85652173913043472</v>
      </c>
      <c r="D11" s="5">
        <v>0.92217154803946655</v>
      </c>
      <c r="E11" s="5">
        <v>0.1398543686360588</v>
      </c>
      <c r="F11" s="5">
        <v>0.15164397131947729</v>
      </c>
      <c r="G11" s="5">
        <v>0.76695418357849121</v>
      </c>
    </row>
    <row r="12" spans="1:7" hidden="1" x14ac:dyDescent="0.4">
      <c r="A12" t="s">
        <v>16</v>
      </c>
      <c r="B12" s="6" t="s">
        <v>7</v>
      </c>
      <c r="C12" s="5">
        <v>0.85217391304347834</v>
      </c>
      <c r="D12" s="5">
        <v>0.92077743152820679</v>
      </c>
      <c r="E12" s="5">
        <v>0.18025426892582119</v>
      </c>
      <c r="F12" s="5">
        <v>0.106498124354535</v>
      </c>
      <c r="G12" s="5">
        <v>0.9175724983215332</v>
      </c>
    </row>
    <row r="13" spans="1:7" x14ac:dyDescent="0.4">
      <c r="A13" t="s">
        <v>18</v>
      </c>
      <c r="B13" s="6" t="s">
        <v>6</v>
      </c>
      <c r="C13" s="5">
        <v>0.86086956521739122</v>
      </c>
      <c r="D13" s="5">
        <v>0.91926286816335789</v>
      </c>
      <c r="E13" s="5">
        <v>0.1195152120927951</v>
      </c>
      <c r="F13" s="5">
        <v>0.15603209915149291</v>
      </c>
      <c r="G13" s="5">
        <v>0.79417061805725098</v>
      </c>
    </row>
    <row r="14" spans="1:7" x14ac:dyDescent="0.4">
      <c r="A14" t="s">
        <v>17</v>
      </c>
      <c r="B14" s="6" t="s">
        <v>8</v>
      </c>
      <c r="C14" s="5">
        <v>0.86521739130434783</v>
      </c>
      <c r="D14" s="5">
        <v>0.91898058594138488</v>
      </c>
      <c r="E14" s="5">
        <v>0.14973167078510621</v>
      </c>
      <c r="F14" s="5">
        <v>0.1164410297764097</v>
      </c>
      <c r="G14" s="5">
        <v>7.5320889949798584</v>
      </c>
    </row>
    <row r="15" spans="1:7" x14ac:dyDescent="0.4">
      <c r="A15" t="s">
        <v>21</v>
      </c>
      <c r="B15" s="10" t="s">
        <v>7</v>
      </c>
      <c r="C15">
        <v>0.860869565</v>
      </c>
      <c r="D15">
        <v>0.91804290600000005</v>
      </c>
      <c r="E15">
        <v>0.13262269500000001</v>
      </c>
      <c r="F15">
        <v>0.14789596399999999</v>
      </c>
      <c r="G15">
        <v>2.149281502</v>
      </c>
    </row>
    <row r="16" spans="1:7" hidden="1" x14ac:dyDescent="0.4">
      <c r="A16" t="s">
        <v>16</v>
      </c>
      <c r="B16" s="6" t="s">
        <v>5</v>
      </c>
      <c r="C16" s="5">
        <v>0.84637681159420297</v>
      </c>
      <c r="D16" s="5">
        <v>0.91673320799826619</v>
      </c>
      <c r="E16" s="5">
        <v>0.15639929810920669</v>
      </c>
      <c r="F16" s="5">
        <v>0.14836923401584301</v>
      </c>
      <c r="G16" s="5">
        <v>3026.8052248954768</v>
      </c>
    </row>
    <row r="17" spans="1:7" x14ac:dyDescent="0.4">
      <c r="A17" t="s">
        <v>18</v>
      </c>
      <c r="B17" s="6" t="s">
        <v>7</v>
      </c>
      <c r="C17" s="5">
        <v>0.85362318840579721</v>
      </c>
      <c r="D17" s="5">
        <v>0.91589125664281623</v>
      </c>
      <c r="E17" s="5">
        <v>0.1389222857577288</v>
      </c>
      <c r="F17" s="5">
        <v>0.1565824456455196</v>
      </c>
      <c r="G17" s="5">
        <v>0.89499497413635254</v>
      </c>
    </row>
    <row r="18" spans="1:7" hidden="1" x14ac:dyDescent="0.4">
      <c r="A18" t="s">
        <v>16</v>
      </c>
      <c r="B18" s="6" t="s">
        <v>8</v>
      </c>
      <c r="C18" s="5">
        <v>0.85507246376811596</v>
      </c>
      <c r="D18" s="5">
        <v>0.91018400429490054</v>
      </c>
      <c r="E18" s="5">
        <v>0.20327298811246711</v>
      </c>
      <c r="F18" s="5">
        <v>7.4455196154058378E-2</v>
      </c>
      <c r="G18" s="5">
        <v>6.2103910446166992</v>
      </c>
    </row>
    <row r="19" spans="1:7" x14ac:dyDescent="0.4">
      <c r="A19" t="s">
        <v>20</v>
      </c>
      <c r="B19" s="6" t="s">
        <v>8</v>
      </c>
      <c r="C19" s="5">
        <v>0.85652173913043472</v>
      </c>
      <c r="D19" s="5">
        <v>0.90455868023337804</v>
      </c>
      <c r="E19" s="5">
        <v>0.14281317700827881</v>
      </c>
      <c r="F19" s="5">
        <v>0.1475143520209887</v>
      </c>
      <c r="G19" s="5">
        <v>6.1713273525238037</v>
      </c>
    </row>
    <row r="20" spans="1:7" x14ac:dyDescent="0.4">
      <c r="A20" t="s">
        <v>21</v>
      </c>
      <c r="B20" s="10" t="s">
        <v>8</v>
      </c>
      <c r="C20">
        <v>0.82318840599999998</v>
      </c>
      <c r="D20">
        <v>0.88194607899999999</v>
      </c>
      <c r="E20">
        <v>0.18108640600000001</v>
      </c>
      <c r="F20">
        <v>0.16940149199999999</v>
      </c>
      <c r="G20">
        <v>7.8352131839999997</v>
      </c>
    </row>
    <row r="21" spans="1:7" hidden="1" x14ac:dyDescent="0.4">
      <c r="A21" t="s">
        <v>22</v>
      </c>
      <c r="B21" s="6" t="s">
        <v>8</v>
      </c>
      <c r="C21" s="5">
        <v>0.83768115942028987</v>
      </c>
      <c r="D21" s="5">
        <v>0.87726883970799963</v>
      </c>
      <c r="E21" s="5">
        <v>0.17047115526603099</v>
      </c>
      <c r="F21" s="5">
        <v>0.15067265508100899</v>
      </c>
      <c r="G21" s="5">
        <v>6.2249171733856201</v>
      </c>
    </row>
    <row r="22" spans="1:7" x14ac:dyDescent="0.4">
      <c r="A22" t="s">
        <v>19</v>
      </c>
      <c r="B22" s="11" t="s">
        <v>6</v>
      </c>
      <c r="C22" s="5">
        <v>0.827536231884058</v>
      </c>
      <c r="D22" s="5">
        <v>0.83611325297398353</v>
      </c>
      <c r="E22" s="5">
        <v>0.13747664207938179</v>
      </c>
      <c r="F22" s="5">
        <v>0.2145136345136345</v>
      </c>
      <c r="G22" s="5">
        <v>0.66520023345947266</v>
      </c>
    </row>
    <row r="23" spans="1:7" x14ac:dyDescent="0.4">
      <c r="A23" t="s">
        <v>19</v>
      </c>
      <c r="B23" s="11" t="s">
        <v>7</v>
      </c>
      <c r="C23" s="5">
        <v>0.81304347826086953</v>
      </c>
      <c r="D23" s="5">
        <v>0.81990099479956624</v>
      </c>
      <c r="E23" s="5">
        <v>0.15553798199367819</v>
      </c>
      <c r="F23" s="5">
        <v>0.22432578635566661</v>
      </c>
      <c r="G23" s="5">
        <v>0.78490209579467773</v>
      </c>
    </row>
    <row r="24" spans="1:7" x14ac:dyDescent="0.4">
      <c r="A24" t="s">
        <v>19</v>
      </c>
      <c r="B24" s="11" t="s">
        <v>5</v>
      </c>
      <c r="C24" s="5">
        <v>0.80869565217391304</v>
      </c>
      <c r="D24" s="5">
        <v>0.80641639742647153</v>
      </c>
      <c r="E24" s="5">
        <v>0.174589534602372</v>
      </c>
      <c r="F24" s="5">
        <v>0.21257767054468529</v>
      </c>
      <c r="G24" s="5">
        <v>0.2194359302520752</v>
      </c>
    </row>
    <row r="25" spans="1:7" x14ac:dyDescent="0.4">
      <c r="A25" t="s">
        <v>17</v>
      </c>
      <c r="B25" s="11" t="s">
        <v>5</v>
      </c>
      <c r="C25" s="5">
        <v>0.78840579710144931</v>
      </c>
      <c r="D25" s="5">
        <v>0.79687696735842017</v>
      </c>
      <c r="E25" s="5">
        <v>0.13431357510241471</v>
      </c>
      <c r="F25" s="5">
        <v>0.32444967923550683</v>
      </c>
      <c r="G25" s="5">
        <v>1.8513026237487791</v>
      </c>
    </row>
    <row r="26" spans="1:7" x14ac:dyDescent="0.4">
      <c r="A26" t="s">
        <v>19</v>
      </c>
      <c r="B26" s="6" t="s">
        <v>8</v>
      </c>
      <c r="C26" s="5">
        <v>0.78695652173913044</v>
      </c>
      <c r="D26" s="5">
        <v>0.78275318742453348</v>
      </c>
      <c r="E26" s="5">
        <v>0.17918111116011701</v>
      </c>
      <c r="F26" s="5">
        <v>0.25479760302750348</v>
      </c>
      <c r="G26" s="5">
        <v>6.1156907081604004</v>
      </c>
    </row>
    <row r="27" spans="1:7" x14ac:dyDescent="0.4">
      <c r="A27" t="s">
        <v>21</v>
      </c>
      <c r="B27" s="10" t="s">
        <v>5</v>
      </c>
      <c r="C27">
        <v>0.70434782600000001</v>
      </c>
      <c r="D27">
        <v>0.77862418899999997</v>
      </c>
      <c r="E27">
        <v>0.28974381300000002</v>
      </c>
      <c r="F27">
        <v>0.29782305599999997</v>
      </c>
      <c r="G27">
        <v>0.64427709600000005</v>
      </c>
    </row>
    <row r="28" spans="1:7" x14ac:dyDescent="0.4">
      <c r="A28" t="s">
        <v>18</v>
      </c>
      <c r="B28" s="6" t="s">
        <v>8</v>
      </c>
      <c r="C28" s="5">
        <v>0.70144927536231871</v>
      </c>
      <c r="D28" s="5">
        <v>0.75438394669818498</v>
      </c>
      <c r="E28" s="5">
        <v>0.2410256172505168</v>
      </c>
      <c r="F28" s="5">
        <v>0.36285412303803222</v>
      </c>
      <c r="G28" s="5">
        <v>6.3153183460235596</v>
      </c>
    </row>
    <row r="29" spans="1:7" x14ac:dyDescent="0.4">
      <c r="A29" t="s">
        <v>18</v>
      </c>
      <c r="B29" s="6" t="s">
        <v>5</v>
      </c>
      <c r="C29" s="5">
        <v>0.55362318840579705</v>
      </c>
      <c r="D29" s="5">
        <v>0.65453879707001505</v>
      </c>
      <c r="E29" s="5">
        <v>3.1395834902462907E-2</v>
      </c>
      <c r="F29" s="5">
        <v>0.96254040587972067</v>
      </c>
      <c r="G29" s="5">
        <v>0.67120671272277832</v>
      </c>
    </row>
  </sheetData>
  <autoFilter ref="A1:G29">
    <filterColumn colId="0">
      <filters>
        <filter val="DT"/>
        <filter val="linearSVC"/>
        <filter val="LR"/>
        <filter val="MLP"/>
        <filter val="svmrbf"/>
      </filters>
    </filterColumn>
    <sortState ref="A3:G29">
      <sortCondition descending="1" ref="D1:D29"/>
    </sortState>
  </autoFilter>
  <phoneticPr fontId="1" type="noConversion"/>
  <conditionalFormatting sqref="B1:B1048576">
    <cfRule type="cellIs" dxfId="156" priority="1" operator="equal">
      <formula>"baseline"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D1" sqref="D1"/>
    </sheetView>
  </sheetViews>
  <sheetFormatPr defaultRowHeight="17" x14ac:dyDescent="0.4"/>
  <cols>
    <col min="4" max="4" width="19.7265625" bestFit="1" customWidth="1"/>
    <col min="6" max="6" width="22.1796875" bestFit="1" customWidth="1"/>
    <col min="7" max="7" width="9.1796875" bestFit="1" customWidth="1"/>
  </cols>
  <sheetData>
    <row r="1" spans="1:7" x14ac:dyDescent="0.4">
      <c r="A1" s="10" t="s">
        <v>23</v>
      </c>
      <c r="B1" s="13" t="s">
        <v>24</v>
      </c>
      <c r="C1" s="6" t="s">
        <v>1</v>
      </c>
      <c r="D1" s="6" t="s">
        <v>25</v>
      </c>
      <c r="E1" s="6" t="s">
        <v>3</v>
      </c>
      <c r="F1" s="6" t="s">
        <v>26</v>
      </c>
    </row>
    <row r="2" spans="1:7" x14ac:dyDescent="0.4">
      <c r="A2" s="10" t="s">
        <v>12</v>
      </c>
      <c r="B2" s="6" t="s">
        <v>6</v>
      </c>
      <c r="C2" s="13">
        <v>0.83611325297398353</v>
      </c>
      <c r="D2" s="14">
        <v>2.9696855547512002E-2</v>
      </c>
      <c r="E2" s="13">
        <v>0.2145136345136345</v>
      </c>
      <c r="F2" s="14">
        <v>-1.9359639689492114E-3</v>
      </c>
      <c r="G2" s="12"/>
    </row>
    <row r="3" spans="1:7" x14ac:dyDescent="0.4">
      <c r="A3" s="10" t="s">
        <v>12</v>
      </c>
      <c r="B3" s="6" t="s">
        <v>7</v>
      </c>
      <c r="C3" s="13">
        <v>0.81990099479956624</v>
      </c>
      <c r="D3" s="14">
        <v>1.3484597373094709E-2</v>
      </c>
      <c r="E3" s="13">
        <v>0.22432578635566661</v>
      </c>
      <c r="F3" s="14">
        <v>-1.1748115810981313E-2</v>
      </c>
      <c r="G3" s="12"/>
    </row>
    <row r="4" spans="1:7" x14ac:dyDescent="0.4">
      <c r="A4" s="10" t="s">
        <v>12</v>
      </c>
      <c r="B4" s="6" t="s">
        <v>5</v>
      </c>
      <c r="C4" s="13">
        <v>0.80641639742647153</v>
      </c>
      <c r="D4" s="14">
        <v>0</v>
      </c>
      <c r="E4" s="13">
        <v>0.21257767054468529</v>
      </c>
      <c r="F4" s="14">
        <v>0</v>
      </c>
      <c r="G4" s="12"/>
    </row>
    <row r="5" spans="1:7" x14ac:dyDescent="0.4">
      <c r="A5" s="10" t="s">
        <v>12</v>
      </c>
      <c r="B5" s="6" t="s">
        <v>8</v>
      </c>
      <c r="C5" s="13">
        <v>0.78275318742453348</v>
      </c>
      <c r="D5" s="14">
        <v>-2.3663210001938051E-2</v>
      </c>
      <c r="E5" s="13">
        <v>0.25479760302750348</v>
      </c>
      <c r="F5" s="14">
        <v>-4.221993248281819E-2</v>
      </c>
      <c r="G5" s="12"/>
    </row>
    <row r="6" spans="1:7" x14ac:dyDescent="0.4">
      <c r="A6" s="10" t="s">
        <v>23</v>
      </c>
      <c r="B6" s="13" t="s">
        <v>24</v>
      </c>
      <c r="C6" s="6" t="s">
        <v>1</v>
      </c>
      <c r="D6" s="6" t="s">
        <v>25</v>
      </c>
      <c r="E6" s="6" t="s">
        <v>3</v>
      </c>
      <c r="F6" s="6" t="s">
        <v>26</v>
      </c>
    </row>
    <row r="7" spans="1:7" x14ac:dyDescent="0.4">
      <c r="A7" s="10" t="s">
        <v>17</v>
      </c>
      <c r="B7" s="6" t="s">
        <v>6</v>
      </c>
      <c r="C7" s="13">
        <v>0.93559781100945805</v>
      </c>
      <c r="D7" s="14">
        <v>0.13872084365103787</v>
      </c>
      <c r="E7" s="13">
        <v>0.1278218078218078</v>
      </c>
      <c r="F7" s="14">
        <v>0.19662787141369903</v>
      </c>
      <c r="G7" s="12"/>
    </row>
    <row r="8" spans="1:7" x14ac:dyDescent="0.4">
      <c r="A8" s="10" t="s">
        <v>17</v>
      </c>
      <c r="B8" s="6" t="s">
        <v>7</v>
      </c>
      <c r="C8" s="13">
        <v>0.93473748989405969</v>
      </c>
      <c r="D8" s="14">
        <v>0.13786052253563952</v>
      </c>
      <c r="E8" s="13">
        <v>0.12292498928274791</v>
      </c>
      <c r="F8" s="14">
        <v>0.20152468995275891</v>
      </c>
      <c r="G8" s="12"/>
    </row>
    <row r="9" spans="1:7" x14ac:dyDescent="0.4">
      <c r="A9" s="10" t="s">
        <v>17</v>
      </c>
      <c r="B9" s="6" t="s">
        <v>8</v>
      </c>
      <c r="C9" s="13">
        <v>0.91898058594138488</v>
      </c>
      <c r="D9" s="14">
        <v>0.1221036185829647</v>
      </c>
      <c r="E9" s="13">
        <v>0.1164410297764097</v>
      </c>
      <c r="F9" s="14">
        <v>0.20800864945909714</v>
      </c>
      <c r="G9" s="12"/>
    </row>
    <row r="10" spans="1:7" x14ac:dyDescent="0.4">
      <c r="A10" s="10" t="s">
        <v>17</v>
      </c>
      <c r="B10" s="6" t="s">
        <v>5</v>
      </c>
      <c r="C10" s="13">
        <v>0.79687696735842017</v>
      </c>
      <c r="D10" s="14">
        <v>0</v>
      </c>
      <c r="E10" s="13">
        <v>0.32444967923550683</v>
      </c>
      <c r="F10" s="14">
        <v>0</v>
      </c>
      <c r="G10" s="12"/>
    </row>
    <row r="11" spans="1:7" x14ac:dyDescent="0.4">
      <c r="A11" s="10" t="s">
        <v>23</v>
      </c>
      <c r="B11" s="13" t="s">
        <v>24</v>
      </c>
      <c r="C11" s="6" t="s">
        <v>1</v>
      </c>
      <c r="D11" s="6" t="s">
        <v>25</v>
      </c>
      <c r="E11" s="6" t="s">
        <v>3</v>
      </c>
      <c r="F11" s="6" t="s">
        <v>26</v>
      </c>
      <c r="G11" s="12"/>
    </row>
    <row r="12" spans="1:7" x14ac:dyDescent="0.4">
      <c r="A12" s="10" t="s">
        <v>20</v>
      </c>
      <c r="B12" s="6" t="s">
        <v>6</v>
      </c>
      <c r="C12" s="13">
        <v>0.92454373822863123</v>
      </c>
      <c r="D12" s="14">
        <v>4.2566624337136982E-4</v>
      </c>
      <c r="E12" s="13">
        <v>0.1552203484560849</v>
      </c>
      <c r="F12" s="14">
        <v>-2.3424607432402711E-2</v>
      </c>
      <c r="G12" s="12"/>
    </row>
    <row r="13" spans="1:7" x14ac:dyDescent="0.4">
      <c r="A13" s="10" t="s">
        <v>20</v>
      </c>
      <c r="B13" s="6" t="s">
        <v>5</v>
      </c>
      <c r="C13" s="13">
        <v>0.92411807198525986</v>
      </c>
      <c r="D13" s="14">
        <v>0</v>
      </c>
      <c r="E13" s="13">
        <v>0.13179574102368219</v>
      </c>
      <c r="F13" s="14">
        <v>0</v>
      </c>
      <c r="G13" s="12"/>
    </row>
    <row r="14" spans="1:7" x14ac:dyDescent="0.4">
      <c r="A14" s="10" t="s">
        <v>20</v>
      </c>
      <c r="B14" s="6" t="s">
        <v>7</v>
      </c>
      <c r="C14" s="13">
        <v>0.92217154803946655</v>
      </c>
      <c r="D14" s="14">
        <v>-1.9465239457933103E-3</v>
      </c>
      <c r="E14" s="13">
        <v>0.15164397131947729</v>
      </c>
      <c r="F14" s="14">
        <v>-1.9848230295795105E-2</v>
      </c>
      <c r="G14" s="12"/>
    </row>
    <row r="15" spans="1:7" x14ac:dyDescent="0.4">
      <c r="A15" s="10" t="s">
        <v>20</v>
      </c>
      <c r="B15" s="6" t="s">
        <v>8</v>
      </c>
      <c r="C15" s="13">
        <v>0.90455868023337804</v>
      </c>
      <c r="D15" s="14">
        <v>-1.9559391751881816E-2</v>
      </c>
      <c r="E15" s="13">
        <v>0.1475143520209887</v>
      </c>
      <c r="F15" s="14">
        <v>-1.5718610997306509E-2</v>
      </c>
      <c r="G15" s="12"/>
    </row>
    <row r="16" spans="1:7" x14ac:dyDescent="0.4">
      <c r="A16" s="10" t="s">
        <v>23</v>
      </c>
      <c r="B16" s="13" t="s">
        <v>24</v>
      </c>
      <c r="C16" s="6" t="s">
        <v>1</v>
      </c>
      <c r="D16" s="6" t="s">
        <v>25</v>
      </c>
      <c r="E16" s="6" t="s">
        <v>3</v>
      </c>
      <c r="F16" s="6" t="s">
        <v>26</v>
      </c>
      <c r="G16" s="12"/>
    </row>
    <row r="17" spans="1:7" x14ac:dyDescent="0.4">
      <c r="A17" s="10" t="s">
        <v>10</v>
      </c>
      <c r="B17" s="10" t="s">
        <v>6</v>
      </c>
      <c r="C17" s="10">
        <v>0.92446203599999999</v>
      </c>
      <c r="D17" s="14">
        <v>0.14583784700000002</v>
      </c>
      <c r="E17" s="10">
        <v>0.14729207999999999</v>
      </c>
      <c r="F17" s="14">
        <v>0.15053097599999998</v>
      </c>
      <c r="G17" s="12"/>
    </row>
    <row r="18" spans="1:7" x14ac:dyDescent="0.4">
      <c r="A18" s="10" t="s">
        <v>10</v>
      </c>
      <c r="B18" s="10" t="s">
        <v>7</v>
      </c>
      <c r="C18" s="10">
        <v>0.91804290600000005</v>
      </c>
      <c r="D18" s="14">
        <v>0.13941871700000008</v>
      </c>
      <c r="E18" s="10">
        <v>0.14789596399999999</v>
      </c>
      <c r="F18" s="14">
        <v>0.14992709199999998</v>
      </c>
      <c r="G18" s="12"/>
    </row>
    <row r="19" spans="1:7" x14ac:dyDescent="0.4">
      <c r="A19" s="10" t="s">
        <v>10</v>
      </c>
      <c r="B19" s="10" t="s">
        <v>8</v>
      </c>
      <c r="C19" s="10">
        <v>0.88194607899999999</v>
      </c>
      <c r="D19" s="14">
        <v>0.10332189000000003</v>
      </c>
      <c r="E19" s="10">
        <v>0.16940149199999999</v>
      </c>
      <c r="F19" s="14">
        <v>0.12842156399999999</v>
      </c>
      <c r="G19" s="12"/>
    </row>
    <row r="20" spans="1:7" x14ac:dyDescent="0.4">
      <c r="A20" s="10" t="s">
        <v>10</v>
      </c>
      <c r="B20" s="10" t="s">
        <v>5</v>
      </c>
      <c r="C20" s="10">
        <v>0.77862418899999997</v>
      </c>
      <c r="D20" s="14">
        <v>0</v>
      </c>
      <c r="E20" s="10">
        <v>0.29782305599999997</v>
      </c>
      <c r="F20" s="14">
        <v>0</v>
      </c>
      <c r="G20" s="12"/>
    </row>
    <row r="21" spans="1:7" x14ac:dyDescent="0.4">
      <c r="A21" s="10" t="s">
        <v>23</v>
      </c>
      <c r="B21" s="13" t="s">
        <v>24</v>
      </c>
      <c r="C21" s="6" t="s">
        <v>1</v>
      </c>
      <c r="D21" s="6" t="s">
        <v>25</v>
      </c>
      <c r="E21" s="6" t="s">
        <v>3</v>
      </c>
      <c r="F21" s="6" t="s">
        <v>26</v>
      </c>
      <c r="G21" s="12"/>
    </row>
    <row r="22" spans="1:7" x14ac:dyDescent="0.4">
      <c r="A22" s="10" t="s">
        <v>16</v>
      </c>
      <c r="B22" s="6" t="s">
        <v>6</v>
      </c>
      <c r="C22" s="13">
        <v>0.93063919187318089</v>
      </c>
      <c r="D22" s="14">
        <v>1.3905983874914707E-2</v>
      </c>
      <c r="E22" s="13">
        <v>9.2509549274255171E-2</v>
      </c>
      <c r="F22" s="14">
        <v>5.5859684741587839E-2</v>
      </c>
      <c r="G22" s="12"/>
    </row>
    <row r="23" spans="1:7" x14ac:dyDescent="0.4">
      <c r="A23" s="10" t="s">
        <v>16</v>
      </c>
      <c r="B23" s="6" t="s">
        <v>7</v>
      </c>
      <c r="C23" s="13">
        <v>0.92077743152820679</v>
      </c>
      <c r="D23" s="14">
        <v>4.0442235299406049E-3</v>
      </c>
      <c r="E23" s="13">
        <v>0.106498124354535</v>
      </c>
      <c r="F23" s="14">
        <v>4.1871109661308012E-2</v>
      </c>
      <c r="G23" s="12"/>
    </row>
    <row r="24" spans="1:7" x14ac:dyDescent="0.4">
      <c r="A24" s="10" t="s">
        <v>16</v>
      </c>
      <c r="B24" s="6" t="s">
        <v>5</v>
      </c>
      <c r="C24" s="13">
        <v>0.91673320799826619</v>
      </c>
      <c r="D24" s="14">
        <v>0</v>
      </c>
      <c r="E24" s="13">
        <v>0.14836923401584301</v>
      </c>
      <c r="F24" s="14">
        <v>0</v>
      </c>
      <c r="G24" s="12"/>
    </row>
    <row r="25" spans="1:7" x14ac:dyDescent="0.4">
      <c r="A25" s="10" t="s">
        <v>16</v>
      </c>
      <c r="B25" s="6" t="s">
        <v>8</v>
      </c>
      <c r="C25" s="13">
        <v>0.91018400429490054</v>
      </c>
      <c r="D25" s="14">
        <v>-6.5492037033656469E-3</v>
      </c>
      <c r="E25" s="13">
        <v>7.4455196154058378E-2</v>
      </c>
      <c r="F25" s="14">
        <v>7.3914037861784632E-2</v>
      </c>
      <c r="G25" s="12"/>
    </row>
    <row r="26" spans="1:7" x14ac:dyDescent="0.4">
      <c r="A26" s="10" t="s">
        <v>23</v>
      </c>
      <c r="B26" s="13" t="s">
        <v>24</v>
      </c>
      <c r="C26" s="6" t="s">
        <v>1</v>
      </c>
      <c r="D26" s="6" t="s">
        <v>25</v>
      </c>
      <c r="E26" s="6" t="s">
        <v>3</v>
      </c>
      <c r="F26" s="6" t="s">
        <v>26</v>
      </c>
      <c r="G26" s="12"/>
    </row>
    <row r="27" spans="1:7" x14ac:dyDescent="0.4">
      <c r="A27" s="10" t="s">
        <v>18</v>
      </c>
      <c r="B27" s="6" t="s">
        <v>6</v>
      </c>
      <c r="C27" s="13">
        <v>0.91926286816335789</v>
      </c>
      <c r="D27" s="14">
        <v>0.26472407109334284</v>
      </c>
      <c r="E27" s="13">
        <v>0.15603209915149291</v>
      </c>
      <c r="F27" s="14">
        <v>0.80650830672822771</v>
      </c>
      <c r="G27" s="12"/>
    </row>
    <row r="28" spans="1:7" x14ac:dyDescent="0.4">
      <c r="A28" s="10" t="s">
        <v>18</v>
      </c>
      <c r="B28" s="6" t="s">
        <v>7</v>
      </c>
      <c r="C28" s="13">
        <v>0.91589125664281623</v>
      </c>
      <c r="D28" s="14">
        <v>0.26135245957280118</v>
      </c>
      <c r="E28" s="13">
        <v>0.1565824456455196</v>
      </c>
      <c r="F28" s="14">
        <v>0.80595796023420108</v>
      </c>
      <c r="G28" s="12"/>
    </row>
    <row r="29" spans="1:7" x14ac:dyDescent="0.4">
      <c r="A29" s="10" t="s">
        <v>18</v>
      </c>
      <c r="B29" s="6" t="s">
        <v>8</v>
      </c>
      <c r="C29" s="13">
        <v>0.75438394669818498</v>
      </c>
      <c r="D29" s="14">
        <v>9.9845149628169927E-2</v>
      </c>
      <c r="E29" s="13">
        <v>0.36285412303803222</v>
      </c>
      <c r="F29" s="14">
        <v>0.59968628284168846</v>
      </c>
      <c r="G29" s="12"/>
    </row>
    <row r="30" spans="1:7" x14ac:dyDescent="0.4">
      <c r="A30" s="10" t="s">
        <v>18</v>
      </c>
      <c r="B30" s="6" t="s">
        <v>5</v>
      </c>
      <c r="C30" s="13">
        <v>0.65453879707001505</v>
      </c>
      <c r="D30" s="14">
        <v>0</v>
      </c>
      <c r="E30" s="13">
        <v>0.96254040587972067</v>
      </c>
      <c r="F30" s="14">
        <v>0</v>
      </c>
      <c r="G30" s="12"/>
    </row>
    <row r="31" spans="1:7" x14ac:dyDescent="0.4">
      <c r="A31" s="10" t="s">
        <v>22</v>
      </c>
      <c r="B31" s="6" t="s">
        <v>5</v>
      </c>
      <c r="C31" s="13">
        <v>0.94435314027044459</v>
      </c>
      <c r="D31" s="14">
        <v>0</v>
      </c>
      <c r="E31" s="13">
        <v>0.13516049469853819</v>
      </c>
      <c r="F31" s="14">
        <v>0</v>
      </c>
      <c r="G31" s="12"/>
    </row>
    <row r="32" spans="1:7" x14ac:dyDescent="0.4">
      <c r="A32" s="10" t="s">
        <v>22</v>
      </c>
      <c r="B32" s="6" t="s">
        <v>6</v>
      </c>
      <c r="C32" s="13">
        <v>0.93158240484717569</v>
      </c>
      <c r="D32" s="14">
        <v>-1.2770735423268897E-2</v>
      </c>
      <c r="E32" s="13">
        <v>0.17400365938206069</v>
      </c>
      <c r="F32" s="14">
        <v>-3.8843164683522502E-2</v>
      </c>
      <c r="G32" s="12"/>
    </row>
    <row r="33" spans="1:7" x14ac:dyDescent="0.4">
      <c r="A33" s="10" t="s">
        <v>22</v>
      </c>
      <c r="B33" s="6" t="s">
        <v>7</v>
      </c>
      <c r="C33" s="13">
        <v>0.92810593707490818</v>
      </c>
      <c r="D33" s="14">
        <v>-1.6247203195536408E-2</v>
      </c>
      <c r="E33" s="13">
        <v>0.17926764845305579</v>
      </c>
      <c r="F33" s="14">
        <v>-4.4107153754517597E-2</v>
      </c>
      <c r="G33" s="12"/>
    </row>
    <row r="34" spans="1:7" x14ac:dyDescent="0.4">
      <c r="A34" s="10" t="s">
        <v>22</v>
      </c>
      <c r="B34" s="6" t="s">
        <v>8</v>
      </c>
      <c r="C34" s="13">
        <v>0.87726883970799963</v>
      </c>
      <c r="D34" s="14">
        <v>-6.7084300562444965E-2</v>
      </c>
      <c r="E34" s="13">
        <v>0.15067265508100899</v>
      </c>
      <c r="F34" s="14">
        <v>-1.5512160382470802E-2</v>
      </c>
      <c r="G34" s="12"/>
    </row>
    <row r="35" spans="1:7" x14ac:dyDescent="0.4">
      <c r="A35" s="10" t="s">
        <v>27</v>
      </c>
      <c r="B35" s="13" t="s">
        <v>24</v>
      </c>
      <c r="C35" s="6" t="s">
        <v>1</v>
      </c>
      <c r="D35" s="6" t="s">
        <v>25</v>
      </c>
      <c r="E35" s="6" t="s">
        <v>3</v>
      </c>
      <c r="F35" s="6" t="s">
        <v>26</v>
      </c>
      <c r="G35" s="12"/>
    </row>
    <row r="36" spans="1:7" x14ac:dyDescent="0.4">
      <c r="A36" s="16" t="s">
        <v>5</v>
      </c>
      <c r="B36" s="15">
        <v>0.86086956521739144</v>
      </c>
      <c r="C36" s="15">
        <v>0.9197142214004298</v>
      </c>
      <c r="D36" s="14">
        <v>0</v>
      </c>
      <c r="E36" s="15">
        <v>0.19059801896286879</v>
      </c>
      <c r="F36" s="14">
        <v>0</v>
      </c>
    </row>
    <row r="37" spans="1:7" x14ac:dyDescent="0.4">
      <c r="A37" s="16" t="s">
        <v>6</v>
      </c>
      <c r="B37" s="15">
        <v>0.85507246376811596</v>
      </c>
      <c r="C37" s="15">
        <v>0.91264923780564988</v>
      </c>
      <c r="D37" s="14">
        <v>-7.0649835947799167E-3</v>
      </c>
      <c r="E37" s="15">
        <v>0.1941889161559677</v>
      </c>
      <c r="F37" s="14">
        <v>-3.5908971930989075E-3</v>
      </c>
      <c r="G37">
        <f>-F37</f>
        <v>3.5908971930989075E-3</v>
      </c>
    </row>
    <row r="38" spans="1:7" x14ac:dyDescent="0.4">
      <c r="A38" s="16" t="s">
        <v>7</v>
      </c>
      <c r="B38" s="15">
        <v>0.85507246376811585</v>
      </c>
      <c r="C38" s="15">
        <v>0.90343365960686861</v>
      </c>
      <c r="D38" s="14">
        <v>-1.6280561793561188E-2</v>
      </c>
      <c r="E38" s="15">
        <v>0.20770534817405031</v>
      </c>
      <c r="F38" s="14">
        <v>-1.7107329211181521E-2</v>
      </c>
      <c r="G38">
        <f t="shared" ref="G38:G39" si="0">-F38</f>
        <v>1.7107329211181521E-2</v>
      </c>
    </row>
    <row r="39" spans="1:7" x14ac:dyDescent="0.4">
      <c r="A39" s="16" t="s">
        <v>8</v>
      </c>
      <c r="B39" s="15">
        <v>0.84202898550724647</v>
      </c>
      <c r="C39" s="15">
        <v>0.90539767350832445</v>
      </c>
      <c r="D39" s="14">
        <v>-1.4316547892105347E-2</v>
      </c>
      <c r="E39" s="15">
        <v>0.17325395120887049</v>
      </c>
      <c r="F39" s="14">
        <v>1.7344067753998299E-2</v>
      </c>
      <c r="G39">
        <f t="shared" si="0"/>
        <v>-1.7344067753998299E-2</v>
      </c>
    </row>
    <row r="41" spans="1:7" x14ac:dyDescent="0.4">
      <c r="A41" s="10" t="s">
        <v>27</v>
      </c>
      <c r="B41" s="13" t="s">
        <v>24</v>
      </c>
      <c r="C41" s="6" t="s">
        <v>1</v>
      </c>
      <c r="D41" s="6" t="s">
        <v>25</v>
      </c>
      <c r="E41" s="6" t="s">
        <v>3</v>
      </c>
      <c r="F41" s="6" t="s">
        <v>26</v>
      </c>
    </row>
    <row r="42" spans="1:7" x14ac:dyDescent="0.4">
      <c r="A42" s="19" t="s">
        <v>28</v>
      </c>
      <c r="B42" s="18" t="s">
        <v>5</v>
      </c>
      <c r="C42" s="17">
        <v>0.9257467702485187</v>
      </c>
      <c r="D42" s="14">
        <v>0</v>
      </c>
      <c r="E42" s="17">
        <v>0.16626360094150441</v>
      </c>
      <c r="F42" s="14">
        <v>0</v>
      </c>
      <c r="G42" s="20">
        <f>-F42</f>
        <v>0</v>
      </c>
    </row>
    <row r="43" spans="1:7" x14ac:dyDescent="0.4">
      <c r="A43" s="19" t="s">
        <v>28</v>
      </c>
      <c r="B43" s="18" t="s">
        <v>6</v>
      </c>
      <c r="C43" s="17">
        <v>0.89540501172194154</v>
      </c>
      <c r="D43" s="14">
        <f>C43-C42</f>
        <v>-3.0341758526577167E-2</v>
      </c>
      <c r="E43" s="17">
        <v>0.2128534525583706</v>
      </c>
      <c r="F43" s="14">
        <v>-4.6589851616866185E-2</v>
      </c>
      <c r="G43" s="20">
        <f t="shared" ref="G43:G45" si="1">-F43</f>
        <v>4.6589851616866185E-2</v>
      </c>
    </row>
    <row r="44" spans="1:7" x14ac:dyDescent="0.4">
      <c r="A44" s="19" t="s">
        <v>28</v>
      </c>
      <c r="B44" s="18" t="s">
        <v>7</v>
      </c>
      <c r="C44" s="17">
        <v>0.90778950797179547</v>
      </c>
      <c r="D44" s="14">
        <f>C44-C42</f>
        <v>-1.7957262276723229E-2</v>
      </c>
      <c r="E44" s="17">
        <v>0.2002638299248469</v>
      </c>
      <c r="F44" s="14">
        <v>-3.4000228983342484E-2</v>
      </c>
      <c r="G44" s="20">
        <f t="shared" si="1"/>
        <v>3.4000228983342484E-2</v>
      </c>
    </row>
    <row r="45" spans="1:7" x14ac:dyDescent="0.4">
      <c r="A45" s="19" t="s">
        <v>28</v>
      </c>
      <c r="B45" s="18" t="s">
        <v>8</v>
      </c>
      <c r="C45" s="17">
        <v>0.89762500250205179</v>
      </c>
      <c r="D45" s="14">
        <f>C45-C42</f>
        <v>-2.8121767746466908E-2</v>
      </c>
      <c r="E45" s="17">
        <v>0.16011425732737211</v>
      </c>
      <c r="F45" s="14">
        <v>6.1493436141323021E-3</v>
      </c>
      <c r="G45" s="20">
        <f t="shared" si="1"/>
        <v>-6.1493436141323021E-3</v>
      </c>
    </row>
  </sheetData>
  <sortState ref="A2:F29">
    <sortCondition ref="A2:A29"/>
    <sortCondition descending="1" ref="C2:C29"/>
  </sortState>
  <phoneticPr fontId="1" type="noConversion"/>
  <conditionalFormatting sqref="B1:B5 B7:B10 B12:B15 B17:B20 B22:B25 B27:B34">
    <cfRule type="cellIs" dxfId="155" priority="22" operator="equal">
      <formula>"baseline"</formula>
    </cfRule>
  </conditionalFormatting>
  <conditionalFormatting sqref="D2:D5 D7:D10 D12:D15 D17:D20 D22:D25 D27:D34">
    <cfRule type="cellIs" dxfId="154" priority="20" operator="lessThan">
      <formula>0</formula>
    </cfRule>
    <cfRule type="cellIs" dxfId="153" priority="21" operator="greaterThan">
      <formula>0</formula>
    </cfRule>
  </conditionalFormatting>
  <conditionalFormatting sqref="F2:F5 F7:F10 F12:F15 F17:F20 F22:F25 F27:F34">
    <cfRule type="cellIs" dxfId="152" priority="18" operator="lessThan">
      <formula>0</formula>
    </cfRule>
    <cfRule type="cellIs" dxfId="151" priority="19" operator="greaterThan">
      <formula>0</formula>
    </cfRule>
  </conditionalFormatting>
  <conditionalFormatting sqref="B6">
    <cfRule type="cellIs" dxfId="150" priority="17" operator="equal">
      <formula>"baseline"</formula>
    </cfRule>
  </conditionalFormatting>
  <conditionalFormatting sqref="B11">
    <cfRule type="cellIs" dxfId="149" priority="16" operator="equal">
      <formula>"baseline"</formula>
    </cfRule>
  </conditionalFormatting>
  <conditionalFormatting sqref="B16">
    <cfRule type="cellIs" dxfId="148" priority="15" operator="equal">
      <formula>"baseline"</formula>
    </cfRule>
  </conditionalFormatting>
  <conditionalFormatting sqref="B21">
    <cfRule type="cellIs" dxfId="147" priority="14" operator="equal">
      <formula>"baseline"</formula>
    </cfRule>
  </conditionalFormatting>
  <conditionalFormatting sqref="B26">
    <cfRule type="cellIs" dxfId="146" priority="13" operator="equal">
      <formula>"baseline"</formula>
    </cfRule>
  </conditionalFormatting>
  <conditionalFormatting sqref="B35">
    <cfRule type="cellIs" dxfId="145" priority="12" operator="equal">
      <formula>"baseline"</formula>
    </cfRule>
  </conditionalFormatting>
  <conditionalFormatting sqref="D36:D39">
    <cfRule type="cellIs" dxfId="144" priority="10" operator="lessThan">
      <formula>0</formula>
    </cfRule>
    <cfRule type="cellIs" dxfId="143" priority="11" operator="greaterThan">
      <formula>0</formula>
    </cfRule>
  </conditionalFormatting>
  <conditionalFormatting sqref="F36:F39">
    <cfRule type="cellIs" dxfId="142" priority="8" operator="lessThan">
      <formula>0</formula>
    </cfRule>
    <cfRule type="cellIs" dxfId="141" priority="9" operator="greaterThan">
      <formula>0</formula>
    </cfRule>
  </conditionalFormatting>
  <conditionalFormatting sqref="D42:D45">
    <cfRule type="cellIs" dxfId="140" priority="6" operator="lessThan">
      <formula>0</formula>
    </cfRule>
    <cfRule type="cellIs" dxfId="139" priority="7" operator="greaterThan">
      <formula>0</formula>
    </cfRule>
  </conditionalFormatting>
  <conditionalFormatting sqref="F43:F45">
    <cfRule type="cellIs" dxfId="138" priority="4" operator="lessThan">
      <formula>0</formula>
    </cfRule>
    <cfRule type="cellIs" dxfId="137" priority="5" operator="greaterThan">
      <formula>0</formula>
    </cfRule>
  </conditionalFormatting>
  <conditionalFormatting sqref="F42">
    <cfRule type="cellIs" dxfId="136" priority="2" operator="lessThan">
      <formula>0</formula>
    </cfRule>
    <cfRule type="cellIs" dxfId="135" priority="3" operator="greaterThan">
      <formula>0</formula>
    </cfRule>
  </conditionalFormatting>
  <conditionalFormatting sqref="B41">
    <cfRule type="cellIs" dxfId="134" priority="1" operator="equal">
      <formula>"baseline"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5" sqref="F5"/>
    </sheetView>
  </sheetViews>
  <sheetFormatPr defaultRowHeight="17" x14ac:dyDescent="0.4"/>
  <cols>
    <col min="1" max="1" width="10.7265625" bestFit="1" customWidth="1"/>
    <col min="7" max="7" width="13.26953125" bestFit="1" customWidth="1"/>
  </cols>
  <sheetData>
    <row r="1" spans="1:7" x14ac:dyDescent="0.3">
      <c r="B1" s="21"/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</row>
    <row r="2" spans="1:7" x14ac:dyDescent="0.3">
      <c r="A2" t="s">
        <v>29</v>
      </c>
      <c r="B2" s="22" t="s">
        <v>5</v>
      </c>
      <c r="C2" s="21">
        <v>0.93342666666666663</v>
      </c>
      <c r="D2" s="21">
        <v>0.63142239127483524</v>
      </c>
      <c r="E2" s="21">
        <v>3.4998764686584313E-4</v>
      </c>
      <c r="F2" s="21">
        <v>0.99108267117916304</v>
      </c>
      <c r="G2" s="21">
        <v>737.23091053962708</v>
      </c>
    </row>
    <row r="3" spans="1:7" x14ac:dyDescent="0.3">
      <c r="A3" t="s">
        <v>29</v>
      </c>
      <c r="B3" s="22" t="s">
        <v>6</v>
      </c>
      <c r="C3" s="21">
        <v>0.93337999999999999</v>
      </c>
      <c r="D3" s="21">
        <v>0.72047133514672734</v>
      </c>
      <c r="E3" s="21">
        <v>2.3945158656556199E-3</v>
      </c>
      <c r="F3" s="21">
        <v>0.96348901716790536</v>
      </c>
      <c r="G3" s="21">
        <v>906.79755640029907</v>
      </c>
    </row>
    <row r="4" spans="1:7" x14ac:dyDescent="0.3">
      <c r="A4" t="s">
        <v>29</v>
      </c>
      <c r="B4" s="22" t="s">
        <v>7</v>
      </c>
      <c r="C4" s="21">
        <v>0.93365333333333334</v>
      </c>
      <c r="D4" s="21">
        <v>0.75481450524119897</v>
      </c>
      <c r="E4" s="21">
        <v>1.5637161219140109E-3</v>
      </c>
      <c r="F4" s="21">
        <v>0.97065177255608148</v>
      </c>
      <c r="G4" s="21">
        <v>821.03832340240479</v>
      </c>
    </row>
    <row r="5" spans="1:7" x14ac:dyDescent="0.3">
      <c r="A5" t="s">
        <v>29</v>
      </c>
      <c r="B5" s="22" t="s">
        <v>8</v>
      </c>
      <c r="C5" s="21">
        <v>0.93367333333333336</v>
      </c>
      <c r="D5" s="21">
        <v>0.63393137422238754</v>
      </c>
      <c r="E5" s="21">
        <v>1.086850215650663E-3</v>
      </c>
      <c r="F5" s="21">
        <v>0.97743642585726431</v>
      </c>
      <c r="G5" s="21">
        <v>1399.2350966930389</v>
      </c>
    </row>
    <row r="6" spans="1:7" x14ac:dyDescent="0.3">
      <c r="B6" s="23"/>
      <c r="C6" s="24" t="s">
        <v>0</v>
      </c>
      <c r="D6" s="24" t="s">
        <v>1</v>
      </c>
      <c r="E6" s="24" t="s">
        <v>2</v>
      </c>
      <c r="F6" s="24" t="s">
        <v>3</v>
      </c>
      <c r="G6" s="24" t="s">
        <v>4</v>
      </c>
    </row>
    <row r="7" spans="1:7" x14ac:dyDescent="0.3">
      <c r="A7" t="s">
        <v>30</v>
      </c>
      <c r="B7" s="24" t="s">
        <v>5</v>
      </c>
      <c r="C7" s="23">
        <v>0.93216666666666659</v>
      </c>
      <c r="D7" s="23">
        <v>0.7328402733732684</v>
      </c>
      <c r="E7" s="23">
        <v>1.4441626873668321E-2</v>
      </c>
      <c r="F7" s="23">
        <v>0.81240400601060991</v>
      </c>
      <c r="G7" s="23">
        <v>452.31487083435059</v>
      </c>
    </row>
    <row r="8" spans="1:7" x14ac:dyDescent="0.3">
      <c r="A8" t="s">
        <v>30</v>
      </c>
      <c r="B8" s="24" t="s">
        <v>6</v>
      </c>
      <c r="C8" s="23">
        <v>0.93439333333333341</v>
      </c>
      <c r="D8" s="23">
        <v>0.80788290685177733</v>
      </c>
      <c r="E8" s="23">
        <v>1.188418353179975E-2</v>
      </c>
      <c r="F8" s="23">
        <v>0.81597300417916974</v>
      </c>
      <c r="G8" s="23">
        <v>4117.8022880554199</v>
      </c>
    </row>
    <row r="9" spans="1:7" x14ac:dyDescent="0.3">
      <c r="A9" t="s">
        <v>30</v>
      </c>
      <c r="B9" s="24" t="s">
        <v>7</v>
      </c>
      <c r="C9" s="23">
        <v>0.93575999999999993</v>
      </c>
      <c r="D9" s="23">
        <v>0.80969055262815548</v>
      </c>
      <c r="E9" s="23">
        <v>7.2010778040072151E-3</v>
      </c>
      <c r="F9" s="23">
        <v>0.86048325507778822</v>
      </c>
      <c r="G9" s="23">
        <v>1752.488844633102</v>
      </c>
    </row>
    <row r="10" spans="1:7" x14ac:dyDescent="0.3">
      <c r="A10" t="s">
        <v>30</v>
      </c>
      <c r="B10" s="24" t="s">
        <v>8</v>
      </c>
      <c r="C10" s="23">
        <v>0.93096000000000001</v>
      </c>
      <c r="D10" s="23">
        <v>0.77310726856805179</v>
      </c>
      <c r="E10" s="23">
        <v>1.522789709791921E-2</v>
      </c>
      <c r="F10" s="23">
        <v>0.81986958786384745</v>
      </c>
      <c r="G10" s="23">
        <v>1444.766636133194</v>
      </c>
    </row>
    <row r="11" spans="1:7" x14ac:dyDescent="0.3">
      <c r="B11" s="25"/>
      <c r="C11" s="26" t="s">
        <v>0</v>
      </c>
      <c r="D11" s="26" t="s">
        <v>1</v>
      </c>
      <c r="E11" s="26" t="s">
        <v>2</v>
      </c>
      <c r="F11" s="26" t="s">
        <v>3</v>
      </c>
      <c r="G11" s="26" t="s">
        <v>4</v>
      </c>
    </row>
    <row r="12" spans="1:7" x14ac:dyDescent="0.3">
      <c r="A12" t="s">
        <v>31</v>
      </c>
      <c r="B12" s="26" t="s">
        <v>5</v>
      </c>
      <c r="C12" s="25">
        <v>0.93715999999999988</v>
      </c>
      <c r="D12" s="25">
        <v>0.86448329382465583</v>
      </c>
      <c r="E12" s="25">
        <v>9.100744814372376E-3</v>
      </c>
      <c r="F12" s="25">
        <v>0.81301767787596957</v>
      </c>
      <c r="G12" s="25">
        <v>34.676983594894409</v>
      </c>
    </row>
    <row r="13" spans="1:7" x14ac:dyDescent="0.3">
      <c r="A13" t="s">
        <v>31</v>
      </c>
      <c r="B13" s="26" t="s">
        <v>6</v>
      </c>
      <c r="C13" s="25">
        <v>0.93718000000000001</v>
      </c>
      <c r="D13" s="25">
        <v>0.85790056536788306</v>
      </c>
      <c r="E13" s="25">
        <v>8.9731546794375901E-3</v>
      </c>
      <c r="F13" s="25">
        <v>0.81450652948269742</v>
      </c>
      <c r="G13" s="25">
        <v>706.06938457489014</v>
      </c>
    </row>
    <row r="14" spans="1:7" x14ac:dyDescent="0.3">
      <c r="A14" t="s">
        <v>31</v>
      </c>
      <c r="B14" s="26" t="s">
        <v>7</v>
      </c>
      <c r="C14" s="25">
        <v>0.93699333333333323</v>
      </c>
      <c r="D14" s="25">
        <v>0.86046689642218011</v>
      </c>
      <c r="E14" s="25">
        <v>8.7165531182334319E-3</v>
      </c>
      <c r="F14" s="25">
        <v>0.82107551002891344</v>
      </c>
      <c r="G14" s="25">
        <v>3763.378071308136</v>
      </c>
    </row>
    <row r="15" spans="1:7" x14ac:dyDescent="0.3">
      <c r="A15" t="s">
        <v>31</v>
      </c>
      <c r="B15" s="26" t="s">
        <v>8</v>
      </c>
      <c r="C15" s="25">
        <v>0.93586666666666662</v>
      </c>
      <c r="D15" s="25">
        <v>0.81309871700865233</v>
      </c>
      <c r="E15" s="25">
        <v>1.1724037526099251E-2</v>
      </c>
      <c r="F15" s="25">
        <v>0.79599727890194905</v>
      </c>
      <c r="G15" s="25">
        <v>1571.986798286438</v>
      </c>
    </row>
    <row r="16" spans="1:7" x14ac:dyDescent="0.3">
      <c r="B16" s="27"/>
      <c r="C16" s="28" t="s">
        <v>0</v>
      </c>
      <c r="D16" s="28" t="s">
        <v>1</v>
      </c>
      <c r="E16" s="28" t="s">
        <v>2</v>
      </c>
      <c r="F16" s="28" t="s">
        <v>3</v>
      </c>
      <c r="G16" s="28" t="s">
        <v>4</v>
      </c>
    </row>
    <row r="17" spans="1:7" x14ac:dyDescent="0.3">
      <c r="A17" t="s">
        <v>32</v>
      </c>
      <c r="B17" s="28" t="s">
        <v>5</v>
      </c>
      <c r="C17" s="27">
        <v>0.93358666666666679</v>
      </c>
      <c r="D17" s="27">
        <v>0.69637213048158952</v>
      </c>
      <c r="E17" s="27">
        <v>2.093628188118367E-3</v>
      </c>
      <c r="F17" s="27">
        <v>0.96451148779592211</v>
      </c>
      <c r="G17" s="27">
        <v>6.2643580436706543</v>
      </c>
    </row>
    <row r="18" spans="1:7" x14ac:dyDescent="0.3">
      <c r="A18" t="s">
        <v>32</v>
      </c>
      <c r="B18" s="28" t="s">
        <v>6</v>
      </c>
      <c r="C18" s="27">
        <v>0.93358666666666656</v>
      </c>
      <c r="D18" s="27">
        <v>0.73616591797797126</v>
      </c>
      <c r="E18" s="27">
        <v>5.1150569863043114E-3</v>
      </c>
      <c r="F18" s="27">
        <v>0.92220786310334879</v>
      </c>
      <c r="G18" s="27">
        <v>712.56675672531128</v>
      </c>
    </row>
    <row r="19" spans="1:7" x14ac:dyDescent="0.3">
      <c r="A19" t="s">
        <v>32</v>
      </c>
      <c r="B19" s="28" t="s">
        <v>7</v>
      </c>
      <c r="C19" s="27">
        <v>0.93391333333333326</v>
      </c>
      <c r="D19" s="27">
        <v>0.7624339084950631</v>
      </c>
      <c r="E19" s="27">
        <v>2.1433499618698699E-3</v>
      </c>
      <c r="F19" s="27">
        <v>0.95879618120735688</v>
      </c>
      <c r="G19" s="27">
        <v>655.35748434066772</v>
      </c>
    </row>
    <row r="20" spans="1:7" x14ac:dyDescent="0.3">
      <c r="A20" t="s">
        <v>32</v>
      </c>
      <c r="B20" s="28" t="s">
        <v>8</v>
      </c>
      <c r="C20" s="27">
        <v>0.93399999999999994</v>
      </c>
      <c r="D20" s="27">
        <v>0.61529633028560882</v>
      </c>
      <c r="E20" s="27">
        <v>2.5928850086946618E-3</v>
      </c>
      <c r="F20" s="27">
        <v>0.95114729077601934</v>
      </c>
      <c r="G20" s="27">
        <v>3115.4391992092128</v>
      </c>
    </row>
    <row r="21" spans="1:7" x14ac:dyDescent="0.3">
      <c r="B21" s="29"/>
      <c r="C21" s="30" t="s">
        <v>0</v>
      </c>
      <c r="D21" s="30" t="s">
        <v>1</v>
      </c>
      <c r="E21" s="30" t="s">
        <v>2</v>
      </c>
      <c r="F21" s="30" t="s">
        <v>3</v>
      </c>
      <c r="G21" s="30" t="s">
        <v>4</v>
      </c>
    </row>
    <row r="22" spans="1:7" x14ac:dyDescent="0.3">
      <c r="A22" t="s">
        <v>33</v>
      </c>
      <c r="B22" s="30" t="s">
        <v>5</v>
      </c>
      <c r="C22" s="29">
        <v>0.89694000000000007</v>
      </c>
      <c r="D22" s="29">
        <v>0.61314815167702519</v>
      </c>
      <c r="E22" s="29">
        <v>5.9122703105797578E-2</v>
      </c>
      <c r="F22" s="29">
        <v>0.71645640766016383</v>
      </c>
      <c r="G22" s="29">
        <v>8.722498893737793</v>
      </c>
    </row>
    <row r="23" spans="1:7" x14ac:dyDescent="0.3">
      <c r="A23" t="s">
        <v>33</v>
      </c>
      <c r="B23" s="30" t="s">
        <v>6</v>
      </c>
      <c r="C23" s="29">
        <v>0.89891333333333334</v>
      </c>
      <c r="D23" s="29">
        <v>0.61246340221197293</v>
      </c>
      <c r="E23" s="29">
        <v>5.5992204611251553E-2</v>
      </c>
      <c r="F23" s="29">
        <v>0.73043638204808303</v>
      </c>
      <c r="G23" s="29">
        <v>709.28156852722168</v>
      </c>
    </row>
    <row r="24" spans="1:7" x14ac:dyDescent="0.3">
      <c r="A24" t="s">
        <v>33</v>
      </c>
      <c r="B24" s="30" t="s">
        <v>7</v>
      </c>
      <c r="C24" s="29">
        <v>0.89969333333333323</v>
      </c>
      <c r="D24" s="29">
        <v>0.60785144116708367</v>
      </c>
      <c r="E24" s="29">
        <v>5.4631652568330691E-2</v>
      </c>
      <c r="F24" s="29">
        <v>0.73797085226238779</v>
      </c>
      <c r="G24" s="29">
        <v>338.1743426322937</v>
      </c>
    </row>
    <row r="25" spans="1:7" x14ac:dyDescent="0.3">
      <c r="A25" t="s">
        <v>33</v>
      </c>
      <c r="B25" s="30" t="s">
        <v>8</v>
      </c>
      <c r="C25" s="29">
        <v>0.82109333333333334</v>
      </c>
      <c r="D25" s="29">
        <v>0.58649001729227679</v>
      </c>
      <c r="E25" s="29">
        <v>0.1426315000274147</v>
      </c>
      <c r="F25" s="29">
        <v>0.68520976849312065</v>
      </c>
      <c r="G25" s="29">
        <v>3126.8750355243678</v>
      </c>
    </row>
    <row r="26" spans="1:7" x14ac:dyDescent="0.3">
      <c r="B26" s="31"/>
      <c r="C26" s="32" t="s">
        <v>0</v>
      </c>
      <c r="D26" s="32" t="s">
        <v>1</v>
      </c>
      <c r="E26" s="32" t="s">
        <v>2</v>
      </c>
      <c r="F26" s="32" t="s">
        <v>3</v>
      </c>
      <c r="G26" s="32" t="s">
        <v>4</v>
      </c>
    </row>
    <row r="27" spans="1:7" x14ac:dyDescent="0.3">
      <c r="A27" t="s">
        <v>34</v>
      </c>
      <c r="B27" s="32" t="s">
        <v>5</v>
      </c>
      <c r="C27" s="31">
        <v>0.93318000000000012</v>
      </c>
      <c r="D27" s="31">
        <v>0.78157994151364396</v>
      </c>
      <c r="E27" s="31">
        <v>1.208731004739215E-2</v>
      </c>
      <c r="F27" s="31">
        <v>0.83088973612435724</v>
      </c>
      <c r="G27" s="31">
        <v>10.401595115661619</v>
      </c>
    </row>
    <row r="28" spans="1:7" x14ac:dyDescent="0.3">
      <c r="A28" t="s">
        <v>34</v>
      </c>
      <c r="B28" s="32" t="s">
        <v>6</v>
      </c>
      <c r="C28" s="31">
        <v>0.93084666666666682</v>
      </c>
      <c r="D28" s="31">
        <v>0.76708924965706193</v>
      </c>
      <c r="E28" s="31">
        <v>1.493144350846785E-2</v>
      </c>
      <c r="F28" s="31">
        <v>0.82612837927280069</v>
      </c>
      <c r="G28" s="31">
        <v>296.26394510269171</v>
      </c>
    </row>
    <row r="29" spans="1:7" x14ac:dyDescent="0.3">
      <c r="A29" t="s">
        <v>34</v>
      </c>
      <c r="B29" s="32" t="s">
        <v>7</v>
      </c>
      <c r="C29" s="31">
        <v>0.92948666666666679</v>
      </c>
      <c r="D29" s="31">
        <v>0.75472563688116912</v>
      </c>
      <c r="E29" s="31">
        <v>1.7038506882127179E-2</v>
      </c>
      <c r="F29" s="31">
        <v>0.81698245695164629</v>
      </c>
      <c r="G29" s="31">
        <v>225.60190367698669</v>
      </c>
    </row>
    <row r="30" spans="1:7" x14ac:dyDescent="0.3">
      <c r="A30" t="s">
        <v>34</v>
      </c>
      <c r="B30" s="32" t="s">
        <v>8</v>
      </c>
      <c r="C30" s="31">
        <v>0.92637999999999998</v>
      </c>
      <c r="D30" s="31">
        <v>0.72510022209098945</v>
      </c>
      <c r="E30" s="31">
        <v>1.9543976310494239E-2</v>
      </c>
      <c r="F30" s="31">
        <v>0.82859836505127671</v>
      </c>
      <c r="G30" s="31">
        <v>1363.0469620227809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"/>
  <sheetViews>
    <sheetView workbookViewId="0">
      <selection sqref="A1:B1"/>
    </sheetView>
  </sheetViews>
  <sheetFormatPr defaultRowHeight="17" x14ac:dyDescent="0.4"/>
  <cols>
    <col min="1" max="1" width="10.7265625" bestFit="1" customWidth="1"/>
    <col min="7" max="7" width="13.26953125" bestFit="1" customWidth="1"/>
  </cols>
  <sheetData>
    <row r="1" spans="1:7" x14ac:dyDescent="0.4">
      <c r="A1" s="10" t="s">
        <v>23</v>
      </c>
      <c r="B1" s="13" t="s">
        <v>24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</row>
    <row r="2" spans="1:7" x14ac:dyDescent="0.3">
      <c r="A2" t="s">
        <v>33</v>
      </c>
      <c r="B2" s="32" t="s">
        <v>8</v>
      </c>
      <c r="C2" s="31">
        <v>0.82109333333333334</v>
      </c>
      <c r="D2" s="31">
        <v>0.58649001729227679</v>
      </c>
      <c r="E2" s="31">
        <v>0.1426315000274147</v>
      </c>
      <c r="F2" s="31">
        <v>0.68520976849312065</v>
      </c>
      <c r="G2" s="31">
        <v>3126.8750355243678</v>
      </c>
    </row>
    <row r="3" spans="1:7" x14ac:dyDescent="0.3">
      <c r="A3" t="s">
        <v>33</v>
      </c>
      <c r="B3" s="32" t="s">
        <v>5</v>
      </c>
      <c r="C3" s="31">
        <v>0.89694000000000007</v>
      </c>
      <c r="D3" s="31">
        <v>0.61314815167702519</v>
      </c>
      <c r="E3" s="31">
        <v>5.9122703105797578E-2</v>
      </c>
      <c r="F3" s="31">
        <v>0.71645640766016383</v>
      </c>
      <c r="G3" s="31">
        <v>8.722498893737793</v>
      </c>
    </row>
    <row r="4" spans="1:7" x14ac:dyDescent="0.3">
      <c r="A4" t="s">
        <v>33</v>
      </c>
      <c r="B4" s="32" t="s">
        <v>6</v>
      </c>
      <c r="C4" s="31">
        <v>0.89891333333333334</v>
      </c>
      <c r="D4" s="31">
        <v>0.61246340221197293</v>
      </c>
      <c r="E4" s="31">
        <v>5.5992204611251553E-2</v>
      </c>
      <c r="F4" s="31">
        <v>0.73043638204808303</v>
      </c>
      <c r="G4" s="31">
        <v>709.28156852722168</v>
      </c>
    </row>
    <row r="5" spans="1:7" x14ac:dyDescent="0.3">
      <c r="A5" t="s">
        <v>33</v>
      </c>
      <c r="B5" s="32" t="s">
        <v>7</v>
      </c>
      <c r="C5" s="31">
        <v>0.89969333333333323</v>
      </c>
      <c r="D5" s="31">
        <v>0.60785144116708367</v>
      </c>
      <c r="E5" s="31">
        <v>5.4631652568330691E-2</v>
      </c>
      <c r="F5" s="31">
        <v>0.73797085226238779</v>
      </c>
      <c r="G5" s="31">
        <v>338.1743426322937</v>
      </c>
    </row>
    <row r="6" spans="1:7" hidden="1" x14ac:dyDescent="0.3">
      <c r="A6" t="s">
        <v>31</v>
      </c>
      <c r="B6" s="32" t="s">
        <v>8</v>
      </c>
      <c r="C6" s="31">
        <v>0.93586666666666662</v>
      </c>
      <c r="D6" s="31">
        <v>0.81309871700865233</v>
      </c>
      <c r="E6" s="31">
        <v>1.1724037526099251E-2</v>
      </c>
      <c r="F6" s="31">
        <v>0.79599727890194905</v>
      </c>
      <c r="G6" s="31">
        <v>1571.986798286438</v>
      </c>
    </row>
    <row r="7" spans="1:7" x14ac:dyDescent="0.3">
      <c r="A7" t="s">
        <v>30</v>
      </c>
      <c r="B7" s="32" t="s">
        <v>5</v>
      </c>
      <c r="C7" s="31">
        <v>0.93216666666666659</v>
      </c>
      <c r="D7" s="31">
        <v>0.7328402733732684</v>
      </c>
      <c r="E7" s="31">
        <v>1.4441626873668321E-2</v>
      </c>
      <c r="F7" s="31">
        <v>0.81240400601060991</v>
      </c>
      <c r="G7" s="31">
        <v>452.31487083435059</v>
      </c>
    </row>
    <row r="8" spans="1:7" hidden="1" x14ac:dyDescent="0.3">
      <c r="A8" t="s">
        <v>31</v>
      </c>
      <c r="B8" s="32" t="s">
        <v>5</v>
      </c>
      <c r="C8" s="31">
        <v>0.93715999999999988</v>
      </c>
      <c r="D8" s="31">
        <v>0.86448329382465583</v>
      </c>
      <c r="E8" s="31">
        <v>9.100744814372376E-3</v>
      </c>
      <c r="F8" s="31">
        <v>0.81301767787596957</v>
      </c>
      <c r="G8" s="31">
        <v>34.676983594894409</v>
      </c>
    </row>
    <row r="9" spans="1:7" hidden="1" x14ac:dyDescent="0.3">
      <c r="A9" t="s">
        <v>31</v>
      </c>
      <c r="B9" s="32" t="s">
        <v>6</v>
      </c>
      <c r="C9" s="31">
        <v>0.93718000000000001</v>
      </c>
      <c r="D9" s="31">
        <v>0.85790056536788306</v>
      </c>
      <c r="E9" s="31">
        <v>8.9731546794375901E-3</v>
      </c>
      <c r="F9" s="31">
        <v>0.81450652948269742</v>
      </c>
      <c r="G9" s="31">
        <v>706.06938457489014</v>
      </c>
    </row>
    <row r="10" spans="1:7" x14ac:dyDescent="0.3">
      <c r="A10" t="s">
        <v>30</v>
      </c>
      <c r="B10" s="32" t="s">
        <v>6</v>
      </c>
      <c r="C10" s="31">
        <v>0.93439333333333341</v>
      </c>
      <c r="D10" s="31">
        <v>0.80788290685177733</v>
      </c>
      <c r="E10" s="31">
        <v>1.188418353179975E-2</v>
      </c>
      <c r="F10" s="31">
        <v>0.81597300417916974</v>
      </c>
      <c r="G10" s="31">
        <v>4117.8022880554199</v>
      </c>
    </row>
    <row r="11" spans="1:7" x14ac:dyDescent="0.3">
      <c r="A11" t="s">
        <v>34</v>
      </c>
      <c r="B11" s="32" t="s">
        <v>7</v>
      </c>
      <c r="C11" s="31">
        <v>0.92948666666666679</v>
      </c>
      <c r="D11" s="31">
        <v>0.75472563688116912</v>
      </c>
      <c r="E11" s="31">
        <v>1.7038506882127179E-2</v>
      </c>
      <c r="F11" s="31">
        <v>0.81698245695164629</v>
      </c>
      <c r="G11" s="31">
        <v>225.60190367698669</v>
      </c>
    </row>
    <row r="12" spans="1:7" x14ac:dyDescent="0.3">
      <c r="A12" t="s">
        <v>30</v>
      </c>
      <c r="B12" s="32" t="s">
        <v>8</v>
      </c>
      <c r="C12" s="31">
        <v>0.93096000000000001</v>
      </c>
      <c r="D12" s="31">
        <v>0.77310726856805179</v>
      </c>
      <c r="E12" s="31">
        <v>1.522789709791921E-2</v>
      </c>
      <c r="F12" s="31">
        <v>0.81986958786384745</v>
      </c>
      <c r="G12" s="31">
        <v>1444.766636133194</v>
      </c>
    </row>
    <row r="13" spans="1:7" hidden="1" x14ac:dyDescent="0.3">
      <c r="A13" t="s">
        <v>31</v>
      </c>
      <c r="B13" s="32" t="s">
        <v>7</v>
      </c>
      <c r="C13" s="31">
        <v>0.93699333333333323</v>
      </c>
      <c r="D13" s="31">
        <v>0.86046689642218011</v>
      </c>
      <c r="E13" s="31">
        <v>8.7165531182334319E-3</v>
      </c>
      <c r="F13" s="31">
        <v>0.82107551002891344</v>
      </c>
      <c r="G13" s="31">
        <v>3763.378071308136</v>
      </c>
    </row>
    <row r="14" spans="1:7" x14ac:dyDescent="0.3">
      <c r="A14" t="s">
        <v>34</v>
      </c>
      <c r="B14" s="32" t="s">
        <v>6</v>
      </c>
      <c r="C14" s="31">
        <v>0.93084666666666682</v>
      </c>
      <c r="D14" s="31">
        <v>0.76708924965706193</v>
      </c>
      <c r="E14" s="31">
        <v>1.493144350846785E-2</v>
      </c>
      <c r="F14" s="31">
        <v>0.82612837927280069</v>
      </c>
      <c r="G14" s="31">
        <v>296.26394510269171</v>
      </c>
    </row>
    <row r="15" spans="1:7" x14ac:dyDescent="0.3">
      <c r="A15" t="s">
        <v>34</v>
      </c>
      <c r="B15" s="32" t="s">
        <v>8</v>
      </c>
      <c r="C15" s="31">
        <v>0.92637999999999998</v>
      </c>
      <c r="D15" s="31">
        <v>0.72510022209098945</v>
      </c>
      <c r="E15" s="31">
        <v>1.9543976310494239E-2</v>
      </c>
      <c r="F15" s="31">
        <v>0.82859836505127671</v>
      </c>
      <c r="G15" s="31">
        <v>1363.0469620227809</v>
      </c>
    </row>
    <row r="16" spans="1:7" x14ac:dyDescent="0.3">
      <c r="A16" t="s">
        <v>35</v>
      </c>
      <c r="B16" s="32" t="s">
        <v>5</v>
      </c>
      <c r="C16" s="31">
        <v>0.93318000000000012</v>
      </c>
      <c r="D16" s="31">
        <v>0.78157994151364396</v>
      </c>
      <c r="E16" s="31">
        <v>1.208731004739215E-2</v>
      </c>
      <c r="F16" s="31">
        <v>0.83088973612435724</v>
      </c>
      <c r="G16" s="31">
        <v>10.401595115661619</v>
      </c>
    </row>
    <row r="17" spans="1:7" x14ac:dyDescent="0.3">
      <c r="A17" t="s">
        <v>30</v>
      </c>
      <c r="B17" s="32" t="s">
        <v>7</v>
      </c>
      <c r="C17" s="31">
        <v>0.93575999999999993</v>
      </c>
      <c r="D17" s="31">
        <v>0.80969055262815548</v>
      </c>
      <c r="E17" s="31">
        <v>7.2010778040072151E-3</v>
      </c>
      <c r="F17" s="31">
        <v>0.86048325507778822</v>
      </c>
      <c r="G17" s="31">
        <v>1752.488844633102</v>
      </c>
    </row>
    <row r="18" spans="1:7" x14ac:dyDescent="0.3">
      <c r="A18" t="s">
        <v>32</v>
      </c>
      <c r="B18" s="32" t="s">
        <v>6</v>
      </c>
      <c r="C18" s="31">
        <v>0.93358666666666656</v>
      </c>
      <c r="D18" s="31">
        <v>0.73616591797797126</v>
      </c>
      <c r="E18" s="31">
        <v>5.1150569863043114E-3</v>
      </c>
      <c r="F18" s="31">
        <v>0.92220786310334879</v>
      </c>
      <c r="G18" s="31">
        <v>712.56675672531128</v>
      </c>
    </row>
    <row r="19" spans="1:7" x14ac:dyDescent="0.3">
      <c r="A19" t="s">
        <v>32</v>
      </c>
      <c r="B19" s="32" t="s">
        <v>8</v>
      </c>
      <c r="C19" s="31">
        <v>0.93399999999999994</v>
      </c>
      <c r="D19" s="31">
        <v>0.61529633028560882</v>
      </c>
      <c r="E19" s="31">
        <v>2.5928850086946618E-3</v>
      </c>
      <c r="F19" s="31">
        <v>0.95114729077601934</v>
      </c>
      <c r="G19" s="31">
        <v>3115.4391992092128</v>
      </c>
    </row>
    <row r="20" spans="1:7" x14ac:dyDescent="0.3">
      <c r="A20" t="s">
        <v>32</v>
      </c>
      <c r="B20" s="32" t="s">
        <v>7</v>
      </c>
      <c r="C20" s="31">
        <v>0.93391333333333326</v>
      </c>
      <c r="D20" s="31">
        <v>0.7624339084950631</v>
      </c>
      <c r="E20" s="31">
        <v>2.1433499618698699E-3</v>
      </c>
      <c r="F20" s="31">
        <v>0.95879618120735688</v>
      </c>
      <c r="G20" s="31">
        <v>655.35748434066772</v>
      </c>
    </row>
    <row r="21" spans="1:7" x14ac:dyDescent="0.3">
      <c r="A21" t="s">
        <v>29</v>
      </c>
      <c r="B21" s="32" t="s">
        <v>6</v>
      </c>
      <c r="C21" s="31">
        <v>0.93337999999999999</v>
      </c>
      <c r="D21" s="31">
        <v>0.72047133514672734</v>
      </c>
      <c r="E21" s="31">
        <v>2.3945158656556199E-3</v>
      </c>
      <c r="F21" s="31">
        <v>0.96348901716790536</v>
      </c>
      <c r="G21" s="31">
        <v>906.79755640029907</v>
      </c>
    </row>
    <row r="22" spans="1:7" x14ac:dyDescent="0.3">
      <c r="A22" t="s">
        <v>32</v>
      </c>
      <c r="B22" s="32" t="s">
        <v>5</v>
      </c>
      <c r="C22" s="31">
        <v>0.93358666666666679</v>
      </c>
      <c r="D22" s="31">
        <v>0.69637213048158952</v>
      </c>
      <c r="E22" s="31">
        <v>2.093628188118367E-3</v>
      </c>
      <c r="F22" s="31">
        <v>0.96451148779592211</v>
      </c>
      <c r="G22" s="31">
        <v>6.2643580436706543</v>
      </c>
    </row>
    <row r="23" spans="1:7" x14ac:dyDescent="0.3">
      <c r="A23" t="s">
        <v>29</v>
      </c>
      <c r="B23" s="32" t="s">
        <v>7</v>
      </c>
      <c r="C23" s="31">
        <v>0.93365333333333334</v>
      </c>
      <c r="D23" s="31">
        <v>0.75481450524119897</v>
      </c>
      <c r="E23" s="31">
        <v>1.5637161219140109E-3</v>
      </c>
      <c r="F23" s="31">
        <v>0.97065177255608148</v>
      </c>
      <c r="G23" s="31">
        <v>821.03832340240479</v>
      </c>
    </row>
    <row r="24" spans="1:7" x14ac:dyDescent="0.3">
      <c r="A24" t="s">
        <v>29</v>
      </c>
      <c r="B24" s="32" t="s">
        <v>8</v>
      </c>
      <c r="C24" s="31">
        <v>0.93367333333333336</v>
      </c>
      <c r="D24" s="31">
        <v>0.63393137422238754</v>
      </c>
      <c r="E24" s="31">
        <v>1.086850215650663E-3</v>
      </c>
      <c r="F24" s="31">
        <v>0.97743642585726431</v>
      </c>
      <c r="G24" s="31">
        <v>1399.2350966930389</v>
      </c>
    </row>
    <row r="25" spans="1:7" x14ac:dyDescent="0.3">
      <c r="A25" t="s">
        <v>29</v>
      </c>
      <c r="B25" s="32" t="s">
        <v>5</v>
      </c>
      <c r="C25" s="31">
        <v>0.93342666666666663</v>
      </c>
      <c r="D25" s="31">
        <v>0.63142239127483524</v>
      </c>
      <c r="E25" s="31">
        <v>3.4998764686584313E-4</v>
      </c>
      <c r="F25" s="31">
        <v>0.99108267117916304</v>
      </c>
      <c r="G25" s="31">
        <v>737.23091053962708</v>
      </c>
    </row>
  </sheetData>
  <autoFilter ref="A1:G25">
    <filterColumn colId="0">
      <filters>
        <filter val="DT"/>
        <filter val="LinearSVC"/>
        <filter val="LR"/>
        <filter val="MLP"/>
        <filter val="RF"/>
      </filters>
    </filterColumn>
    <sortState ref="A2:G25">
      <sortCondition ref="F1:F25"/>
    </sortState>
  </autoFilter>
  <phoneticPr fontId="1" type="noConversion"/>
  <conditionalFormatting sqref="B1">
    <cfRule type="cellIs" dxfId="133" priority="2" operator="equal">
      <formula>"baseline"</formula>
    </cfRule>
  </conditionalFormatting>
  <conditionalFormatting sqref="B1:B1048576">
    <cfRule type="containsText" dxfId="132" priority="1" operator="containsText" text="baseline">
      <formula>NOT(ISERROR(SEARCH("baseline",B1)))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5" sqref="F2:F5"/>
    </sheetView>
  </sheetViews>
  <sheetFormatPr defaultRowHeight="17" x14ac:dyDescent="0.4"/>
  <cols>
    <col min="1" max="1" width="10.7265625" bestFit="1" customWidth="1"/>
    <col min="4" max="4" width="8.7265625" style="35"/>
    <col min="6" max="6" width="8.7265625" style="35"/>
  </cols>
  <sheetData>
    <row r="1" spans="1:7" x14ac:dyDescent="0.4">
      <c r="A1" s="10" t="s">
        <v>23</v>
      </c>
      <c r="B1" s="13" t="s">
        <v>24</v>
      </c>
      <c r="C1" s="32" t="s">
        <v>1</v>
      </c>
      <c r="D1" s="33"/>
      <c r="E1" s="32" t="s">
        <v>3</v>
      </c>
    </row>
    <row r="2" spans="1:7" x14ac:dyDescent="0.4">
      <c r="A2" t="s">
        <v>33</v>
      </c>
      <c r="B2" s="32" t="s">
        <v>5</v>
      </c>
      <c r="C2" s="31">
        <v>0.61314815167702519</v>
      </c>
      <c r="D2" s="14">
        <v>0</v>
      </c>
      <c r="E2" s="31">
        <v>0.71645640766016383</v>
      </c>
      <c r="F2" s="34">
        <v>0</v>
      </c>
      <c r="G2" s="20">
        <f>-F2</f>
        <v>0</v>
      </c>
    </row>
    <row r="3" spans="1:7" x14ac:dyDescent="0.4">
      <c r="A3" t="s">
        <v>33</v>
      </c>
      <c r="B3" s="32" t="s">
        <v>7</v>
      </c>
      <c r="C3" s="31">
        <v>0.60785144116708367</v>
      </c>
      <c r="D3" s="14">
        <f>C3-C2</f>
        <v>-5.2967105099415157E-3</v>
      </c>
      <c r="E3" s="31">
        <v>0.73797085226238779</v>
      </c>
      <c r="F3" s="34">
        <f>E3-E2</f>
        <v>2.1514444602223959E-2</v>
      </c>
      <c r="G3" s="20">
        <f t="shared" ref="G3:G25" si="0">-F3</f>
        <v>-2.1514444602223959E-2</v>
      </c>
    </row>
    <row r="4" spans="1:7" x14ac:dyDescent="0.4">
      <c r="A4" t="s">
        <v>33</v>
      </c>
      <c r="B4" s="32" t="s">
        <v>8</v>
      </c>
      <c r="C4" s="31">
        <v>0.58649001729227679</v>
      </c>
      <c r="D4" s="14">
        <f>C4-C2</f>
        <v>-2.66581343847484E-2</v>
      </c>
      <c r="E4" s="31">
        <v>0.68520976849312065</v>
      </c>
      <c r="F4" s="34">
        <f>E4-E2</f>
        <v>-3.1246639167043178E-2</v>
      </c>
      <c r="G4" s="20">
        <f t="shared" si="0"/>
        <v>3.1246639167043178E-2</v>
      </c>
    </row>
    <row r="5" spans="1:7" x14ac:dyDescent="0.4">
      <c r="A5" t="s">
        <v>33</v>
      </c>
      <c r="B5" s="32" t="s">
        <v>6</v>
      </c>
      <c r="C5" s="31">
        <v>0.61246340221197293</v>
      </c>
      <c r="D5" s="14">
        <f>C5-C2</f>
        <v>-6.8474946505225898E-4</v>
      </c>
      <c r="E5" s="31">
        <v>0.73043638204808303</v>
      </c>
      <c r="F5" s="34">
        <f>E5-E2</f>
        <v>1.3979974387919203E-2</v>
      </c>
      <c r="G5" s="20">
        <f t="shared" si="0"/>
        <v>-1.3979974387919203E-2</v>
      </c>
    </row>
    <row r="6" spans="1:7" x14ac:dyDescent="0.4">
      <c r="A6" t="s">
        <v>29</v>
      </c>
      <c r="B6" s="32" t="s">
        <v>5</v>
      </c>
      <c r="C6" s="31">
        <v>0.63142239127483524</v>
      </c>
      <c r="D6" s="14">
        <v>0</v>
      </c>
      <c r="E6" s="31">
        <v>0.99108267117916304</v>
      </c>
      <c r="F6" s="34">
        <v>0</v>
      </c>
      <c r="G6" s="20">
        <f t="shared" si="0"/>
        <v>0</v>
      </c>
    </row>
    <row r="7" spans="1:7" x14ac:dyDescent="0.4">
      <c r="A7" t="s">
        <v>29</v>
      </c>
      <c r="B7" s="32" t="s">
        <v>7</v>
      </c>
      <c r="C7" s="31">
        <v>0.75481450524119897</v>
      </c>
      <c r="D7" s="14">
        <f>C7-C6</f>
        <v>0.12339211396636374</v>
      </c>
      <c r="E7" s="31">
        <v>0.97065177255608148</v>
      </c>
      <c r="F7" s="34">
        <f>E7-E6</f>
        <v>-2.0430898623081561E-2</v>
      </c>
      <c r="G7" s="20">
        <f t="shared" si="0"/>
        <v>2.0430898623081561E-2</v>
      </c>
    </row>
    <row r="8" spans="1:7" x14ac:dyDescent="0.4">
      <c r="A8" t="s">
        <v>29</v>
      </c>
      <c r="B8" s="32" t="s">
        <v>8</v>
      </c>
      <c r="C8" s="31">
        <v>0.63393137422238754</v>
      </c>
      <c r="D8" s="14">
        <f>C8-C6</f>
        <v>2.5089829475523073E-3</v>
      </c>
      <c r="E8" s="31">
        <v>0.97743642585726431</v>
      </c>
      <c r="F8" s="34">
        <f>E8-E6</f>
        <v>-1.3646245321898731E-2</v>
      </c>
      <c r="G8" s="20">
        <f t="shared" si="0"/>
        <v>1.3646245321898731E-2</v>
      </c>
    </row>
    <row r="9" spans="1:7" x14ac:dyDescent="0.4">
      <c r="A9" t="s">
        <v>29</v>
      </c>
      <c r="B9" s="32" t="s">
        <v>6</v>
      </c>
      <c r="C9" s="31">
        <v>0.72047133514672734</v>
      </c>
      <c r="D9" s="14">
        <f>C9-C6</f>
        <v>8.9048943871892106E-2</v>
      </c>
      <c r="E9" s="31">
        <v>0.96348901716790536</v>
      </c>
      <c r="F9" s="34">
        <f>E9-E6</f>
        <v>-2.7593654011257684E-2</v>
      </c>
      <c r="G9" s="20">
        <f t="shared" si="0"/>
        <v>2.7593654011257684E-2</v>
      </c>
    </row>
    <row r="10" spans="1:7" x14ac:dyDescent="0.4">
      <c r="A10" t="s">
        <v>32</v>
      </c>
      <c r="B10" s="32" t="s">
        <v>5</v>
      </c>
      <c r="C10" s="31">
        <v>0.69637213048158952</v>
      </c>
      <c r="D10" s="14">
        <v>0</v>
      </c>
      <c r="E10" s="31">
        <v>0.96451148779592211</v>
      </c>
      <c r="F10" s="34">
        <v>0</v>
      </c>
      <c r="G10" s="20">
        <f t="shared" si="0"/>
        <v>0</v>
      </c>
    </row>
    <row r="11" spans="1:7" x14ac:dyDescent="0.4">
      <c r="A11" t="s">
        <v>32</v>
      </c>
      <c r="B11" s="32" t="s">
        <v>7</v>
      </c>
      <c r="C11" s="31">
        <v>0.7624339084950631</v>
      </c>
      <c r="D11" s="14">
        <f>C11-C10</f>
        <v>6.6061778013473571E-2</v>
      </c>
      <c r="E11" s="31">
        <v>0.95879618120735688</v>
      </c>
      <c r="F11" s="34">
        <f>E11-E10</f>
        <v>-5.7153065885652277E-3</v>
      </c>
      <c r="G11" s="20">
        <f t="shared" si="0"/>
        <v>5.7153065885652277E-3</v>
      </c>
    </row>
    <row r="12" spans="1:7" x14ac:dyDescent="0.4">
      <c r="A12" t="s">
        <v>32</v>
      </c>
      <c r="B12" s="32" t="s">
        <v>8</v>
      </c>
      <c r="C12" s="31">
        <v>0.61529633028560882</v>
      </c>
      <c r="D12" s="14">
        <f>C12-C10</f>
        <v>-8.1075800195980707E-2</v>
      </c>
      <c r="E12" s="31">
        <v>0.95114729077601934</v>
      </c>
      <c r="F12" s="34">
        <f>E12-E10</f>
        <v>-1.3364197019902768E-2</v>
      </c>
      <c r="G12" s="20">
        <f t="shared" si="0"/>
        <v>1.3364197019902768E-2</v>
      </c>
    </row>
    <row r="13" spans="1:7" x14ac:dyDescent="0.4">
      <c r="A13" t="s">
        <v>32</v>
      </c>
      <c r="B13" s="32" t="s">
        <v>6</v>
      </c>
      <c r="C13" s="31">
        <v>0.73616591797797126</v>
      </c>
      <c r="D13" s="14">
        <f>C13-C10</f>
        <v>3.9793787496381738E-2</v>
      </c>
      <c r="E13" s="31">
        <v>0.92220786310334879</v>
      </c>
      <c r="F13" s="34">
        <f>E13-E10</f>
        <v>-4.2303624692573316E-2</v>
      </c>
      <c r="G13" s="20">
        <f t="shared" si="0"/>
        <v>4.2303624692573316E-2</v>
      </c>
    </row>
    <row r="14" spans="1:7" x14ac:dyDescent="0.4">
      <c r="A14" t="s">
        <v>30</v>
      </c>
      <c r="B14" s="32" t="s">
        <v>5</v>
      </c>
      <c r="C14" s="31">
        <v>0.7328402733732684</v>
      </c>
      <c r="D14" s="14">
        <v>0</v>
      </c>
      <c r="E14" s="31">
        <v>0.81240400601060991</v>
      </c>
      <c r="F14" s="34">
        <v>0</v>
      </c>
      <c r="G14" s="20">
        <f t="shared" si="0"/>
        <v>0</v>
      </c>
    </row>
    <row r="15" spans="1:7" x14ac:dyDescent="0.4">
      <c r="A15" t="s">
        <v>30</v>
      </c>
      <c r="B15" s="32" t="s">
        <v>7</v>
      </c>
      <c r="C15" s="31">
        <v>0.80969055262815548</v>
      </c>
      <c r="D15" s="14">
        <f>C15-C14</f>
        <v>7.6850279254887077E-2</v>
      </c>
      <c r="E15" s="31">
        <v>0.86048325507778822</v>
      </c>
      <c r="F15" s="34">
        <f>E15-E14</f>
        <v>4.8079249067178309E-2</v>
      </c>
      <c r="G15" s="20">
        <f t="shared" si="0"/>
        <v>-4.8079249067178309E-2</v>
      </c>
    </row>
    <row r="16" spans="1:7" x14ac:dyDescent="0.4">
      <c r="A16" t="s">
        <v>30</v>
      </c>
      <c r="B16" s="32" t="s">
        <v>8</v>
      </c>
      <c r="C16" s="31">
        <v>0.77310726856805179</v>
      </c>
      <c r="D16" s="14">
        <f>C16-C14</f>
        <v>4.0266995194783384E-2</v>
      </c>
      <c r="E16" s="31">
        <v>0.81986958786384745</v>
      </c>
      <c r="F16" s="34">
        <f>E16-E14</f>
        <v>7.4655818532375351E-3</v>
      </c>
      <c r="G16" s="20">
        <f t="shared" si="0"/>
        <v>-7.4655818532375351E-3</v>
      </c>
    </row>
    <row r="17" spans="1:7" x14ac:dyDescent="0.4">
      <c r="A17" t="s">
        <v>30</v>
      </c>
      <c r="B17" s="32" t="s">
        <v>6</v>
      </c>
      <c r="C17" s="31">
        <v>0.80788290685177733</v>
      </c>
      <c r="D17" s="14">
        <f>C17-C14</f>
        <v>7.5042633478508924E-2</v>
      </c>
      <c r="E17" s="31">
        <v>0.81597300417916974</v>
      </c>
      <c r="F17" s="34">
        <f>E17-E14</f>
        <v>3.5689981685598227E-3</v>
      </c>
      <c r="G17" s="20">
        <f t="shared" si="0"/>
        <v>-3.5689981685598227E-3</v>
      </c>
    </row>
    <row r="18" spans="1:7" x14ac:dyDescent="0.4">
      <c r="A18" t="s">
        <v>35</v>
      </c>
      <c r="B18" s="32" t="s">
        <v>5</v>
      </c>
      <c r="C18" s="31">
        <v>0.78157994151364396</v>
      </c>
      <c r="D18" s="14">
        <v>0</v>
      </c>
      <c r="E18" s="31">
        <v>0.83088973612435724</v>
      </c>
      <c r="F18" s="34">
        <v>0</v>
      </c>
      <c r="G18" s="20">
        <f t="shared" si="0"/>
        <v>0</v>
      </c>
    </row>
    <row r="19" spans="1:7" x14ac:dyDescent="0.4">
      <c r="A19" t="s">
        <v>34</v>
      </c>
      <c r="B19" s="32" t="s">
        <v>7</v>
      </c>
      <c r="C19" s="31">
        <v>0.75472563688116912</v>
      </c>
      <c r="D19" s="14">
        <f>C19-C18</f>
        <v>-2.6854304632474846E-2</v>
      </c>
      <c r="E19" s="31">
        <v>0.81698245695164629</v>
      </c>
      <c r="F19" s="34">
        <f>E19-E18</f>
        <v>-1.3907279172710951E-2</v>
      </c>
      <c r="G19" s="20">
        <f t="shared" si="0"/>
        <v>1.3907279172710951E-2</v>
      </c>
    </row>
    <row r="20" spans="1:7" x14ac:dyDescent="0.4">
      <c r="A20" t="s">
        <v>34</v>
      </c>
      <c r="B20" s="32" t="s">
        <v>8</v>
      </c>
      <c r="C20" s="31">
        <v>0.72510022209098945</v>
      </c>
      <c r="D20" s="14">
        <f>C20-C18</f>
        <v>-5.6479719422654506E-2</v>
      </c>
      <c r="E20" s="31">
        <v>0.82859836505127671</v>
      </c>
      <c r="F20" s="34">
        <f>E20-E18</f>
        <v>-2.2913710730805281E-3</v>
      </c>
      <c r="G20" s="20">
        <f t="shared" si="0"/>
        <v>2.2913710730805281E-3</v>
      </c>
    </row>
    <row r="21" spans="1:7" x14ac:dyDescent="0.4">
      <c r="A21" t="s">
        <v>34</v>
      </c>
      <c r="B21" s="32" t="s">
        <v>6</v>
      </c>
      <c r="C21" s="31">
        <v>0.76708924965706193</v>
      </c>
      <c r="D21" s="14">
        <f>C21-C18</f>
        <v>-1.4490691856582028E-2</v>
      </c>
      <c r="E21" s="31">
        <v>0.82612837927280069</v>
      </c>
      <c r="F21" s="34">
        <f>E21-E18</f>
        <v>-4.7613568515565419E-3</v>
      </c>
      <c r="G21" s="20">
        <f t="shared" si="0"/>
        <v>4.7613568515565419E-3</v>
      </c>
    </row>
    <row r="22" spans="1:7" x14ac:dyDescent="0.4">
      <c r="A22" t="s">
        <v>31</v>
      </c>
      <c r="B22" s="32" t="s">
        <v>5</v>
      </c>
      <c r="C22" s="31">
        <v>0.86448329382465583</v>
      </c>
      <c r="D22" s="14">
        <v>0</v>
      </c>
      <c r="E22" s="31">
        <v>0.81301767787596957</v>
      </c>
      <c r="F22" s="34">
        <v>0</v>
      </c>
      <c r="G22" s="20">
        <f t="shared" si="0"/>
        <v>0</v>
      </c>
    </row>
    <row r="23" spans="1:7" x14ac:dyDescent="0.4">
      <c r="A23" t="s">
        <v>31</v>
      </c>
      <c r="B23" s="32" t="s">
        <v>7</v>
      </c>
      <c r="C23" s="31">
        <v>0.86046689642218011</v>
      </c>
      <c r="D23" s="14">
        <f>C23-C22</f>
        <v>-4.0163974024757243E-3</v>
      </c>
      <c r="E23" s="31">
        <v>0.82107551002891344</v>
      </c>
      <c r="F23" s="34">
        <f>E23-E22</f>
        <v>8.0578321529438668E-3</v>
      </c>
      <c r="G23" s="20">
        <f t="shared" si="0"/>
        <v>-8.0578321529438668E-3</v>
      </c>
    </row>
    <row r="24" spans="1:7" x14ac:dyDescent="0.4">
      <c r="A24" t="s">
        <v>31</v>
      </c>
      <c r="B24" s="32" t="s">
        <v>8</v>
      </c>
      <c r="C24" s="31">
        <v>0.81309871700865233</v>
      </c>
      <c r="D24" s="14">
        <f>C24-C22</f>
        <v>-5.1384576816003502E-2</v>
      </c>
      <c r="E24" s="31">
        <v>0.79599727890194905</v>
      </c>
      <c r="F24" s="34">
        <f>E24-E22</f>
        <v>-1.7020398974020523E-2</v>
      </c>
      <c r="G24" s="20">
        <f t="shared" si="0"/>
        <v>1.7020398974020523E-2</v>
      </c>
    </row>
    <row r="25" spans="1:7" x14ac:dyDescent="0.4">
      <c r="A25" t="s">
        <v>31</v>
      </c>
      <c r="B25" s="32" t="s">
        <v>6</v>
      </c>
      <c r="C25" s="31">
        <v>0.85790056536788306</v>
      </c>
      <c r="D25" s="14">
        <f>C25-C22</f>
        <v>-6.5827284567727684E-3</v>
      </c>
      <c r="E25" s="31">
        <v>0.81450652948269742</v>
      </c>
      <c r="F25" s="34">
        <f>E25-E22</f>
        <v>1.4888516067278479E-3</v>
      </c>
      <c r="G25" s="20">
        <f t="shared" si="0"/>
        <v>-1.4888516067278479E-3</v>
      </c>
    </row>
  </sheetData>
  <sortState ref="A2:D25">
    <sortCondition ref="A2:A25"/>
    <sortCondition ref="B2:B25"/>
  </sortState>
  <phoneticPr fontId="1" type="noConversion"/>
  <conditionalFormatting sqref="B1">
    <cfRule type="cellIs" dxfId="131" priority="12" operator="equal">
      <formula>"baseline"</formula>
    </cfRule>
  </conditionalFormatting>
  <conditionalFormatting sqref="B1:B1048576">
    <cfRule type="containsText" dxfId="130" priority="11" operator="containsText" text="baseline">
      <formula>NOT(ISERROR(SEARCH("baseline",B1)))</formula>
    </cfRule>
  </conditionalFormatting>
  <conditionalFormatting sqref="D2:D9">
    <cfRule type="cellIs" dxfId="129" priority="9" operator="lessThan">
      <formula>0</formula>
    </cfRule>
    <cfRule type="cellIs" dxfId="128" priority="10" operator="greaterThan">
      <formula>0</formula>
    </cfRule>
  </conditionalFormatting>
  <conditionalFormatting sqref="D10:D13">
    <cfRule type="cellIs" dxfId="127" priority="7" operator="lessThan">
      <formula>0</formula>
    </cfRule>
    <cfRule type="cellIs" dxfId="126" priority="8" operator="greaterThan">
      <formula>0</formula>
    </cfRule>
  </conditionalFormatting>
  <conditionalFormatting sqref="D14:D17">
    <cfRule type="cellIs" dxfId="125" priority="5" operator="lessThan">
      <formula>0</formula>
    </cfRule>
    <cfRule type="cellIs" dxfId="124" priority="6" operator="greaterThan">
      <formula>0</formula>
    </cfRule>
  </conditionalFormatting>
  <conditionalFormatting sqref="D18:D21">
    <cfRule type="cellIs" dxfId="123" priority="3" operator="lessThan">
      <formula>0</formula>
    </cfRule>
    <cfRule type="cellIs" dxfId="122" priority="4" operator="greaterThan">
      <formula>0</formula>
    </cfRule>
  </conditionalFormatting>
  <conditionalFormatting sqref="D22:D25">
    <cfRule type="cellIs" dxfId="121" priority="1" operator="lessThan">
      <formula>0</formula>
    </cfRule>
    <cfRule type="cellIs" dxfId="1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7" workbookViewId="0">
      <selection activeCell="A26" sqref="A26:XFD26"/>
    </sheetView>
  </sheetViews>
  <sheetFormatPr defaultRowHeight="17" x14ac:dyDescent="0.4"/>
  <cols>
    <col min="1" max="1" width="10.7265625" bestFit="1" customWidth="1"/>
    <col min="4" max="4" width="19.7265625" style="35" bestFit="1" customWidth="1"/>
    <col min="6" max="6" width="21.1796875" style="35" bestFit="1" customWidth="1"/>
  </cols>
  <sheetData>
    <row r="1" spans="1:6" x14ac:dyDescent="0.4">
      <c r="A1" s="10" t="s">
        <v>23</v>
      </c>
      <c r="B1" s="13" t="s">
        <v>24</v>
      </c>
      <c r="C1" s="32" t="s">
        <v>1</v>
      </c>
      <c r="D1" s="6" t="s">
        <v>25</v>
      </c>
      <c r="E1" s="32" t="s">
        <v>3</v>
      </c>
      <c r="F1" s="6" t="s">
        <v>36</v>
      </c>
    </row>
    <row r="2" spans="1:6" x14ac:dyDescent="0.4">
      <c r="A2" t="s">
        <v>33</v>
      </c>
      <c r="B2" s="32" t="s">
        <v>5</v>
      </c>
      <c r="C2" s="31">
        <v>0.61314815167702519</v>
      </c>
      <c r="D2" s="14">
        <v>0</v>
      </c>
      <c r="E2" s="31">
        <v>0.71645640766016383</v>
      </c>
      <c r="F2" s="14">
        <v>0</v>
      </c>
    </row>
    <row r="3" spans="1:6" x14ac:dyDescent="0.4">
      <c r="A3" t="s">
        <v>33</v>
      </c>
      <c r="B3" s="32" t="s">
        <v>6</v>
      </c>
      <c r="C3" s="31">
        <v>0.61246340221197293</v>
      </c>
      <c r="D3" s="14">
        <v>-6.8474946505225898E-4</v>
      </c>
      <c r="E3" s="31">
        <v>0.73043638204808303</v>
      </c>
      <c r="F3" s="14">
        <v>-1.3979974387919203E-2</v>
      </c>
    </row>
    <row r="4" spans="1:6" x14ac:dyDescent="0.4">
      <c r="A4" t="s">
        <v>33</v>
      </c>
      <c r="B4" s="32" t="s">
        <v>7</v>
      </c>
      <c r="C4" s="31">
        <v>0.60785144116708367</v>
      </c>
      <c r="D4" s="14">
        <v>-5.2967105099415157E-3</v>
      </c>
      <c r="E4" s="31">
        <v>0.73797085226238779</v>
      </c>
      <c r="F4" s="14">
        <v>-2.1514444602223959E-2</v>
      </c>
    </row>
    <row r="5" spans="1:6" x14ac:dyDescent="0.4">
      <c r="A5" t="s">
        <v>33</v>
      </c>
      <c r="B5" s="32" t="s">
        <v>8</v>
      </c>
      <c r="C5" s="31">
        <v>0.58649001729227679</v>
      </c>
      <c r="D5" s="14">
        <v>-2.66581343847484E-2</v>
      </c>
      <c r="E5" s="31">
        <v>0.68520976849312065</v>
      </c>
      <c r="F5" s="14">
        <v>3.1246639167043178E-2</v>
      </c>
    </row>
    <row r="6" spans="1:6" x14ac:dyDescent="0.4">
      <c r="A6" s="10" t="s">
        <v>23</v>
      </c>
      <c r="B6" s="13" t="s">
        <v>24</v>
      </c>
      <c r="C6" s="32" t="s">
        <v>1</v>
      </c>
      <c r="D6" s="6" t="s">
        <v>25</v>
      </c>
      <c r="E6" s="32" t="s">
        <v>3</v>
      </c>
      <c r="F6" s="6" t="s">
        <v>36</v>
      </c>
    </row>
    <row r="7" spans="1:6" x14ac:dyDescent="0.4">
      <c r="A7" t="s">
        <v>29</v>
      </c>
      <c r="B7" s="32" t="s">
        <v>7</v>
      </c>
      <c r="C7" s="31">
        <v>0.75481450524119897</v>
      </c>
      <c r="D7" s="14">
        <v>0.12339211396636374</v>
      </c>
      <c r="E7" s="31">
        <v>0.97065177255608148</v>
      </c>
      <c r="F7" s="14">
        <v>2.0430898623081561E-2</v>
      </c>
    </row>
    <row r="8" spans="1:6" x14ac:dyDescent="0.4">
      <c r="A8" t="s">
        <v>29</v>
      </c>
      <c r="B8" s="32" t="s">
        <v>6</v>
      </c>
      <c r="C8" s="31">
        <v>0.72047133514672734</v>
      </c>
      <c r="D8" s="14">
        <v>8.9048943871892106E-2</v>
      </c>
      <c r="E8" s="31">
        <v>0.96348901716790536</v>
      </c>
      <c r="F8" s="14">
        <v>2.7593654011257684E-2</v>
      </c>
    </row>
    <row r="9" spans="1:6" x14ac:dyDescent="0.4">
      <c r="A9" t="s">
        <v>29</v>
      </c>
      <c r="B9" s="32" t="s">
        <v>8</v>
      </c>
      <c r="C9" s="31">
        <v>0.63393137422238754</v>
      </c>
      <c r="D9" s="14">
        <v>2.5089829475523073E-3</v>
      </c>
      <c r="E9" s="31">
        <v>0.97743642585726431</v>
      </c>
      <c r="F9" s="14">
        <v>1.3646245321898731E-2</v>
      </c>
    </row>
    <row r="10" spans="1:6" x14ac:dyDescent="0.4">
      <c r="A10" t="s">
        <v>29</v>
      </c>
      <c r="B10" s="32" t="s">
        <v>5</v>
      </c>
      <c r="C10" s="31">
        <v>0.63142239127483524</v>
      </c>
      <c r="D10" s="14">
        <v>0</v>
      </c>
      <c r="E10" s="31">
        <v>0.99108267117916304</v>
      </c>
      <c r="F10" s="14">
        <v>0</v>
      </c>
    </row>
    <row r="11" spans="1:6" x14ac:dyDescent="0.4">
      <c r="A11" s="10" t="s">
        <v>23</v>
      </c>
      <c r="B11" s="13" t="s">
        <v>24</v>
      </c>
      <c r="C11" s="32" t="s">
        <v>1</v>
      </c>
      <c r="D11" s="6" t="s">
        <v>25</v>
      </c>
      <c r="E11" s="32" t="s">
        <v>3</v>
      </c>
      <c r="F11" s="6" t="s">
        <v>36</v>
      </c>
    </row>
    <row r="12" spans="1:6" x14ac:dyDescent="0.4">
      <c r="A12" t="s">
        <v>32</v>
      </c>
      <c r="B12" s="32" t="s">
        <v>7</v>
      </c>
      <c r="C12" s="31">
        <v>0.7624339084950631</v>
      </c>
      <c r="D12" s="14">
        <v>6.6061778013473571E-2</v>
      </c>
      <c r="E12" s="31">
        <v>0.95879618120735688</v>
      </c>
      <c r="F12" s="14">
        <v>5.7153065885652277E-3</v>
      </c>
    </row>
    <row r="13" spans="1:6" x14ac:dyDescent="0.4">
      <c r="A13" t="s">
        <v>32</v>
      </c>
      <c r="B13" s="32" t="s">
        <v>6</v>
      </c>
      <c r="C13" s="31">
        <v>0.73616591797797126</v>
      </c>
      <c r="D13" s="14">
        <v>3.9793787496381738E-2</v>
      </c>
      <c r="E13" s="31">
        <v>0.92220786310334879</v>
      </c>
      <c r="F13" s="14">
        <v>4.2303624692573316E-2</v>
      </c>
    </row>
    <row r="14" spans="1:6" x14ac:dyDescent="0.4">
      <c r="A14" t="s">
        <v>32</v>
      </c>
      <c r="B14" s="32" t="s">
        <v>5</v>
      </c>
      <c r="C14" s="31">
        <v>0.69637213048158952</v>
      </c>
      <c r="D14" s="14">
        <v>0</v>
      </c>
      <c r="E14" s="31">
        <v>0.96451148779592211</v>
      </c>
      <c r="F14" s="14">
        <v>0</v>
      </c>
    </row>
    <row r="15" spans="1:6" x14ac:dyDescent="0.4">
      <c r="A15" t="s">
        <v>32</v>
      </c>
      <c r="B15" s="32" t="s">
        <v>8</v>
      </c>
      <c r="C15" s="31">
        <v>0.61529633028560882</v>
      </c>
      <c r="D15" s="14">
        <v>-8.1075800195980707E-2</v>
      </c>
      <c r="E15" s="31">
        <v>0.95114729077601934</v>
      </c>
      <c r="F15" s="14">
        <v>1.3364197019902768E-2</v>
      </c>
    </row>
    <row r="16" spans="1:6" x14ac:dyDescent="0.4">
      <c r="A16" s="10" t="s">
        <v>23</v>
      </c>
      <c r="B16" s="13" t="s">
        <v>24</v>
      </c>
      <c r="C16" s="32" t="s">
        <v>1</v>
      </c>
      <c r="D16" s="6" t="s">
        <v>25</v>
      </c>
      <c r="E16" s="32" t="s">
        <v>3</v>
      </c>
      <c r="F16" s="6" t="s">
        <v>36</v>
      </c>
    </row>
    <row r="17" spans="1:6" x14ac:dyDescent="0.4">
      <c r="A17" t="s">
        <v>30</v>
      </c>
      <c r="B17" s="32" t="s">
        <v>7</v>
      </c>
      <c r="C17" s="31">
        <v>0.80969055262815548</v>
      </c>
      <c r="D17" s="14">
        <v>7.6850279254887077E-2</v>
      </c>
      <c r="E17" s="31">
        <v>0.86048325507778822</v>
      </c>
      <c r="F17" s="14">
        <v>-4.8079249067178309E-2</v>
      </c>
    </row>
    <row r="18" spans="1:6" x14ac:dyDescent="0.4">
      <c r="A18" t="s">
        <v>30</v>
      </c>
      <c r="B18" s="32" t="s">
        <v>6</v>
      </c>
      <c r="C18" s="31">
        <v>0.80788290685177733</v>
      </c>
      <c r="D18" s="14">
        <v>7.5042633478508924E-2</v>
      </c>
      <c r="E18" s="31">
        <v>0.81597300417916974</v>
      </c>
      <c r="F18" s="14">
        <v>-3.5689981685598227E-3</v>
      </c>
    </row>
    <row r="19" spans="1:6" x14ac:dyDescent="0.4">
      <c r="A19" t="s">
        <v>30</v>
      </c>
      <c r="B19" s="32" t="s">
        <v>8</v>
      </c>
      <c r="C19" s="31">
        <v>0.77310726856805179</v>
      </c>
      <c r="D19" s="14">
        <v>4.0266995194783384E-2</v>
      </c>
      <c r="E19" s="31">
        <v>0.81986958786384745</v>
      </c>
      <c r="F19" s="14">
        <v>-7.4655818532375351E-3</v>
      </c>
    </row>
    <row r="20" spans="1:6" x14ac:dyDescent="0.4">
      <c r="A20" t="s">
        <v>30</v>
      </c>
      <c r="B20" s="32" t="s">
        <v>5</v>
      </c>
      <c r="C20" s="31">
        <v>0.7328402733732684</v>
      </c>
      <c r="D20" s="14">
        <v>0</v>
      </c>
      <c r="E20" s="31">
        <v>0.81240400601060991</v>
      </c>
      <c r="F20" s="14">
        <v>0</v>
      </c>
    </row>
    <row r="21" spans="1:6" x14ac:dyDescent="0.4">
      <c r="A21" s="10" t="s">
        <v>23</v>
      </c>
      <c r="B21" s="13" t="s">
        <v>24</v>
      </c>
      <c r="C21" s="32" t="s">
        <v>1</v>
      </c>
      <c r="D21" s="6" t="s">
        <v>25</v>
      </c>
      <c r="E21" s="32" t="s">
        <v>3</v>
      </c>
      <c r="F21" s="6" t="s">
        <v>36</v>
      </c>
    </row>
    <row r="22" spans="1:6" x14ac:dyDescent="0.4">
      <c r="A22" t="s">
        <v>35</v>
      </c>
      <c r="B22" s="32" t="s">
        <v>5</v>
      </c>
      <c r="C22" s="31">
        <v>0.78157994151364396</v>
      </c>
      <c r="D22" s="14">
        <v>0</v>
      </c>
      <c r="E22" s="31">
        <v>0.83088973612435724</v>
      </c>
      <c r="F22" s="14">
        <v>0</v>
      </c>
    </row>
    <row r="23" spans="1:6" x14ac:dyDescent="0.4">
      <c r="A23" t="s">
        <v>34</v>
      </c>
      <c r="B23" s="32" t="s">
        <v>6</v>
      </c>
      <c r="C23" s="31">
        <v>0.76708924965706193</v>
      </c>
      <c r="D23" s="14">
        <v>-1.4490691856582028E-2</v>
      </c>
      <c r="E23" s="31">
        <v>0.82612837927280069</v>
      </c>
      <c r="F23" s="14">
        <v>4.7613568515565419E-3</v>
      </c>
    </row>
    <row r="24" spans="1:6" x14ac:dyDescent="0.4">
      <c r="A24" t="s">
        <v>34</v>
      </c>
      <c r="B24" s="32" t="s">
        <v>7</v>
      </c>
      <c r="C24" s="31">
        <v>0.75472563688116912</v>
      </c>
      <c r="D24" s="14">
        <v>-2.6854304632474846E-2</v>
      </c>
      <c r="E24" s="31">
        <v>0.81698245695164629</v>
      </c>
      <c r="F24" s="14">
        <v>1.3907279172710951E-2</v>
      </c>
    </row>
    <row r="25" spans="1:6" x14ac:dyDescent="0.4">
      <c r="A25" t="s">
        <v>34</v>
      </c>
      <c r="B25" s="32" t="s">
        <v>8</v>
      </c>
      <c r="C25" s="31">
        <v>0.72510022209098945</v>
      </c>
      <c r="D25" s="14">
        <v>-5.6479719422654506E-2</v>
      </c>
      <c r="E25" s="31">
        <v>0.82859836505127671</v>
      </c>
      <c r="F25" s="14">
        <v>2.2913710730805281E-3</v>
      </c>
    </row>
    <row r="26" spans="1:6" x14ac:dyDescent="0.4">
      <c r="A26" s="10" t="s">
        <v>23</v>
      </c>
      <c r="B26" s="13" t="s">
        <v>24</v>
      </c>
      <c r="C26" s="32" t="s">
        <v>1</v>
      </c>
      <c r="D26" s="6" t="s">
        <v>25</v>
      </c>
      <c r="E26" s="32" t="s">
        <v>3</v>
      </c>
      <c r="F26" s="6" t="s">
        <v>36</v>
      </c>
    </row>
    <row r="27" spans="1:6" x14ac:dyDescent="0.4">
      <c r="A27" t="s">
        <v>31</v>
      </c>
      <c r="B27" s="32" t="s">
        <v>5</v>
      </c>
      <c r="C27" s="31">
        <v>0.86448329382465583</v>
      </c>
      <c r="D27" s="14">
        <v>0</v>
      </c>
      <c r="E27" s="31">
        <v>0.81301767787596957</v>
      </c>
      <c r="F27" s="14">
        <v>0</v>
      </c>
    </row>
    <row r="28" spans="1:6" x14ac:dyDescent="0.4">
      <c r="A28" t="s">
        <v>31</v>
      </c>
      <c r="B28" s="32" t="s">
        <v>7</v>
      </c>
      <c r="C28" s="31">
        <v>0.86046689642218011</v>
      </c>
      <c r="D28" s="14">
        <v>-4.0163974024757243E-3</v>
      </c>
      <c r="E28" s="31">
        <v>0.82107551002891344</v>
      </c>
      <c r="F28" s="14">
        <v>-8.0578321529438668E-3</v>
      </c>
    </row>
    <row r="29" spans="1:6" x14ac:dyDescent="0.4">
      <c r="A29" t="s">
        <v>31</v>
      </c>
      <c r="B29" s="32" t="s">
        <v>6</v>
      </c>
      <c r="C29" s="31">
        <v>0.85790056536788306</v>
      </c>
      <c r="D29" s="14">
        <v>-6.5827284567727684E-3</v>
      </c>
      <c r="E29" s="31">
        <v>0.81450652948269742</v>
      </c>
      <c r="F29" s="14">
        <v>-1.4888516067278479E-3</v>
      </c>
    </row>
    <row r="30" spans="1:6" x14ac:dyDescent="0.4">
      <c r="A30" t="s">
        <v>31</v>
      </c>
      <c r="B30" s="32" t="s">
        <v>8</v>
      </c>
      <c r="C30" s="31">
        <v>0.81309871700865233</v>
      </c>
      <c r="D30" s="14">
        <v>-5.1384576816003502E-2</v>
      </c>
      <c r="E30" s="31">
        <v>0.79599727890194905</v>
      </c>
      <c r="F30" s="14">
        <v>1.7020398974020523E-2</v>
      </c>
    </row>
  </sheetData>
  <sortState ref="A2:F25">
    <sortCondition ref="A2:A25"/>
    <sortCondition descending="1" ref="C2:C25"/>
  </sortState>
  <phoneticPr fontId="1" type="noConversion"/>
  <conditionalFormatting sqref="B1">
    <cfRule type="cellIs" dxfId="119" priority="26" operator="equal">
      <formula>"baseline"</formula>
    </cfRule>
  </conditionalFormatting>
  <conditionalFormatting sqref="B1:B5 B7:B10 B12:B15 B17:B20 B22:B25 B27:B1048576">
    <cfRule type="containsText" dxfId="118" priority="25" operator="containsText" text="baseline">
      <formula>NOT(ISERROR(SEARCH("baseline",B1)))</formula>
    </cfRule>
  </conditionalFormatting>
  <conditionalFormatting sqref="D2:D5 D7:D10">
    <cfRule type="cellIs" dxfId="117" priority="23" operator="lessThan">
      <formula>0</formula>
    </cfRule>
    <cfRule type="cellIs" dxfId="116" priority="24" operator="greaterThan">
      <formula>0</formula>
    </cfRule>
  </conditionalFormatting>
  <conditionalFormatting sqref="D12:D15">
    <cfRule type="cellIs" dxfId="115" priority="21" operator="lessThan">
      <formula>0</formula>
    </cfRule>
    <cfRule type="cellIs" dxfId="114" priority="22" operator="greaterThan">
      <formula>0</formula>
    </cfRule>
  </conditionalFormatting>
  <conditionalFormatting sqref="D17:D20">
    <cfRule type="cellIs" dxfId="113" priority="19" operator="lessThan">
      <formula>0</formula>
    </cfRule>
    <cfRule type="cellIs" dxfId="112" priority="20" operator="greaterThan">
      <formula>0</formula>
    </cfRule>
  </conditionalFormatting>
  <conditionalFormatting sqref="D22:D25">
    <cfRule type="cellIs" dxfId="111" priority="17" operator="lessThan">
      <formula>0</formula>
    </cfRule>
    <cfRule type="cellIs" dxfId="110" priority="18" operator="greaterThan">
      <formula>0</formula>
    </cfRule>
  </conditionalFormatting>
  <conditionalFormatting sqref="D27:D30">
    <cfRule type="cellIs" dxfId="109" priority="15" operator="lessThan">
      <formula>0</formula>
    </cfRule>
    <cfRule type="cellIs" dxfId="108" priority="16" operator="greaterThan">
      <formula>0</formula>
    </cfRule>
  </conditionalFormatting>
  <conditionalFormatting sqref="F2:F5">
    <cfRule type="cellIs" dxfId="107" priority="13" operator="lessThan">
      <formula>0</formula>
    </cfRule>
    <cfRule type="cellIs" dxfId="106" priority="14" operator="greaterThan">
      <formula>0</formula>
    </cfRule>
  </conditionalFormatting>
  <conditionalFormatting sqref="F7:F10 F12:F15 F17:F20 F22:F25 F27:F30">
    <cfRule type="cellIs" dxfId="105" priority="11" operator="lessThan">
      <formula>0</formula>
    </cfRule>
    <cfRule type="cellIs" dxfId="104" priority="12" operator="greaterThan">
      <formula>0</formula>
    </cfRule>
  </conditionalFormatting>
  <conditionalFormatting sqref="B6">
    <cfRule type="cellIs" dxfId="103" priority="10" operator="equal">
      <formula>"baseline"</formula>
    </cfRule>
  </conditionalFormatting>
  <conditionalFormatting sqref="B6">
    <cfRule type="containsText" dxfId="102" priority="9" operator="containsText" text="baseline">
      <formula>NOT(ISERROR(SEARCH("baseline",B6)))</formula>
    </cfRule>
  </conditionalFormatting>
  <conditionalFormatting sqref="B11">
    <cfRule type="cellIs" dxfId="101" priority="8" operator="equal">
      <formula>"baseline"</formula>
    </cfRule>
  </conditionalFormatting>
  <conditionalFormatting sqref="B11">
    <cfRule type="containsText" dxfId="100" priority="7" operator="containsText" text="baseline">
      <formula>NOT(ISERROR(SEARCH("baseline",B11)))</formula>
    </cfRule>
  </conditionalFormatting>
  <conditionalFormatting sqref="B16">
    <cfRule type="cellIs" dxfId="99" priority="6" operator="equal">
      <formula>"baseline"</formula>
    </cfRule>
  </conditionalFormatting>
  <conditionalFormatting sqref="B16">
    <cfRule type="containsText" dxfId="98" priority="5" operator="containsText" text="baseline">
      <formula>NOT(ISERROR(SEARCH("baseline",B16)))</formula>
    </cfRule>
  </conditionalFormatting>
  <conditionalFormatting sqref="B21">
    <cfRule type="cellIs" dxfId="97" priority="4" operator="equal">
      <formula>"baseline"</formula>
    </cfRule>
  </conditionalFormatting>
  <conditionalFormatting sqref="B21">
    <cfRule type="containsText" dxfId="96" priority="3" operator="containsText" text="baseline">
      <formula>NOT(ISERROR(SEARCH("baseline",B21)))</formula>
    </cfRule>
  </conditionalFormatting>
  <conditionalFormatting sqref="B26">
    <cfRule type="cellIs" dxfId="95" priority="2" operator="equal">
      <formula>"baseline"</formula>
    </cfRule>
  </conditionalFormatting>
  <conditionalFormatting sqref="B26">
    <cfRule type="containsText" dxfId="94" priority="1" operator="containsText" text="baseline">
      <formula>NOT(ISERROR(SEARCH("baseline",B26)))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工作表1</vt:lpstr>
      <vt:lpstr>germany-20191123</vt:lpstr>
      <vt:lpstr>germany-20191123 (2)</vt:lpstr>
      <vt:lpstr>australia-20191123</vt:lpstr>
      <vt:lpstr>aus</vt:lpstr>
      <vt:lpstr>GiveMeSomeCredit-20191124</vt:lpstr>
      <vt:lpstr>GMSC</vt:lpstr>
      <vt:lpstr>GMSC (Edit)</vt:lpstr>
      <vt:lpstr>GMSC ()</vt:lpstr>
      <vt:lpstr>USABankrupt-20191128</vt:lpstr>
      <vt:lpstr>Japanese_Bankrupt-20191128</vt:lpstr>
      <vt:lpstr>USABankrupt-20191128 (AL)</vt:lpstr>
      <vt:lpstr>Japanese_Bankrupt-20191128 (AL)</vt:lpstr>
      <vt:lpstr>Japan_Credit-20191128(AL)</vt:lpstr>
      <vt:lpstr>GMSC-20191124 (AL)</vt:lpstr>
      <vt:lpstr>australia-20191123 (AL)</vt:lpstr>
      <vt:lpstr>Tsai-20191129(AL)</vt:lpstr>
      <vt:lpstr>germany-20191123 (AL)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Lab-722</dc:creator>
  <cp:lastModifiedBy>Barry</cp:lastModifiedBy>
  <dcterms:created xsi:type="dcterms:W3CDTF">2019-11-23T02:46:30Z</dcterms:created>
  <dcterms:modified xsi:type="dcterms:W3CDTF">2019-12-01T07:11:45Z</dcterms:modified>
</cp:coreProperties>
</file>