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\a\m\ambhave\6.823\ambhave\lab2handout\"/>
    </mc:Choice>
  </mc:AlternateContent>
  <bookViews>
    <workbookView xWindow="0" yWindow="0" windowWidth="9585" windowHeight="18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5" i="2" l="1"/>
  <c r="AJ14" i="2"/>
  <c r="AJ13" i="2"/>
  <c r="AJ12" i="2"/>
  <c r="AJ11" i="2"/>
  <c r="AJ8" i="2"/>
  <c r="AJ7" i="2"/>
  <c r="AJ6" i="2"/>
  <c r="AJ5" i="2"/>
  <c r="AJ4" i="2"/>
  <c r="AJ3" i="2"/>
  <c r="AJ18" i="2" l="1"/>
  <c r="AJ9" i="2"/>
  <c r="AJ16" i="2"/>
  <c r="AE15" i="2"/>
  <c r="AE14" i="2"/>
  <c r="AE13" i="2"/>
  <c r="AE12" i="2"/>
  <c r="AE11" i="2"/>
  <c r="AE16" i="2" s="1"/>
  <c r="AE8" i="2"/>
  <c r="AE7" i="2"/>
  <c r="AE6" i="2"/>
  <c r="AE5" i="2"/>
  <c r="AE4" i="2"/>
  <c r="AE3" i="2"/>
  <c r="AE18" i="2" s="1"/>
  <c r="AE9" i="2" l="1"/>
  <c r="Z15" i="2"/>
  <c r="Z14" i="2"/>
  <c r="Z13" i="2"/>
  <c r="Z12" i="2"/>
  <c r="Z11" i="2"/>
  <c r="Z8" i="2"/>
  <c r="Z7" i="2"/>
  <c r="Z6" i="2"/>
  <c r="Z5" i="2"/>
  <c r="Z4" i="2"/>
  <c r="Z3" i="2"/>
  <c r="Z18" i="2" l="1"/>
  <c r="Z16" i="2"/>
  <c r="Z9" i="2"/>
  <c r="U15" i="2"/>
  <c r="U14" i="2"/>
  <c r="U13" i="2"/>
  <c r="U12" i="2"/>
  <c r="U11" i="2"/>
  <c r="U8" i="2"/>
  <c r="U7" i="2"/>
  <c r="U6" i="2"/>
  <c r="U5" i="2"/>
  <c r="U4" i="2"/>
  <c r="U3" i="2"/>
  <c r="P15" i="2"/>
  <c r="K15" i="2"/>
  <c r="F15" i="2"/>
  <c r="P14" i="2"/>
  <c r="K14" i="2"/>
  <c r="F14" i="2"/>
  <c r="P13" i="2"/>
  <c r="K13" i="2"/>
  <c r="F13" i="2"/>
  <c r="P12" i="2"/>
  <c r="K12" i="2"/>
  <c r="F12" i="2"/>
  <c r="P11" i="2"/>
  <c r="K11" i="2"/>
  <c r="F11" i="2"/>
  <c r="P8" i="2"/>
  <c r="K8" i="2"/>
  <c r="F8" i="2"/>
  <c r="P7" i="2"/>
  <c r="K7" i="2"/>
  <c r="F7" i="2"/>
  <c r="P6" i="2"/>
  <c r="K6" i="2"/>
  <c r="F6" i="2"/>
  <c r="P5" i="2"/>
  <c r="K5" i="2"/>
  <c r="F5" i="2"/>
  <c r="P4" i="2"/>
  <c r="K4" i="2"/>
  <c r="F4" i="2"/>
  <c r="P3" i="2"/>
  <c r="K3" i="2"/>
  <c r="F3" i="2"/>
  <c r="U18" i="2" l="1"/>
  <c r="U16" i="2"/>
  <c r="U9" i="2"/>
  <c r="P18" i="2"/>
  <c r="P16" i="2"/>
  <c r="K16" i="2"/>
  <c r="K18" i="2"/>
  <c r="F16" i="2"/>
  <c r="F18" i="2"/>
  <c r="F9" i="2"/>
  <c r="K9" i="2"/>
  <c r="P9" i="2"/>
  <c r="P15" i="1"/>
  <c r="P14" i="1"/>
  <c r="P13" i="1"/>
  <c r="P12" i="1"/>
  <c r="P11" i="1"/>
  <c r="P8" i="1"/>
  <c r="P7" i="1"/>
  <c r="P6" i="1"/>
  <c r="P5" i="1"/>
  <c r="P4" i="1"/>
  <c r="P3" i="1"/>
  <c r="K18" i="1"/>
  <c r="K16" i="1"/>
  <c r="K9" i="1"/>
  <c r="F18" i="1"/>
  <c r="F16" i="1"/>
  <c r="F9" i="1"/>
  <c r="F8" i="1"/>
  <c r="K11" i="1"/>
  <c r="F11" i="1"/>
  <c r="K15" i="1"/>
  <c r="K14" i="1"/>
  <c r="K13" i="1"/>
  <c r="K12" i="1"/>
  <c r="K8" i="1"/>
  <c r="K7" i="1"/>
  <c r="K6" i="1"/>
  <c r="K5" i="1"/>
  <c r="K4" i="1"/>
  <c r="K3" i="1"/>
  <c r="F4" i="1"/>
  <c r="F5" i="1"/>
  <c r="F6" i="1"/>
  <c r="F7" i="1"/>
  <c r="F12" i="1"/>
  <c r="F13" i="1"/>
  <c r="F14" i="1"/>
  <c r="F15" i="1"/>
  <c r="F3" i="1"/>
  <c r="P16" i="1" l="1"/>
  <c r="P18" i="1"/>
  <c r="P9" i="1"/>
</calcChain>
</file>

<file path=xl/sharedStrings.xml><?xml version="1.0" encoding="utf-8"?>
<sst xmlns="http://schemas.openxmlformats.org/spreadsheetml/2006/main" count="76" uniqueCount="24">
  <si>
    <t>applu</t>
  </si>
  <si>
    <t>art</t>
  </si>
  <si>
    <t>bzip2</t>
  </si>
  <si>
    <t>cc1</t>
  </si>
  <si>
    <t>crafty</t>
  </si>
  <si>
    <t>equake</t>
  </si>
  <si>
    <t>gap</t>
  </si>
  <si>
    <t>gzip</t>
  </si>
  <si>
    <t>mesa</t>
  </si>
  <si>
    <t>parser</t>
  </si>
  <si>
    <t>swim</t>
  </si>
  <si>
    <t>SPECINT</t>
  </si>
  <si>
    <t>SPECFP</t>
  </si>
  <si>
    <t>GlobalHistory</t>
  </si>
  <si>
    <t>BHT</t>
  </si>
  <si>
    <t>takenCorrent</t>
  </si>
  <si>
    <t>takenIncorrect</t>
  </si>
  <si>
    <t>notTakenCorrect</t>
  </si>
  <si>
    <t>notTakenIncorrect</t>
  </si>
  <si>
    <t>LocalHistory</t>
  </si>
  <si>
    <t>Tournament</t>
  </si>
  <si>
    <t>Tage</t>
  </si>
  <si>
    <t>BPAT</t>
  </si>
  <si>
    <t>Alpha21264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</si>
</sst>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1" workbookViewId="0">
      <selection sqref="A1:XFD1048576"/>
    </sheetView>
  </sheetViews>
  <sheetFormatPr defaultRowHeight="15" x14ac:dyDescent="0.25"/>
  <cols>
    <col min="2" max="2" width="16" customWidth="1"/>
    <col min="3" max="3" width="16.7109375" customWidth="1"/>
    <col min="4" max="4" width="14.42578125" customWidth="1"/>
    <col min="5" max="5" width="15.85546875" customWidth="1"/>
    <col min="6" max="6" width="12.42578125" customWidth="1"/>
    <col min="7" max="7" width="14.28515625" customWidth="1"/>
    <col min="8" max="8" width="13.85546875" customWidth="1"/>
    <col min="9" max="9" width="12.28515625" customWidth="1"/>
    <col min="10" max="10" width="13.7109375" customWidth="1"/>
    <col min="11" max="11" width="14" customWidth="1"/>
    <col min="12" max="12" width="16.7109375" customWidth="1"/>
  </cols>
  <sheetData>
    <row r="1" spans="1:16" x14ac:dyDescent="0.25">
      <c r="B1" t="s">
        <v>14</v>
      </c>
      <c r="G1" t="s">
        <v>13</v>
      </c>
      <c r="L1" t="s">
        <v>19</v>
      </c>
    </row>
    <row r="2" spans="1:16" x14ac:dyDescent="0.25">
      <c r="A2" t="s">
        <v>11</v>
      </c>
      <c r="B2" t="s">
        <v>15</v>
      </c>
      <c r="C2" t="s">
        <v>16</v>
      </c>
      <c r="D2" t="s">
        <v>17</v>
      </c>
      <c r="E2" t="s">
        <v>18</v>
      </c>
      <c r="G2" t="s">
        <v>15</v>
      </c>
      <c r="H2" t="s">
        <v>16</v>
      </c>
      <c r="I2" t="s">
        <v>17</v>
      </c>
      <c r="J2" t="s">
        <v>18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A3" t="s">
        <v>2</v>
      </c>
      <c r="B3">
        <v>800340119</v>
      </c>
      <c r="C3">
        <v>16683571</v>
      </c>
      <c r="D3">
        <v>182832611</v>
      </c>
      <c r="E3">
        <v>9378219</v>
      </c>
      <c r="F3">
        <f>(B3+D3)/(B3+C3+D3+E3)</f>
        <v>0.9741766760019267</v>
      </c>
      <c r="G3">
        <v>803049543</v>
      </c>
      <c r="H3">
        <v>15217111</v>
      </c>
      <c r="I3">
        <v>184299071</v>
      </c>
      <c r="J3">
        <v>6668795</v>
      </c>
      <c r="K3">
        <f>(G3+I3)/(G3+H3+I3+J3)</f>
        <v>0.97831435056343496</v>
      </c>
      <c r="L3">
        <v>802775949</v>
      </c>
      <c r="M3">
        <v>15203927</v>
      </c>
      <c r="N3">
        <v>184312254</v>
      </c>
      <c r="O3">
        <v>6942390</v>
      </c>
      <c r="P3">
        <f>(L3+N3)/(L3+M3+N3+O3)</f>
        <v>0.97805632233031425</v>
      </c>
    </row>
    <row r="4" spans="1:16" x14ac:dyDescent="0.25">
      <c r="A4" t="s">
        <v>3</v>
      </c>
      <c r="B4">
        <v>92801649</v>
      </c>
      <c r="C4">
        <v>16006605</v>
      </c>
      <c r="D4">
        <v>113190382</v>
      </c>
      <c r="E4">
        <v>16114282</v>
      </c>
      <c r="F4">
        <f>(B4+D4)/(B4+C4+D4+E4)</f>
        <v>0.86510229151028251</v>
      </c>
      <c r="G4">
        <v>85775226</v>
      </c>
      <c r="H4">
        <v>20652017</v>
      </c>
      <c r="I4">
        <v>108564832</v>
      </c>
      <c r="J4">
        <v>23129497</v>
      </c>
      <c r="K4">
        <f t="shared" ref="K4:K15" si="0">(G4+I4)/(G4+H4+I4+J4)</f>
        <v>0.81613797678103683</v>
      </c>
      <c r="L4">
        <v>82626792</v>
      </c>
      <c r="M4">
        <v>21732841</v>
      </c>
      <c r="N4">
        <v>107457973</v>
      </c>
      <c r="O4">
        <v>26286433</v>
      </c>
      <c r="P4">
        <f t="shared" ref="P4:P8" si="1">(L4+N4)/(L4+M4+N4+O4)</f>
        <v>0.79832650381877812</v>
      </c>
    </row>
    <row r="5" spans="1:16" x14ac:dyDescent="0.25">
      <c r="A5" t="s">
        <v>4</v>
      </c>
      <c r="B5">
        <v>136800083</v>
      </c>
      <c r="C5">
        <v>28959230</v>
      </c>
      <c r="D5">
        <v>184926809</v>
      </c>
      <c r="E5">
        <v>37613087</v>
      </c>
      <c r="F5">
        <f>(B5+D5)/(B5+C5+D5+E5)</f>
        <v>0.82855407516423762</v>
      </c>
      <c r="G5">
        <v>133402119</v>
      </c>
      <c r="H5">
        <v>37683112</v>
      </c>
      <c r="I5">
        <v>176202843</v>
      </c>
      <c r="J5">
        <v>41011129</v>
      </c>
      <c r="K5">
        <f t="shared" si="0"/>
        <v>0.79733607385230709</v>
      </c>
      <c r="L5">
        <v>126142554</v>
      </c>
      <c r="M5">
        <v>42967566</v>
      </c>
      <c r="N5">
        <v>170918473</v>
      </c>
      <c r="O5">
        <v>48270616</v>
      </c>
      <c r="P5">
        <f t="shared" si="1"/>
        <v>0.76503124424340507</v>
      </c>
    </row>
    <row r="6" spans="1:16" x14ac:dyDescent="0.25">
      <c r="A6" t="s">
        <v>6</v>
      </c>
      <c r="B6">
        <v>38538571</v>
      </c>
      <c r="C6">
        <v>5036592</v>
      </c>
      <c r="D6">
        <v>65857121</v>
      </c>
      <c r="E6">
        <v>4753294</v>
      </c>
      <c r="F6">
        <f>(B6+D6)/(B6+C6+D6+E6)</f>
        <v>0.91426337571282423</v>
      </c>
      <c r="G6">
        <v>36849218</v>
      </c>
      <c r="H6">
        <v>5516685</v>
      </c>
      <c r="I6">
        <v>65377390</v>
      </c>
      <c r="J6">
        <v>6441729</v>
      </c>
      <c r="K6">
        <f t="shared" si="0"/>
        <v>0.8952716057627943</v>
      </c>
      <c r="L6">
        <v>36008814</v>
      </c>
      <c r="M6">
        <v>6131150</v>
      </c>
      <c r="N6">
        <v>64762789</v>
      </c>
      <c r="O6">
        <v>7282529</v>
      </c>
      <c r="P6">
        <f t="shared" si="1"/>
        <v>0.88252707559981325</v>
      </c>
    </row>
    <row r="7" spans="1:16" x14ac:dyDescent="0.25">
      <c r="A7" t="s">
        <v>7</v>
      </c>
      <c r="B7">
        <v>144380671</v>
      </c>
      <c r="C7">
        <v>17173895</v>
      </c>
      <c r="D7">
        <v>109550886</v>
      </c>
      <c r="E7">
        <v>13816014</v>
      </c>
      <c r="F7">
        <f>(B7+D7)/(B7+C7+D7+E7)</f>
        <v>0.8912335057268026</v>
      </c>
      <c r="G7">
        <v>151115340</v>
      </c>
      <c r="H7">
        <v>10839514</v>
      </c>
      <c r="I7">
        <v>115885268</v>
      </c>
      <c r="J7">
        <v>7081344</v>
      </c>
      <c r="K7">
        <f t="shared" si="0"/>
        <v>0.93710246457878321</v>
      </c>
      <c r="L7">
        <v>151305523</v>
      </c>
      <c r="M7">
        <v>9300036</v>
      </c>
      <c r="N7">
        <v>117424746</v>
      </c>
      <c r="O7">
        <v>6891161</v>
      </c>
      <c r="P7">
        <f t="shared" si="1"/>
        <v>0.94317312336164938</v>
      </c>
    </row>
    <row r="8" spans="1:16" x14ac:dyDescent="0.25">
      <c r="A8" t="s">
        <v>9</v>
      </c>
      <c r="B8">
        <v>197280079</v>
      </c>
      <c r="C8">
        <v>23517175</v>
      </c>
      <c r="D8">
        <v>214488971</v>
      </c>
      <c r="E8">
        <v>21399055</v>
      </c>
      <c r="F8">
        <f t="shared" ref="F8" si="2">(B8+D8)/(B8+C8+D8+E8)</f>
        <v>0.90164730074067634</v>
      </c>
      <c r="G8">
        <v>193202467</v>
      </c>
      <c r="H8">
        <v>21745331</v>
      </c>
      <c r="I8">
        <v>216248815</v>
      </c>
      <c r="J8">
        <v>25473069</v>
      </c>
      <c r="K8">
        <f t="shared" si="0"/>
        <v>0.89660272651951523</v>
      </c>
      <c r="L8">
        <v>195603605</v>
      </c>
      <c r="M8">
        <v>19529261</v>
      </c>
      <c r="N8">
        <v>218474866</v>
      </c>
      <c r="O8">
        <v>23075994</v>
      </c>
      <c r="P8">
        <f t="shared" si="1"/>
        <v>0.9067073062288189</v>
      </c>
    </row>
    <row r="9" spans="1:16" x14ac:dyDescent="0.25">
      <c r="F9">
        <f>AVERAGE(F3:F8)</f>
        <v>0.89582953747612493</v>
      </c>
      <c r="K9">
        <f>AVERAGE(K3:K8)</f>
        <v>0.8867941996763119</v>
      </c>
      <c r="P9">
        <f>AVERAGE(P3:P8)</f>
        <v>0.87897026259712996</v>
      </c>
    </row>
    <row r="10" spans="1:16" x14ac:dyDescent="0.25">
      <c r="A10" t="s">
        <v>12</v>
      </c>
    </row>
    <row r="11" spans="1:16" x14ac:dyDescent="0.25">
      <c r="A11" t="s">
        <v>0</v>
      </c>
      <c r="B11">
        <v>4684318</v>
      </c>
      <c r="C11">
        <v>2068374</v>
      </c>
      <c r="D11">
        <v>1683585</v>
      </c>
      <c r="E11">
        <v>569354</v>
      </c>
      <c r="F11">
        <f>(B11+D11)/(B11+C11+D11+E11)</f>
        <v>0.70710236739657661</v>
      </c>
      <c r="G11">
        <v>5147817</v>
      </c>
      <c r="H11">
        <v>263584</v>
      </c>
      <c r="I11">
        <v>3486816</v>
      </c>
      <c r="J11">
        <v>107373</v>
      </c>
      <c r="K11">
        <f t="shared" si="0"/>
        <v>0.95880814027731665</v>
      </c>
      <c r="L11">
        <v>5176356</v>
      </c>
      <c r="M11">
        <v>155938</v>
      </c>
      <c r="N11">
        <v>3594461</v>
      </c>
      <c r="O11">
        <v>78835</v>
      </c>
      <c r="P11">
        <f t="shared" ref="P11:P15" si="3">(L11+N11)/(L11+M11+N11+O11)</f>
        <v>0.97393030328940133</v>
      </c>
    </row>
    <row r="12" spans="1:16" x14ac:dyDescent="0.25">
      <c r="A12" t="s">
        <v>1</v>
      </c>
      <c r="B12">
        <v>177422542</v>
      </c>
      <c r="C12">
        <v>4451374</v>
      </c>
      <c r="D12">
        <v>67984065</v>
      </c>
      <c r="E12">
        <v>16059181</v>
      </c>
      <c r="F12">
        <f>(B12+D12)/(B12+C12+D12+E12)</f>
        <v>0.92286863004351705</v>
      </c>
      <c r="G12">
        <v>192055592</v>
      </c>
      <c r="H12">
        <v>1465919</v>
      </c>
      <c r="I12">
        <v>70969521</v>
      </c>
      <c r="J12">
        <v>1426130</v>
      </c>
      <c r="K12">
        <f t="shared" si="0"/>
        <v>0.98912424840033453</v>
      </c>
      <c r="L12">
        <v>192570584</v>
      </c>
      <c r="M12">
        <v>931323</v>
      </c>
      <c r="N12">
        <v>71504117</v>
      </c>
      <c r="O12">
        <v>911138</v>
      </c>
      <c r="P12">
        <f t="shared" si="3"/>
        <v>0.99307129714328102</v>
      </c>
    </row>
    <row r="13" spans="1:16" x14ac:dyDescent="0.25">
      <c r="A13" t="s">
        <v>5</v>
      </c>
      <c r="B13">
        <v>26302189</v>
      </c>
      <c r="C13">
        <v>4285202</v>
      </c>
      <c r="D13">
        <v>44733031</v>
      </c>
      <c r="E13">
        <v>3433591</v>
      </c>
      <c r="F13">
        <f>(B13+D13)/(B13+C13+D13+E13)</f>
        <v>0.90198857549011502</v>
      </c>
      <c r="G13">
        <v>27424087</v>
      </c>
      <c r="H13">
        <v>2532603</v>
      </c>
      <c r="I13">
        <v>46485630</v>
      </c>
      <c r="J13">
        <v>2311693</v>
      </c>
      <c r="K13">
        <f t="shared" si="0"/>
        <v>0.93848826471864999</v>
      </c>
      <c r="L13">
        <v>29050489</v>
      </c>
      <c r="M13">
        <v>1027113</v>
      </c>
      <c r="N13">
        <v>47991120</v>
      </c>
      <c r="O13">
        <v>685291</v>
      </c>
      <c r="P13">
        <f t="shared" si="3"/>
        <v>0.97825629533316605</v>
      </c>
    </row>
    <row r="14" spans="1:16" x14ac:dyDescent="0.25">
      <c r="A14" t="s">
        <v>8</v>
      </c>
      <c r="B14">
        <v>161064274</v>
      </c>
      <c r="C14">
        <v>5584813</v>
      </c>
      <c r="D14">
        <v>160653935</v>
      </c>
      <c r="E14">
        <v>4797733</v>
      </c>
      <c r="F14">
        <f>(B14+D14)/(B14+C14+D14+E14)</f>
        <v>0.96873675881887111</v>
      </c>
      <c r="G14">
        <v>164456670</v>
      </c>
      <c r="H14">
        <v>4358201</v>
      </c>
      <c r="I14">
        <v>161880546</v>
      </c>
      <c r="J14">
        <v>1405339</v>
      </c>
      <c r="K14">
        <f t="shared" si="0"/>
        <v>0.98264520662518451</v>
      </c>
      <c r="L14">
        <v>165543107</v>
      </c>
      <c r="M14">
        <v>900948</v>
      </c>
      <c r="N14">
        <v>165337799</v>
      </c>
      <c r="O14">
        <v>318901</v>
      </c>
      <c r="P14">
        <f t="shared" si="3"/>
        <v>0.99632687074138093</v>
      </c>
    </row>
    <row r="15" spans="1:16" x14ac:dyDescent="0.25">
      <c r="A15" t="s">
        <v>10</v>
      </c>
      <c r="B15">
        <v>7007783</v>
      </c>
      <c r="C15">
        <v>176405</v>
      </c>
      <c r="D15">
        <v>3787305</v>
      </c>
      <c r="E15">
        <v>187723</v>
      </c>
      <c r="F15">
        <f>(B15+D15)/(B15+C15+D15+E15)</f>
        <v>0.96736975070650122</v>
      </c>
      <c r="G15">
        <v>6891524</v>
      </c>
      <c r="H15">
        <v>278036</v>
      </c>
      <c r="I15">
        <v>3685784</v>
      </c>
      <c r="J15">
        <v>303872</v>
      </c>
      <c r="K15">
        <f t="shared" si="0"/>
        <v>0.94785404279297036</v>
      </c>
      <c r="L15">
        <v>7065611</v>
      </c>
      <c r="M15">
        <v>110896</v>
      </c>
      <c r="N15">
        <v>3852888</v>
      </c>
      <c r="O15">
        <v>129825</v>
      </c>
      <c r="P15">
        <f t="shared" si="3"/>
        <v>0.97842851023637856</v>
      </c>
    </row>
    <row r="16" spans="1:16" x14ac:dyDescent="0.25">
      <c r="F16">
        <f>AVERAGE(F11:F15)</f>
        <v>0.89361321649111625</v>
      </c>
      <c r="K16">
        <f>AVERAGE(K11:K15)</f>
        <v>0.96338398056289132</v>
      </c>
      <c r="P16">
        <f>AVERAGE(P11:P15)</f>
        <v>0.98400265534872167</v>
      </c>
    </row>
    <row r="18" spans="6:16" x14ac:dyDescent="0.25">
      <c r="F18">
        <f>AVERAGE(F3:F8,F11:F15)</f>
        <v>0.89482211884657548</v>
      </c>
      <c r="K18">
        <f>AVERAGE(K3:K8,K11:K15)</f>
        <v>0.92160773644293881</v>
      </c>
      <c r="P18">
        <f>AVERAGE(P3:P8,P11:P15)</f>
        <v>0.92671225930239887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abSelected="1" topLeftCell="C1" workbookViewId="0">
      <selection activeCell="G3" sqref="G3"/>
    </sheetView>
  </sheetViews>
  <sheetFormatPr defaultRowHeight="15" x14ac:dyDescent="0.25"/>
  <cols>
    <col min="2" max="2" width="16" customWidth="1"/>
    <col min="3" max="3" width="16.7109375" customWidth="1"/>
    <col min="4" max="4" width="14.42578125" customWidth="1"/>
    <col min="5" max="5" width="15.85546875" customWidth="1"/>
    <col min="6" max="6" width="12.42578125" customWidth="1"/>
    <col min="7" max="7" width="14.28515625" customWidth="1"/>
    <col min="8" max="8" width="13.85546875" customWidth="1"/>
    <col min="9" max="9" width="12.28515625" customWidth="1"/>
    <col min="10" max="10" width="13.7109375" customWidth="1"/>
    <col min="11" max="11" width="14" customWidth="1"/>
    <col min="12" max="12" width="16.7109375" customWidth="1"/>
  </cols>
  <sheetData>
    <row r="1" spans="1:36" x14ac:dyDescent="0.25">
      <c r="B1" t="s">
        <v>14</v>
      </c>
      <c r="G1" t="s">
        <v>13</v>
      </c>
      <c r="L1" t="s">
        <v>19</v>
      </c>
      <c r="Q1" t="s">
        <v>20</v>
      </c>
      <c r="V1" t="s">
        <v>21</v>
      </c>
      <c r="AA1" t="s">
        <v>22</v>
      </c>
      <c r="AF1" t="s">
        <v>23</v>
      </c>
    </row>
    <row r="2" spans="1:36" x14ac:dyDescent="0.25">
      <c r="A2" t="s">
        <v>11</v>
      </c>
      <c r="B2" t="s">
        <v>15</v>
      </c>
      <c r="C2" t="s">
        <v>16</v>
      </c>
      <c r="D2" t="s">
        <v>17</v>
      </c>
      <c r="E2" t="s">
        <v>18</v>
      </c>
      <c r="G2" t="s">
        <v>15</v>
      </c>
      <c r="H2" t="s">
        <v>16</v>
      </c>
      <c r="I2" t="s">
        <v>17</v>
      </c>
      <c r="J2" t="s">
        <v>18</v>
      </c>
      <c r="L2" t="s">
        <v>15</v>
      </c>
      <c r="M2" t="s">
        <v>16</v>
      </c>
      <c r="N2" t="s">
        <v>17</v>
      </c>
      <c r="O2" t="s">
        <v>18</v>
      </c>
      <c r="Q2" t="s">
        <v>15</v>
      </c>
      <c r="R2" t="s">
        <v>16</v>
      </c>
      <c r="S2" t="s">
        <v>17</v>
      </c>
      <c r="T2" t="s">
        <v>18</v>
      </c>
      <c r="V2" t="s">
        <v>15</v>
      </c>
      <c r="W2" t="s">
        <v>16</v>
      </c>
      <c r="X2" t="s">
        <v>17</v>
      </c>
      <c r="Y2" t="s">
        <v>18</v>
      </c>
      <c r="AA2" t="s">
        <v>15</v>
      </c>
      <c r="AB2" t="s">
        <v>16</v>
      </c>
      <c r="AC2" t="s">
        <v>17</v>
      </c>
      <c r="AD2" t="s">
        <v>18</v>
      </c>
      <c r="AF2" t="s">
        <v>15</v>
      </c>
      <c r="AG2" t="s">
        <v>16</v>
      </c>
      <c r="AH2" t="s">
        <v>17</v>
      </c>
      <c r="AI2" t="s">
        <v>18</v>
      </c>
    </row>
    <row r="3" spans="1:36" x14ac:dyDescent="0.25">
      <c r="A3" t="s">
        <v>2</v>
      </c>
      <c r="B3">
        <v>800357235</v>
      </c>
      <c r="C3">
        <v>16494253</v>
      </c>
      <c r="D3">
        <v>183021968</v>
      </c>
      <c r="E3">
        <v>9361120</v>
      </c>
      <c r="F3">
        <f>(B3+D3)/(B3+C3+D3+E3)</f>
        <v>0.97438120570296438</v>
      </c>
      <c r="G3">
        <v>803463308</v>
      </c>
      <c r="H3">
        <v>14612218</v>
      </c>
      <c r="I3">
        <v>184904002</v>
      </c>
      <c r="J3">
        <v>6255048</v>
      </c>
      <c r="K3">
        <f t="shared" ref="K3:K8" si="0">(G3+I3)/(G3+H3+I3+J3)</f>
        <v>0.97932367113034779</v>
      </c>
      <c r="L3">
        <v>802983704</v>
      </c>
      <c r="M3">
        <v>15131909</v>
      </c>
      <c r="N3">
        <v>184384311</v>
      </c>
      <c r="O3">
        <v>6734652</v>
      </c>
      <c r="P3">
        <f>(L3+N3)/(L3+M3+N3+O3)</f>
        <v>0.97833351975844318</v>
      </c>
      <c r="Q3">
        <v>803918531</v>
      </c>
      <c r="R3">
        <v>13514955</v>
      </c>
      <c r="S3">
        <v>186001265</v>
      </c>
      <c r="T3">
        <v>5799825</v>
      </c>
      <c r="U3">
        <f>(Q3+S3)/(Q3+R3+S3+T3)</f>
        <v>0.98086195176095514</v>
      </c>
      <c r="V3">
        <v>800250833</v>
      </c>
      <c r="W3">
        <v>16472249</v>
      </c>
      <c r="X3">
        <v>183043971</v>
      </c>
      <c r="Y3">
        <v>9467523</v>
      </c>
      <c r="Z3">
        <f>(V3+X3)/(V3+W3+X3+Y3)</f>
        <v>0.97429757896047353</v>
      </c>
      <c r="AA3">
        <v>803853169</v>
      </c>
      <c r="AB3">
        <v>13552219</v>
      </c>
      <c r="AC3">
        <v>185964002</v>
      </c>
      <c r="AD3">
        <v>5865186</v>
      </c>
      <c r="AE3">
        <f>(AA3+AC3)/(AA3+AB3+AC3+AD3)</f>
        <v>0.98076026578780229</v>
      </c>
      <c r="AF3">
        <v>804101192</v>
      </c>
      <c r="AG3">
        <v>13512493</v>
      </c>
      <c r="AH3">
        <v>186003727</v>
      </c>
      <c r="AI3">
        <v>5617164</v>
      </c>
      <c r="AJ3">
        <f>(AF3+AH3)/(AF3+AG3+AH3+AI3)</f>
        <v>0.98104538087089876</v>
      </c>
    </row>
    <row r="4" spans="1:36" x14ac:dyDescent="0.25">
      <c r="A4" t="s">
        <v>3</v>
      </c>
      <c r="B4">
        <v>96743309</v>
      </c>
      <c r="C4">
        <v>12772394</v>
      </c>
      <c r="D4">
        <v>116439589</v>
      </c>
      <c r="E4">
        <v>12170571</v>
      </c>
      <c r="F4">
        <f>(B4+D4)/(B4+C4+D4+E4)</f>
        <v>0.89525302003839879</v>
      </c>
      <c r="G4">
        <v>98111458</v>
      </c>
      <c r="H4">
        <v>10555365</v>
      </c>
      <c r="I4">
        <v>118625957</v>
      </c>
      <c r="J4">
        <v>10807852</v>
      </c>
      <c r="K4">
        <f t="shared" si="0"/>
        <v>0.91027652123157743</v>
      </c>
      <c r="L4">
        <v>81046810</v>
      </c>
      <c r="M4">
        <v>24215681</v>
      </c>
      <c r="N4">
        <v>104988385</v>
      </c>
      <c r="O4">
        <v>27868866</v>
      </c>
      <c r="P4">
        <f t="shared" ref="P4:P8" si="1">(L4+N4)/(L4+M4+N4+O4)</f>
        <v>0.78126741377033748</v>
      </c>
      <c r="Q4">
        <v>98927453</v>
      </c>
      <c r="R4">
        <v>9203394</v>
      </c>
      <c r="S4">
        <v>119982027</v>
      </c>
      <c r="T4">
        <v>9987842</v>
      </c>
      <c r="U4">
        <f t="shared" ref="U4:U8" si="2">(Q4+S4)/(Q4+R4+S4+T4)</f>
        <v>0.91939866321107577</v>
      </c>
      <c r="V4">
        <v>94057313</v>
      </c>
      <c r="W4">
        <v>14822667</v>
      </c>
      <c r="X4">
        <v>114382312</v>
      </c>
      <c r="Y4">
        <v>14851334</v>
      </c>
      <c r="Z4">
        <f t="shared" ref="Z4:Z8" si="3">(V4+X4)/(V4+W4+X4+Y4)</f>
        <v>0.87537882019401947</v>
      </c>
      <c r="AA4">
        <v>98149660</v>
      </c>
      <c r="AB4">
        <v>9689619</v>
      </c>
      <c r="AC4">
        <v>119506454</v>
      </c>
      <c r="AD4">
        <v>10762112</v>
      </c>
      <c r="AE4">
        <f t="shared" ref="AE4:AE8" si="4">(AA4+AC4)/(AA4+AB4+AC4+AD4)</f>
        <v>0.91410727773375122</v>
      </c>
      <c r="AF4">
        <v>99081886</v>
      </c>
      <c r="AG4">
        <v>9164469</v>
      </c>
      <c r="AH4">
        <v>120030677</v>
      </c>
      <c r="AI4">
        <v>9828647</v>
      </c>
      <c r="AJ4">
        <f t="shared" ref="AJ4:AJ8" si="5">(AF4+AH4)/(AF4+AG4+AH4+AI4)</f>
        <v>0.92023241075237017</v>
      </c>
    </row>
    <row r="5" spans="1:36" x14ac:dyDescent="0.25">
      <c r="A5" t="s">
        <v>4</v>
      </c>
      <c r="B5">
        <v>139461001</v>
      </c>
      <c r="C5">
        <v>26116856</v>
      </c>
      <c r="D5">
        <v>187769168</v>
      </c>
      <c r="E5">
        <v>34952235</v>
      </c>
      <c r="F5">
        <f>(B5+D5)/(B5+C5+D5+E5)</f>
        <v>0.84272673864997838</v>
      </c>
      <c r="G5">
        <v>156513447</v>
      </c>
      <c r="H5">
        <v>17041487</v>
      </c>
      <c r="I5">
        <v>196844618</v>
      </c>
      <c r="J5">
        <v>17899710</v>
      </c>
      <c r="K5">
        <f t="shared" si="0"/>
        <v>0.91001477360520966</v>
      </c>
      <c r="L5">
        <v>121545525</v>
      </c>
      <c r="M5">
        <v>47827741</v>
      </c>
      <c r="N5">
        <v>166058257</v>
      </c>
      <c r="O5">
        <v>52867738</v>
      </c>
      <c r="P5">
        <f t="shared" si="1"/>
        <v>0.74067558423707636</v>
      </c>
      <c r="Q5">
        <v>153942509</v>
      </c>
      <c r="R5">
        <v>17522150</v>
      </c>
      <c r="S5">
        <v>196363873</v>
      </c>
      <c r="T5">
        <v>20470728</v>
      </c>
      <c r="U5">
        <f t="shared" si="2"/>
        <v>0.90215567755653203</v>
      </c>
      <c r="V5">
        <v>138137979</v>
      </c>
      <c r="W5">
        <v>27114202</v>
      </c>
      <c r="X5">
        <v>186771903</v>
      </c>
      <c r="Y5">
        <v>36275178</v>
      </c>
      <c r="Z5">
        <f t="shared" si="3"/>
        <v>0.83675122205099628</v>
      </c>
      <c r="AA5">
        <v>151750986</v>
      </c>
      <c r="AB5">
        <v>18894749</v>
      </c>
      <c r="AC5">
        <v>194991329</v>
      </c>
      <c r="AD5">
        <v>22662201</v>
      </c>
      <c r="AE5">
        <f t="shared" si="4"/>
        <v>0.89297700576384043</v>
      </c>
      <c r="AF5">
        <v>155585318</v>
      </c>
      <c r="AG5">
        <v>15968096</v>
      </c>
      <c r="AH5">
        <v>197917897</v>
      </c>
      <c r="AI5">
        <v>18827948</v>
      </c>
      <c r="AJ5">
        <f t="shared" si="5"/>
        <v>0.91038859025996755</v>
      </c>
    </row>
    <row r="6" spans="1:36" x14ac:dyDescent="0.25">
      <c r="A6" t="s">
        <v>6</v>
      </c>
      <c r="B6">
        <v>39241420</v>
      </c>
      <c r="C6">
        <v>4460167</v>
      </c>
      <c r="D6">
        <v>66433583</v>
      </c>
      <c r="E6">
        <v>4050463</v>
      </c>
      <c r="F6">
        <f>(B6+D6)/(B6+C6+D6+E6)</f>
        <v>0.92546671786633616</v>
      </c>
      <c r="G6">
        <v>40787950</v>
      </c>
      <c r="H6">
        <v>2405547</v>
      </c>
      <c r="I6">
        <v>68488077</v>
      </c>
      <c r="J6">
        <v>2504221</v>
      </c>
      <c r="K6">
        <f t="shared" si="0"/>
        <v>0.95700193706231151</v>
      </c>
      <c r="L6">
        <v>36633563</v>
      </c>
      <c r="M6">
        <v>5951300</v>
      </c>
      <c r="N6">
        <v>64942322</v>
      </c>
      <c r="O6">
        <v>6658610</v>
      </c>
      <c r="P6">
        <f t="shared" si="1"/>
        <v>0.88956673638783179</v>
      </c>
      <c r="Q6">
        <v>40922650</v>
      </c>
      <c r="R6">
        <v>2087685</v>
      </c>
      <c r="S6">
        <v>68806291</v>
      </c>
      <c r="T6">
        <v>2368711</v>
      </c>
      <c r="U6">
        <f t="shared" si="2"/>
        <v>0.96097225688443688</v>
      </c>
      <c r="V6">
        <v>38682069</v>
      </c>
      <c r="W6">
        <v>4846169</v>
      </c>
      <c r="X6">
        <v>66047451</v>
      </c>
      <c r="Y6">
        <v>4610103</v>
      </c>
      <c r="Z6">
        <f t="shared" si="3"/>
        <v>0.91718521337575865</v>
      </c>
      <c r="AA6">
        <v>40738328</v>
      </c>
      <c r="AB6">
        <v>2228401</v>
      </c>
      <c r="AC6">
        <v>68665220</v>
      </c>
      <c r="AD6">
        <v>2553843</v>
      </c>
      <c r="AE6">
        <f t="shared" si="4"/>
        <v>0.95811874738321212</v>
      </c>
      <c r="AF6">
        <v>41083623</v>
      </c>
      <c r="AG6">
        <v>2020612</v>
      </c>
      <c r="AH6">
        <v>68873496</v>
      </c>
      <c r="AI6">
        <v>2207343</v>
      </c>
      <c r="AJ6">
        <f t="shared" si="5"/>
        <v>0.96297278749409931</v>
      </c>
    </row>
    <row r="7" spans="1:36" x14ac:dyDescent="0.25">
      <c r="A7" t="s">
        <v>7</v>
      </c>
      <c r="B7">
        <v>144347198</v>
      </c>
      <c r="C7">
        <v>17077828</v>
      </c>
      <c r="D7">
        <v>109646993</v>
      </c>
      <c r="E7">
        <v>13849503</v>
      </c>
      <c r="F7">
        <f>(B7+D7)/(B7+C7+D7+E7)</f>
        <v>0.89145315951246396</v>
      </c>
      <c r="G7">
        <v>152024131</v>
      </c>
      <c r="H7">
        <v>10203051</v>
      </c>
      <c r="I7">
        <v>116521769</v>
      </c>
      <c r="J7">
        <v>6172571</v>
      </c>
      <c r="K7">
        <f t="shared" si="0"/>
        <v>0.94252585103065678</v>
      </c>
      <c r="L7">
        <v>151041818</v>
      </c>
      <c r="M7">
        <v>9429349</v>
      </c>
      <c r="N7">
        <v>117295470</v>
      </c>
      <c r="O7">
        <v>7154885</v>
      </c>
      <c r="P7">
        <f t="shared" si="1"/>
        <v>0.94179367748849807</v>
      </c>
      <c r="Q7">
        <v>152765545</v>
      </c>
      <c r="R7">
        <v>7672161</v>
      </c>
      <c r="S7">
        <v>119052659</v>
      </c>
      <c r="T7">
        <v>5431157</v>
      </c>
      <c r="U7">
        <f t="shared" si="2"/>
        <v>0.95401078195840894</v>
      </c>
      <c r="V7">
        <v>144377821</v>
      </c>
      <c r="W7">
        <v>16880138</v>
      </c>
      <c r="X7">
        <v>109844682</v>
      </c>
      <c r="Y7">
        <v>13818881</v>
      </c>
      <c r="Z7">
        <f t="shared" si="3"/>
        <v>0.89225447490063592</v>
      </c>
      <c r="AA7">
        <v>152734101</v>
      </c>
      <c r="AB7">
        <v>7688656</v>
      </c>
      <c r="AC7">
        <v>119036164</v>
      </c>
      <c r="AD7">
        <v>5462601</v>
      </c>
      <c r="AE7">
        <f t="shared" si="4"/>
        <v>0.95384252861038699</v>
      </c>
      <c r="AF7">
        <v>152831082</v>
      </c>
      <c r="AG7">
        <v>7544868</v>
      </c>
      <c r="AH7">
        <v>119179953</v>
      </c>
      <c r="AI7">
        <v>5365619</v>
      </c>
      <c r="AJ7">
        <f t="shared" si="5"/>
        <v>0.95468756831925106</v>
      </c>
    </row>
    <row r="8" spans="1:36" x14ac:dyDescent="0.25">
      <c r="A8" t="s">
        <v>9</v>
      </c>
      <c r="B8">
        <v>197897712</v>
      </c>
      <c r="C8">
        <v>23068757</v>
      </c>
      <c r="D8">
        <v>214920805</v>
      </c>
      <c r="E8">
        <v>20770651</v>
      </c>
      <c r="F8">
        <f t="shared" ref="F8" si="6">(B8+D8)/(B8+C8+D8+E8)</f>
        <v>0.90399945867576914</v>
      </c>
      <c r="G8">
        <v>199622585</v>
      </c>
      <c r="H8">
        <v>16990681</v>
      </c>
      <c r="I8">
        <v>220989386</v>
      </c>
      <c r="J8">
        <v>19047755</v>
      </c>
      <c r="K8">
        <f t="shared" si="0"/>
        <v>0.92108090686536936</v>
      </c>
      <c r="L8">
        <v>190936390</v>
      </c>
      <c r="M8">
        <v>24160513</v>
      </c>
      <c r="N8">
        <v>213818473</v>
      </c>
      <c r="O8">
        <v>27732743</v>
      </c>
      <c r="P8">
        <f t="shared" si="1"/>
        <v>0.88636051734180032</v>
      </c>
      <c r="Q8">
        <v>202158121</v>
      </c>
      <c r="R8">
        <v>13178153</v>
      </c>
      <c r="S8">
        <v>224854289</v>
      </c>
      <c r="T8">
        <v>16456313</v>
      </c>
      <c r="U8">
        <f t="shared" si="2"/>
        <v>0.93510419635499709</v>
      </c>
      <c r="V8">
        <v>197472651</v>
      </c>
      <c r="W8">
        <v>23272078</v>
      </c>
      <c r="X8">
        <v>214726725</v>
      </c>
      <c r="Y8">
        <v>21207822</v>
      </c>
      <c r="Z8">
        <f t="shared" si="3"/>
        <v>0.90260144846161139</v>
      </c>
      <c r="AA8">
        <v>201844142</v>
      </c>
      <c r="AB8">
        <v>13449202</v>
      </c>
      <c r="AC8">
        <v>224551040</v>
      </c>
      <c r="AD8">
        <v>16833898</v>
      </c>
      <c r="AE8">
        <f t="shared" si="4"/>
        <v>0.93368832897553911</v>
      </c>
      <c r="AF8">
        <v>202703342</v>
      </c>
      <c r="AG8">
        <v>13043312</v>
      </c>
      <c r="AH8">
        <v>224934786</v>
      </c>
      <c r="AI8">
        <v>15964427</v>
      </c>
      <c r="AJ8">
        <f t="shared" si="5"/>
        <v>0.9364765103633359</v>
      </c>
    </row>
    <row r="9" spans="1:36" x14ac:dyDescent="0.25">
      <c r="F9">
        <f>AVERAGE(F3:F8)</f>
        <v>0.90554671674098508</v>
      </c>
      <c r="K9">
        <f>AVERAGE(K3:K8)</f>
        <v>0.93670394348757868</v>
      </c>
      <c r="P9">
        <f>AVERAGE(P3:P8)</f>
        <v>0.86966624149733118</v>
      </c>
      <c r="U9">
        <f>AVERAGE(U3:U8)</f>
        <v>0.94208392128773433</v>
      </c>
      <c r="Z9">
        <f>AVERAGE(Z3:Z8)</f>
        <v>0.89974479299058263</v>
      </c>
      <c r="AE9">
        <f>AVERAGE(AE3:AE8)</f>
        <v>0.93891569237575545</v>
      </c>
      <c r="AJ9">
        <f>AVERAGE(AJ3:AJ8)</f>
        <v>0.94430054134332053</v>
      </c>
    </row>
    <row r="10" spans="1:36" x14ac:dyDescent="0.25">
      <c r="A10" t="s">
        <v>12</v>
      </c>
    </row>
    <row r="11" spans="1:36" x14ac:dyDescent="0.25">
      <c r="A11" t="s">
        <v>0</v>
      </c>
      <c r="B11">
        <v>4703674</v>
      </c>
      <c r="C11">
        <v>2052650</v>
      </c>
      <c r="D11">
        <v>1697708</v>
      </c>
      <c r="E11">
        <v>551438</v>
      </c>
      <c r="F11">
        <f>(B11+D11)/(B11+C11+D11+E11)</f>
        <v>0.71083263838533695</v>
      </c>
      <c r="G11">
        <v>5116782</v>
      </c>
      <c r="H11">
        <v>131976</v>
      </c>
      <c r="I11">
        <v>3619936</v>
      </c>
      <c r="J11">
        <v>136776</v>
      </c>
      <c r="K11">
        <f>(G11+I11)/(G11+H11+I11+J11)</f>
        <v>0.97015680469758936</v>
      </c>
      <c r="L11">
        <v>5129855</v>
      </c>
      <c r="M11">
        <v>111008</v>
      </c>
      <c r="N11">
        <v>3640903</v>
      </c>
      <c r="O11">
        <v>123704</v>
      </c>
      <c r="P11">
        <f t="shared" ref="P11:P15" si="7">(L11+N11)/(L11+M11+N11+O11)</f>
        <v>0.97393672956547517</v>
      </c>
      <c r="Q11">
        <v>5223713</v>
      </c>
      <c r="R11">
        <v>120860</v>
      </c>
      <c r="S11">
        <v>3631051</v>
      </c>
      <c r="T11">
        <v>29846</v>
      </c>
      <c r="U11">
        <f t="shared" ref="U11:U15" si="8">(Q11+S11)/(Q11+R11+S11+T11)</f>
        <v>0.98326506001352509</v>
      </c>
      <c r="V11">
        <v>4695626</v>
      </c>
      <c r="W11">
        <v>2062305</v>
      </c>
      <c r="X11">
        <v>1689595</v>
      </c>
      <c r="Y11">
        <v>557944</v>
      </c>
      <c r="Z11">
        <f t="shared" ref="Z11:Z15" si="9">(V11+X11)/(V11+W11+X11+Y11)</f>
        <v>0.70903806242206124</v>
      </c>
      <c r="AA11">
        <v>5218507</v>
      </c>
      <c r="AB11">
        <v>123287</v>
      </c>
      <c r="AC11">
        <v>3628624</v>
      </c>
      <c r="AD11">
        <v>35052</v>
      </c>
      <c r="AE11">
        <f t="shared" ref="AE11:AE15" si="10">(AA11+AC11)/(AA11+AB11+AC11+AD11)</f>
        <v>0.98241746405240371</v>
      </c>
      <c r="AF11">
        <v>5231254</v>
      </c>
      <c r="AG11">
        <v>18904</v>
      </c>
      <c r="AH11">
        <v>3731484</v>
      </c>
      <c r="AI11">
        <v>23828</v>
      </c>
      <c r="AJ11">
        <f t="shared" ref="AJ11:AJ15" si="11">(AF11+AH11)/(AF11+AG11+AH11+AI11)</f>
        <v>0.99525488397607231</v>
      </c>
    </row>
    <row r="12" spans="1:36" x14ac:dyDescent="0.25">
      <c r="A12" t="s">
        <v>1</v>
      </c>
      <c r="B12">
        <v>177422888</v>
      </c>
      <c r="C12">
        <v>4454075</v>
      </c>
      <c r="D12">
        <v>67981313</v>
      </c>
      <c r="E12">
        <v>16058766</v>
      </c>
      <c r="F12">
        <f>(B12+D12)/(B12+C12+D12+E12)</f>
        <v>0.92285999857053158</v>
      </c>
      <c r="G12">
        <v>192034879</v>
      </c>
      <c r="H12">
        <v>1381504</v>
      </c>
      <c r="I12">
        <v>71053884</v>
      </c>
      <c r="J12">
        <v>1446775</v>
      </c>
      <c r="K12">
        <f>(G12+I12)/(G12+H12+I12+J12)</f>
        <v>0.98936405512513181</v>
      </c>
      <c r="L12">
        <v>192549667</v>
      </c>
      <c r="M12">
        <v>957181</v>
      </c>
      <c r="N12">
        <v>71478206</v>
      </c>
      <c r="O12">
        <v>931988</v>
      </c>
      <c r="P12">
        <f t="shared" si="7"/>
        <v>0.99289564525164953</v>
      </c>
      <c r="Q12">
        <v>192269945</v>
      </c>
      <c r="R12">
        <v>1238473</v>
      </c>
      <c r="S12">
        <v>71196914</v>
      </c>
      <c r="T12">
        <v>1211710</v>
      </c>
      <c r="U12">
        <f t="shared" si="8"/>
        <v>0.99078591209660039</v>
      </c>
      <c r="V12">
        <v>177422716</v>
      </c>
      <c r="W12">
        <v>4451190</v>
      </c>
      <c r="X12">
        <v>67984203</v>
      </c>
      <c r="Y12">
        <v>16058943</v>
      </c>
      <c r="Z12">
        <f t="shared" si="9"/>
        <v>0.92287018509817109</v>
      </c>
      <c r="AA12">
        <v>192278542</v>
      </c>
      <c r="AB12">
        <v>1245194</v>
      </c>
      <c r="AC12">
        <v>71190200</v>
      </c>
      <c r="AD12">
        <v>1203116</v>
      </c>
      <c r="AE12">
        <f t="shared" si="10"/>
        <v>0.99079295599290862</v>
      </c>
      <c r="AF12">
        <v>192273363</v>
      </c>
      <c r="AG12">
        <v>1215595</v>
      </c>
      <c r="AH12">
        <v>71219798</v>
      </c>
      <c r="AI12">
        <v>1208296</v>
      </c>
      <c r="AJ12">
        <f t="shared" si="11"/>
        <v>0.99088478538036739</v>
      </c>
    </row>
    <row r="13" spans="1:36" x14ac:dyDescent="0.25">
      <c r="A13" t="s">
        <v>5</v>
      </c>
      <c r="B13">
        <v>26825102</v>
      </c>
      <c r="C13">
        <v>3732397</v>
      </c>
      <c r="D13">
        <v>45285779</v>
      </c>
      <c r="E13">
        <v>2910636</v>
      </c>
      <c r="F13">
        <f>(B13+D13)/(B13+C13+D13+E13)</f>
        <v>0.91564821781429173</v>
      </c>
      <c r="G13">
        <v>28777470</v>
      </c>
      <c r="H13">
        <v>1231473</v>
      </c>
      <c r="I13">
        <v>47786702</v>
      </c>
      <c r="J13">
        <v>958269</v>
      </c>
      <c r="K13">
        <f>(G13+I13)/(G13+H13+I13+J13)</f>
        <v>0.97219513432691107</v>
      </c>
      <c r="L13">
        <v>29264872</v>
      </c>
      <c r="M13">
        <v>810349</v>
      </c>
      <c r="N13">
        <v>48207826</v>
      </c>
      <c r="O13">
        <v>470867</v>
      </c>
      <c r="P13">
        <f t="shared" si="7"/>
        <v>0.98373139905148077</v>
      </c>
      <c r="Q13">
        <v>29259495</v>
      </c>
      <c r="R13">
        <v>802901</v>
      </c>
      <c r="S13">
        <v>48215274</v>
      </c>
      <c r="T13">
        <v>476244</v>
      </c>
      <c r="U13">
        <f t="shared" si="8"/>
        <v>0.98375769615717135</v>
      </c>
      <c r="V13">
        <v>26362129</v>
      </c>
      <c r="W13">
        <v>4197183</v>
      </c>
      <c r="X13">
        <v>44820979</v>
      </c>
      <c r="Y13">
        <v>3373581</v>
      </c>
      <c r="Z13">
        <f t="shared" si="9"/>
        <v>0.90386804092629247</v>
      </c>
      <c r="AA13">
        <v>29179250</v>
      </c>
      <c r="AB13">
        <v>917851</v>
      </c>
      <c r="AC13">
        <v>48100313</v>
      </c>
      <c r="AD13">
        <v>556458</v>
      </c>
      <c r="AE13">
        <f t="shared" si="10"/>
        <v>0.98127953632552822</v>
      </c>
      <c r="AF13">
        <v>29357203</v>
      </c>
      <c r="AG13">
        <v>775569</v>
      </c>
      <c r="AH13">
        <v>48242594</v>
      </c>
      <c r="AI13">
        <v>378506</v>
      </c>
      <c r="AJ13">
        <f t="shared" si="11"/>
        <v>0.98534579988651227</v>
      </c>
    </row>
    <row r="14" spans="1:36" x14ac:dyDescent="0.25">
      <c r="A14" t="s">
        <v>8</v>
      </c>
      <c r="B14">
        <v>162375792</v>
      </c>
      <c r="C14">
        <v>1652298</v>
      </c>
      <c r="D14">
        <v>164586399</v>
      </c>
      <c r="E14">
        <v>3486154</v>
      </c>
      <c r="F14">
        <f>(B14+D14)/(B14+C14+D14+E14)</f>
        <v>0.98452742532028159</v>
      </c>
      <c r="G14">
        <v>164515705</v>
      </c>
      <c r="H14">
        <v>330349</v>
      </c>
      <c r="I14">
        <v>165908348</v>
      </c>
      <c r="J14">
        <v>1346241</v>
      </c>
      <c r="K14">
        <f>(G14+I14)/(G14+H14+I14+J14)</f>
        <v>0.99495156051233546</v>
      </c>
      <c r="L14">
        <v>165806107</v>
      </c>
      <c r="M14">
        <v>68536</v>
      </c>
      <c r="N14">
        <v>166170160</v>
      </c>
      <c r="O14">
        <v>55840</v>
      </c>
      <c r="P14">
        <f t="shared" si="7"/>
        <v>0.99962548702442588</v>
      </c>
      <c r="Q14">
        <v>165838534</v>
      </c>
      <c r="R14">
        <v>65265</v>
      </c>
      <c r="S14">
        <v>166173432</v>
      </c>
      <c r="T14">
        <v>23412</v>
      </c>
      <c r="U14">
        <f t="shared" si="8"/>
        <v>0.99973298154680179</v>
      </c>
      <c r="V14">
        <v>162375029</v>
      </c>
      <c r="W14">
        <v>1652407</v>
      </c>
      <c r="X14">
        <v>164586289</v>
      </c>
      <c r="Y14">
        <v>3486918</v>
      </c>
      <c r="Z14">
        <f t="shared" si="9"/>
        <v>0.98452479659908398</v>
      </c>
      <c r="AA14">
        <v>165838729</v>
      </c>
      <c r="AB14">
        <v>66010</v>
      </c>
      <c r="AC14">
        <v>166172687</v>
      </c>
      <c r="AD14">
        <v>23217</v>
      </c>
      <c r="AE14">
        <f t="shared" si="10"/>
        <v>0.99973132542233589</v>
      </c>
      <c r="AF14">
        <v>165838968</v>
      </c>
      <c r="AG14">
        <v>65837</v>
      </c>
      <c r="AH14">
        <v>166172859</v>
      </c>
      <c r="AI14">
        <v>22979</v>
      </c>
      <c r="AJ14">
        <f t="shared" si="11"/>
        <v>0.99973256299898217</v>
      </c>
    </row>
    <row r="15" spans="1:36" x14ac:dyDescent="0.25">
      <c r="A15" t="s">
        <v>10</v>
      </c>
      <c r="B15">
        <v>7007708</v>
      </c>
      <c r="C15">
        <v>173318</v>
      </c>
      <c r="D15">
        <v>3790337</v>
      </c>
      <c r="E15">
        <v>187732</v>
      </c>
      <c r="F15">
        <f>(B15+D15)/(B15+C15+D15+E15)</f>
        <v>0.96764522571050793</v>
      </c>
      <c r="G15">
        <v>6982524</v>
      </c>
      <c r="H15">
        <v>195286</v>
      </c>
      <c r="I15">
        <v>3768366</v>
      </c>
      <c r="J15">
        <v>212923</v>
      </c>
      <c r="K15">
        <f>(G15+I15)/(G15+H15+I15+J15)</f>
        <v>0.96341917927244847</v>
      </c>
      <c r="L15">
        <v>7099848</v>
      </c>
      <c r="M15">
        <v>72627</v>
      </c>
      <c r="N15">
        <v>3891122</v>
      </c>
      <c r="O15">
        <v>95498</v>
      </c>
      <c r="P15">
        <f t="shared" si="7"/>
        <v>0.98493381407721681</v>
      </c>
      <c r="Q15">
        <v>7101755</v>
      </c>
      <c r="R15">
        <v>78852</v>
      </c>
      <c r="S15">
        <v>3884802</v>
      </c>
      <c r="T15">
        <v>93686</v>
      </c>
      <c r="U15">
        <f t="shared" si="8"/>
        <v>0.98453835190040051</v>
      </c>
      <c r="V15">
        <v>7006955</v>
      </c>
      <c r="W15">
        <v>174193</v>
      </c>
      <c r="X15">
        <v>3789460</v>
      </c>
      <c r="Y15">
        <v>188487</v>
      </c>
      <c r="Z15">
        <f t="shared" si="9"/>
        <v>0.96749915651762086</v>
      </c>
      <c r="AA15">
        <v>7104548</v>
      </c>
      <c r="AB15">
        <v>83098</v>
      </c>
      <c r="AC15">
        <v>3880574</v>
      </c>
      <c r="AD15">
        <v>90875</v>
      </c>
      <c r="AE15">
        <f t="shared" si="10"/>
        <v>0.98440975724285884</v>
      </c>
      <c r="AF15">
        <v>7111400</v>
      </c>
      <c r="AG15">
        <v>71453</v>
      </c>
      <c r="AH15">
        <v>3892219</v>
      </c>
      <c r="AI15">
        <v>84023</v>
      </c>
      <c r="AJ15">
        <f t="shared" si="11"/>
        <v>0.98606732893662075</v>
      </c>
    </row>
    <row r="16" spans="1:36" x14ac:dyDescent="0.25">
      <c r="F16">
        <f>AVERAGE(F11:F15)</f>
        <v>0.90030270116018996</v>
      </c>
      <c r="K16">
        <f>AVERAGE(K11:K15)</f>
        <v>0.97801734678688335</v>
      </c>
      <c r="P16">
        <f>AVERAGE(P11:P15)</f>
        <v>0.9870246149940497</v>
      </c>
      <c r="U16">
        <f>AVERAGE(U11:U15)</f>
        <v>0.98841600034289989</v>
      </c>
      <c r="Z16">
        <f>AVERAGE(Z11:Z15)</f>
        <v>0.89756004831264602</v>
      </c>
      <c r="AE16">
        <f>AVERAGE(AE11:AE15)</f>
        <v>0.98772620780720699</v>
      </c>
      <c r="AJ16">
        <f>AVERAGE(AJ11:AJ15)</f>
        <v>0.99145707223571089</v>
      </c>
    </row>
    <row r="18" spans="6:36" x14ac:dyDescent="0.25">
      <c r="F18">
        <f>AVERAGE(F3:F8,F11:F15)</f>
        <v>0.90316307329516909</v>
      </c>
      <c r="K18">
        <f>AVERAGE(K3:K8,K11:K15)</f>
        <v>0.95548276316908087</v>
      </c>
      <c r="P18">
        <f>AVERAGE(P3:P8,P11:P15)</f>
        <v>0.92301095672311217</v>
      </c>
      <c r="U18">
        <f>AVERAGE(U3:U8,U11:U15)</f>
        <v>0.96314395722190049</v>
      </c>
      <c r="Z18">
        <f>AVERAGE(Z3:Z8,Z11:Z15)</f>
        <v>0.89875172722788399</v>
      </c>
      <c r="AE18">
        <f>AVERAGE(AE3:AE8,AE11:AE15)</f>
        <v>0.96110229029914251</v>
      </c>
      <c r="AJ18">
        <f>AVERAGE(AJ3:AJ8,AJ11:AJ15)</f>
        <v>0.96573532811258889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Bhave</dc:creator>
  <cp:lastModifiedBy>Amol Bhave</cp:lastModifiedBy>
  <dcterms:created xsi:type="dcterms:W3CDTF">2016-03-08T16:18:59Z</dcterms:created>
  <dcterms:modified xsi:type="dcterms:W3CDTF">2016-03-18T02:41:42Z</dcterms:modified>
</cp:coreProperties>
</file>