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F92" i="1" s="1"/>
  <c r="E92" i="1"/>
  <c r="L92" i="1"/>
  <c r="L123" i="1" l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22" i="1"/>
  <c r="L86" i="1" l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85" i="1"/>
  <c r="L77" i="1" l="1"/>
  <c r="L78" i="1"/>
  <c r="L79" i="1"/>
  <c r="L80" i="1"/>
  <c r="L81" i="1"/>
  <c r="L82" i="1"/>
  <c r="L83" i="1"/>
  <c r="L84" i="1"/>
  <c r="L76" i="1"/>
  <c r="L102" i="1" l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52" i="1" l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4" i="1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22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C121" i="1"/>
  <c r="F121" i="1" s="1"/>
  <c r="C120" i="1"/>
  <c r="F120" i="1" s="1"/>
  <c r="C119" i="1"/>
  <c r="F119" i="1" s="1"/>
  <c r="C118" i="1"/>
  <c r="F118" i="1" s="1"/>
  <c r="C117" i="1"/>
  <c r="F117" i="1" s="1"/>
  <c r="C116" i="1"/>
  <c r="F116" i="1" s="1"/>
  <c r="C115" i="1"/>
  <c r="F115" i="1" s="1"/>
  <c r="C114" i="1"/>
  <c r="F114" i="1" s="1"/>
  <c r="C113" i="1"/>
  <c r="F113" i="1" s="1"/>
  <c r="C112" i="1"/>
  <c r="F112" i="1" s="1"/>
  <c r="C111" i="1"/>
  <c r="F111" i="1" s="1"/>
  <c r="C110" i="1"/>
  <c r="F110" i="1" s="1"/>
  <c r="C109" i="1"/>
  <c r="F109" i="1" s="1"/>
  <c r="C108" i="1"/>
  <c r="F108" i="1" s="1"/>
  <c r="C107" i="1"/>
  <c r="F107" i="1" s="1"/>
  <c r="C106" i="1"/>
  <c r="F106" i="1" s="1"/>
  <c r="C105" i="1"/>
  <c r="F105" i="1" s="1"/>
  <c r="C104" i="1"/>
  <c r="F104" i="1" s="1"/>
  <c r="C103" i="1"/>
  <c r="F103" i="1" s="1"/>
  <c r="C102" i="1"/>
  <c r="F102" i="1" s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85" i="1"/>
  <c r="C101" i="1"/>
  <c r="F101" i="1" s="1"/>
  <c r="C100" i="1"/>
  <c r="F100" i="1" s="1"/>
  <c r="C99" i="1"/>
  <c r="F99" i="1" s="1"/>
  <c r="C98" i="1"/>
  <c r="F98" i="1" s="1"/>
  <c r="C97" i="1"/>
  <c r="F97" i="1" s="1"/>
  <c r="C96" i="1"/>
  <c r="F96" i="1" s="1"/>
  <c r="C95" i="1"/>
  <c r="F95" i="1" s="1"/>
  <c r="C94" i="1"/>
  <c r="F94" i="1" s="1"/>
  <c r="C93" i="1"/>
  <c r="F93" i="1" s="1"/>
  <c r="C91" i="1"/>
  <c r="F91" i="1" s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F77" i="1"/>
  <c r="F78" i="1"/>
  <c r="F79" i="1"/>
  <c r="F80" i="1"/>
  <c r="F76" i="1"/>
  <c r="E77" i="1"/>
  <c r="E78" i="1"/>
  <c r="E79" i="1"/>
  <c r="E80" i="1"/>
  <c r="E81" i="1"/>
  <c r="E82" i="1"/>
  <c r="E83" i="1"/>
  <c r="E84" i="1"/>
  <c r="E76" i="1"/>
  <c r="D79" i="1"/>
  <c r="D82" i="1"/>
  <c r="C84" i="1"/>
  <c r="F84" i="1" s="1"/>
  <c r="C83" i="1"/>
  <c r="F83" i="1" s="1"/>
  <c r="C82" i="1"/>
  <c r="F82" i="1" s="1"/>
  <c r="C81" i="1"/>
  <c r="F81" i="1" s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B75" i="1"/>
  <c r="E75" i="1" s="1"/>
  <c r="B74" i="1"/>
  <c r="E74" i="1" s="1"/>
  <c r="B73" i="1"/>
  <c r="E73" i="1" s="1"/>
  <c r="B72" i="1"/>
  <c r="E72" i="1" s="1"/>
  <c r="B71" i="1"/>
  <c r="E71" i="1" s="1"/>
  <c r="B70" i="1"/>
  <c r="E70" i="1" s="1"/>
  <c r="B69" i="1"/>
  <c r="E69" i="1" s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3" i="1"/>
  <c r="E53" i="1" s="1"/>
  <c r="B52" i="1"/>
  <c r="E5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</calcChain>
</file>

<file path=xl/sharedStrings.xml><?xml version="1.0" encoding="utf-8"?>
<sst xmlns="http://schemas.openxmlformats.org/spreadsheetml/2006/main" count="17" uniqueCount="13">
  <si>
    <t>Vapor Comp.</t>
  </si>
  <si>
    <t>CO2 (%)</t>
  </si>
  <si>
    <t>N2 (%)</t>
  </si>
  <si>
    <t>Feed Comp.</t>
  </si>
  <si>
    <t>H2O (%)</t>
  </si>
  <si>
    <t>Eq. Conditions</t>
  </si>
  <si>
    <t>Temp (K)</t>
  </si>
  <si>
    <t>Press. (MPa)</t>
  </si>
  <si>
    <t>H. Comp. at eq.</t>
  </si>
  <si>
    <t>V. Comp. at eq.</t>
  </si>
  <si>
    <t>2001-1- Kang (T=272.85-284.25 , P=1.394-32.308 , yco2=0-1)</t>
  </si>
  <si>
    <t>R.E</t>
  </si>
  <si>
    <t>Peq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</si>
</sst>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3" xfId="0" applyNumberFormat="1" applyFont="1" applyBorder="1" applyAlignment="1" applyProtection="1">
      <alignment horizontal="center" vertical="center" wrapText="1"/>
      <protection locked="0"/>
    </xf>
    <xf numFmtId="164" fontId="0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3" borderId="9" xfId="0" applyNumberFormat="1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0" xfId="0" applyBorder="1"/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3" borderId="22" xfId="0" applyNumberFormat="1" applyFont="1" applyFill="1" applyBorder="1" applyAlignment="1" applyProtection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14" xfId="0" applyNumberForma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topLeftCell="A145" workbookViewId="0">
      <selection activeCell="A122" sqref="A122:XFD122"/>
    </sheetView>
  </sheetViews>
  <sheetFormatPr defaultRowHeight="14.5" x14ac:dyDescent="0.35"/>
  <cols>
    <col min="1" max="1" width="4.90625" customWidth="1"/>
    <col min="2" max="2" width="7.453125" style="1" bestFit="1" customWidth="1"/>
    <col min="3" max="3" width="6.26953125" style="1" bestFit="1" customWidth="1"/>
    <col min="4" max="4" width="7.6328125" bestFit="1" customWidth="1"/>
    <col min="5" max="5" width="7.453125" bestFit="1" customWidth="1"/>
    <col min="6" max="6" width="6.26953125" bestFit="1" customWidth="1"/>
    <col min="7" max="7" width="8.26953125" bestFit="1" customWidth="1"/>
    <col min="8" max="8" width="11.1796875" bestFit="1" customWidth="1"/>
    <col min="9" max="9" width="13.81640625" bestFit="1" customWidth="1"/>
    <col min="10" max="10" width="13.6328125" bestFit="1" customWidth="1"/>
  </cols>
  <sheetData>
    <row r="1" spans="1:15" x14ac:dyDescent="0.35">
      <c r="B1" s="41" t="s">
        <v>0</v>
      </c>
      <c r="C1" s="42"/>
      <c r="D1" s="43" t="s">
        <v>3</v>
      </c>
      <c r="E1" s="44"/>
      <c r="F1" s="45"/>
      <c r="G1" s="46" t="s">
        <v>5</v>
      </c>
      <c r="H1" s="46"/>
      <c r="I1" s="17" t="s">
        <v>8</v>
      </c>
      <c r="J1" s="18" t="s">
        <v>9</v>
      </c>
    </row>
    <row r="2" spans="1:15" ht="15" thickBot="1" x14ac:dyDescent="0.4">
      <c r="B2" s="33" t="s">
        <v>1</v>
      </c>
      <c r="C2" s="14" t="s">
        <v>2</v>
      </c>
      <c r="D2" s="15" t="s">
        <v>4</v>
      </c>
      <c r="E2" s="15" t="s">
        <v>1</v>
      </c>
      <c r="F2" s="15" t="s">
        <v>2</v>
      </c>
      <c r="G2" s="15" t="s">
        <v>6</v>
      </c>
      <c r="H2" s="16" t="s">
        <v>7</v>
      </c>
      <c r="I2" s="16" t="s">
        <v>1</v>
      </c>
      <c r="J2" s="34" t="s">
        <v>1</v>
      </c>
    </row>
    <row r="3" spans="1:15" ht="15" thickBot="1" x14ac:dyDescent="0.4">
      <c r="A3" s="38" t="s">
        <v>10</v>
      </c>
      <c r="B3" s="39"/>
      <c r="C3" s="39"/>
      <c r="D3" s="39"/>
      <c r="E3" s="39"/>
      <c r="F3" s="39"/>
      <c r="G3" s="39"/>
      <c r="H3" s="39"/>
      <c r="I3" s="39"/>
      <c r="J3" s="40"/>
      <c r="K3" s="2" t="s">
        <v>12</v>
      </c>
      <c r="L3" s="2" t="s">
        <v>11</v>
      </c>
    </row>
    <row r="4" spans="1:15" x14ac:dyDescent="0.35">
      <c r="A4" s="2">
        <v>1</v>
      </c>
      <c r="B4" s="3">
        <v>0.96589999999999998</v>
      </c>
      <c r="C4" s="4">
        <f>1-B4</f>
        <v>3.4100000000000019E-2</v>
      </c>
      <c r="D4" s="6">
        <v>0.5</v>
      </c>
      <c r="E4" s="7">
        <f>0.5*B4</f>
        <v>0.48294999999999999</v>
      </c>
      <c r="F4" s="12">
        <f>0.5*C4</f>
        <v>1.705000000000001E-2</v>
      </c>
      <c r="G4" s="9">
        <v>274.95</v>
      </c>
      <c r="H4" s="10">
        <v>1.5649999999999999</v>
      </c>
      <c r="I4" s="19"/>
      <c r="J4" s="19"/>
      <c r="K4">
        <v>14.196609718154972</v>
      </c>
      <c r="L4">
        <f>ABS(K4-H4*10)/H4/10</f>
        <v>9.2868388616295608E-2</v>
      </c>
      <c r="M4">
        <v>1</v>
      </c>
    </row>
    <row r="5" spans="1:15" x14ac:dyDescent="0.35">
      <c r="A5" s="2">
        <v>2</v>
      </c>
      <c r="B5" s="3">
        <v>0.96589999999999998</v>
      </c>
      <c r="C5" s="4">
        <f t="shared" ref="C5:C51" si="0">1-B5</f>
        <v>3.4100000000000019E-2</v>
      </c>
      <c r="D5" s="6">
        <v>0.5</v>
      </c>
      <c r="E5" s="7">
        <f t="shared" ref="E5:E51" si="1">0.5*B5</f>
        <v>0.48294999999999999</v>
      </c>
      <c r="F5" s="12">
        <f t="shared" ref="F5:F51" si="2">0.5*C5</f>
        <v>1.705000000000001E-2</v>
      </c>
      <c r="G5" s="9">
        <v>277.45</v>
      </c>
      <c r="H5" s="10">
        <v>2.06</v>
      </c>
      <c r="I5" s="19"/>
      <c r="J5" s="19"/>
      <c r="K5">
        <v>17.735831328100698</v>
      </c>
      <c r="L5">
        <f t="shared" ref="L5:L51" si="3">ABS(K5-H5*10)/H5/10</f>
        <v>0.13903731416986911</v>
      </c>
      <c r="M5">
        <v>2</v>
      </c>
    </row>
    <row r="6" spans="1:15" x14ac:dyDescent="0.35">
      <c r="A6" s="2">
        <v>3</v>
      </c>
      <c r="B6" s="3">
        <v>0.96589999999999998</v>
      </c>
      <c r="C6" s="4">
        <f t="shared" si="0"/>
        <v>3.4100000000000019E-2</v>
      </c>
      <c r="D6" s="6">
        <v>0.5</v>
      </c>
      <c r="E6" s="7">
        <f t="shared" si="1"/>
        <v>0.48294999999999999</v>
      </c>
      <c r="F6" s="12">
        <f t="shared" si="2"/>
        <v>1.705000000000001E-2</v>
      </c>
      <c r="G6" s="9">
        <v>280.25</v>
      </c>
      <c r="H6" s="10">
        <v>2.9</v>
      </c>
      <c r="I6" s="19"/>
      <c r="J6" s="19"/>
      <c r="K6">
        <v>22.726402447759288</v>
      </c>
      <c r="L6">
        <f t="shared" si="3"/>
        <v>0.21633095007726597</v>
      </c>
      <c r="M6">
        <v>3</v>
      </c>
    </row>
    <row r="7" spans="1:15" x14ac:dyDescent="0.35">
      <c r="A7" s="2">
        <v>4</v>
      </c>
      <c r="B7" s="3">
        <v>0.96589999999999998</v>
      </c>
      <c r="C7" s="4">
        <f t="shared" si="0"/>
        <v>3.4100000000000019E-2</v>
      </c>
      <c r="D7" s="6">
        <v>0.5</v>
      </c>
      <c r="E7" s="7">
        <f t="shared" si="1"/>
        <v>0.48294999999999999</v>
      </c>
      <c r="F7" s="12">
        <f t="shared" si="2"/>
        <v>1.705000000000001E-2</v>
      </c>
      <c r="G7" s="9">
        <v>282.55</v>
      </c>
      <c r="H7" s="10">
        <v>4</v>
      </c>
      <c r="I7" s="19"/>
      <c r="J7" s="19"/>
      <c r="K7">
        <v>27.794978883657848</v>
      </c>
      <c r="L7">
        <f t="shared" si="3"/>
        <v>0.3051255279085538</v>
      </c>
      <c r="M7">
        <v>4</v>
      </c>
    </row>
    <row r="8" spans="1:15" x14ac:dyDescent="0.35">
      <c r="A8" s="2">
        <v>5</v>
      </c>
      <c r="B8" s="3">
        <v>0.96589999999999998</v>
      </c>
      <c r="C8" s="4">
        <f t="shared" si="0"/>
        <v>3.4100000000000019E-2</v>
      </c>
      <c r="D8" s="6">
        <v>0.5</v>
      </c>
      <c r="E8" s="7">
        <f t="shared" si="1"/>
        <v>0.48294999999999999</v>
      </c>
      <c r="F8" s="12">
        <f t="shared" si="2"/>
        <v>1.705000000000001E-2</v>
      </c>
      <c r="G8" s="9">
        <v>283.55</v>
      </c>
      <c r="H8" s="10">
        <v>5.1150000000000002</v>
      </c>
      <c r="I8" s="19"/>
      <c r="J8" s="19"/>
      <c r="K8">
        <v>30.303708387487159</v>
      </c>
      <c r="L8">
        <f t="shared" si="3"/>
        <v>0.40755213318695693</v>
      </c>
      <c r="M8">
        <v>5</v>
      </c>
      <c r="O8" s="1"/>
    </row>
    <row r="9" spans="1:15" x14ac:dyDescent="0.35">
      <c r="A9" s="2">
        <v>6</v>
      </c>
      <c r="B9" s="3">
        <v>0.77800000000000002</v>
      </c>
      <c r="C9" s="4">
        <f t="shared" si="0"/>
        <v>0.22199999999999998</v>
      </c>
      <c r="D9" s="6">
        <v>0.5</v>
      </c>
      <c r="E9" s="7">
        <f t="shared" si="1"/>
        <v>0.38900000000000001</v>
      </c>
      <c r="F9" s="12">
        <f t="shared" si="2"/>
        <v>0.11099999999999999</v>
      </c>
      <c r="G9" s="9">
        <v>274</v>
      </c>
      <c r="H9" s="10">
        <v>2</v>
      </c>
      <c r="I9" s="19"/>
      <c r="J9" s="19"/>
      <c r="K9">
        <v>16.074484448632116</v>
      </c>
      <c r="L9">
        <f t="shared" si="3"/>
        <v>0.19627577756839418</v>
      </c>
      <c r="M9">
        <v>6</v>
      </c>
    </row>
    <row r="10" spans="1:15" x14ac:dyDescent="0.35">
      <c r="A10" s="2">
        <v>7</v>
      </c>
      <c r="B10" s="3">
        <v>0.77800000000000002</v>
      </c>
      <c r="C10" s="4">
        <f t="shared" si="0"/>
        <v>0.22199999999999998</v>
      </c>
      <c r="D10" s="6">
        <v>0.5</v>
      </c>
      <c r="E10" s="7">
        <f t="shared" si="1"/>
        <v>0.38900000000000001</v>
      </c>
      <c r="F10" s="12">
        <f t="shared" si="2"/>
        <v>0.11099999999999999</v>
      </c>
      <c r="G10" s="9">
        <v>276.14999999999998</v>
      </c>
      <c r="H10" s="10">
        <v>2.6</v>
      </c>
      <c r="I10" s="19"/>
      <c r="J10" s="19"/>
      <c r="K10">
        <v>19.604077041170004</v>
      </c>
      <c r="L10">
        <f t="shared" si="3"/>
        <v>0.24599703687807675</v>
      </c>
      <c r="M10">
        <v>7</v>
      </c>
    </row>
    <row r="11" spans="1:15" x14ac:dyDescent="0.35">
      <c r="A11" s="2">
        <v>8</v>
      </c>
      <c r="B11" s="3">
        <v>0.77800000000000002</v>
      </c>
      <c r="C11" s="4">
        <f t="shared" si="0"/>
        <v>0.22199999999999998</v>
      </c>
      <c r="D11" s="6">
        <v>0.5</v>
      </c>
      <c r="E11" s="7">
        <f t="shared" si="1"/>
        <v>0.38900000000000001</v>
      </c>
      <c r="F11" s="12">
        <f t="shared" si="2"/>
        <v>0.11099999999999999</v>
      </c>
      <c r="G11" s="9">
        <v>280.64999999999998</v>
      </c>
      <c r="H11" s="10">
        <v>4.2249999999999996</v>
      </c>
      <c r="I11" s="19"/>
      <c r="J11" s="19"/>
      <c r="K11">
        <v>29.758305300721858</v>
      </c>
      <c r="L11">
        <f t="shared" si="3"/>
        <v>0.29566141300066612</v>
      </c>
      <c r="M11">
        <v>8</v>
      </c>
    </row>
    <row r="12" spans="1:15" x14ac:dyDescent="0.35">
      <c r="A12" s="2">
        <v>9</v>
      </c>
      <c r="B12" s="3">
        <v>0.77800000000000002</v>
      </c>
      <c r="C12" s="4">
        <f t="shared" si="0"/>
        <v>0.22199999999999998</v>
      </c>
      <c r="D12" s="6">
        <v>0.5</v>
      </c>
      <c r="E12" s="7">
        <f t="shared" si="1"/>
        <v>0.38900000000000001</v>
      </c>
      <c r="F12" s="12">
        <f t="shared" si="2"/>
        <v>0.11099999999999999</v>
      </c>
      <c r="G12" s="9">
        <v>283.45</v>
      </c>
      <c r="H12" s="10">
        <v>6.45</v>
      </c>
      <c r="I12" s="19"/>
      <c r="J12" s="19"/>
      <c r="K12">
        <v>38.622732885705382</v>
      </c>
      <c r="L12">
        <f t="shared" si="3"/>
        <v>0.40119793975650564</v>
      </c>
      <c r="M12">
        <v>9</v>
      </c>
    </row>
    <row r="13" spans="1:15" x14ac:dyDescent="0.35">
      <c r="A13" s="2">
        <v>10</v>
      </c>
      <c r="B13" s="3">
        <v>0.77800000000000002</v>
      </c>
      <c r="C13" s="4">
        <f t="shared" si="0"/>
        <v>0.22199999999999998</v>
      </c>
      <c r="D13" s="6">
        <v>0.5</v>
      </c>
      <c r="E13" s="7">
        <f t="shared" si="1"/>
        <v>0.38900000000000001</v>
      </c>
      <c r="F13" s="12">
        <f t="shared" si="2"/>
        <v>0.11099999999999999</v>
      </c>
      <c r="G13" s="9">
        <v>284.25</v>
      </c>
      <c r="H13" s="10">
        <v>7.4450000000000003</v>
      </c>
      <c r="I13" s="19"/>
      <c r="J13" s="19"/>
      <c r="K13">
        <v>41.611923231601892</v>
      </c>
      <c r="L13">
        <f t="shared" si="3"/>
        <v>0.44107557781595846</v>
      </c>
      <c r="M13">
        <v>10</v>
      </c>
    </row>
    <row r="14" spans="1:15" x14ac:dyDescent="0.35">
      <c r="A14" s="2">
        <v>11</v>
      </c>
      <c r="B14" s="3">
        <v>0.48149999999999998</v>
      </c>
      <c r="C14" s="4">
        <f t="shared" si="0"/>
        <v>0.51849999999999996</v>
      </c>
      <c r="D14" s="6">
        <v>0.5</v>
      </c>
      <c r="E14" s="7">
        <f t="shared" si="1"/>
        <v>0.24074999999999999</v>
      </c>
      <c r="F14" s="12">
        <f t="shared" si="2"/>
        <v>0.25924999999999998</v>
      </c>
      <c r="G14" s="9">
        <v>273.75</v>
      </c>
      <c r="H14" s="10">
        <v>3.1949999999999998</v>
      </c>
      <c r="I14" s="19"/>
      <c r="J14" s="19"/>
      <c r="K14">
        <v>24.855543906442627</v>
      </c>
      <c r="L14">
        <f t="shared" si="3"/>
        <v>0.22204870402370497</v>
      </c>
      <c r="M14">
        <v>11</v>
      </c>
    </row>
    <row r="15" spans="1:15" x14ac:dyDescent="0.35">
      <c r="A15" s="2">
        <v>12</v>
      </c>
      <c r="B15" s="3">
        <v>0.48149999999999998</v>
      </c>
      <c r="C15" s="4">
        <f t="shared" si="0"/>
        <v>0.51849999999999996</v>
      </c>
      <c r="D15" s="6">
        <v>0.5</v>
      </c>
      <c r="E15" s="7">
        <f t="shared" si="1"/>
        <v>0.24074999999999999</v>
      </c>
      <c r="F15" s="12">
        <f t="shared" si="2"/>
        <v>0.25924999999999998</v>
      </c>
      <c r="G15" s="9">
        <v>276</v>
      </c>
      <c r="H15" s="10">
        <v>4.2569999999999997</v>
      </c>
      <c r="I15" s="19"/>
      <c r="J15" s="19"/>
      <c r="K15">
        <v>31.024349572185173</v>
      </c>
      <c r="L15">
        <f t="shared" si="3"/>
        <v>0.27121565486997468</v>
      </c>
      <c r="M15">
        <v>12</v>
      </c>
    </row>
    <row r="16" spans="1:15" x14ac:dyDescent="0.35">
      <c r="A16" s="2">
        <v>13</v>
      </c>
      <c r="B16" s="3">
        <v>0.48149999999999998</v>
      </c>
      <c r="C16" s="4">
        <f t="shared" si="0"/>
        <v>0.51849999999999996</v>
      </c>
      <c r="D16" s="6">
        <v>0.5</v>
      </c>
      <c r="E16" s="7">
        <f t="shared" si="1"/>
        <v>0.24074999999999999</v>
      </c>
      <c r="F16" s="12">
        <f t="shared" si="2"/>
        <v>0.25924999999999998</v>
      </c>
      <c r="G16" s="9">
        <v>279</v>
      </c>
      <c r="H16" s="10">
        <v>5.867</v>
      </c>
      <c r="I16" s="19"/>
      <c r="J16" s="19"/>
      <c r="K16">
        <v>41.988218980123712</v>
      </c>
      <c r="L16">
        <f t="shared" si="3"/>
        <v>0.28433238486238777</v>
      </c>
      <c r="M16">
        <v>13</v>
      </c>
    </row>
    <row r="17" spans="1:13" x14ac:dyDescent="0.35">
      <c r="A17" s="2">
        <v>14</v>
      </c>
      <c r="B17" s="3">
        <v>0.48149999999999998</v>
      </c>
      <c r="C17" s="4">
        <f t="shared" si="0"/>
        <v>0.51849999999999996</v>
      </c>
      <c r="D17" s="6">
        <v>0.5</v>
      </c>
      <c r="E17" s="7">
        <f t="shared" si="1"/>
        <v>0.24074999999999999</v>
      </c>
      <c r="F17" s="12">
        <f t="shared" si="2"/>
        <v>0.25924999999999998</v>
      </c>
      <c r="G17" s="9">
        <v>281</v>
      </c>
      <c r="H17" s="10">
        <v>7.4489999999999998</v>
      </c>
      <c r="I17" s="19"/>
      <c r="J17" s="19"/>
      <c r="K17">
        <v>51.736586035459389</v>
      </c>
      <c r="L17">
        <f t="shared" si="3"/>
        <v>0.30545595334327569</v>
      </c>
      <c r="M17">
        <v>14</v>
      </c>
    </row>
    <row r="18" spans="1:13" x14ac:dyDescent="0.35">
      <c r="A18" s="2">
        <v>15</v>
      </c>
      <c r="B18" s="3">
        <v>0.48149999999999998</v>
      </c>
      <c r="C18" s="4">
        <f t="shared" si="0"/>
        <v>0.51849999999999996</v>
      </c>
      <c r="D18" s="6">
        <v>0.5</v>
      </c>
      <c r="E18" s="7">
        <f t="shared" si="1"/>
        <v>0.24074999999999999</v>
      </c>
      <c r="F18" s="12">
        <f t="shared" si="2"/>
        <v>0.25924999999999998</v>
      </c>
      <c r="G18" s="9">
        <v>282</v>
      </c>
      <c r="H18" s="10">
        <v>8.9749999999999996</v>
      </c>
      <c r="I18" s="19"/>
      <c r="J18" s="19"/>
      <c r="K18">
        <v>57.611110039251422</v>
      </c>
      <c r="L18">
        <f t="shared" si="3"/>
        <v>0.35809348145680869</v>
      </c>
      <c r="M18">
        <v>15</v>
      </c>
    </row>
    <row r="19" spans="1:13" x14ac:dyDescent="0.35">
      <c r="A19" s="2">
        <v>16</v>
      </c>
      <c r="B19" s="3">
        <v>0.17610000000000001</v>
      </c>
      <c r="C19" s="4">
        <f t="shared" si="0"/>
        <v>0.82389999999999997</v>
      </c>
      <c r="D19" s="6">
        <v>0.5</v>
      </c>
      <c r="E19" s="7">
        <f t="shared" si="1"/>
        <v>8.8050000000000003E-2</v>
      </c>
      <c r="F19" s="12">
        <f t="shared" si="2"/>
        <v>0.41194999999999998</v>
      </c>
      <c r="G19" s="9">
        <v>272.85000000000002</v>
      </c>
      <c r="H19" s="10">
        <v>7.24</v>
      </c>
      <c r="I19" s="19"/>
      <c r="J19" s="19"/>
      <c r="K19">
        <v>55.478701919464882</v>
      </c>
      <c r="L19">
        <f t="shared" si="3"/>
        <v>0.2337195867477227</v>
      </c>
      <c r="M19">
        <v>16</v>
      </c>
    </row>
    <row r="20" spans="1:13" x14ac:dyDescent="0.35">
      <c r="A20" s="2">
        <v>17</v>
      </c>
      <c r="B20" s="3">
        <v>0.17610000000000001</v>
      </c>
      <c r="C20" s="4">
        <f t="shared" si="0"/>
        <v>0.82389999999999997</v>
      </c>
      <c r="D20" s="6">
        <v>0.5</v>
      </c>
      <c r="E20" s="7">
        <f t="shared" si="1"/>
        <v>8.8050000000000003E-2</v>
      </c>
      <c r="F20" s="12">
        <f t="shared" si="2"/>
        <v>0.41194999999999998</v>
      </c>
      <c r="G20" s="9">
        <v>274.05</v>
      </c>
      <c r="H20" s="10">
        <v>8.120000000000001</v>
      </c>
      <c r="I20" s="19"/>
      <c r="J20" s="19"/>
      <c r="K20">
        <v>63.268241274825719</v>
      </c>
      <c r="L20">
        <f t="shared" si="3"/>
        <v>0.22083446705879672</v>
      </c>
      <c r="M20">
        <v>17</v>
      </c>
    </row>
    <row r="21" spans="1:13" x14ac:dyDescent="0.35">
      <c r="A21" s="2">
        <v>18</v>
      </c>
      <c r="B21" s="3">
        <v>0.17610000000000001</v>
      </c>
      <c r="C21" s="4">
        <f t="shared" si="0"/>
        <v>0.82389999999999997</v>
      </c>
      <c r="D21" s="6">
        <v>0.5</v>
      </c>
      <c r="E21" s="7">
        <f t="shared" si="1"/>
        <v>8.8050000000000003E-2</v>
      </c>
      <c r="F21" s="12">
        <f t="shared" si="2"/>
        <v>0.41194999999999998</v>
      </c>
      <c r="G21" s="9">
        <v>277.45</v>
      </c>
      <c r="H21" s="10">
        <v>10.65</v>
      </c>
      <c r="I21" s="19"/>
      <c r="J21" s="19"/>
      <c r="K21">
        <v>94.208389782483266</v>
      </c>
      <c r="L21">
        <f t="shared" si="3"/>
        <v>0.11541418044616651</v>
      </c>
      <c r="M21">
        <v>18</v>
      </c>
    </row>
    <row r="22" spans="1:13" x14ac:dyDescent="0.35">
      <c r="A22" s="2">
        <v>19</v>
      </c>
      <c r="B22" s="3">
        <v>0.17610000000000001</v>
      </c>
      <c r="C22" s="4">
        <f t="shared" si="0"/>
        <v>0.82389999999999997</v>
      </c>
      <c r="D22" s="6">
        <v>0.5</v>
      </c>
      <c r="E22" s="7">
        <f t="shared" si="1"/>
        <v>8.8050000000000003E-2</v>
      </c>
      <c r="F22" s="12">
        <f t="shared" si="2"/>
        <v>0.41194999999999998</v>
      </c>
      <c r="G22" s="9">
        <v>278.64999999999998</v>
      </c>
      <c r="H22" s="10">
        <v>11.748000000000001</v>
      </c>
      <c r="I22" s="19"/>
      <c r="J22" s="19"/>
      <c r="K22">
        <v>110.02907580287733</v>
      </c>
      <c r="L22">
        <f t="shared" si="3"/>
        <v>6.3422916216570382E-2</v>
      </c>
      <c r="M22">
        <v>19</v>
      </c>
    </row>
    <row r="23" spans="1:13" x14ac:dyDescent="0.35">
      <c r="A23" s="2">
        <v>20</v>
      </c>
      <c r="B23" s="3">
        <v>0.17610000000000001</v>
      </c>
      <c r="C23" s="4">
        <f t="shared" si="0"/>
        <v>0.82389999999999997</v>
      </c>
      <c r="D23" s="6">
        <v>0.5</v>
      </c>
      <c r="E23" s="7">
        <f t="shared" si="1"/>
        <v>8.8050000000000003E-2</v>
      </c>
      <c r="F23" s="12">
        <f t="shared" si="2"/>
        <v>0.41194999999999998</v>
      </c>
      <c r="G23" s="9">
        <v>280.55</v>
      </c>
      <c r="H23" s="10">
        <v>14.219999999999999</v>
      </c>
      <c r="I23" s="19"/>
      <c r="J23" s="19"/>
      <c r="K23">
        <v>144.89220257034049</v>
      </c>
      <c r="L23">
        <f t="shared" si="3"/>
        <v>1.8932507527007723E-2</v>
      </c>
      <c r="M23">
        <v>20</v>
      </c>
    </row>
    <row r="24" spans="1:13" x14ac:dyDescent="0.35">
      <c r="A24" s="2">
        <v>21</v>
      </c>
      <c r="B24" s="3">
        <v>0.1159</v>
      </c>
      <c r="C24" s="4">
        <f t="shared" si="0"/>
        <v>0.8841</v>
      </c>
      <c r="D24" s="6">
        <v>0.5</v>
      </c>
      <c r="E24" s="7">
        <f t="shared" si="1"/>
        <v>5.7950000000000002E-2</v>
      </c>
      <c r="F24" s="12">
        <f t="shared" si="2"/>
        <v>0.44205</v>
      </c>
      <c r="G24" s="9">
        <v>274.25</v>
      </c>
      <c r="H24" s="10">
        <v>11.02</v>
      </c>
      <c r="I24" s="19"/>
      <c r="J24" s="19"/>
      <c r="K24">
        <v>89.930355429395775</v>
      </c>
      <c r="L24">
        <f t="shared" si="3"/>
        <v>0.18393506869876783</v>
      </c>
      <c r="M24">
        <v>21</v>
      </c>
    </row>
    <row r="25" spans="1:13" x14ac:dyDescent="0.35">
      <c r="A25" s="2">
        <v>22</v>
      </c>
      <c r="B25" s="3">
        <v>0.1159</v>
      </c>
      <c r="C25" s="4">
        <f t="shared" si="0"/>
        <v>0.8841</v>
      </c>
      <c r="D25" s="6">
        <v>0.5</v>
      </c>
      <c r="E25" s="7">
        <f t="shared" si="1"/>
        <v>5.7950000000000002E-2</v>
      </c>
      <c r="F25" s="12">
        <f t="shared" si="2"/>
        <v>0.44205</v>
      </c>
      <c r="G25" s="9">
        <v>275.64999999999998</v>
      </c>
      <c r="H25" s="10">
        <v>13.87</v>
      </c>
      <c r="I25" s="19"/>
      <c r="J25" s="19"/>
      <c r="K25">
        <v>106.63300951312958</v>
      </c>
      <c r="L25">
        <f t="shared" si="3"/>
        <v>0.23119675909784002</v>
      </c>
      <c r="M25">
        <v>22</v>
      </c>
    </row>
    <row r="26" spans="1:13" x14ac:dyDescent="0.35">
      <c r="A26" s="2">
        <v>23</v>
      </c>
      <c r="B26" s="3">
        <v>0.1159</v>
      </c>
      <c r="C26" s="4">
        <f t="shared" si="0"/>
        <v>0.8841</v>
      </c>
      <c r="D26" s="6">
        <v>0.5</v>
      </c>
      <c r="E26" s="7">
        <f t="shared" si="1"/>
        <v>5.7950000000000002E-2</v>
      </c>
      <c r="F26" s="12">
        <f t="shared" si="2"/>
        <v>0.44205</v>
      </c>
      <c r="G26" s="9">
        <v>277.60000000000002</v>
      </c>
      <c r="H26" s="10">
        <v>18.100000000000001</v>
      </c>
      <c r="I26" s="19"/>
      <c r="J26" s="19"/>
      <c r="K26">
        <v>138.20081591961204</v>
      </c>
      <c r="L26">
        <f t="shared" si="3"/>
        <v>0.23645958055462959</v>
      </c>
      <c r="M26">
        <v>23</v>
      </c>
    </row>
    <row r="27" spans="1:13" x14ac:dyDescent="0.35">
      <c r="A27" s="2">
        <v>24</v>
      </c>
      <c r="B27" s="3">
        <v>0.1159</v>
      </c>
      <c r="C27" s="4">
        <f t="shared" si="0"/>
        <v>0.8841</v>
      </c>
      <c r="D27" s="6">
        <v>0.5</v>
      </c>
      <c r="E27" s="7">
        <f t="shared" si="1"/>
        <v>5.7950000000000002E-2</v>
      </c>
      <c r="F27" s="12">
        <f t="shared" si="2"/>
        <v>0.44205</v>
      </c>
      <c r="G27" s="9">
        <v>278.95</v>
      </c>
      <c r="H27" s="10">
        <v>22.23</v>
      </c>
      <c r="I27" s="19"/>
      <c r="J27" s="19"/>
      <c r="K27">
        <v>169.43551472830694</v>
      </c>
      <c r="L27">
        <f t="shared" si="3"/>
        <v>0.23780695128966745</v>
      </c>
      <c r="M27">
        <v>24</v>
      </c>
    </row>
    <row r="28" spans="1:13" x14ac:dyDescent="0.35">
      <c r="A28" s="2">
        <v>25</v>
      </c>
      <c r="B28" s="3">
        <v>6.6299999999999998E-2</v>
      </c>
      <c r="C28" s="4">
        <f t="shared" si="0"/>
        <v>0.93369999999999997</v>
      </c>
      <c r="D28" s="6">
        <v>0.5</v>
      </c>
      <c r="E28" s="7">
        <f t="shared" si="1"/>
        <v>3.3149999999999999E-2</v>
      </c>
      <c r="F28" s="12">
        <f t="shared" si="2"/>
        <v>0.46684999999999999</v>
      </c>
      <c r="G28" s="9">
        <v>273.95</v>
      </c>
      <c r="H28" s="10">
        <v>14.084999999999999</v>
      </c>
      <c r="I28" s="19"/>
      <c r="J28" s="19"/>
      <c r="K28">
        <v>124.98544697684171</v>
      </c>
      <c r="L28">
        <f t="shared" si="3"/>
        <v>0.11263438426097465</v>
      </c>
      <c r="M28">
        <v>25</v>
      </c>
    </row>
    <row r="29" spans="1:13" x14ac:dyDescent="0.35">
      <c r="A29" s="2">
        <v>26</v>
      </c>
      <c r="B29" s="3">
        <v>6.6299999999999998E-2</v>
      </c>
      <c r="C29" s="4">
        <f t="shared" si="0"/>
        <v>0.93369999999999997</v>
      </c>
      <c r="D29" s="6">
        <v>0.5</v>
      </c>
      <c r="E29" s="7">
        <f t="shared" si="1"/>
        <v>3.3149999999999999E-2</v>
      </c>
      <c r="F29" s="12">
        <f t="shared" si="2"/>
        <v>0.46684999999999999</v>
      </c>
      <c r="G29" s="9">
        <v>274.55</v>
      </c>
      <c r="H29" s="10">
        <v>15.4</v>
      </c>
      <c r="I29" s="19"/>
      <c r="J29" s="19"/>
      <c r="K29">
        <v>134.86577742584348</v>
      </c>
      <c r="L29">
        <f t="shared" si="3"/>
        <v>0.12424819853348393</v>
      </c>
      <c r="M29">
        <v>26</v>
      </c>
    </row>
    <row r="30" spans="1:13" x14ac:dyDescent="0.35">
      <c r="A30" s="2">
        <v>27</v>
      </c>
      <c r="B30" s="3">
        <v>6.6299999999999998E-2</v>
      </c>
      <c r="C30" s="4">
        <f t="shared" si="0"/>
        <v>0.93369999999999997</v>
      </c>
      <c r="D30" s="6">
        <v>0.5</v>
      </c>
      <c r="E30" s="7">
        <f t="shared" si="1"/>
        <v>3.3149999999999999E-2</v>
      </c>
      <c r="F30" s="12">
        <f t="shared" si="2"/>
        <v>0.46684999999999999</v>
      </c>
      <c r="G30" s="9">
        <v>277</v>
      </c>
      <c r="H30" s="10">
        <v>20.68</v>
      </c>
      <c r="I30" s="19"/>
      <c r="J30" s="19"/>
      <c r="K30">
        <v>190.29657779087728</v>
      </c>
      <c r="L30">
        <f t="shared" si="3"/>
        <v>7.9803782442566404E-2</v>
      </c>
      <c r="M30">
        <v>27</v>
      </c>
    </row>
    <row r="31" spans="1:13" x14ac:dyDescent="0.35">
      <c r="A31" s="2">
        <v>28</v>
      </c>
      <c r="B31" s="3">
        <v>6.6299999999999998E-2</v>
      </c>
      <c r="C31" s="4">
        <f t="shared" si="0"/>
        <v>0.93369999999999997</v>
      </c>
      <c r="D31" s="6">
        <v>0.5</v>
      </c>
      <c r="E31" s="7">
        <f t="shared" si="1"/>
        <v>3.3149999999999999E-2</v>
      </c>
      <c r="F31" s="12">
        <f t="shared" si="2"/>
        <v>0.46684999999999999</v>
      </c>
      <c r="G31" s="9">
        <v>278.25</v>
      </c>
      <c r="H31" s="10">
        <v>24.119999999999997</v>
      </c>
      <c r="I31" s="19"/>
      <c r="J31" s="19"/>
      <c r="K31">
        <v>234.56561014396371</v>
      </c>
      <c r="L31">
        <f t="shared" si="3"/>
        <v>2.7505762255540127E-2</v>
      </c>
      <c r="M31">
        <v>28</v>
      </c>
    </row>
    <row r="32" spans="1:13" x14ac:dyDescent="0.35">
      <c r="A32" s="2">
        <v>30</v>
      </c>
      <c r="B32" s="3">
        <v>0.82050000000000001</v>
      </c>
      <c r="C32" s="4">
        <f t="shared" si="0"/>
        <v>0.17949999999999999</v>
      </c>
      <c r="D32" s="6">
        <v>0.5</v>
      </c>
      <c r="E32" s="7">
        <f t="shared" si="1"/>
        <v>0.41025</v>
      </c>
      <c r="F32" s="12">
        <f t="shared" si="2"/>
        <v>8.9749999999999996E-2</v>
      </c>
      <c r="G32" s="9">
        <v>274</v>
      </c>
      <c r="H32" s="10">
        <v>1.7690000000000001</v>
      </c>
      <c r="I32" s="20">
        <v>0.98499999999999999</v>
      </c>
      <c r="J32" s="19"/>
      <c r="K32">
        <v>15.269352547725521</v>
      </c>
      <c r="L32">
        <f t="shared" si="3"/>
        <v>0.13683705213535782</v>
      </c>
      <c r="M32">
        <v>30</v>
      </c>
    </row>
    <row r="33" spans="1:13" x14ac:dyDescent="0.35">
      <c r="A33" s="2">
        <v>31</v>
      </c>
      <c r="B33" s="3">
        <v>0.59989999999999999</v>
      </c>
      <c r="C33" s="4">
        <f t="shared" si="0"/>
        <v>0.40010000000000001</v>
      </c>
      <c r="D33" s="6">
        <v>0.5</v>
      </c>
      <c r="E33" s="7">
        <f t="shared" si="1"/>
        <v>0.29994999999999999</v>
      </c>
      <c r="F33" s="12">
        <f t="shared" si="2"/>
        <v>0.20005000000000001</v>
      </c>
      <c r="G33" s="9">
        <v>274</v>
      </c>
      <c r="H33" s="10">
        <v>2.3540000000000001</v>
      </c>
      <c r="I33" s="20">
        <v>0.95169999999999999</v>
      </c>
      <c r="J33" s="19"/>
      <c r="K33">
        <v>20.649857226151536</v>
      </c>
      <c r="L33">
        <f t="shared" si="3"/>
        <v>0.12277581877011315</v>
      </c>
      <c r="M33">
        <v>31</v>
      </c>
    </row>
    <row r="34" spans="1:13" x14ac:dyDescent="0.35">
      <c r="A34" s="2">
        <v>32</v>
      </c>
      <c r="B34" s="3">
        <v>0.50480000000000003</v>
      </c>
      <c r="C34" s="4">
        <f t="shared" si="0"/>
        <v>0.49519999999999997</v>
      </c>
      <c r="D34" s="6">
        <v>0.5</v>
      </c>
      <c r="E34" s="7">
        <f t="shared" si="1"/>
        <v>0.25240000000000001</v>
      </c>
      <c r="F34" s="12">
        <f t="shared" si="2"/>
        <v>0.24759999999999999</v>
      </c>
      <c r="G34" s="9">
        <v>274</v>
      </c>
      <c r="H34" s="10">
        <v>2.835</v>
      </c>
      <c r="I34" s="20">
        <v>0.93010000000000004</v>
      </c>
      <c r="J34" s="19"/>
      <c r="K34">
        <v>24.353191243731398</v>
      </c>
      <c r="L34">
        <f t="shared" si="3"/>
        <v>0.14098090851035636</v>
      </c>
      <c r="M34">
        <v>32</v>
      </c>
    </row>
    <row r="35" spans="1:13" x14ac:dyDescent="0.35">
      <c r="A35" s="2">
        <v>33</v>
      </c>
      <c r="B35" s="3">
        <v>0.39939999999999998</v>
      </c>
      <c r="C35" s="4">
        <f t="shared" si="0"/>
        <v>0.60060000000000002</v>
      </c>
      <c r="D35" s="6">
        <v>0.5</v>
      </c>
      <c r="E35" s="7">
        <f t="shared" si="1"/>
        <v>0.19969999999999999</v>
      </c>
      <c r="F35" s="12">
        <f t="shared" si="2"/>
        <v>0.30030000000000001</v>
      </c>
      <c r="G35" s="9">
        <v>274</v>
      </c>
      <c r="H35" s="10">
        <v>3.56</v>
      </c>
      <c r="I35" s="20">
        <v>0.90010000000000001</v>
      </c>
      <c r="J35" s="19"/>
      <c r="K35">
        <v>30.376201207053654</v>
      </c>
      <c r="L35">
        <f t="shared" si="3"/>
        <v>0.14673592115017828</v>
      </c>
      <c r="M35">
        <v>33</v>
      </c>
    </row>
    <row r="36" spans="1:13" x14ac:dyDescent="0.35">
      <c r="A36" s="2">
        <v>34</v>
      </c>
      <c r="B36" s="3">
        <v>0.20569999999999999</v>
      </c>
      <c r="C36" s="4">
        <f t="shared" si="0"/>
        <v>0.79430000000000001</v>
      </c>
      <c r="D36" s="6">
        <v>0.5</v>
      </c>
      <c r="E36" s="7">
        <f t="shared" si="1"/>
        <v>0.10285</v>
      </c>
      <c r="F36" s="12">
        <f t="shared" si="2"/>
        <v>0.39715</v>
      </c>
      <c r="G36" s="9">
        <v>274</v>
      </c>
      <c r="H36" s="10">
        <v>7.2349999999999994</v>
      </c>
      <c r="I36" s="20">
        <v>0.58360000000000001</v>
      </c>
      <c r="J36" s="19"/>
      <c r="K36">
        <v>55.198712456818683</v>
      </c>
      <c r="L36">
        <f t="shared" si="3"/>
        <v>0.23705995222088888</v>
      </c>
      <c r="M36">
        <v>34</v>
      </c>
    </row>
    <row r="37" spans="1:13" x14ac:dyDescent="0.35">
      <c r="A37" s="2">
        <v>35</v>
      </c>
      <c r="B37" s="3">
        <v>0.1159</v>
      </c>
      <c r="C37" s="4">
        <f t="shared" si="0"/>
        <v>0.8841</v>
      </c>
      <c r="D37" s="6">
        <v>0.5</v>
      </c>
      <c r="E37" s="7">
        <f t="shared" si="1"/>
        <v>5.7950000000000002E-2</v>
      </c>
      <c r="F37" s="12">
        <f t="shared" si="2"/>
        <v>0.44205</v>
      </c>
      <c r="G37" s="9">
        <v>274</v>
      </c>
      <c r="H37" s="10">
        <v>11.2</v>
      </c>
      <c r="I37" s="20">
        <v>0.34260000000000002</v>
      </c>
      <c r="J37" s="19"/>
      <c r="K37">
        <v>87.322833608257611</v>
      </c>
      <c r="L37">
        <f t="shared" si="3"/>
        <v>0.22033184278341422</v>
      </c>
      <c r="M37">
        <v>35</v>
      </c>
    </row>
    <row r="38" spans="1:13" x14ac:dyDescent="0.35">
      <c r="A38" s="2">
        <v>36</v>
      </c>
      <c r="B38" s="3">
        <v>4.9799999999999997E-2</v>
      </c>
      <c r="C38" s="4">
        <f t="shared" si="0"/>
        <v>0.95020000000000004</v>
      </c>
      <c r="D38" s="6">
        <v>0.5</v>
      </c>
      <c r="E38" s="7">
        <f t="shared" si="1"/>
        <v>2.4899999999999999E-2</v>
      </c>
      <c r="F38" s="12">
        <f t="shared" si="2"/>
        <v>0.47510000000000002</v>
      </c>
      <c r="G38" s="9">
        <v>274</v>
      </c>
      <c r="H38" s="10">
        <v>14.928000000000001</v>
      </c>
      <c r="I38" s="20">
        <v>0.17929999999999999</v>
      </c>
      <c r="J38" s="19"/>
      <c r="K38">
        <v>146.02538828329685</v>
      </c>
      <c r="L38">
        <f t="shared" si="3"/>
        <v>2.1802061339115435E-2</v>
      </c>
      <c r="M38">
        <v>36</v>
      </c>
    </row>
    <row r="39" spans="1:13" x14ac:dyDescent="0.35">
      <c r="A39" s="2">
        <v>39</v>
      </c>
      <c r="B39" s="3">
        <v>0.84909999999999997</v>
      </c>
      <c r="C39" s="4">
        <f t="shared" si="0"/>
        <v>0.15090000000000003</v>
      </c>
      <c r="D39" s="6">
        <v>0.5</v>
      </c>
      <c r="E39" s="7">
        <f t="shared" si="1"/>
        <v>0.42454999999999998</v>
      </c>
      <c r="F39" s="12">
        <f t="shared" si="2"/>
        <v>7.5450000000000017E-2</v>
      </c>
      <c r="G39" s="9">
        <v>277</v>
      </c>
      <c r="H39" s="10">
        <v>2.6</v>
      </c>
      <c r="I39" s="20">
        <v>0.97819999999999996</v>
      </c>
      <c r="J39" s="19"/>
      <c r="K39">
        <v>19.414516271407049</v>
      </c>
      <c r="L39">
        <f t="shared" si="3"/>
        <v>0.25328783571511349</v>
      </c>
      <c r="M39">
        <v>39</v>
      </c>
    </row>
    <row r="40" spans="1:13" x14ac:dyDescent="0.35">
      <c r="A40" s="2">
        <v>40</v>
      </c>
      <c r="B40" s="3">
        <v>0.5867</v>
      </c>
      <c r="C40" s="4">
        <f t="shared" si="0"/>
        <v>0.4133</v>
      </c>
      <c r="D40" s="6">
        <v>0.5</v>
      </c>
      <c r="E40" s="7">
        <f t="shared" si="1"/>
        <v>0.29335</v>
      </c>
      <c r="F40" s="12">
        <f t="shared" si="2"/>
        <v>0.20665</v>
      </c>
      <c r="G40" s="9">
        <v>277</v>
      </c>
      <c r="H40" s="10">
        <v>3.3770000000000002</v>
      </c>
      <c r="I40" s="20">
        <v>0.94550000000000001</v>
      </c>
      <c r="J40" s="19"/>
      <c r="K40">
        <v>28.162080296777834</v>
      </c>
      <c r="L40">
        <f t="shared" si="3"/>
        <v>0.16606217658342223</v>
      </c>
      <c r="M40">
        <v>40</v>
      </c>
    </row>
    <row r="41" spans="1:13" x14ac:dyDescent="0.35">
      <c r="A41" s="2">
        <v>41</v>
      </c>
      <c r="B41" s="3">
        <v>0.38990000000000002</v>
      </c>
      <c r="C41" s="4">
        <f t="shared" si="0"/>
        <v>0.61009999999999998</v>
      </c>
      <c r="D41" s="6">
        <v>0.5</v>
      </c>
      <c r="E41" s="7">
        <f t="shared" si="1"/>
        <v>0.19495000000000001</v>
      </c>
      <c r="F41" s="12">
        <f t="shared" si="2"/>
        <v>0.30504999999999999</v>
      </c>
      <c r="G41" s="9">
        <v>277</v>
      </c>
      <c r="H41" s="10">
        <v>5.2329999999999997</v>
      </c>
      <c r="I41" s="20">
        <v>0.88670000000000004</v>
      </c>
      <c r="J41" s="19"/>
      <c r="K41">
        <v>42.188763936500543</v>
      </c>
      <c r="L41">
        <f t="shared" si="3"/>
        <v>0.19379392439326307</v>
      </c>
      <c r="M41">
        <v>41</v>
      </c>
    </row>
    <row r="42" spans="1:13" x14ac:dyDescent="0.35">
      <c r="A42" s="2">
        <v>42</v>
      </c>
      <c r="B42" s="3">
        <v>0.17610000000000001</v>
      </c>
      <c r="C42" s="4">
        <f t="shared" si="0"/>
        <v>0.82389999999999997</v>
      </c>
      <c r="D42" s="6">
        <v>0.5</v>
      </c>
      <c r="E42" s="7">
        <f t="shared" si="1"/>
        <v>8.8050000000000003E-2</v>
      </c>
      <c r="F42" s="12">
        <f t="shared" si="2"/>
        <v>0.41194999999999998</v>
      </c>
      <c r="G42" s="9">
        <v>277</v>
      </c>
      <c r="H42" s="10">
        <v>11.98</v>
      </c>
      <c r="I42" s="20">
        <v>0.54</v>
      </c>
      <c r="J42" s="19"/>
      <c r="K42">
        <v>89.103706836838171</v>
      </c>
      <c r="L42">
        <f t="shared" si="3"/>
        <v>0.25622949217998198</v>
      </c>
      <c r="M42">
        <v>42</v>
      </c>
    </row>
    <row r="43" spans="1:13" x14ac:dyDescent="0.35">
      <c r="A43" s="2">
        <v>43</v>
      </c>
      <c r="B43" s="3">
        <v>0.1159</v>
      </c>
      <c r="C43" s="4">
        <f t="shared" si="0"/>
        <v>0.8841</v>
      </c>
      <c r="D43" s="6">
        <v>0.5</v>
      </c>
      <c r="E43" s="7">
        <f t="shared" si="1"/>
        <v>5.7950000000000002E-2</v>
      </c>
      <c r="F43" s="12">
        <f t="shared" si="2"/>
        <v>0.44205</v>
      </c>
      <c r="G43" s="9">
        <v>277</v>
      </c>
      <c r="H43" s="10">
        <v>15.5</v>
      </c>
      <c r="I43" s="20">
        <v>0.35260000000000002</v>
      </c>
      <c r="J43" s="19"/>
      <c r="K43">
        <v>127.15563562045895</v>
      </c>
      <c r="L43">
        <f t="shared" si="3"/>
        <v>0.17964106051316805</v>
      </c>
      <c r="M43">
        <v>43</v>
      </c>
    </row>
    <row r="44" spans="1:13" x14ac:dyDescent="0.35">
      <c r="A44" s="2">
        <v>44</v>
      </c>
      <c r="B44" s="3">
        <v>6.6299999999999998E-2</v>
      </c>
      <c r="C44" s="4">
        <f t="shared" si="0"/>
        <v>0.93369999999999997</v>
      </c>
      <c r="D44" s="6">
        <v>0.5</v>
      </c>
      <c r="E44" s="7">
        <f t="shared" si="1"/>
        <v>3.3149999999999999E-2</v>
      </c>
      <c r="F44" s="12">
        <f t="shared" si="2"/>
        <v>0.46684999999999999</v>
      </c>
      <c r="G44" s="9">
        <v>277</v>
      </c>
      <c r="H44" s="10">
        <v>19.173999999999999</v>
      </c>
      <c r="I44" s="20">
        <v>0.1928</v>
      </c>
      <c r="J44" s="19"/>
      <c r="K44">
        <v>190.29657778368926</v>
      </c>
      <c r="L44">
        <f t="shared" si="3"/>
        <v>7.5280182346445746E-3</v>
      </c>
      <c r="M44">
        <v>44</v>
      </c>
    </row>
    <row r="45" spans="1:13" x14ac:dyDescent="0.35">
      <c r="A45" s="2">
        <v>47</v>
      </c>
      <c r="B45" s="3">
        <v>0.82499999999999996</v>
      </c>
      <c r="C45" s="4">
        <f t="shared" si="0"/>
        <v>0.17500000000000004</v>
      </c>
      <c r="D45" s="6">
        <v>0.5</v>
      </c>
      <c r="E45" s="7">
        <f t="shared" si="1"/>
        <v>0.41249999999999998</v>
      </c>
      <c r="F45" s="12">
        <f t="shared" si="2"/>
        <v>8.7500000000000022E-2</v>
      </c>
      <c r="G45" s="9">
        <v>280</v>
      </c>
      <c r="H45" s="10">
        <v>3.6</v>
      </c>
      <c r="I45" s="20">
        <v>0.97650000000000003</v>
      </c>
      <c r="J45" s="19"/>
      <c r="K45">
        <v>26.314438682133506</v>
      </c>
      <c r="L45">
        <f t="shared" si="3"/>
        <v>0.26904336994073591</v>
      </c>
      <c r="M45">
        <v>47</v>
      </c>
    </row>
    <row r="46" spans="1:13" x14ac:dyDescent="0.35">
      <c r="A46" s="2">
        <v>48</v>
      </c>
      <c r="B46" s="3">
        <v>0.69989999999999997</v>
      </c>
      <c r="C46" s="4">
        <f t="shared" si="0"/>
        <v>0.30010000000000003</v>
      </c>
      <c r="D46" s="6">
        <v>0.5</v>
      </c>
      <c r="E46" s="7">
        <f t="shared" si="1"/>
        <v>0.34994999999999998</v>
      </c>
      <c r="F46" s="12">
        <f t="shared" si="2"/>
        <v>0.15005000000000002</v>
      </c>
      <c r="G46" s="9">
        <v>280</v>
      </c>
      <c r="H46" s="10">
        <v>4.2329999999999997</v>
      </c>
      <c r="I46" s="20">
        <v>0.96120000000000005</v>
      </c>
      <c r="J46" s="19"/>
      <c r="K46">
        <v>31.350682056866411</v>
      </c>
      <c r="L46">
        <f t="shared" si="3"/>
        <v>0.25937439034097776</v>
      </c>
      <c r="M46">
        <v>48</v>
      </c>
    </row>
    <row r="47" spans="1:13" x14ac:dyDescent="0.35">
      <c r="A47" s="2">
        <v>49</v>
      </c>
      <c r="B47" s="3">
        <v>0.5917</v>
      </c>
      <c r="C47" s="4">
        <f t="shared" si="0"/>
        <v>0.4083</v>
      </c>
      <c r="D47" s="6">
        <v>0.5</v>
      </c>
      <c r="E47" s="7">
        <f t="shared" si="1"/>
        <v>0.29585</v>
      </c>
      <c r="F47" s="12">
        <f t="shared" si="2"/>
        <v>0.20415</v>
      </c>
      <c r="G47" s="9">
        <v>280</v>
      </c>
      <c r="H47" s="10">
        <v>5.0679999999999996</v>
      </c>
      <c r="I47" s="20">
        <v>0.94320000000000004</v>
      </c>
      <c r="J47" s="19"/>
      <c r="K47">
        <v>37.460912977292125</v>
      </c>
      <c r="L47">
        <f t="shared" si="3"/>
        <v>0.26083439271325709</v>
      </c>
      <c r="M47">
        <v>49</v>
      </c>
    </row>
    <row r="48" spans="1:13" x14ac:dyDescent="0.35">
      <c r="A48" s="2">
        <v>50</v>
      </c>
      <c r="B48" s="3">
        <v>0.39240000000000003</v>
      </c>
      <c r="C48" s="4">
        <f t="shared" si="0"/>
        <v>0.60759999999999992</v>
      </c>
      <c r="D48" s="6">
        <v>0.5</v>
      </c>
      <c r="E48" s="7">
        <f t="shared" si="1"/>
        <v>0.19620000000000001</v>
      </c>
      <c r="F48" s="12">
        <f t="shared" si="2"/>
        <v>0.30379999999999996</v>
      </c>
      <c r="G48" s="9">
        <v>280</v>
      </c>
      <c r="H48" s="10">
        <v>8.2750000000000004</v>
      </c>
      <c r="I48" s="20">
        <v>0.86409999999999998</v>
      </c>
      <c r="J48" s="19"/>
      <c r="K48">
        <v>57.746449832823096</v>
      </c>
      <c r="L48">
        <f t="shared" si="3"/>
        <v>0.30215770594775715</v>
      </c>
      <c r="M48">
        <v>50</v>
      </c>
    </row>
    <row r="49" spans="1:13" x14ac:dyDescent="0.35">
      <c r="A49" s="2">
        <v>51</v>
      </c>
      <c r="B49" s="3">
        <v>0.251</v>
      </c>
      <c r="C49" s="4">
        <f t="shared" si="0"/>
        <v>0.749</v>
      </c>
      <c r="D49" s="6">
        <v>0.5</v>
      </c>
      <c r="E49" s="7">
        <f t="shared" si="1"/>
        <v>0.1255</v>
      </c>
      <c r="F49" s="12">
        <f t="shared" si="2"/>
        <v>0.3745</v>
      </c>
      <c r="G49" s="9">
        <v>280</v>
      </c>
      <c r="H49" s="10">
        <v>14.974</v>
      </c>
      <c r="I49" s="20">
        <v>0.64</v>
      </c>
      <c r="J49" s="19"/>
      <c r="K49">
        <v>92.177854594352922</v>
      </c>
      <c r="L49">
        <f t="shared" si="3"/>
        <v>0.3844139535571463</v>
      </c>
      <c r="M49">
        <v>51</v>
      </c>
    </row>
    <row r="50" spans="1:13" x14ac:dyDescent="0.35">
      <c r="A50" s="2">
        <v>52</v>
      </c>
      <c r="B50" s="3">
        <v>0.1709</v>
      </c>
      <c r="C50" s="4">
        <f t="shared" si="0"/>
        <v>0.82909999999999995</v>
      </c>
      <c r="D50" s="6">
        <v>0.5</v>
      </c>
      <c r="E50" s="7">
        <f t="shared" si="1"/>
        <v>8.5449999999999998E-2</v>
      </c>
      <c r="F50" s="12">
        <f t="shared" si="2"/>
        <v>0.41454999999999997</v>
      </c>
      <c r="G50" s="9">
        <v>280</v>
      </c>
      <c r="H50" s="10">
        <v>20.753</v>
      </c>
      <c r="I50" s="20">
        <v>0.45</v>
      </c>
      <c r="J50" s="19"/>
      <c r="K50">
        <v>137.3056108478909</v>
      </c>
      <c r="L50">
        <f t="shared" si="3"/>
        <v>0.33838186841473089</v>
      </c>
      <c r="M50">
        <v>52</v>
      </c>
    </row>
    <row r="51" spans="1:13" x14ac:dyDescent="0.35">
      <c r="A51" s="2">
        <v>53</v>
      </c>
      <c r="B51" s="3">
        <v>9.0499999999999997E-2</v>
      </c>
      <c r="C51" s="4">
        <f t="shared" si="0"/>
        <v>0.90949999999999998</v>
      </c>
      <c r="D51" s="6">
        <v>0.5</v>
      </c>
      <c r="E51" s="7">
        <f t="shared" si="1"/>
        <v>4.5249999999999999E-2</v>
      </c>
      <c r="F51" s="12">
        <f t="shared" si="2"/>
        <v>0.45474999999999999</v>
      </c>
      <c r="G51" s="9">
        <v>280</v>
      </c>
      <c r="H51" s="10">
        <v>26.689999999999998</v>
      </c>
      <c r="I51" s="20">
        <v>0.22170000000000001</v>
      </c>
      <c r="J51" s="19"/>
      <c r="K51">
        <v>257.69784652545502</v>
      </c>
      <c r="L51">
        <f t="shared" si="3"/>
        <v>3.4477907360603063E-2</v>
      </c>
      <c r="M51">
        <v>53</v>
      </c>
    </row>
    <row r="52" spans="1:13" x14ac:dyDescent="0.35">
      <c r="A52" s="22">
        <v>2</v>
      </c>
      <c r="B52" s="9">
        <f t="shared" ref="B52:B74" si="4">1-C52</f>
        <v>0.8</v>
      </c>
      <c r="C52" s="10">
        <v>0.2</v>
      </c>
      <c r="D52" s="23">
        <v>0.5</v>
      </c>
      <c r="E52" s="22">
        <f t="shared" ref="E52:E75" si="5">0.5*B52</f>
        <v>0.4</v>
      </c>
      <c r="F52" s="24">
        <f t="shared" ref="F52:F75" si="6">0.5*C52</f>
        <v>0.1</v>
      </c>
      <c r="G52" s="9">
        <v>275.3</v>
      </c>
      <c r="H52" s="10">
        <v>2</v>
      </c>
      <c r="I52" s="19"/>
      <c r="J52" s="25">
        <v>0.76300000000000001</v>
      </c>
      <c r="K52">
        <v>17.632720020237162</v>
      </c>
      <c r="L52">
        <f t="shared" ref="L52:L75" si="7">ABS(K52-H52*10)/H52/10</f>
        <v>0.1183639989881419</v>
      </c>
      <c r="M52">
        <v>56</v>
      </c>
    </row>
    <row r="53" spans="1:13" x14ac:dyDescent="0.35">
      <c r="A53" s="22">
        <v>3</v>
      </c>
      <c r="B53" s="9">
        <f t="shared" si="4"/>
        <v>0.8</v>
      </c>
      <c r="C53" s="10">
        <v>0.2</v>
      </c>
      <c r="D53" s="23">
        <v>0.5</v>
      </c>
      <c r="E53" s="22">
        <f t="shared" si="5"/>
        <v>0.4</v>
      </c>
      <c r="F53" s="24">
        <f t="shared" si="6"/>
        <v>0.1</v>
      </c>
      <c r="G53" s="9">
        <v>275.3</v>
      </c>
      <c r="H53" s="10">
        <v>2.2000000000000002</v>
      </c>
      <c r="I53" s="19"/>
      <c r="J53" s="25">
        <v>0.70399999999999996</v>
      </c>
      <c r="K53">
        <v>17.632720024411018</v>
      </c>
      <c r="L53">
        <f t="shared" si="7"/>
        <v>0.19851272616313553</v>
      </c>
      <c r="M53">
        <v>57</v>
      </c>
    </row>
    <row r="54" spans="1:13" x14ac:dyDescent="0.35">
      <c r="A54" s="22">
        <v>4</v>
      </c>
      <c r="B54" s="9">
        <f t="shared" si="4"/>
        <v>0.5</v>
      </c>
      <c r="C54" s="10">
        <v>0.5</v>
      </c>
      <c r="D54" s="23">
        <v>0.5</v>
      </c>
      <c r="E54" s="22">
        <f t="shared" si="5"/>
        <v>0.25</v>
      </c>
      <c r="F54" s="24">
        <f t="shared" si="6"/>
        <v>0.25</v>
      </c>
      <c r="G54" s="9">
        <v>275.3</v>
      </c>
      <c r="H54" s="10">
        <v>3.4</v>
      </c>
      <c r="I54" s="19"/>
      <c r="J54" s="25">
        <v>0.44299999999999995</v>
      </c>
      <c r="K54">
        <v>27.910860860786528</v>
      </c>
      <c r="L54">
        <f t="shared" si="7"/>
        <v>0.17909232762392566</v>
      </c>
      <c r="M54">
        <v>58</v>
      </c>
    </row>
    <row r="55" spans="1:13" x14ac:dyDescent="0.35">
      <c r="A55" s="22">
        <v>5</v>
      </c>
      <c r="B55" s="9">
        <f t="shared" si="4"/>
        <v>0.5</v>
      </c>
      <c r="C55" s="10">
        <v>0.5</v>
      </c>
      <c r="D55" s="23">
        <v>0.5</v>
      </c>
      <c r="E55" s="22">
        <f t="shared" si="5"/>
        <v>0.25</v>
      </c>
      <c r="F55" s="24">
        <f t="shared" si="6"/>
        <v>0.25</v>
      </c>
      <c r="G55" s="9">
        <v>275.3</v>
      </c>
      <c r="H55" s="10">
        <v>3.4</v>
      </c>
      <c r="I55" s="19"/>
      <c r="J55" s="25">
        <v>0.44799999999999995</v>
      </c>
      <c r="K55">
        <v>27.910860860786528</v>
      </c>
      <c r="L55">
        <f t="shared" si="7"/>
        <v>0.17909232762392566</v>
      </c>
      <c r="M55">
        <v>59</v>
      </c>
    </row>
    <row r="56" spans="1:13" x14ac:dyDescent="0.35">
      <c r="A56" s="22">
        <v>6</v>
      </c>
      <c r="B56" s="9">
        <f t="shared" si="4"/>
        <v>0.5</v>
      </c>
      <c r="C56" s="10">
        <v>0.5</v>
      </c>
      <c r="D56" s="23">
        <v>0.5</v>
      </c>
      <c r="E56" s="22">
        <f t="shared" si="5"/>
        <v>0.25</v>
      </c>
      <c r="F56" s="24">
        <f t="shared" si="6"/>
        <v>0.25</v>
      </c>
      <c r="G56" s="9">
        <v>275.3</v>
      </c>
      <c r="H56" s="10">
        <v>3.4</v>
      </c>
      <c r="I56" s="19"/>
      <c r="J56" s="25">
        <v>0.44499999999999995</v>
      </c>
      <c r="K56">
        <v>27.910860860786528</v>
      </c>
      <c r="L56">
        <f t="shared" si="7"/>
        <v>0.17909232762392566</v>
      </c>
      <c r="M56">
        <v>60</v>
      </c>
    </row>
    <row r="57" spans="1:13" x14ac:dyDescent="0.35">
      <c r="A57" s="22">
        <v>7</v>
      </c>
      <c r="B57" s="9">
        <f t="shared" si="4"/>
        <v>0.5</v>
      </c>
      <c r="C57" s="10">
        <v>0.5</v>
      </c>
      <c r="D57" s="23">
        <v>0.5</v>
      </c>
      <c r="E57" s="22">
        <f t="shared" si="5"/>
        <v>0.25</v>
      </c>
      <c r="F57" s="24">
        <f t="shared" si="6"/>
        <v>0.25</v>
      </c>
      <c r="G57" s="9">
        <v>275.3</v>
      </c>
      <c r="H57" s="10">
        <v>3.5</v>
      </c>
      <c r="I57" s="19"/>
      <c r="J57" s="25">
        <v>0.43600000000000005</v>
      </c>
      <c r="K57">
        <v>27.910860860346446</v>
      </c>
      <c r="L57">
        <f t="shared" si="7"/>
        <v>0.20254683256153011</v>
      </c>
      <c r="M57">
        <v>61</v>
      </c>
    </row>
    <row r="58" spans="1:13" x14ac:dyDescent="0.35">
      <c r="A58" s="22">
        <v>8</v>
      </c>
      <c r="B58" s="9">
        <f t="shared" si="4"/>
        <v>0.5</v>
      </c>
      <c r="C58" s="10">
        <v>0.5</v>
      </c>
      <c r="D58" s="23">
        <v>0.5</v>
      </c>
      <c r="E58" s="22">
        <f t="shared" si="5"/>
        <v>0.25</v>
      </c>
      <c r="F58" s="24">
        <f t="shared" si="6"/>
        <v>0.25</v>
      </c>
      <c r="G58" s="9">
        <v>275.39999999999998</v>
      </c>
      <c r="H58" s="10">
        <v>3.6</v>
      </c>
      <c r="I58" s="19"/>
      <c r="J58" s="25">
        <v>0.41799999999999993</v>
      </c>
      <c r="K58">
        <v>28.186686811845771</v>
      </c>
      <c r="L58">
        <f t="shared" si="7"/>
        <v>0.21703647744872856</v>
      </c>
      <c r="M58">
        <v>62</v>
      </c>
    </row>
    <row r="59" spans="1:13" x14ac:dyDescent="0.35">
      <c r="A59" s="22">
        <v>9</v>
      </c>
      <c r="B59" s="9">
        <f t="shared" si="4"/>
        <v>0.5</v>
      </c>
      <c r="C59" s="10">
        <v>0.5</v>
      </c>
      <c r="D59" s="23">
        <v>0.5</v>
      </c>
      <c r="E59" s="22">
        <f t="shared" si="5"/>
        <v>0.25</v>
      </c>
      <c r="F59" s="24">
        <f t="shared" si="6"/>
        <v>0.25</v>
      </c>
      <c r="G59" s="9">
        <v>275.3</v>
      </c>
      <c r="H59" s="10">
        <v>3.8</v>
      </c>
      <c r="I59" s="19"/>
      <c r="J59" s="25">
        <v>0.39500000000000002</v>
      </c>
      <c r="K59">
        <v>27.91086085927795</v>
      </c>
      <c r="L59">
        <f t="shared" si="7"/>
        <v>0.26550366159794869</v>
      </c>
      <c r="M59">
        <v>63</v>
      </c>
    </row>
    <row r="60" spans="1:13" x14ac:dyDescent="0.35">
      <c r="A60" s="22">
        <v>10</v>
      </c>
      <c r="B60" s="9">
        <f t="shared" si="4"/>
        <v>0.5</v>
      </c>
      <c r="C60" s="10">
        <v>0.5</v>
      </c>
      <c r="D60" s="23">
        <v>0.5</v>
      </c>
      <c r="E60" s="22">
        <f t="shared" si="5"/>
        <v>0.25</v>
      </c>
      <c r="F60" s="24">
        <f t="shared" si="6"/>
        <v>0.25</v>
      </c>
      <c r="G60" s="9">
        <v>275.2</v>
      </c>
      <c r="H60" s="10">
        <v>4</v>
      </c>
      <c r="I60" s="19"/>
      <c r="J60" s="25">
        <v>0.36499999999999999</v>
      </c>
      <c r="K60">
        <v>27.63792147320423</v>
      </c>
      <c r="L60">
        <f t="shared" si="7"/>
        <v>0.30905196316989425</v>
      </c>
      <c r="M60">
        <v>64</v>
      </c>
    </row>
    <row r="61" spans="1:13" x14ac:dyDescent="0.35">
      <c r="A61" s="22">
        <v>11</v>
      </c>
      <c r="B61" s="9">
        <f t="shared" si="4"/>
        <v>0.20999999999999996</v>
      </c>
      <c r="C61" s="10">
        <v>0.79</v>
      </c>
      <c r="D61" s="23">
        <v>0.5</v>
      </c>
      <c r="E61" s="22">
        <f t="shared" si="5"/>
        <v>0.10499999999999998</v>
      </c>
      <c r="F61" s="24">
        <f t="shared" si="6"/>
        <v>0.39500000000000002</v>
      </c>
      <c r="G61" s="9">
        <v>275.3</v>
      </c>
      <c r="H61" s="10">
        <v>7.3</v>
      </c>
      <c r="I61" s="19"/>
      <c r="J61" s="25">
        <v>0.16999999999999993</v>
      </c>
      <c r="K61">
        <v>62.554444308704412</v>
      </c>
      <c r="L61">
        <f t="shared" si="7"/>
        <v>0.14308980399035054</v>
      </c>
      <c r="M61">
        <v>65</v>
      </c>
    </row>
    <row r="62" spans="1:13" x14ac:dyDescent="0.35">
      <c r="A62" s="22">
        <v>12</v>
      </c>
      <c r="B62" s="9">
        <f t="shared" si="4"/>
        <v>0.20999999999999996</v>
      </c>
      <c r="C62" s="10">
        <v>0.79</v>
      </c>
      <c r="D62" s="23">
        <v>0.5</v>
      </c>
      <c r="E62" s="22">
        <f t="shared" si="5"/>
        <v>0.10499999999999998</v>
      </c>
      <c r="F62" s="24">
        <f t="shared" si="6"/>
        <v>0.39500000000000002</v>
      </c>
      <c r="G62" s="9">
        <v>275.39999999999998</v>
      </c>
      <c r="H62" s="10">
        <v>7.7</v>
      </c>
      <c r="I62" s="19"/>
      <c r="J62" s="25">
        <v>0.16200000000000003</v>
      </c>
      <c r="K62">
        <v>63.257309385453325</v>
      </c>
      <c r="L62">
        <f t="shared" si="7"/>
        <v>0.17847650148761915</v>
      </c>
      <c r="M62">
        <v>66</v>
      </c>
    </row>
    <row r="63" spans="1:13" x14ac:dyDescent="0.35">
      <c r="A63" s="22">
        <v>14</v>
      </c>
      <c r="B63" s="9">
        <f t="shared" si="4"/>
        <v>0.8</v>
      </c>
      <c r="C63" s="10">
        <v>0.2</v>
      </c>
      <c r="D63" s="23">
        <v>0.5</v>
      </c>
      <c r="E63" s="22">
        <f t="shared" si="5"/>
        <v>0.4</v>
      </c>
      <c r="F63" s="24">
        <f t="shared" si="6"/>
        <v>0.1</v>
      </c>
      <c r="G63" s="9">
        <v>277.39999999999998</v>
      </c>
      <c r="H63" s="10">
        <v>2.7</v>
      </c>
      <c r="I63" s="19"/>
      <c r="J63" s="25">
        <v>0.745</v>
      </c>
      <c r="K63">
        <v>21.393529415735991</v>
      </c>
      <c r="L63">
        <f t="shared" si="7"/>
        <v>0.20764705867644478</v>
      </c>
      <c r="M63">
        <v>68</v>
      </c>
    </row>
    <row r="64" spans="1:13" x14ac:dyDescent="0.35">
      <c r="A64" s="22">
        <v>15</v>
      </c>
      <c r="B64" s="9">
        <f t="shared" si="4"/>
        <v>0.5</v>
      </c>
      <c r="C64" s="10">
        <v>0.5</v>
      </c>
      <c r="D64" s="23">
        <v>0.5</v>
      </c>
      <c r="E64" s="22">
        <f t="shared" si="5"/>
        <v>0.25</v>
      </c>
      <c r="F64" s="24">
        <f t="shared" si="6"/>
        <v>0.25</v>
      </c>
      <c r="G64" s="9">
        <v>277.2</v>
      </c>
      <c r="H64" s="10">
        <v>5.0999999999999996</v>
      </c>
      <c r="I64" s="19"/>
      <c r="J64" s="25">
        <v>0.36099999999999999</v>
      </c>
      <c r="K64">
        <v>33.688783181086947</v>
      </c>
      <c r="L64">
        <f t="shared" si="7"/>
        <v>0.33943562390025594</v>
      </c>
      <c r="M64">
        <v>69</v>
      </c>
    </row>
    <row r="65" spans="1:13" x14ac:dyDescent="0.35">
      <c r="A65" s="22">
        <v>16</v>
      </c>
      <c r="B65" s="9">
        <f t="shared" si="4"/>
        <v>0.20999999999999996</v>
      </c>
      <c r="C65" s="10">
        <v>0.79</v>
      </c>
      <c r="D65" s="23">
        <v>0.5</v>
      </c>
      <c r="E65" s="22">
        <f t="shared" si="5"/>
        <v>0.10499999999999998</v>
      </c>
      <c r="F65" s="24">
        <f t="shared" si="6"/>
        <v>0.39500000000000002</v>
      </c>
      <c r="G65" s="9">
        <v>277.39999999999998</v>
      </c>
      <c r="H65" s="10">
        <v>9.9</v>
      </c>
      <c r="I65" s="19"/>
      <c r="J65" s="25">
        <v>0.16999999999999993</v>
      </c>
      <c r="K65">
        <v>79.671184844850146</v>
      </c>
      <c r="L65">
        <f t="shared" si="7"/>
        <v>0.19524055712272578</v>
      </c>
      <c r="M65">
        <v>70</v>
      </c>
    </row>
    <row r="66" spans="1:13" x14ac:dyDescent="0.35">
      <c r="A66" s="22">
        <v>17</v>
      </c>
      <c r="B66" s="9">
        <f t="shared" si="4"/>
        <v>0.8</v>
      </c>
      <c r="C66" s="10">
        <v>0.2</v>
      </c>
      <c r="D66" s="23">
        <v>0.5</v>
      </c>
      <c r="E66" s="22">
        <f t="shared" si="5"/>
        <v>0.4</v>
      </c>
      <c r="F66" s="24">
        <f t="shared" si="6"/>
        <v>0.1</v>
      </c>
      <c r="G66" s="9">
        <v>279.39999999999998</v>
      </c>
      <c r="H66" s="10">
        <v>3.6</v>
      </c>
      <c r="I66" s="19"/>
      <c r="J66" s="25">
        <v>0.71100000000000008</v>
      </c>
      <c r="K66">
        <v>25.727486534741509</v>
      </c>
      <c r="L66">
        <f t="shared" si="7"/>
        <v>0.28534759625718031</v>
      </c>
      <c r="M66">
        <v>71</v>
      </c>
    </row>
    <row r="67" spans="1:13" x14ac:dyDescent="0.35">
      <c r="A67" s="22">
        <v>18</v>
      </c>
      <c r="B67" s="9">
        <f t="shared" si="4"/>
        <v>0.5</v>
      </c>
      <c r="C67" s="10">
        <v>0.5</v>
      </c>
      <c r="D67" s="23">
        <v>0.5</v>
      </c>
      <c r="E67" s="22">
        <f t="shared" si="5"/>
        <v>0.25</v>
      </c>
      <c r="F67" s="24">
        <f t="shared" si="6"/>
        <v>0.25</v>
      </c>
      <c r="G67" s="9">
        <v>279</v>
      </c>
      <c r="H67" s="10">
        <v>6.1</v>
      </c>
      <c r="I67" s="19"/>
      <c r="J67" s="25">
        <v>0.3929999999999999</v>
      </c>
      <c r="K67">
        <v>40.389774632166919</v>
      </c>
      <c r="L67">
        <f t="shared" si="7"/>
        <v>0.3378725470136571</v>
      </c>
      <c r="M67">
        <v>72</v>
      </c>
    </row>
    <row r="68" spans="1:13" x14ac:dyDescent="0.35">
      <c r="A68" s="22">
        <v>19</v>
      </c>
      <c r="B68" s="9">
        <f t="shared" si="4"/>
        <v>0.20999999999999996</v>
      </c>
      <c r="C68" s="10">
        <v>0.79</v>
      </c>
      <c r="D68" s="23">
        <v>0.5</v>
      </c>
      <c r="E68" s="22">
        <f t="shared" si="5"/>
        <v>0.10499999999999998</v>
      </c>
      <c r="F68" s="24">
        <f t="shared" si="6"/>
        <v>0.39500000000000002</v>
      </c>
      <c r="G68" s="9">
        <v>279.3</v>
      </c>
      <c r="H68" s="10">
        <v>12.1</v>
      </c>
      <c r="I68" s="19"/>
      <c r="J68" s="25">
        <v>0.18499999999999994</v>
      </c>
      <c r="K68">
        <v>101.00279131904536</v>
      </c>
      <c r="L68">
        <f t="shared" si="7"/>
        <v>0.16526618744590613</v>
      </c>
      <c r="M68">
        <v>73</v>
      </c>
    </row>
    <row r="69" spans="1:13" x14ac:dyDescent="0.35">
      <c r="A69" s="22">
        <v>20</v>
      </c>
      <c r="B69" s="9">
        <f t="shared" si="4"/>
        <v>0.8</v>
      </c>
      <c r="C69" s="10">
        <v>0.2</v>
      </c>
      <c r="D69" s="23">
        <v>0.5</v>
      </c>
      <c r="E69" s="22">
        <f t="shared" si="5"/>
        <v>0.4</v>
      </c>
      <c r="F69" s="24">
        <f t="shared" si="6"/>
        <v>0.1</v>
      </c>
      <c r="G69" s="9">
        <v>281</v>
      </c>
      <c r="H69" s="10">
        <v>4</v>
      </c>
      <c r="I69" s="19"/>
      <c r="J69" s="25">
        <v>0.78699999999999992</v>
      </c>
      <c r="K69">
        <v>29.823370429519588</v>
      </c>
      <c r="L69">
        <f t="shared" si="7"/>
        <v>0.25441573926201028</v>
      </c>
      <c r="M69">
        <v>74</v>
      </c>
    </row>
    <row r="70" spans="1:13" x14ac:dyDescent="0.35">
      <c r="A70" s="22">
        <v>21</v>
      </c>
      <c r="B70" s="9">
        <f t="shared" si="4"/>
        <v>0.5</v>
      </c>
      <c r="C70" s="10">
        <v>0.5</v>
      </c>
      <c r="D70" s="23">
        <v>0.5</v>
      </c>
      <c r="E70" s="22">
        <f t="shared" si="5"/>
        <v>0.25</v>
      </c>
      <c r="F70" s="24">
        <f t="shared" si="6"/>
        <v>0.25</v>
      </c>
      <c r="G70" s="9">
        <v>281.10000000000002</v>
      </c>
      <c r="H70" s="10">
        <v>7.8</v>
      </c>
      <c r="I70" s="19"/>
      <c r="J70" s="25">
        <v>0.41600000000000004</v>
      </c>
      <c r="K70">
        <v>50.192018177333672</v>
      </c>
      <c r="L70">
        <f t="shared" si="7"/>
        <v>0.35651258747008113</v>
      </c>
      <c r="M70">
        <v>75</v>
      </c>
    </row>
    <row r="71" spans="1:13" x14ac:dyDescent="0.35">
      <c r="A71" s="22">
        <v>22</v>
      </c>
      <c r="B71" s="9">
        <f t="shared" si="4"/>
        <v>0.20999999999999996</v>
      </c>
      <c r="C71" s="10">
        <v>0.79</v>
      </c>
      <c r="D71" s="23">
        <v>0.5</v>
      </c>
      <c r="E71" s="22">
        <f t="shared" si="5"/>
        <v>0.10499999999999998</v>
      </c>
      <c r="F71" s="24">
        <f t="shared" si="6"/>
        <v>0.39500000000000002</v>
      </c>
      <c r="G71" s="9">
        <v>281.10000000000002</v>
      </c>
      <c r="H71" s="10">
        <v>16</v>
      </c>
      <c r="I71" s="19"/>
      <c r="J71" s="25">
        <v>0.18299999999999994</v>
      </c>
      <c r="K71">
        <v>130.10180579968261</v>
      </c>
      <c r="L71">
        <f t="shared" si="7"/>
        <v>0.18686371375198368</v>
      </c>
      <c r="M71">
        <v>76</v>
      </c>
    </row>
    <row r="72" spans="1:13" x14ac:dyDescent="0.35">
      <c r="A72" s="22">
        <v>23</v>
      </c>
      <c r="B72" s="9">
        <f t="shared" si="4"/>
        <v>0.20999999999999996</v>
      </c>
      <c r="C72" s="10">
        <v>0.79</v>
      </c>
      <c r="D72" s="23">
        <v>0.5</v>
      </c>
      <c r="E72" s="22">
        <f t="shared" si="5"/>
        <v>0.10499999999999998</v>
      </c>
      <c r="F72" s="24">
        <f t="shared" si="6"/>
        <v>0.39500000000000002</v>
      </c>
      <c r="G72" s="9">
        <v>281.10000000000002</v>
      </c>
      <c r="H72" s="10">
        <v>16.7</v>
      </c>
      <c r="I72" s="19"/>
      <c r="J72" s="25">
        <v>0.18299999999999994</v>
      </c>
      <c r="K72">
        <v>130.10180579989859</v>
      </c>
      <c r="L72">
        <f t="shared" si="7"/>
        <v>0.22094727065928993</v>
      </c>
      <c r="M72">
        <v>77</v>
      </c>
    </row>
    <row r="73" spans="1:13" x14ac:dyDescent="0.35">
      <c r="A73" s="22">
        <v>24</v>
      </c>
      <c r="B73" s="9">
        <f t="shared" si="4"/>
        <v>0.8</v>
      </c>
      <c r="C73" s="10">
        <v>0.2</v>
      </c>
      <c r="D73" s="23">
        <v>0.5</v>
      </c>
      <c r="E73" s="22">
        <f t="shared" si="5"/>
        <v>0.4</v>
      </c>
      <c r="F73" s="24">
        <f t="shared" si="6"/>
        <v>0.1</v>
      </c>
      <c r="G73" s="9">
        <v>282.89999999999998</v>
      </c>
      <c r="H73" s="10">
        <v>5.5</v>
      </c>
      <c r="I73" s="19"/>
      <c r="J73" s="25">
        <v>0.78</v>
      </c>
      <c r="K73">
        <v>35.542965138279079</v>
      </c>
      <c r="L73">
        <f t="shared" si="7"/>
        <v>0.35376427021310763</v>
      </c>
      <c r="M73">
        <v>78</v>
      </c>
    </row>
    <row r="74" spans="1:13" x14ac:dyDescent="0.35">
      <c r="A74" s="22">
        <v>25</v>
      </c>
      <c r="B74" s="9">
        <f t="shared" si="4"/>
        <v>0.5</v>
      </c>
      <c r="C74" s="10">
        <v>0.5</v>
      </c>
      <c r="D74" s="23">
        <v>0.5</v>
      </c>
      <c r="E74" s="22">
        <f t="shared" si="5"/>
        <v>0.25</v>
      </c>
      <c r="F74" s="24">
        <f t="shared" si="6"/>
        <v>0.25</v>
      </c>
      <c r="G74" s="9">
        <v>283.10000000000002</v>
      </c>
      <c r="H74" s="10">
        <v>11.7</v>
      </c>
      <c r="I74" s="19"/>
      <c r="J74" s="25">
        <v>0.48299999999999998</v>
      </c>
      <c r="K74">
        <v>62.262550767333941</v>
      </c>
      <c r="L74">
        <f t="shared" si="7"/>
        <v>0.46784144643304326</v>
      </c>
      <c r="M74">
        <v>79</v>
      </c>
    </row>
    <row r="75" spans="1:13" x14ac:dyDescent="0.35">
      <c r="A75" s="22">
        <v>26</v>
      </c>
      <c r="B75" s="9">
        <f>1-C75</f>
        <v>0.20999999999999996</v>
      </c>
      <c r="C75" s="10">
        <v>0.79</v>
      </c>
      <c r="D75" s="23">
        <v>0.5</v>
      </c>
      <c r="E75" s="22">
        <f t="shared" si="5"/>
        <v>0.10499999999999998</v>
      </c>
      <c r="F75" s="24">
        <f t="shared" si="6"/>
        <v>0.39500000000000002</v>
      </c>
      <c r="G75" s="9">
        <v>283</v>
      </c>
      <c r="H75" s="10">
        <v>22.4</v>
      </c>
      <c r="I75" s="19"/>
      <c r="J75" s="25">
        <v>0.18900000000000006</v>
      </c>
      <c r="K75">
        <v>180.87725749319893</v>
      </c>
      <c r="L75">
        <f t="shared" si="7"/>
        <v>0.19251224333393338</v>
      </c>
      <c r="M75">
        <v>80</v>
      </c>
    </row>
    <row r="76" spans="1:13" x14ac:dyDescent="0.35">
      <c r="A76" s="22">
        <v>1</v>
      </c>
      <c r="B76" s="9">
        <v>0.96519999999999995</v>
      </c>
      <c r="C76" s="10">
        <v>3.4799999999999998E-2</v>
      </c>
      <c r="D76" s="6">
        <v>0.5</v>
      </c>
      <c r="E76" s="22">
        <f>0.5*B76</f>
        <v>0.48259999999999997</v>
      </c>
      <c r="F76" s="24">
        <f>0.5*C76</f>
        <v>1.7399999999999999E-2</v>
      </c>
      <c r="G76" s="9">
        <v>273.10000000000002</v>
      </c>
      <c r="H76" s="10">
        <v>1.22</v>
      </c>
      <c r="I76" s="19"/>
      <c r="J76" s="19"/>
      <c r="K76">
        <v>12.047147528829091</v>
      </c>
      <c r="L76">
        <f>ABS(K76-H76*10)/10/H76</f>
        <v>1.252889107958261E-2</v>
      </c>
      <c r="M76">
        <v>81</v>
      </c>
    </row>
    <row r="77" spans="1:13" x14ac:dyDescent="0.35">
      <c r="A77" s="22">
        <v>2</v>
      </c>
      <c r="B77" s="9">
        <v>0.96519999999999995</v>
      </c>
      <c r="C77" s="10">
        <v>3.4799999999999998E-2</v>
      </c>
      <c r="D77" s="23">
        <v>0.5</v>
      </c>
      <c r="E77" s="22">
        <f t="shared" ref="E77:E84" si="8">0.5*B77</f>
        <v>0.48259999999999997</v>
      </c>
      <c r="F77" s="24">
        <f t="shared" ref="F77:F84" si="9">0.5*C77</f>
        <v>1.7399999999999999E-2</v>
      </c>
      <c r="G77" s="9">
        <v>274.60000000000002</v>
      </c>
      <c r="H77" s="10">
        <v>1.54</v>
      </c>
      <c r="I77" s="19"/>
      <c r="J77" s="19"/>
      <c r="K77">
        <v>13.770486545561024</v>
      </c>
      <c r="L77">
        <f t="shared" ref="L77:L84" si="10">ABS(K77-H77*10)/10/H77</f>
        <v>0.1058125619765569</v>
      </c>
      <c r="M77">
        <v>82</v>
      </c>
    </row>
    <row r="78" spans="1:13" x14ac:dyDescent="0.35">
      <c r="A78" s="22">
        <v>3</v>
      </c>
      <c r="B78" s="9">
        <v>0.96519999999999995</v>
      </c>
      <c r="C78" s="10">
        <v>3.4799999999999998E-2</v>
      </c>
      <c r="D78" s="23">
        <v>0.5</v>
      </c>
      <c r="E78" s="22">
        <f t="shared" si="8"/>
        <v>0.48259999999999997</v>
      </c>
      <c r="F78" s="24">
        <f t="shared" si="9"/>
        <v>1.7399999999999999E-2</v>
      </c>
      <c r="G78" s="9">
        <v>278.3</v>
      </c>
      <c r="H78" s="10">
        <v>2.42</v>
      </c>
      <c r="I78" s="19"/>
      <c r="J78" s="19"/>
      <c r="K78">
        <v>19.140793624506593</v>
      </c>
      <c r="L78">
        <f t="shared" si="10"/>
        <v>0.2090581146898102</v>
      </c>
      <c r="M78">
        <v>83</v>
      </c>
    </row>
    <row r="79" spans="1:13" x14ac:dyDescent="0.35">
      <c r="A79" s="22">
        <v>4</v>
      </c>
      <c r="B79" s="9">
        <v>0.96519999999999995</v>
      </c>
      <c r="C79" s="10">
        <v>3.4799999999999998E-2</v>
      </c>
      <c r="D79" s="6">
        <f t="shared" ref="D79" si="11">0.5</f>
        <v>0.5</v>
      </c>
      <c r="E79" s="22">
        <f t="shared" si="8"/>
        <v>0.48259999999999997</v>
      </c>
      <c r="F79" s="24">
        <f t="shared" si="9"/>
        <v>1.7399999999999999E-2</v>
      </c>
      <c r="G79" s="9">
        <v>279.39999999999998</v>
      </c>
      <c r="H79" s="10">
        <v>2.89</v>
      </c>
      <c r="I79" s="19"/>
      <c r="J79" s="19"/>
      <c r="K79">
        <v>21.099955158791726</v>
      </c>
      <c r="L79">
        <f t="shared" si="10"/>
        <v>0.26989774537052857</v>
      </c>
      <c r="M79">
        <v>84</v>
      </c>
    </row>
    <row r="80" spans="1:13" x14ac:dyDescent="0.35">
      <c r="A80" s="22">
        <v>5</v>
      </c>
      <c r="B80" s="9">
        <v>0.96519999999999995</v>
      </c>
      <c r="C80" s="10">
        <v>3.4799999999999998E-2</v>
      </c>
      <c r="D80" s="23">
        <v>0.5</v>
      </c>
      <c r="E80" s="22">
        <f t="shared" si="8"/>
        <v>0.48259999999999997</v>
      </c>
      <c r="F80" s="24">
        <f t="shared" si="9"/>
        <v>1.7399999999999999E-2</v>
      </c>
      <c r="G80" s="9">
        <v>280.2</v>
      </c>
      <c r="H80" s="10">
        <v>2.95</v>
      </c>
      <c r="I80" s="19"/>
      <c r="J80" s="19"/>
      <c r="K80">
        <v>22.644145757312213</v>
      </c>
      <c r="L80">
        <f t="shared" si="10"/>
        <v>0.23240183873517919</v>
      </c>
      <c r="M80">
        <v>85</v>
      </c>
    </row>
    <row r="81" spans="1:13" x14ac:dyDescent="0.35">
      <c r="A81" s="22">
        <v>6</v>
      </c>
      <c r="B81" s="9">
        <v>0.90990000000000004</v>
      </c>
      <c r="C81" s="10">
        <f>1-B81</f>
        <v>9.0099999999999958E-2</v>
      </c>
      <c r="D81" s="23">
        <v>0.5</v>
      </c>
      <c r="E81" s="22">
        <f t="shared" si="8"/>
        <v>0.45495000000000002</v>
      </c>
      <c r="F81" s="24">
        <f t="shared" si="9"/>
        <v>4.5049999999999979E-2</v>
      </c>
      <c r="G81" s="9">
        <v>273.39999999999998</v>
      </c>
      <c r="H81" s="10">
        <v>1.37</v>
      </c>
      <c r="I81" s="19"/>
      <c r="J81" s="19"/>
      <c r="K81">
        <v>13.091534157890571</v>
      </c>
      <c r="L81">
        <f t="shared" si="10"/>
        <v>4.4413565117476642E-2</v>
      </c>
      <c r="M81">
        <v>86</v>
      </c>
    </row>
    <row r="82" spans="1:13" x14ac:dyDescent="0.35">
      <c r="A82" s="22">
        <v>7</v>
      </c>
      <c r="B82" s="9">
        <v>0.90990000000000004</v>
      </c>
      <c r="C82" s="10">
        <f t="shared" ref="C82:C84" si="12">1-B82</f>
        <v>9.0099999999999958E-2</v>
      </c>
      <c r="D82" s="6">
        <f t="shared" ref="D82" si="13">0.5</f>
        <v>0.5</v>
      </c>
      <c r="E82" s="22">
        <f t="shared" si="8"/>
        <v>0.45495000000000002</v>
      </c>
      <c r="F82" s="24">
        <f t="shared" si="9"/>
        <v>4.5049999999999979E-2</v>
      </c>
      <c r="G82" s="9">
        <v>274.10000000000002</v>
      </c>
      <c r="H82" s="10">
        <v>1.53</v>
      </c>
      <c r="I82" s="19"/>
      <c r="J82" s="19"/>
      <c r="K82">
        <v>13.942687826146249</v>
      </c>
      <c r="L82">
        <f t="shared" si="10"/>
        <v>8.8713213977369365E-2</v>
      </c>
      <c r="M82">
        <v>87</v>
      </c>
    </row>
    <row r="83" spans="1:13" x14ac:dyDescent="0.35">
      <c r="A83" s="22">
        <v>8</v>
      </c>
      <c r="B83" s="9">
        <v>0.90990000000000004</v>
      </c>
      <c r="C83" s="10">
        <f t="shared" si="12"/>
        <v>9.0099999999999958E-2</v>
      </c>
      <c r="D83" s="23">
        <v>0.5</v>
      </c>
      <c r="E83" s="22">
        <f t="shared" si="8"/>
        <v>0.45495000000000002</v>
      </c>
      <c r="F83" s="24">
        <f t="shared" si="9"/>
        <v>4.5049999999999979E-2</v>
      </c>
      <c r="G83" s="9">
        <v>276.7</v>
      </c>
      <c r="H83" s="10">
        <v>1.89</v>
      </c>
      <c r="I83" s="19"/>
      <c r="J83" s="19"/>
      <c r="K83">
        <v>17.620167269488448</v>
      </c>
      <c r="L83">
        <f t="shared" si="10"/>
        <v>6.7716017487383637E-2</v>
      </c>
      <c r="M83">
        <v>88</v>
      </c>
    </row>
    <row r="84" spans="1:13" x14ac:dyDescent="0.35">
      <c r="A84" s="22">
        <v>9</v>
      </c>
      <c r="B84" s="9">
        <v>0.90990000000000004</v>
      </c>
      <c r="C84" s="10">
        <f t="shared" si="12"/>
        <v>9.0099999999999958E-2</v>
      </c>
      <c r="D84" s="23">
        <v>0.5</v>
      </c>
      <c r="E84" s="22">
        <f t="shared" si="8"/>
        <v>0.45495000000000002</v>
      </c>
      <c r="F84" s="24">
        <f t="shared" si="9"/>
        <v>4.5049999999999979E-2</v>
      </c>
      <c r="G84" s="9">
        <v>279.10000000000002</v>
      </c>
      <c r="H84" s="10">
        <v>3.09</v>
      </c>
      <c r="I84" s="19"/>
      <c r="J84" s="19"/>
      <c r="K84">
        <v>21.862606228842754</v>
      </c>
      <c r="L84">
        <f t="shared" si="10"/>
        <v>0.29247229032871347</v>
      </c>
      <c r="M84">
        <v>89</v>
      </c>
    </row>
    <row r="85" spans="1:13" x14ac:dyDescent="0.35">
      <c r="A85" s="22">
        <v>1</v>
      </c>
      <c r="B85" s="9">
        <v>0.10100000000000001</v>
      </c>
      <c r="C85" s="10">
        <f>1-B85</f>
        <v>0.89900000000000002</v>
      </c>
      <c r="D85" s="6">
        <v>0.5</v>
      </c>
      <c r="E85" s="22">
        <f>0.5*B85</f>
        <v>5.0500000000000003E-2</v>
      </c>
      <c r="F85" s="24">
        <f>0.5*C85</f>
        <v>0.44950000000000001</v>
      </c>
      <c r="G85" s="9">
        <v>273.39999999999998</v>
      </c>
      <c r="H85" s="10">
        <v>12.02</v>
      </c>
      <c r="I85" s="19"/>
      <c r="J85" s="19"/>
      <c r="K85">
        <v>89.770871805268641</v>
      </c>
      <c r="L85">
        <f>ABS(K85-H85*10)/10/H85</f>
        <v>0.25315414471490311</v>
      </c>
      <c r="M85">
        <v>90</v>
      </c>
    </row>
    <row r="86" spans="1:13" x14ac:dyDescent="0.35">
      <c r="A86" s="22">
        <v>2</v>
      </c>
      <c r="B86" s="9">
        <v>0.10100000000000001</v>
      </c>
      <c r="C86" s="10">
        <f t="shared" ref="C86:C101" si="14">1-B86</f>
        <v>0.89900000000000002</v>
      </c>
      <c r="D86" s="23">
        <v>0.5</v>
      </c>
      <c r="E86" s="22">
        <f t="shared" ref="E86:E101" si="15">0.5*B86</f>
        <v>5.0500000000000003E-2</v>
      </c>
      <c r="F86" s="24">
        <f t="shared" ref="F86:F101" si="16">0.5*C86</f>
        <v>0.44950000000000001</v>
      </c>
      <c r="G86" s="9">
        <v>274.5</v>
      </c>
      <c r="H86" s="10">
        <v>13.43</v>
      </c>
      <c r="I86" s="19"/>
      <c r="J86" s="19"/>
      <c r="K86">
        <v>102.33267066889121</v>
      </c>
      <c r="L86">
        <f t="shared" ref="L86:L101" si="17">ABS(K86-H86*10)/10/H86</f>
        <v>0.23802925786380344</v>
      </c>
      <c r="M86">
        <v>91</v>
      </c>
    </row>
    <row r="87" spans="1:13" x14ac:dyDescent="0.35">
      <c r="A87" s="22">
        <v>3</v>
      </c>
      <c r="B87" s="9">
        <v>0.10100000000000001</v>
      </c>
      <c r="C87" s="10">
        <f t="shared" si="14"/>
        <v>0.89900000000000002</v>
      </c>
      <c r="D87" s="6">
        <v>0.5</v>
      </c>
      <c r="E87" s="22">
        <f t="shared" si="15"/>
        <v>5.0500000000000003E-2</v>
      </c>
      <c r="F87" s="24">
        <f t="shared" si="16"/>
        <v>0.44950000000000001</v>
      </c>
      <c r="G87" s="9">
        <v>275.3</v>
      </c>
      <c r="H87" s="10">
        <v>14.71</v>
      </c>
      <c r="I87" s="19"/>
      <c r="J87" s="19"/>
      <c r="K87">
        <v>113.00225705192425</v>
      </c>
      <c r="L87">
        <f t="shared" si="17"/>
        <v>0.23179974811744239</v>
      </c>
      <c r="M87">
        <v>92</v>
      </c>
    </row>
    <row r="88" spans="1:13" x14ac:dyDescent="0.35">
      <c r="A88" s="22">
        <v>4</v>
      </c>
      <c r="B88" s="9">
        <v>0.10100000000000001</v>
      </c>
      <c r="C88" s="10">
        <f t="shared" si="14"/>
        <v>0.89900000000000002</v>
      </c>
      <c r="D88" s="23">
        <v>0.5</v>
      </c>
      <c r="E88" s="22">
        <f t="shared" si="15"/>
        <v>5.0500000000000003E-2</v>
      </c>
      <c r="F88" s="24">
        <f t="shared" si="16"/>
        <v>0.44950000000000001</v>
      </c>
      <c r="G88" s="9">
        <v>275.8</v>
      </c>
      <c r="H88" s="10">
        <v>15.62</v>
      </c>
      <c r="I88" s="19"/>
      <c r="J88" s="19"/>
      <c r="K88">
        <v>120.47674809161163</v>
      </c>
      <c r="L88">
        <f t="shared" si="17"/>
        <v>0.22870199685267839</v>
      </c>
      <c r="M88">
        <v>93</v>
      </c>
    </row>
    <row r="89" spans="1:13" x14ac:dyDescent="0.35">
      <c r="A89" s="22">
        <v>5</v>
      </c>
      <c r="B89" s="9">
        <v>0.10100000000000001</v>
      </c>
      <c r="C89" s="10">
        <f t="shared" si="14"/>
        <v>0.89900000000000002</v>
      </c>
      <c r="D89" s="6">
        <v>0.5</v>
      </c>
      <c r="E89" s="22">
        <f t="shared" si="15"/>
        <v>5.0500000000000003E-2</v>
      </c>
      <c r="F89" s="24">
        <f t="shared" si="16"/>
        <v>0.44950000000000001</v>
      </c>
      <c r="G89" s="9">
        <v>276.8</v>
      </c>
      <c r="H89" s="10">
        <v>17.53</v>
      </c>
      <c r="I89" s="19"/>
      <c r="J89" s="19"/>
      <c r="K89">
        <v>137.75267200713267</v>
      </c>
      <c r="L89">
        <f t="shared" si="17"/>
        <v>0.21418897885263741</v>
      </c>
      <c r="M89">
        <v>94</v>
      </c>
    </row>
    <row r="90" spans="1:13" x14ac:dyDescent="0.35">
      <c r="A90" s="22">
        <v>6</v>
      </c>
      <c r="B90" s="9">
        <v>0.18</v>
      </c>
      <c r="C90" s="10">
        <f t="shared" si="14"/>
        <v>0.82000000000000006</v>
      </c>
      <c r="D90" s="23">
        <v>0.5</v>
      </c>
      <c r="E90" s="22">
        <f t="shared" si="15"/>
        <v>0.09</v>
      </c>
      <c r="F90" s="24">
        <f t="shared" si="16"/>
        <v>0.41000000000000003</v>
      </c>
      <c r="G90" s="9">
        <v>273.5</v>
      </c>
      <c r="H90" s="10">
        <v>7.24</v>
      </c>
      <c r="I90" s="19"/>
      <c r="J90" s="19"/>
      <c r="K90">
        <v>58.480730287242721</v>
      </c>
      <c r="L90">
        <f t="shared" si="17"/>
        <v>0.19225510652979674</v>
      </c>
      <c r="M90">
        <v>95</v>
      </c>
    </row>
    <row r="91" spans="1:13" x14ac:dyDescent="0.35">
      <c r="A91" s="22">
        <v>7</v>
      </c>
      <c r="B91" s="9">
        <v>0.18</v>
      </c>
      <c r="C91" s="10">
        <f t="shared" si="14"/>
        <v>0.82000000000000006</v>
      </c>
      <c r="D91" s="6">
        <v>0.5</v>
      </c>
      <c r="E91" s="22">
        <f t="shared" si="15"/>
        <v>0.09</v>
      </c>
      <c r="F91" s="24">
        <f t="shared" si="16"/>
        <v>0.41000000000000003</v>
      </c>
      <c r="G91" s="9">
        <v>274.39999999999998</v>
      </c>
      <c r="H91" s="10">
        <v>8.23</v>
      </c>
      <c r="I91" s="19"/>
      <c r="J91" s="19"/>
      <c r="K91">
        <v>64.591042332485188</v>
      </c>
      <c r="L91">
        <f t="shared" si="17"/>
        <v>0.21517567032217283</v>
      </c>
      <c r="M91">
        <v>96</v>
      </c>
    </row>
    <row r="92" spans="1:13" x14ac:dyDescent="0.35">
      <c r="A92" s="22">
        <v>8</v>
      </c>
      <c r="B92" s="9">
        <v>0.18</v>
      </c>
      <c r="C92" s="10">
        <f t="shared" si="14"/>
        <v>0.82000000000000006</v>
      </c>
      <c r="D92" s="23">
        <v>0.5</v>
      </c>
      <c r="E92" s="22">
        <f t="shared" si="15"/>
        <v>0.09</v>
      </c>
      <c r="F92" s="24">
        <f t="shared" si="16"/>
        <v>0.41000000000000003</v>
      </c>
      <c r="G92" s="9">
        <v>275.5</v>
      </c>
      <c r="H92" s="10">
        <v>9.7200000000000006</v>
      </c>
      <c r="I92" s="19"/>
      <c r="J92" s="19"/>
      <c r="K92">
        <v>73.167525113045016</v>
      </c>
      <c r="L92">
        <f t="shared" si="17"/>
        <v>0.24724768402217062</v>
      </c>
      <c r="M92">
        <v>97</v>
      </c>
    </row>
    <row r="93" spans="1:13" x14ac:dyDescent="0.35">
      <c r="A93" s="22">
        <v>9</v>
      </c>
      <c r="B93" s="9">
        <v>0.18</v>
      </c>
      <c r="C93" s="10">
        <f t="shared" si="14"/>
        <v>0.82000000000000006</v>
      </c>
      <c r="D93" s="6">
        <v>0.5</v>
      </c>
      <c r="E93" s="22">
        <f t="shared" si="15"/>
        <v>0.09</v>
      </c>
      <c r="F93" s="24">
        <f t="shared" si="16"/>
        <v>0.41000000000000003</v>
      </c>
      <c r="G93" s="9">
        <v>276.3</v>
      </c>
      <c r="H93" s="10">
        <v>11.03</v>
      </c>
      <c r="I93" s="19"/>
      <c r="J93" s="19"/>
      <c r="K93">
        <v>80.33208037403756</v>
      </c>
      <c r="L93">
        <f t="shared" si="17"/>
        <v>0.27169464756085621</v>
      </c>
      <c r="M93">
        <v>98</v>
      </c>
    </row>
    <row r="94" spans="1:13" x14ac:dyDescent="0.35">
      <c r="A94" s="22">
        <v>10</v>
      </c>
      <c r="B94" s="9">
        <v>0.18</v>
      </c>
      <c r="C94" s="10">
        <f t="shared" si="14"/>
        <v>0.82000000000000006</v>
      </c>
      <c r="D94" s="23">
        <v>0.5</v>
      </c>
      <c r="E94" s="22">
        <f t="shared" si="15"/>
        <v>0.09</v>
      </c>
      <c r="F94" s="24">
        <f t="shared" si="16"/>
        <v>0.41000000000000003</v>
      </c>
      <c r="G94" s="9">
        <v>276.8</v>
      </c>
      <c r="H94" s="10">
        <v>11.84</v>
      </c>
      <c r="I94" s="19"/>
      <c r="J94" s="19"/>
      <c r="K94">
        <v>85.282899682309505</v>
      </c>
      <c r="L94">
        <f t="shared" si="17"/>
        <v>0.27970523916968332</v>
      </c>
      <c r="M94">
        <v>99</v>
      </c>
    </row>
    <row r="95" spans="1:13" x14ac:dyDescent="0.35">
      <c r="A95" s="22">
        <v>11</v>
      </c>
      <c r="B95" s="9">
        <v>0.18</v>
      </c>
      <c r="C95" s="10">
        <f t="shared" si="14"/>
        <v>0.82000000000000006</v>
      </c>
      <c r="D95" s="6">
        <v>0.5</v>
      </c>
      <c r="E95" s="22">
        <f t="shared" si="15"/>
        <v>0.09</v>
      </c>
      <c r="F95" s="24">
        <f t="shared" si="16"/>
        <v>0.41000000000000003</v>
      </c>
      <c r="G95" s="9">
        <v>277.39999999999998</v>
      </c>
      <c r="H95" s="10">
        <v>12.91</v>
      </c>
      <c r="I95" s="19"/>
      <c r="J95" s="19"/>
      <c r="K95">
        <v>91.783646054328671</v>
      </c>
      <c r="L95">
        <f t="shared" si="17"/>
        <v>0.28904999183324032</v>
      </c>
      <c r="M95">
        <v>100</v>
      </c>
    </row>
    <row r="96" spans="1:13" x14ac:dyDescent="0.35">
      <c r="A96" s="22">
        <v>12</v>
      </c>
      <c r="B96" s="9">
        <v>0.251</v>
      </c>
      <c r="C96" s="10">
        <f t="shared" si="14"/>
        <v>0.749</v>
      </c>
      <c r="D96" s="23">
        <v>0.5</v>
      </c>
      <c r="E96" s="22">
        <f t="shared" si="15"/>
        <v>0.1255</v>
      </c>
      <c r="F96" s="24">
        <f t="shared" si="16"/>
        <v>0.3745</v>
      </c>
      <c r="G96" s="9">
        <v>273.60000000000002</v>
      </c>
      <c r="H96" s="10">
        <v>5.28</v>
      </c>
      <c r="I96" s="19"/>
      <c r="J96" s="19"/>
      <c r="K96">
        <v>44.491926991932161</v>
      </c>
      <c r="L96">
        <f t="shared" si="17"/>
        <v>0.15734986757704247</v>
      </c>
      <c r="M96">
        <v>101</v>
      </c>
    </row>
    <row r="97" spans="1:13" x14ac:dyDescent="0.35">
      <c r="A97" s="22">
        <v>13</v>
      </c>
      <c r="B97" s="9">
        <v>0.251</v>
      </c>
      <c r="C97" s="10">
        <f t="shared" si="14"/>
        <v>0.749</v>
      </c>
      <c r="D97" s="6">
        <v>0.5</v>
      </c>
      <c r="E97" s="22">
        <f t="shared" si="15"/>
        <v>0.1255</v>
      </c>
      <c r="F97" s="24">
        <f t="shared" si="16"/>
        <v>0.3745</v>
      </c>
      <c r="G97" s="9">
        <v>274.8</v>
      </c>
      <c r="H97" s="10">
        <v>6.42</v>
      </c>
      <c r="I97" s="19"/>
      <c r="J97" s="19"/>
      <c r="K97">
        <v>50.542084895542061</v>
      </c>
      <c r="L97">
        <f t="shared" si="17"/>
        <v>0.21274011066133869</v>
      </c>
      <c r="M97">
        <v>102</v>
      </c>
    </row>
    <row r="98" spans="1:13" x14ac:dyDescent="0.35">
      <c r="A98" s="22">
        <v>14</v>
      </c>
      <c r="B98" s="9">
        <v>0.251</v>
      </c>
      <c r="C98" s="10">
        <f t="shared" si="14"/>
        <v>0.749</v>
      </c>
      <c r="D98" s="23">
        <v>0.5</v>
      </c>
      <c r="E98" s="22">
        <f t="shared" si="15"/>
        <v>0.1255</v>
      </c>
      <c r="F98" s="24">
        <f t="shared" si="16"/>
        <v>0.3745</v>
      </c>
      <c r="G98" s="9">
        <v>275.89999999999998</v>
      </c>
      <c r="H98" s="10">
        <v>7.29</v>
      </c>
      <c r="I98" s="19"/>
      <c r="J98" s="19"/>
      <c r="K98">
        <v>56.955018846882631</v>
      </c>
      <c r="L98">
        <f t="shared" si="17"/>
        <v>0.21872402130476509</v>
      </c>
      <c r="M98">
        <v>103</v>
      </c>
    </row>
    <row r="99" spans="1:13" x14ac:dyDescent="0.35">
      <c r="A99" s="22">
        <v>15</v>
      </c>
      <c r="B99" s="9">
        <v>0.251</v>
      </c>
      <c r="C99" s="10">
        <f t="shared" si="14"/>
        <v>0.749</v>
      </c>
      <c r="D99" s="6">
        <v>0.5</v>
      </c>
      <c r="E99" s="22">
        <f t="shared" si="15"/>
        <v>0.1255</v>
      </c>
      <c r="F99" s="24">
        <f t="shared" si="16"/>
        <v>0.3745</v>
      </c>
      <c r="G99" s="9">
        <v>276.8</v>
      </c>
      <c r="H99" s="10">
        <v>8.43</v>
      </c>
      <c r="I99" s="19"/>
      <c r="J99" s="19"/>
      <c r="K99">
        <v>62.947265567401473</v>
      </c>
      <c r="L99">
        <f t="shared" si="17"/>
        <v>0.25329459587898606</v>
      </c>
      <c r="M99">
        <v>104</v>
      </c>
    </row>
    <row r="100" spans="1:13" x14ac:dyDescent="0.35">
      <c r="A100" s="22">
        <v>16</v>
      </c>
      <c r="B100" s="9">
        <v>0.251</v>
      </c>
      <c r="C100" s="10">
        <f t="shared" si="14"/>
        <v>0.749</v>
      </c>
      <c r="D100" s="23">
        <v>0.5</v>
      </c>
      <c r="E100" s="22">
        <f t="shared" si="15"/>
        <v>0.1255</v>
      </c>
      <c r="F100" s="24">
        <f t="shared" si="16"/>
        <v>0.3745</v>
      </c>
      <c r="G100" s="9">
        <v>277.60000000000002</v>
      </c>
      <c r="H100" s="10">
        <v>9.39</v>
      </c>
      <c r="I100" s="19"/>
      <c r="J100" s="19"/>
      <c r="K100">
        <v>68.94835913248609</v>
      </c>
      <c r="L100">
        <f t="shared" si="17"/>
        <v>0.26572567484040377</v>
      </c>
      <c r="M100">
        <v>105</v>
      </c>
    </row>
    <row r="101" spans="1:13" x14ac:dyDescent="0.35">
      <c r="A101" s="22">
        <v>17</v>
      </c>
      <c r="B101" s="9">
        <v>0.251</v>
      </c>
      <c r="C101" s="10">
        <f t="shared" si="14"/>
        <v>0.749</v>
      </c>
      <c r="D101" s="6">
        <v>0.5</v>
      </c>
      <c r="E101" s="22">
        <f t="shared" si="15"/>
        <v>0.1255</v>
      </c>
      <c r="F101" s="24">
        <f t="shared" si="16"/>
        <v>0.3745</v>
      </c>
      <c r="G101" s="9">
        <v>278.39999999999998</v>
      </c>
      <c r="H101" s="10">
        <v>10.43</v>
      </c>
      <c r="I101" s="19"/>
      <c r="J101" s="19"/>
      <c r="K101">
        <v>75.70749203424954</v>
      </c>
      <c r="L101">
        <f t="shared" si="17"/>
        <v>0.27413718087967842</v>
      </c>
      <c r="M101">
        <v>106</v>
      </c>
    </row>
    <row r="102" spans="1:13" x14ac:dyDescent="0.35">
      <c r="A102" s="22">
        <v>2</v>
      </c>
      <c r="B102" s="9">
        <v>0.82050000000000001</v>
      </c>
      <c r="C102" s="10">
        <f t="shared" ref="C102:C121" si="18">1-B102</f>
        <v>0.17949999999999999</v>
      </c>
      <c r="D102" s="23">
        <v>0.5</v>
      </c>
      <c r="E102" s="22">
        <f t="shared" ref="E102:E121" si="19">0.5*B102</f>
        <v>0.41025</v>
      </c>
      <c r="F102" s="24">
        <f t="shared" ref="F102:F121" si="20">0.5*C102</f>
        <v>8.9749999999999996E-2</v>
      </c>
      <c r="G102" s="9">
        <v>274</v>
      </c>
      <c r="H102" s="10">
        <v>1.7690000000000001</v>
      </c>
      <c r="I102" s="20">
        <v>0.98499999999999999</v>
      </c>
      <c r="J102" s="19"/>
      <c r="K102">
        <v>15.269352547725521</v>
      </c>
      <c r="L102">
        <f t="shared" ref="L102:L121" si="21">ABS(K102-H102*10)/H102/10</f>
        <v>0.13683705213535782</v>
      </c>
      <c r="M102">
        <v>108</v>
      </c>
    </row>
    <row r="103" spans="1:13" x14ac:dyDescent="0.35">
      <c r="A103" s="22">
        <v>3</v>
      </c>
      <c r="B103" s="9">
        <v>0.59940000000000004</v>
      </c>
      <c r="C103" s="10">
        <f t="shared" si="18"/>
        <v>0.40059999999999996</v>
      </c>
      <c r="D103" s="23">
        <v>0.5</v>
      </c>
      <c r="E103" s="22">
        <f t="shared" si="19"/>
        <v>0.29970000000000002</v>
      </c>
      <c r="F103" s="24">
        <f t="shared" si="20"/>
        <v>0.20029999999999998</v>
      </c>
      <c r="G103" s="9">
        <v>274</v>
      </c>
      <c r="H103" s="10">
        <v>2.3540000000000001</v>
      </c>
      <c r="I103" s="20">
        <v>0.97170000000000001</v>
      </c>
      <c r="J103" s="19"/>
      <c r="K103">
        <v>20.666386904866293</v>
      </c>
      <c r="L103">
        <f t="shared" si="21"/>
        <v>0.1220736234126468</v>
      </c>
      <c r="M103">
        <v>109</v>
      </c>
    </row>
    <row r="104" spans="1:13" x14ac:dyDescent="0.35">
      <c r="A104" s="22">
        <v>4</v>
      </c>
      <c r="B104" s="9">
        <v>0.50480000000000003</v>
      </c>
      <c r="C104" s="10">
        <f t="shared" si="18"/>
        <v>0.49519999999999997</v>
      </c>
      <c r="D104" s="23">
        <v>0.5</v>
      </c>
      <c r="E104" s="22">
        <f t="shared" si="19"/>
        <v>0.25240000000000001</v>
      </c>
      <c r="F104" s="24">
        <f t="shared" si="20"/>
        <v>0.24759999999999999</v>
      </c>
      <c r="G104" s="9">
        <v>274</v>
      </c>
      <c r="H104" s="10">
        <v>2.835</v>
      </c>
      <c r="I104" s="20">
        <v>0.93010000000000004</v>
      </c>
      <c r="J104" s="19"/>
      <c r="K104">
        <v>24.353191243731398</v>
      </c>
      <c r="L104">
        <f t="shared" si="21"/>
        <v>0.14098090851035636</v>
      </c>
      <c r="M104">
        <v>110</v>
      </c>
    </row>
    <row r="105" spans="1:13" x14ac:dyDescent="0.35">
      <c r="A105" s="22">
        <v>5</v>
      </c>
      <c r="B105" s="9">
        <v>0.39939999999999998</v>
      </c>
      <c r="C105" s="10">
        <f t="shared" si="18"/>
        <v>0.60060000000000002</v>
      </c>
      <c r="D105" s="23">
        <v>0.5</v>
      </c>
      <c r="E105" s="22">
        <f t="shared" si="19"/>
        <v>0.19969999999999999</v>
      </c>
      <c r="F105" s="24">
        <f t="shared" si="20"/>
        <v>0.30030000000000001</v>
      </c>
      <c r="G105" s="9">
        <v>274</v>
      </c>
      <c r="H105" s="10">
        <v>3.56</v>
      </c>
      <c r="I105" s="20">
        <v>0.90010000000000001</v>
      </c>
      <c r="J105" s="19"/>
      <c r="K105">
        <v>30.376201207053654</v>
      </c>
      <c r="L105">
        <f t="shared" si="21"/>
        <v>0.14673592115017828</v>
      </c>
      <c r="M105">
        <v>111</v>
      </c>
    </row>
    <row r="106" spans="1:13" x14ac:dyDescent="0.35">
      <c r="A106" s="22">
        <v>6</v>
      </c>
      <c r="B106" s="9">
        <v>0.20569999999999999</v>
      </c>
      <c r="C106" s="10">
        <f t="shared" si="18"/>
        <v>0.79430000000000001</v>
      </c>
      <c r="D106" s="23">
        <v>0.5</v>
      </c>
      <c r="E106" s="22">
        <f t="shared" si="19"/>
        <v>0.10285</v>
      </c>
      <c r="F106" s="24">
        <f t="shared" si="20"/>
        <v>0.39715</v>
      </c>
      <c r="G106" s="9">
        <v>274</v>
      </c>
      <c r="H106" s="10">
        <v>7.2349999999999994</v>
      </c>
      <c r="I106" s="20">
        <v>0.58360000000000001</v>
      </c>
      <c r="J106" s="19"/>
      <c r="K106">
        <v>55.198712456818683</v>
      </c>
      <c r="L106">
        <f t="shared" si="21"/>
        <v>0.23705995222088888</v>
      </c>
      <c r="M106">
        <v>112</v>
      </c>
    </row>
    <row r="107" spans="1:13" x14ac:dyDescent="0.35">
      <c r="A107" s="22">
        <v>7</v>
      </c>
      <c r="B107" s="9">
        <v>0.1159</v>
      </c>
      <c r="C107" s="10">
        <f t="shared" si="18"/>
        <v>0.8841</v>
      </c>
      <c r="D107" s="23">
        <v>0.5</v>
      </c>
      <c r="E107" s="22">
        <f t="shared" si="19"/>
        <v>5.7950000000000002E-2</v>
      </c>
      <c r="F107" s="24">
        <f t="shared" si="20"/>
        <v>0.44205</v>
      </c>
      <c r="G107" s="9">
        <v>274</v>
      </c>
      <c r="H107" s="10">
        <v>11.2</v>
      </c>
      <c r="I107" s="20">
        <v>0.34260000000000002</v>
      </c>
      <c r="J107" s="19"/>
      <c r="K107">
        <v>87.322833612005027</v>
      </c>
      <c r="L107">
        <f t="shared" si="21"/>
        <v>0.22033184274995513</v>
      </c>
      <c r="M107">
        <v>113</v>
      </c>
    </row>
    <row r="108" spans="1:13" x14ac:dyDescent="0.35">
      <c r="A108" s="22">
        <v>8</v>
      </c>
      <c r="B108" s="9">
        <v>4.9799999999999997E-2</v>
      </c>
      <c r="C108" s="10">
        <f t="shared" si="18"/>
        <v>0.95020000000000004</v>
      </c>
      <c r="D108" s="23">
        <v>0.5</v>
      </c>
      <c r="E108" s="22">
        <f t="shared" si="19"/>
        <v>2.4899999999999999E-2</v>
      </c>
      <c r="F108" s="24">
        <f t="shared" si="20"/>
        <v>0.47510000000000002</v>
      </c>
      <c r="G108" s="9">
        <v>274</v>
      </c>
      <c r="H108" s="10">
        <v>14.928000000000001</v>
      </c>
      <c r="I108" s="20">
        <v>0.17929999999999999</v>
      </c>
      <c r="J108" s="19"/>
      <c r="K108">
        <v>146.02538828511652</v>
      </c>
      <c r="L108">
        <f t="shared" si="21"/>
        <v>2.1802061326925783E-2</v>
      </c>
      <c r="M108">
        <v>114</v>
      </c>
    </row>
    <row r="109" spans="1:13" x14ac:dyDescent="0.35">
      <c r="A109" s="22">
        <v>11</v>
      </c>
      <c r="B109" s="9">
        <v>0.89410000000000001</v>
      </c>
      <c r="C109" s="10">
        <f t="shared" si="18"/>
        <v>0.10589999999999999</v>
      </c>
      <c r="D109" s="23">
        <v>0.5</v>
      </c>
      <c r="E109" s="22">
        <f t="shared" si="19"/>
        <v>0.44705</v>
      </c>
      <c r="F109" s="24">
        <f t="shared" si="20"/>
        <v>5.2949999999999997E-2</v>
      </c>
      <c r="G109" s="9">
        <v>277</v>
      </c>
      <c r="H109" s="10">
        <v>2.6</v>
      </c>
      <c r="I109" s="20">
        <v>0.97819999999999996</v>
      </c>
      <c r="J109" s="19"/>
      <c r="K109">
        <v>18.426212285757771</v>
      </c>
      <c r="L109">
        <f t="shared" si="21"/>
        <v>0.29129952747085497</v>
      </c>
      <c r="M109">
        <v>117</v>
      </c>
    </row>
    <row r="110" spans="1:13" x14ac:dyDescent="0.35">
      <c r="A110" s="22">
        <v>12</v>
      </c>
      <c r="B110" s="9">
        <v>0.5867</v>
      </c>
      <c r="C110" s="10">
        <f t="shared" si="18"/>
        <v>0.4133</v>
      </c>
      <c r="D110" s="23">
        <v>0.5</v>
      </c>
      <c r="E110" s="22">
        <f t="shared" si="19"/>
        <v>0.29335</v>
      </c>
      <c r="F110" s="24">
        <f t="shared" si="20"/>
        <v>0.20665</v>
      </c>
      <c r="G110" s="9">
        <v>277</v>
      </c>
      <c r="H110" s="10">
        <v>3.3770000000000002</v>
      </c>
      <c r="I110" s="20">
        <v>0.94550000000000001</v>
      </c>
      <c r="J110" s="19"/>
      <c r="K110">
        <v>28.16208029099738</v>
      </c>
      <c r="L110">
        <f t="shared" si="21"/>
        <v>0.1660621767545935</v>
      </c>
      <c r="M110">
        <v>118</v>
      </c>
    </row>
    <row r="111" spans="1:13" x14ac:dyDescent="0.35">
      <c r="A111" s="22">
        <v>13</v>
      </c>
      <c r="B111" s="9">
        <v>0.38990000000000002</v>
      </c>
      <c r="C111" s="10">
        <f t="shared" si="18"/>
        <v>0.61009999999999998</v>
      </c>
      <c r="D111" s="23">
        <v>0.5</v>
      </c>
      <c r="E111" s="22">
        <f t="shared" si="19"/>
        <v>0.19495000000000001</v>
      </c>
      <c r="F111" s="24">
        <f t="shared" si="20"/>
        <v>0.30504999999999999</v>
      </c>
      <c r="G111" s="9">
        <v>277</v>
      </c>
      <c r="H111" s="10">
        <v>5.2329999999999997</v>
      </c>
      <c r="I111" s="20">
        <v>0.88670000000000004</v>
      </c>
      <c r="J111" s="19"/>
      <c r="K111">
        <v>42.188763936174645</v>
      </c>
      <c r="L111">
        <f t="shared" si="21"/>
        <v>0.19379392439949081</v>
      </c>
      <c r="M111">
        <v>119</v>
      </c>
    </row>
    <row r="112" spans="1:13" x14ac:dyDescent="0.35">
      <c r="A112" s="22">
        <v>14</v>
      </c>
      <c r="B112" s="9">
        <v>0.17610000000000001</v>
      </c>
      <c r="C112" s="10">
        <f t="shared" si="18"/>
        <v>0.82389999999999997</v>
      </c>
      <c r="D112" s="23">
        <v>0.5</v>
      </c>
      <c r="E112" s="22">
        <f t="shared" si="19"/>
        <v>8.8050000000000003E-2</v>
      </c>
      <c r="F112" s="24">
        <f t="shared" si="20"/>
        <v>0.41194999999999998</v>
      </c>
      <c r="G112" s="9">
        <v>277</v>
      </c>
      <c r="H112" s="10">
        <v>11.98</v>
      </c>
      <c r="I112" s="20">
        <v>0.54</v>
      </c>
      <c r="J112" s="19"/>
      <c r="K112">
        <v>89.103706841166584</v>
      </c>
      <c r="L112">
        <f t="shared" si="21"/>
        <v>0.2562294921438516</v>
      </c>
      <c r="M112">
        <v>120</v>
      </c>
    </row>
    <row r="113" spans="1:13" x14ac:dyDescent="0.35">
      <c r="A113" s="22">
        <v>15</v>
      </c>
      <c r="B113" s="9">
        <v>0.1159</v>
      </c>
      <c r="C113" s="10">
        <f t="shared" si="18"/>
        <v>0.8841</v>
      </c>
      <c r="D113" s="23">
        <v>0.5</v>
      </c>
      <c r="E113" s="22">
        <f t="shared" si="19"/>
        <v>5.7950000000000002E-2</v>
      </c>
      <c r="F113" s="24">
        <f t="shared" si="20"/>
        <v>0.44205</v>
      </c>
      <c r="G113" s="9">
        <v>277</v>
      </c>
      <c r="H113" s="10">
        <v>15.5</v>
      </c>
      <c r="I113" s="20">
        <v>0.35260000000000002</v>
      </c>
      <c r="J113" s="19"/>
      <c r="K113">
        <v>127.15563562174538</v>
      </c>
      <c r="L113">
        <f t="shared" si="21"/>
        <v>0.17964106050486855</v>
      </c>
      <c r="M113">
        <v>121</v>
      </c>
    </row>
    <row r="114" spans="1:13" x14ac:dyDescent="0.35">
      <c r="A114" s="22">
        <v>16</v>
      </c>
      <c r="B114" s="9">
        <v>6.6299999999999998E-2</v>
      </c>
      <c r="C114" s="10">
        <f t="shared" si="18"/>
        <v>0.93369999999999997</v>
      </c>
      <c r="D114" s="23">
        <v>0.5</v>
      </c>
      <c r="E114" s="22">
        <f t="shared" si="19"/>
        <v>3.3149999999999999E-2</v>
      </c>
      <c r="F114" s="24">
        <f t="shared" si="20"/>
        <v>0.46684999999999999</v>
      </c>
      <c r="G114" s="9">
        <v>277</v>
      </c>
      <c r="H114" s="10">
        <v>19.173999999999999</v>
      </c>
      <c r="I114" s="20">
        <v>0.1928</v>
      </c>
      <c r="J114" s="19"/>
      <c r="K114">
        <v>190.29657779454024</v>
      </c>
      <c r="L114">
        <f t="shared" si="21"/>
        <v>7.5280181780524062E-3</v>
      </c>
      <c r="M114">
        <v>122</v>
      </c>
    </row>
    <row r="115" spans="1:13" x14ac:dyDescent="0.35">
      <c r="A115" s="22">
        <v>19</v>
      </c>
      <c r="B115" s="9">
        <v>0.82499999999999996</v>
      </c>
      <c r="C115" s="10">
        <f t="shared" si="18"/>
        <v>0.17500000000000004</v>
      </c>
      <c r="D115" s="23">
        <v>0.5</v>
      </c>
      <c r="E115" s="22">
        <f t="shared" si="19"/>
        <v>0.41249999999999998</v>
      </c>
      <c r="F115" s="24">
        <f t="shared" si="20"/>
        <v>8.7500000000000022E-2</v>
      </c>
      <c r="G115" s="9">
        <v>280</v>
      </c>
      <c r="H115" s="10">
        <v>3.6</v>
      </c>
      <c r="I115" s="20">
        <v>0.97650000000000003</v>
      </c>
      <c r="J115" s="19"/>
      <c r="K115">
        <v>26.314438685417997</v>
      </c>
      <c r="L115">
        <f t="shared" si="21"/>
        <v>0.26904336984950006</v>
      </c>
      <c r="M115">
        <v>125</v>
      </c>
    </row>
    <row r="116" spans="1:13" x14ac:dyDescent="0.35">
      <c r="A116" s="22">
        <v>20</v>
      </c>
      <c r="B116" s="9">
        <v>0.69989999999999997</v>
      </c>
      <c r="C116" s="10">
        <f t="shared" si="18"/>
        <v>0.30010000000000003</v>
      </c>
      <c r="D116" s="23">
        <v>0.5</v>
      </c>
      <c r="E116" s="22">
        <f t="shared" si="19"/>
        <v>0.34994999999999998</v>
      </c>
      <c r="F116" s="24">
        <f t="shared" si="20"/>
        <v>0.15005000000000002</v>
      </c>
      <c r="G116" s="9">
        <v>280</v>
      </c>
      <c r="H116" s="10">
        <v>4.2329999999999997</v>
      </c>
      <c r="I116" s="20">
        <v>0.96120000000000005</v>
      </c>
      <c r="J116" s="19"/>
      <c r="K116">
        <v>31.350682048371077</v>
      </c>
      <c r="L116">
        <f t="shared" si="21"/>
        <v>0.25937439054167072</v>
      </c>
      <c r="M116">
        <v>126</v>
      </c>
    </row>
    <row r="117" spans="1:13" x14ac:dyDescent="0.35">
      <c r="A117" s="22">
        <v>21</v>
      </c>
      <c r="B117" s="9">
        <v>0.5917</v>
      </c>
      <c r="C117" s="10">
        <f t="shared" si="18"/>
        <v>0.4083</v>
      </c>
      <c r="D117" s="23">
        <v>0.5</v>
      </c>
      <c r="E117" s="22">
        <f t="shared" si="19"/>
        <v>0.29585</v>
      </c>
      <c r="F117" s="24">
        <f t="shared" si="20"/>
        <v>0.20415</v>
      </c>
      <c r="G117" s="9">
        <v>280</v>
      </c>
      <c r="H117" s="10">
        <v>5.0679999999999996</v>
      </c>
      <c r="I117" s="20">
        <v>0.94320000000000004</v>
      </c>
      <c r="J117" s="19"/>
      <c r="K117">
        <v>37.460912971851208</v>
      </c>
      <c r="L117">
        <f t="shared" si="21"/>
        <v>0.26083439282061532</v>
      </c>
      <c r="M117">
        <v>127</v>
      </c>
    </row>
    <row r="118" spans="1:13" x14ac:dyDescent="0.35">
      <c r="A118" s="22">
        <v>22</v>
      </c>
      <c r="B118" s="9">
        <v>0.39240000000000003</v>
      </c>
      <c r="C118" s="10">
        <f t="shared" si="18"/>
        <v>0.60759999999999992</v>
      </c>
      <c r="D118" s="23">
        <v>0.5</v>
      </c>
      <c r="E118" s="22">
        <f t="shared" si="19"/>
        <v>0.19620000000000001</v>
      </c>
      <c r="F118" s="24">
        <f t="shared" si="20"/>
        <v>0.30379999999999996</v>
      </c>
      <c r="G118" s="9">
        <v>280</v>
      </c>
      <c r="H118" s="10">
        <v>8.2750000000000004</v>
      </c>
      <c r="I118" s="20">
        <v>0.86409999999999998</v>
      </c>
      <c r="J118" s="19"/>
      <c r="K118">
        <v>57.746449832714148</v>
      </c>
      <c r="L118">
        <f t="shared" si="21"/>
        <v>0.30215770594907376</v>
      </c>
      <c r="M118">
        <v>128</v>
      </c>
    </row>
    <row r="119" spans="1:13" x14ac:dyDescent="0.35">
      <c r="A119" s="22">
        <v>23</v>
      </c>
      <c r="B119" s="9">
        <v>0.251</v>
      </c>
      <c r="C119" s="10">
        <f t="shared" si="18"/>
        <v>0.749</v>
      </c>
      <c r="D119" s="23">
        <v>0.5</v>
      </c>
      <c r="E119" s="22">
        <f t="shared" si="19"/>
        <v>0.1255</v>
      </c>
      <c r="F119" s="24">
        <f t="shared" si="20"/>
        <v>0.3745</v>
      </c>
      <c r="G119" s="9">
        <v>280</v>
      </c>
      <c r="H119" s="10">
        <v>14.974</v>
      </c>
      <c r="I119" s="20">
        <v>0.64</v>
      </c>
      <c r="J119" s="19"/>
      <c r="K119">
        <v>92.177854600206246</v>
      </c>
      <c r="L119">
        <f t="shared" si="21"/>
        <v>0.38441395351805635</v>
      </c>
      <c r="M119">
        <v>129</v>
      </c>
    </row>
    <row r="120" spans="1:13" x14ac:dyDescent="0.35">
      <c r="A120" s="22">
        <v>24</v>
      </c>
      <c r="B120" s="9">
        <v>0.1709</v>
      </c>
      <c r="C120" s="10">
        <f t="shared" si="18"/>
        <v>0.82909999999999995</v>
      </c>
      <c r="D120" s="23">
        <v>0.5</v>
      </c>
      <c r="E120" s="22">
        <f t="shared" si="19"/>
        <v>8.5449999999999998E-2</v>
      </c>
      <c r="F120" s="24">
        <f t="shared" si="20"/>
        <v>0.41454999999999997</v>
      </c>
      <c r="G120" s="9">
        <v>280</v>
      </c>
      <c r="H120" s="10">
        <v>20.753</v>
      </c>
      <c r="I120" s="20">
        <v>0.45</v>
      </c>
      <c r="J120" s="19"/>
      <c r="K120">
        <v>137.30561085218304</v>
      </c>
      <c r="L120">
        <f t="shared" si="21"/>
        <v>0.33838186839404888</v>
      </c>
      <c r="M120">
        <v>130</v>
      </c>
    </row>
    <row r="121" spans="1:13" ht="15" thickBot="1" x14ac:dyDescent="0.4">
      <c r="A121" s="22">
        <v>25</v>
      </c>
      <c r="B121" s="9">
        <v>9.0499999999999997E-2</v>
      </c>
      <c r="C121" s="10">
        <f t="shared" si="18"/>
        <v>0.90949999999999998</v>
      </c>
      <c r="D121" s="23">
        <v>0.5</v>
      </c>
      <c r="E121" s="22">
        <f t="shared" si="19"/>
        <v>4.5249999999999999E-2</v>
      </c>
      <c r="F121" s="24">
        <f t="shared" si="20"/>
        <v>0.45474999999999999</v>
      </c>
      <c r="G121" s="9">
        <v>280</v>
      </c>
      <c r="H121" s="10">
        <v>26.689999999999998</v>
      </c>
      <c r="I121" s="20">
        <v>0.22170000000000001</v>
      </c>
      <c r="J121" s="19"/>
      <c r="K121">
        <v>257.69784654202499</v>
      </c>
      <c r="L121">
        <f t="shared" si="21"/>
        <v>3.4477907298520002E-2</v>
      </c>
      <c r="M121">
        <v>131</v>
      </c>
    </row>
    <row r="122" spans="1:13" x14ac:dyDescent="0.35">
      <c r="A122" s="22">
        <v>1</v>
      </c>
      <c r="B122" s="27">
        <f>E122/(E122+F122)</f>
        <v>0.75008989572096374</v>
      </c>
      <c r="C122" s="28">
        <f>F122/(E122+F122)</f>
        <v>0.24991010427903637</v>
      </c>
      <c r="D122" s="27">
        <v>0.84729009939047828</v>
      </c>
      <c r="E122" s="35">
        <v>0.11454615342375488</v>
      </c>
      <c r="F122" s="28">
        <v>3.8163747185766851E-2</v>
      </c>
      <c r="G122" s="5">
        <v>273.60000000000002</v>
      </c>
      <c r="H122" s="11">
        <v>2.032</v>
      </c>
      <c r="I122" s="21">
        <v>0.97</v>
      </c>
      <c r="J122" s="21">
        <v>0.61699999999999999</v>
      </c>
      <c r="K122">
        <v>16.056629679926523</v>
      </c>
      <c r="L122">
        <f>ABS(K122-H122*10)/10/H122</f>
        <v>0.20981153149967902</v>
      </c>
      <c r="M122">
        <v>133</v>
      </c>
    </row>
    <row r="123" spans="1:13" x14ac:dyDescent="0.35">
      <c r="A123" s="22">
        <v>2</v>
      </c>
      <c r="B123" s="29">
        <f t="shared" ref="B123:B156" si="22">E123/(E123+F123)</f>
        <v>0.24996790345358838</v>
      </c>
      <c r="C123" s="30">
        <f t="shared" ref="C123:C156" si="23">F123/(E123+F123)</f>
        <v>0.75003209654641156</v>
      </c>
      <c r="D123" s="29">
        <v>0.66640969634673863</v>
      </c>
      <c r="E123" s="36">
        <v>8.338686881665168E-2</v>
      </c>
      <c r="F123" s="30">
        <v>0.25020343483660973</v>
      </c>
      <c r="G123" s="6">
        <v>273.60000000000002</v>
      </c>
      <c r="H123" s="12">
        <v>8.1489999999999991</v>
      </c>
      <c r="I123" s="25">
        <v>0.65700000000000003</v>
      </c>
      <c r="J123" s="25">
        <v>0.17100000000000001</v>
      </c>
      <c r="K123">
        <v>44.769398586059737</v>
      </c>
      <c r="L123">
        <f t="shared" ref="L123:L156" si="24">ABS(K123-H123*10)/10/H123</f>
        <v>0.45061481671297415</v>
      </c>
      <c r="M123">
        <v>134</v>
      </c>
    </row>
    <row r="124" spans="1:13" x14ac:dyDescent="0.35">
      <c r="A124" s="22">
        <v>3</v>
      </c>
      <c r="B124" s="29">
        <f t="shared" si="22"/>
        <v>0.24996790345358838</v>
      </c>
      <c r="C124" s="30">
        <f t="shared" si="23"/>
        <v>0.75003209654641156</v>
      </c>
      <c r="D124" s="29">
        <v>0.89531476802322452</v>
      </c>
      <c r="E124" s="36">
        <v>2.6167947959787108E-2</v>
      </c>
      <c r="F124" s="30">
        <v>7.8517284016988334E-2</v>
      </c>
      <c r="G124" s="6">
        <v>273.60000000000002</v>
      </c>
      <c r="H124" s="12">
        <v>11.943</v>
      </c>
      <c r="I124" s="25">
        <v>0.373</v>
      </c>
      <c r="J124" s="25">
        <v>0.17899999999999999</v>
      </c>
      <c r="K124">
        <v>45.561086222507136</v>
      </c>
      <c r="L124">
        <f t="shared" si="24"/>
        <v>0.61851221449797245</v>
      </c>
      <c r="M124">
        <v>135</v>
      </c>
    </row>
    <row r="125" spans="1:13" x14ac:dyDescent="0.35">
      <c r="A125" s="22">
        <v>4</v>
      </c>
      <c r="B125" s="29">
        <f t="shared" si="22"/>
        <v>0.75703139176193068</v>
      </c>
      <c r="C125" s="30">
        <f t="shared" si="23"/>
        <v>0.24296860823806929</v>
      </c>
      <c r="D125" s="29">
        <v>0.96522830949391447</v>
      </c>
      <c r="E125" s="36">
        <v>2.6323261257737034E-2</v>
      </c>
      <c r="F125" s="30">
        <v>8.4484292483484862E-3</v>
      </c>
      <c r="G125" s="6">
        <v>273.60000000000002</v>
      </c>
      <c r="H125" s="12">
        <v>2.9620000000000002</v>
      </c>
      <c r="I125" s="25">
        <v>0.89700000000000002</v>
      </c>
      <c r="J125" s="25">
        <v>0.42899999999999999</v>
      </c>
      <c r="K125">
        <v>15.963651947065202</v>
      </c>
      <c r="L125">
        <f t="shared" si="24"/>
        <v>0.46105158855282913</v>
      </c>
      <c r="M125">
        <v>136</v>
      </c>
    </row>
    <row r="126" spans="1:13" x14ac:dyDescent="0.35">
      <c r="A126" s="22">
        <v>5</v>
      </c>
      <c r="B126" s="29">
        <f t="shared" si="22"/>
        <v>0.48488830486202361</v>
      </c>
      <c r="C126" s="30">
        <f t="shared" si="23"/>
        <v>0.51511169513797639</v>
      </c>
      <c r="D126" s="29">
        <v>0.80114972563365572</v>
      </c>
      <c r="E126" s="36">
        <v>9.6420172458845058E-2</v>
      </c>
      <c r="F126" s="30">
        <v>0.10243010190749936</v>
      </c>
      <c r="G126" s="6">
        <v>273.60000000000002</v>
      </c>
      <c r="H126" s="12">
        <v>3.7610000000000001</v>
      </c>
      <c r="I126" s="25"/>
      <c r="J126" s="25">
        <v>0.32</v>
      </c>
      <c r="K126">
        <v>24.378977970012862</v>
      </c>
      <c r="L126">
        <f t="shared" si="24"/>
        <v>0.35179532119083057</v>
      </c>
      <c r="M126">
        <v>137</v>
      </c>
    </row>
    <row r="127" spans="1:13" x14ac:dyDescent="0.35">
      <c r="A127" s="22">
        <v>6</v>
      </c>
      <c r="B127" s="29">
        <f t="shared" si="22"/>
        <v>0.73933236574746009</v>
      </c>
      <c r="C127" s="30">
        <f t="shared" si="23"/>
        <v>0.26066763425253997</v>
      </c>
      <c r="D127" s="29">
        <v>0.88876331934129804</v>
      </c>
      <c r="E127" s="36">
        <v>8.2240878269292855E-2</v>
      </c>
      <c r="F127" s="30">
        <v>2.8995802389409107E-2</v>
      </c>
      <c r="G127" s="6">
        <v>274.60000000000002</v>
      </c>
      <c r="H127" s="12">
        <v>2.5430000000000001</v>
      </c>
      <c r="I127" s="25">
        <v>0.73899999999999999</v>
      </c>
      <c r="J127" s="25">
        <v>0.72799999999999998</v>
      </c>
      <c r="K127">
        <v>17.876092353660756</v>
      </c>
      <c r="L127">
        <f t="shared" si="24"/>
        <v>0.29704709580571148</v>
      </c>
      <c r="M127">
        <v>138</v>
      </c>
    </row>
    <row r="128" spans="1:13" x14ac:dyDescent="0.35">
      <c r="A128" s="22">
        <v>7</v>
      </c>
      <c r="B128" s="29">
        <f t="shared" si="22"/>
        <v>0.71503353508915424</v>
      </c>
      <c r="C128" s="30">
        <f t="shared" si="23"/>
        <v>0.28496646491084576</v>
      </c>
      <c r="D128" s="29">
        <v>0.77077396130193487</v>
      </c>
      <c r="E128" s="36">
        <v>0.16390430478476076</v>
      </c>
      <c r="F128" s="30">
        <v>6.5321733913304342E-2</v>
      </c>
      <c r="G128" s="6">
        <v>274.60000000000002</v>
      </c>
      <c r="H128" s="12">
        <v>5.2039999999999997</v>
      </c>
      <c r="I128" s="25">
        <v>0.78800000000000003</v>
      </c>
      <c r="J128" s="25">
        <v>0.71699999999999997</v>
      </c>
      <c r="K128">
        <v>18.452736361597342</v>
      </c>
      <c r="L128">
        <f t="shared" si="24"/>
        <v>0.64541244501158079</v>
      </c>
      <c r="M128">
        <v>139</v>
      </c>
    </row>
    <row r="129" spans="1:14" x14ac:dyDescent="0.35">
      <c r="A129" s="22">
        <v>8</v>
      </c>
      <c r="B129" s="29">
        <f t="shared" si="22"/>
        <v>0.75008989572096374</v>
      </c>
      <c r="C129" s="30">
        <f t="shared" si="23"/>
        <v>0.24991010427903637</v>
      </c>
      <c r="D129" s="29">
        <v>0.84729009939047828</v>
      </c>
      <c r="E129" s="36">
        <v>0.11454615342375488</v>
      </c>
      <c r="F129" s="30">
        <v>3.8163747185766851E-2</v>
      </c>
      <c r="G129" s="6">
        <v>275.2</v>
      </c>
      <c r="H129" s="12">
        <v>2.29</v>
      </c>
      <c r="I129" s="25">
        <v>0.89700000000000002</v>
      </c>
      <c r="J129" s="25">
        <v>0.65600000000000003</v>
      </c>
      <c r="K129">
        <v>18.628113733817656</v>
      </c>
      <c r="L129">
        <f t="shared" si="24"/>
        <v>0.18654525179835554</v>
      </c>
      <c r="M129">
        <v>140</v>
      </c>
    </row>
    <row r="130" spans="1:14" x14ac:dyDescent="0.35">
      <c r="A130" s="22">
        <v>9</v>
      </c>
      <c r="B130" s="29">
        <f t="shared" si="22"/>
        <v>0.73933236574746009</v>
      </c>
      <c r="C130" s="30">
        <f t="shared" si="23"/>
        <v>0.26066763425253997</v>
      </c>
      <c r="D130" s="29">
        <v>0.88876331934129804</v>
      </c>
      <c r="E130" s="36">
        <v>8.2240878269292855E-2</v>
      </c>
      <c r="F130" s="30">
        <v>2.8995802389409107E-2</v>
      </c>
      <c r="G130" s="6">
        <v>275.2</v>
      </c>
      <c r="H130" s="12">
        <v>2.6429999999999998</v>
      </c>
      <c r="I130" s="25">
        <v>0.88800000000000001</v>
      </c>
      <c r="J130" s="25">
        <v>0.72899999999999998</v>
      </c>
      <c r="K130">
        <v>18.904399223408138</v>
      </c>
      <c r="L130">
        <f t="shared" si="24"/>
        <v>0.28473707062398268</v>
      </c>
      <c r="M130">
        <v>141</v>
      </c>
      <c r="N130" s="1"/>
    </row>
    <row r="131" spans="1:14" x14ac:dyDescent="0.35">
      <c r="A131" s="22">
        <v>10</v>
      </c>
      <c r="B131" s="29">
        <f t="shared" si="22"/>
        <v>0.75008989572096363</v>
      </c>
      <c r="C131" s="30">
        <f t="shared" si="23"/>
        <v>0.24991010427903629</v>
      </c>
      <c r="D131" s="29">
        <v>0.96491781357621331</v>
      </c>
      <c r="E131" s="36">
        <v>2.6314793556281621E-2</v>
      </c>
      <c r="F131" s="30">
        <v>8.7673928675051412E-3</v>
      </c>
      <c r="G131" s="6">
        <v>275.2</v>
      </c>
      <c r="H131" s="12">
        <v>3.2559999999999998</v>
      </c>
      <c r="I131" s="25">
        <v>0.879</v>
      </c>
      <c r="J131" s="25">
        <v>0.44900000000000001</v>
      </c>
      <c r="K131">
        <v>18.705362281918642</v>
      </c>
      <c r="L131">
        <f t="shared" si="24"/>
        <v>0.42551098642756002</v>
      </c>
      <c r="M131">
        <v>142</v>
      </c>
    </row>
    <row r="132" spans="1:14" x14ac:dyDescent="0.35">
      <c r="A132" s="22">
        <v>11</v>
      </c>
      <c r="B132" s="29">
        <f t="shared" si="22"/>
        <v>0.48488830486202367</v>
      </c>
      <c r="C132" s="30">
        <f t="shared" si="23"/>
        <v>0.51511169513797639</v>
      </c>
      <c r="D132" s="29">
        <v>0.80320662011895527</v>
      </c>
      <c r="E132" s="36">
        <v>9.5422808378588062E-2</v>
      </c>
      <c r="F132" s="30">
        <v>0.10137057150245669</v>
      </c>
      <c r="G132" s="6">
        <v>275.2</v>
      </c>
      <c r="H132" s="12">
        <v>4.0449999999999999</v>
      </c>
      <c r="I132" s="25"/>
      <c r="J132" s="25">
        <v>0.35699999999999998</v>
      </c>
      <c r="K132">
        <v>28.540853834738733</v>
      </c>
      <c r="L132">
        <f t="shared" si="24"/>
        <v>0.29441646885689171</v>
      </c>
      <c r="M132">
        <v>143</v>
      </c>
    </row>
    <row r="133" spans="1:14" x14ac:dyDescent="0.35">
      <c r="A133" s="22">
        <v>12</v>
      </c>
      <c r="B133" s="29">
        <f t="shared" si="22"/>
        <v>0.48488830486202361</v>
      </c>
      <c r="C133" s="30">
        <f t="shared" si="23"/>
        <v>0.51511169513797628</v>
      </c>
      <c r="D133" s="29">
        <v>0.94281205380626742</v>
      </c>
      <c r="E133" s="36">
        <v>2.7729766288419631E-2</v>
      </c>
      <c r="F133" s="30">
        <v>2.9458179905312996E-2</v>
      </c>
      <c r="G133" s="6">
        <v>275.2</v>
      </c>
      <c r="H133" s="12">
        <v>7.45</v>
      </c>
      <c r="I133" s="25">
        <v>0.81699999999999995</v>
      </c>
      <c r="J133" s="25">
        <v>0.17399999999999999</v>
      </c>
      <c r="K133">
        <v>28.843872247583239</v>
      </c>
      <c r="L133">
        <f t="shared" si="24"/>
        <v>0.61283392956264116</v>
      </c>
      <c r="M133">
        <v>144</v>
      </c>
    </row>
    <row r="134" spans="1:14" x14ac:dyDescent="0.35">
      <c r="A134" s="22">
        <v>13</v>
      </c>
      <c r="B134" s="29">
        <f t="shared" si="22"/>
        <v>0.24996790345358838</v>
      </c>
      <c r="C134" s="30">
        <f t="shared" si="23"/>
        <v>0.75003209654641156</v>
      </c>
      <c r="D134" s="29">
        <v>0.66577987556318385</v>
      </c>
      <c r="E134" s="36">
        <v>8.3544303797468356E-2</v>
      </c>
      <c r="F134" s="30">
        <v>0.25067582063934779</v>
      </c>
      <c r="G134" s="6">
        <v>275.2</v>
      </c>
      <c r="H134" s="12">
        <v>8.2460000000000004</v>
      </c>
      <c r="I134" s="25">
        <v>0.79900000000000004</v>
      </c>
      <c r="J134" s="25">
        <v>0.17599999999999999</v>
      </c>
      <c r="K134">
        <v>53.14566794611352</v>
      </c>
      <c r="L134">
        <f t="shared" si="24"/>
        <v>0.35549759948928555</v>
      </c>
      <c r="M134">
        <v>145</v>
      </c>
    </row>
    <row r="135" spans="1:14" x14ac:dyDescent="0.35">
      <c r="A135" s="22">
        <v>14</v>
      </c>
      <c r="B135" s="29">
        <f t="shared" si="22"/>
        <v>0.24996790345358838</v>
      </c>
      <c r="C135" s="30">
        <f t="shared" si="23"/>
        <v>0.75003209654641156</v>
      </c>
      <c r="D135" s="29">
        <v>0.89531476802322452</v>
      </c>
      <c r="E135" s="36">
        <v>2.6167947959787108E-2</v>
      </c>
      <c r="F135" s="30">
        <v>7.8517284016988334E-2</v>
      </c>
      <c r="G135" s="6">
        <v>275.2</v>
      </c>
      <c r="H135" s="12">
        <v>12.744999999999999</v>
      </c>
      <c r="I135" s="25">
        <v>0.38200000000000001</v>
      </c>
      <c r="J135" s="25">
        <v>0.16</v>
      </c>
      <c r="K135">
        <v>54.397168570945155</v>
      </c>
      <c r="L135">
        <f t="shared" si="24"/>
        <v>0.57318816342922585</v>
      </c>
      <c r="M135">
        <v>146</v>
      </c>
    </row>
    <row r="136" spans="1:14" x14ac:dyDescent="0.35">
      <c r="A136" s="22">
        <v>15</v>
      </c>
      <c r="B136" s="29">
        <f t="shared" si="22"/>
        <v>0.73933236574746009</v>
      </c>
      <c r="C136" s="30">
        <f t="shared" si="23"/>
        <v>0.26066763425253997</v>
      </c>
      <c r="D136" s="29">
        <v>0.88876331934129804</v>
      </c>
      <c r="E136" s="36">
        <v>8.2240878269292855E-2</v>
      </c>
      <c r="F136" s="30">
        <v>2.8995802389409107E-2</v>
      </c>
      <c r="G136" s="6">
        <v>275.60000000000002</v>
      </c>
      <c r="H136" s="12">
        <v>2.714</v>
      </c>
      <c r="I136" s="25">
        <v>0.76400000000000001</v>
      </c>
      <c r="J136" s="25">
        <v>0.73</v>
      </c>
      <c r="K136">
        <v>19.623444395559705</v>
      </c>
      <c r="L136">
        <f t="shared" si="24"/>
        <v>0.27695488594105733</v>
      </c>
      <c r="M136">
        <v>147</v>
      </c>
    </row>
    <row r="137" spans="1:14" x14ac:dyDescent="0.35">
      <c r="A137" s="22">
        <v>16</v>
      </c>
      <c r="B137" s="29">
        <f t="shared" si="22"/>
        <v>0.74807461920246454</v>
      </c>
      <c r="C137" s="30">
        <f t="shared" si="23"/>
        <v>0.25192538079753546</v>
      </c>
      <c r="D137" s="29">
        <v>0.77865747405106434</v>
      </c>
      <c r="E137" s="36">
        <v>0.16558072581256156</v>
      </c>
      <c r="F137" s="30">
        <v>5.5761800136373961E-2</v>
      </c>
      <c r="G137" s="6">
        <v>275.8</v>
      </c>
      <c r="H137" s="12">
        <v>5.3810000000000002</v>
      </c>
      <c r="I137" s="25">
        <v>0.80200000000000005</v>
      </c>
      <c r="J137" s="25">
        <v>0.71899999999999997</v>
      </c>
      <c r="K137">
        <v>19.742064388999527</v>
      </c>
      <c r="L137">
        <f t="shared" si="24"/>
        <v>0.63311532449359742</v>
      </c>
      <c r="M137">
        <v>148</v>
      </c>
    </row>
    <row r="138" spans="1:14" x14ac:dyDescent="0.35">
      <c r="A138" s="22">
        <v>17</v>
      </c>
      <c r="B138" s="29">
        <f t="shared" si="22"/>
        <v>0.75008989572096374</v>
      </c>
      <c r="C138" s="30">
        <f t="shared" si="23"/>
        <v>0.24991010427903637</v>
      </c>
      <c r="D138" s="29">
        <v>0.84729009939047828</v>
      </c>
      <c r="E138" s="36">
        <v>0.11454615342375488</v>
      </c>
      <c r="F138" s="30">
        <v>3.8163747185766851E-2</v>
      </c>
      <c r="G138" s="6">
        <v>276.10000000000002</v>
      </c>
      <c r="H138" s="12">
        <v>2.5</v>
      </c>
      <c r="I138" s="25">
        <v>0.98399999999999999</v>
      </c>
      <c r="J138" s="25">
        <v>0.68200000000000005</v>
      </c>
      <c r="K138">
        <v>20.25571104424354</v>
      </c>
      <c r="L138">
        <f t="shared" si="24"/>
        <v>0.1897715582302584</v>
      </c>
      <c r="M138">
        <v>149</v>
      </c>
    </row>
    <row r="139" spans="1:14" x14ac:dyDescent="0.35">
      <c r="A139" s="22">
        <v>18</v>
      </c>
      <c r="B139" s="29">
        <f t="shared" si="22"/>
        <v>0.73933236574746009</v>
      </c>
      <c r="C139" s="30">
        <f t="shared" si="23"/>
        <v>0.26066763425253997</v>
      </c>
      <c r="D139" s="29">
        <v>0.88876331934129804</v>
      </c>
      <c r="E139" s="36">
        <v>8.2240878269292855E-2</v>
      </c>
      <c r="F139" s="30">
        <v>2.8995802389409107E-2</v>
      </c>
      <c r="G139" s="6">
        <v>276.10000000000002</v>
      </c>
      <c r="H139" s="12">
        <v>2.8650000000000002</v>
      </c>
      <c r="I139" s="25">
        <v>0.79</v>
      </c>
      <c r="J139" s="25">
        <v>0.73099999999999998</v>
      </c>
      <c r="K139">
        <v>20.561761451501223</v>
      </c>
      <c r="L139">
        <f t="shared" si="24"/>
        <v>0.28231199122159789</v>
      </c>
      <c r="M139">
        <v>150</v>
      </c>
    </row>
    <row r="140" spans="1:14" x14ac:dyDescent="0.35">
      <c r="A140" s="22">
        <v>19</v>
      </c>
      <c r="B140" s="29">
        <f t="shared" si="22"/>
        <v>0.75008989572096363</v>
      </c>
      <c r="C140" s="30">
        <f t="shared" si="23"/>
        <v>0.24991010427903629</v>
      </c>
      <c r="D140" s="29">
        <v>0.96491781357621331</v>
      </c>
      <c r="E140" s="36">
        <v>2.6314793556281621E-2</v>
      </c>
      <c r="F140" s="30">
        <v>8.7673928675051412E-3</v>
      </c>
      <c r="G140" s="6">
        <v>276.10000000000002</v>
      </c>
      <c r="H140" s="12">
        <v>3.7029999999999998</v>
      </c>
      <c r="I140" s="25">
        <v>0.70299999999999996</v>
      </c>
      <c r="J140" s="25">
        <v>0.48799999999999999</v>
      </c>
      <c r="K140">
        <v>20.353426501729714</v>
      </c>
      <c r="L140">
        <f t="shared" si="24"/>
        <v>0.45035305153308902</v>
      </c>
      <c r="M140">
        <v>151</v>
      </c>
    </row>
    <row r="141" spans="1:14" x14ac:dyDescent="0.35">
      <c r="A141" s="22">
        <v>20</v>
      </c>
      <c r="B141" s="29">
        <f t="shared" si="22"/>
        <v>0.48488830486202367</v>
      </c>
      <c r="C141" s="30">
        <f t="shared" si="23"/>
        <v>0.51511169513797639</v>
      </c>
      <c r="D141" s="29">
        <v>0.80320662011895527</v>
      </c>
      <c r="E141" s="36">
        <v>9.5422808378588062E-2</v>
      </c>
      <c r="F141" s="30">
        <v>0.10137057150245669</v>
      </c>
      <c r="G141" s="6">
        <v>276.10000000000002</v>
      </c>
      <c r="H141" s="12">
        <v>4.4009999999999998</v>
      </c>
      <c r="I141" s="25">
        <v>0.68799999999999994</v>
      </c>
      <c r="J141" s="25">
        <v>0.39600000000000002</v>
      </c>
      <c r="K141">
        <v>31.212913662714854</v>
      </c>
      <c r="L141">
        <f t="shared" si="24"/>
        <v>0.29077678566882853</v>
      </c>
      <c r="M141">
        <v>152</v>
      </c>
    </row>
    <row r="142" spans="1:14" x14ac:dyDescent="0.35">
      <c r="A142" s="22">
        <v>21</v>
      </c>
      <c r="B142" s="29">
        <f t="shared" si="22"/>
        <v>0.24996790345358844</v>
      </c>
      <c r="C142" s="30">
        <f t="shared" si="23"/>
        <v>0.75003209654641168</v>
      </c>
      <c r="D142" s="29">
        <v>0.66583723025440811</v>
      </c>
      <c r="E142" s="36">
        <v>8.352996696554979E-2</v>
      </c>
      <c r="F142" s="30">
        <v>0.25063280278004202</v>
      </c>
      <c r="G142" s="6">
        <v>276.10000000000002</v>
      </c>
      <c r="H142" s="12">
        <v>8.58</v>
      </c>
      <c r="I142" s="25">
        <v>0.57399999999999995</v>
      </c>
      <c r="J142" s="25">
        <v>0.19600000000000001</v>
      </c>
      <c r="K142">
        <v>58.67762973352049</v>
      </c>
      <c r="L142">
        <f t="shared" si="24"/>
        <v>0.31611154156736021</v>
      </c>
      <c r="M142">
        <v>153</v>
      </c>
    </row>
    <row r="143" spans="1:14" x14ac:dyDescent="0.35">
      <c r="A143" s="22">
        <v>22</v>
      </c>
      <c r="B143" s="29">
        <f t="shared" si="22"/>
        <v>0.75008989572096374</v>
      </c>
      <c r="C143" s="30">
        <f t="shared" si="23"/>
        <v>0.24991010427903634</v>
      </c>
      <c r="D143" s="29">
        <v>0.96491648584548628</v>
      </c>
      <c r="E143" s="36">
        <v>2.6315789473684213E-2</v>
      </c>
      <c r="F143" s="30">
        <v>8.7677246808295917E-3</v>
      </c>
      <c r="G143" s="6">
        <v>276.7</v>
      </c>
      <c r="H143" s="12">
        <v>3.7029999999999998</v>
      </c>
      <c r="I143" s="25">
        <v>0.70299999999999996</v>
      </c>
      <c r="J143" s="25">
        <v>0.48799999999999999</v>
      </c>
      <c r="K143">
        <v>21.535430967892857</v>
      </c>
      <c r="L143">
        <f t="shared" si="24"/>
        <v>0.41843286611145408</v>
      </c>
      <c r="M143">
        <v>154</v>
      </c>
    </row>
    <row r="144" spans="1:14" x14ac:dyDescent="0.35">
      <c r="A144" s="22">
        <v>23</v>
      </c>
      <c r="B144" s="29">
        <f t="shared" si="22"/>
        <v>0.75008989572096374</v>
      </c>
      <c r="C144" s="30">
        <f t="shared" si="23"/>
        <v>0.24991010427903637</v>
      </c>
      <c r="D144" s="29">
        <v>0.84729009939047828</v>
      </c>
      <c r="E144" s="36">
        <v>0.11454615342375488</v>
      </c>
      <c r="F144" s="30">
        <v>3.8163747185766851E-2</v>
      </c>
      <c r="G144" s="6">
        <v>277.10000000000002</v>
      </c>
      <c r="H144" s="12">
        <v>2.706</v>
      </c>
      <c r="I144" s="25">
        <v>0.83799999999999997</v>
      </c>
      <c r="J144" s="25">
        <v>0.70499999999999996</v>
      </c>
      <c r="K144">
        <v>22.235857821075513</v>
      </c>
      <c r="L144">
        <f t="shared" si="24"/>
        <v>0.17827576418789676</v>
      </c>
      <c r="M144">
        <v>155</v>
      </c>
    </row>
    <row r="145" spans="1:13" x14ac:dyDescent="0.35">
      <c r="A145" s="22">
        <v>24</v>
      </c>
      <c r="B145" s="29">
        <f t="shared" si="22"/>
        <v>0.73933236574746009</v>
      </c>
      <c r="C145" s="30">
        <f t="shared" si="23"/>
        <v>0.26066763425253997</v>
      </c>
      <c r="D145" s="29">
        <v>0.88876331934129804</v>
      </c>
      <c r="E145" s="36">
        <v>8.2240878269292855E-2</v>
      </c>
      <c r="F145" s="30">
        <v>2.8995802389409107E-2</v>
      </c>
      <c r="G145" s="6">
        <v>277.3</v>
      </c>
      <c r="H145" s="12">
        <v>3.13</v>
      </c>
      <c r="I145" s="25">
        <v>0.83</v>
      </c>
      <c r="J145" s="25">
        <v>0.73199999999999998</v>
      </c>
      <c r="K145">
        <v>23.006968101693253</v>
      </c>
      <c r="L145">
        <f t="shared" si="24"/>
        <v>0.26495309579254772</v>
      </c>
      <c r="M145">
        <v>156</v>
      </c>
    </row>
    <row r="146" spans="1:13" x14ac:dyDescent="0.35">
      <c r="A146" s="22">
        <v>25</v>
      </c>
      <c r="B146" s="29">
        <f t="shared" si="22"/>
        <v>0.74807461920246454</v>
      </c>
      <c r="C146" s="30">
        <f t="shared" si="23"/>
        <v>0.25192538079753546</v>
      </c>
      <c r="D146" s="29">
        <v>0.77865747405106434</v>
      </c>
      <c r="E146" s="36">
        <v>0.16558072581256156</v>
      </c>
      <c r="F146" s="30">
        <v>5.5761800136373961E-2</v>
      </c>
      <c r="G146" s="6">
        <v>277.8</v>
      </c>
      <c r="H146" s="12">
        <v>6.1589999999999998</v>
      </c>
      <c r="I146" s="25">
        <v>0.86399999999999999</v>
      </c>
      <c r="J146" s="25">
        <v>0.747</v>
      </c>
      <c r="K146">
        <v>23.790855960866555</v>
      </c>
      <c r="L146">
        <f t="shared" si="24"/>
        <v>0.61372209837852643</v>
      </c>
      <c r="M146">
        <v>157</v>
      </c>
    </row>
    <row r="147" spans="1:13" x14ac:dyDescent="0.35">
      <c r="A147" s="22">
        <v>26</v>
      </c>
      <c r="B147" s="29">
        <f t="shared" si="22"/>
        <v>0.75008989572096374</v>
      </c>
      <c r="C147" s="30">
        <f t="shared" si="23"/>
        <v>0.24991010427903637</v>
      </c>
      <c r="D147" s="29">
        <v>0.84729009939047828</v>
      </c>
      <c r="E147" s="36">
        <v>0.11454615342375488</v>
      </c>
      <c r="F147" s="30">
        <v>3.8163747185766851E-2</v>
      </c>
      <c r="G147" s="6">
        <v>278.10000000000002</v>
      </c>
      <c r="H147" s="12">
        <v>2.9740000000000002</v>
      </c>
      <c r="I147" s="25">
        <v>0.89</v>
      </c>
      <c r="J147" s="25">
        <v>0.72899999999999998</v>
      </c>
      <c r="K147">
        <v>24.414770973422669</v>
      </c>
      <c r="L147">
        <f t="shared" si="24"/>
        <v>0.17905948307253977</v>
      </c>
      <c r="M147">
        <v>158</v>
      </c>
    </row>
    <row r="148" spans="1:13" x14ac:dyDescent="0.35">
      <c r="A148" s="22">
        <v>27</v>
      </c>
      <c r="B148" s="29">
        <f t="shared" si="22"/>
        <v>0.73933236574746009</v>
      </c>
      <c r="C148" s="30">
        <f t="shared" si="23"/>
        <v>0.26066763425253997</v>
      </c>
      <c r="D148" s="29">
        <v>0.88876331934129804</v>
      </c>
      <c r="E148" s="36">
        <v>8.2240878269292855E-2</v>
      </c>
      <c r="F148" s="30">
        <v>2.8995802389409107E-2</v>
      </c>
      <c r="G148" s="6">
        <v>278.10000000000002</v>
      </c>
      <c r="H148" s="12">
        <v>3.411</v>
      </c>
      <c r="I148" s="25">
        <v>0.752</v>
      </c>
      <c r="J148" s="25">
        <v>0.73399999999999999</v>
      </c>
      <c r="K148">
        <v>24.801501561076499</v>
      </c>
      <c r="L148">
        <f t="shared" si="24"/>
        <v>0.27289646552106422</v>
      </c>
      <c r="M148">
        <v>159</v>
      </c>
    </row>
    <row r="149" spans="1:13" x14ac:dyDescent="0.35">
      <c r="A149" s="22">
        <v>28</v>
      </c>
      <c r="B149" s="29">
        <f t="shared" si="22"/>
        <v>0.75008989572096363</v>
      </c>
      <c r="C149" s="30">
        <f t="shared" si="23"/>
        <v>0.24991010427903629</v>
      </c>
      <c r="D149" s="29">
        <v>0.96491781357621331</v>
      </c>
      <c r="E149" s="36">
        <v>2.6314793556281621E-2</v>
      </c>
      <c r="F149" s="30">
        <v>8.7673928675051412E-3</v>
      </c>
      <c r="G149" s="6">
        <v>278.10000000000002</v>
      </c>
      <c r="H149" s="12">
        <v>4.194</v>
      </c>
      <c r="I149" s="25">
        <v>0.65500000000000003</v>
      </c>
      <c r="J149" s="25">
        <v>0.52100000000000002</v>
      </c>
      <c r="K149">
        <v>24.580606134064926</v>
      </c>
      <c r="L149">
        <f t="shared" si="24"/>
        <v>0.41391020185825156</v>
      </c>
      <c r="M149">
        <v>160</v>
      </c>
    </row>
    <row r="150" spans="1:13" x14ac:dyDescent="0.35">
      <c r="A150" s="22">
        <v>29</v>
      </c>
      <c r="B150" s="29">
        <f t="shared" si="22"/>
        <v>0.24996790345358844</v>
      </c>
      <c r="C150" s="30">
        <f t="shared" si="23"/>
        <v>0.75003209654641168</v>
      </c>
      <c r="D150" s="29">
        <v>0.66583723025440811</v>
      </c>
      <c r="E150" s="36">
        <v>8.352996696554979E-2</v>
      </c>
      <c r="F150" s="30">
        <v>0.25063280278004202</v>
      </c>
      <c r="G150" s="6">
        <v>278.10000000000002</v>
      </c>
      <c r="H150" s="12">
        <v>9.1460000000000008</v>
      </c>
      <c r="I150" s="25">
        <v>0.54100000000000004</v>
      </c>
      <c r="J150" s="25">
        <v>0.22900000000000001</v>
      </c>
      <c r="K150">
        <v>73.791204412588897</v>
      </c>
      <c r="L150">
        <f t="shared" si="24"/>
        <v>0.19318604403467207</v>
      </c>
      <c r="M150">
        <v>161</v>
      </c>
    </row>
    <row r="151" spans="1:13" x14ac:dyDescent="0.35">
      <c r="A151" s="22">
        <v>30</v>
      </c>
      <c r="B151" s="29">
        <f t="shared" si="22"/>
        <v>0.24996790345358838</v>
      </c>
      <c r="C151" s="30">
        <f t="shared" si="23"/>
        <v>0.75003209654641156</v>
      </c>
      <c r="D151" s="29">
        <v>0.89531476802322452</v>
      </c>
      <c r="E151" s="36">
        <v>2.6167947959787108E-2</v>
      </c>
      <c r="F151" s="30">
        <v>7.8517284016988334E-2</v>
      </c>
      <c r="G151" s="6">
        <v>278.10000000000002</v>
      </c>
      <c r="H151" s="12">
        <v>14.26</v>
      </c>
      <c r="I151" s="25">
        <v>0.51300000000000001</v>
      </c>
      <c r="J151" s="25">
        <v>0.127</v>
      </c>
      <c r="K151">
        <v>76.846688331436525</v>
      </c>
      <c r="L151">
        <f t="shared" si="24"/>
        <v>0.46110316738123047</v>
      </c>
      <c r="M151">
        <v>162</v>
      </c>
    </row>
    <row r="152" spans="1:13" x14ac:dyDescent="0.35">
      <c r="A152" s="22">
        <v>31</v>
      </c>
      <c r="B152" s="29">
        <f t="shared" si="22"/>
        <v>0.75008989572096363</v>
      </c>
      <c r="C152" s="30">
        <f t="shared" si="23"/>
        <v>0.24991010427903629</v>
      </c>
      <c r="D152" s="29">
        <v>0.96491781357621331</v>
      </c>
      <c r="E152" s="36">
        <v>2.6314793556281621E-2</v>
      </c>
      <c r="F152" s="30">
        <v>8.7673928675051412E-3</v>
      </c>
      <c r="G152" s="6">
        <v>279.7</v>
      </c>
      <c r="H152" s="12">
        <v>4.8170000000000002</v>
      </c>
      <c r="I152" s="25">
        <v>0.69799999999999995</v>
      </c>
      <c r="J152" s="25">
        <v>0.55700000000000005</v>
      </c>
      <c r="K152">
        <v>28.622981585683299</v>
      </c>
      <c r="L152">
        <f t="shared" si="24"/>
        <v>0.40579236899142002</v>
      </c>
      <c r="M152">
        <v>163</v>
      </c>
    </row>
    <row r="153" spans="1:13" x14ac:dyDescent="0.35">
      <c r="A153" s="22">
        <v>32</v>
      </c>
      <c r="B153" s="29">
        <f t="shared" si="22"/>
        <v>0.48488830486202361</v>
      </c>
      <c r="C153" s="30">
        <f t="shared" si="23"/>
        <v>0.51511169513797628</v>
      </c>
      <c r="D153" s="29">
        <v>0.94281205380626742</v>
      </c>
      <c r="E153" s="36">
        <v>2.7729766288419631E-2</v>
      </c>
      <c r="F153" s="30">
        <v>2.9458179905312996E-2</v>
      </c>
      <c r="G153" s="6">
        <v>279.7</v>
      </c>
      <c r="H153" s="12">
        <v>10.021000000000001</v>
      </c>
      <c r="I153" s="25">
        <v>0.60699999999999998</v>
      </c>
      <c r="J153" s="25">
        <v>0.26300000000000001</v>
      </c>
      <c r="K153">
        <v>46.143589035331956</v>
      </c>
      <c r="L153">
        <f t="shared" si="24"/>
        <v>0.53953109434854851</v>
      </c>
      <c r="M153">
        <v>164</v>
      </c>
    </row>
    <row r="154" spans="1:13" x14ac:dyDescent="0.35">
      <c r="A154" s="22">
        <v>33</v>
      </c>
      <c r="B154" s="29">
        <f t="shared" si="22"/>
        <v>0.24996790345358838</v>
      </c>
      <c r="C154" s="30">
        <f t="shared" si="23"/>
        <v>0.75003209654641156</v>
      </c>
      <c r="D154" s="29">
        <v>0.89531476802322452</v>
      </c>
      <c r="E154" s="36">
        <v>2.6167947959787108E-2</v>
      </c>
      <c r="F154" s="30">
        <v>7.8517284016988334E-2</v>
      </c>
      <c r="G154" s="6">
        <v>279.7</v>
      </c>
      <c r="H154" s="12">
        <v>15.816000000000001</v>
      </c>
      <c r="I154" s="25">
        <v>0.55100000000000005</v>
      </c>
      <c r="J154" s="25">
        <v>0.14799999999999999</v>
      </c>
      <c r="K154">
        <v>95.128759835294844</v>
      </c>
      <c r="L154">
        <f t="shared" si="24"/>
        <v>0.39852832678746303</v>
      </c>
      <c r="M154">
        <v>165</v>
      </c>
    </row>
    <row r="155" spans="1:13" x14ac:dyDescent="0.35">
      <c r="A155" s="22">
        <v>34</v>
      </c>
      <c r="B155" s="29">
        <f t="shared" si="22"/>
        <v>0.24996790345358838</v>
      </c>
      <c r="C155" s="30">
        <f t="shared" si="23"/>
        <v>0.75003209654641156</v>
      </c>
      <c r="D155" s="29">
        <v>0.89531476802322452</v>
      </c>
      <c r="E155" s="36">
        <v>2.6167947959787108E-2</v>
      </c>
      <c r="F155" s="30">
        <v>7.8517284016988334E-2</v>
      </c>
      <c r="G155" s="6">
        <v>281.2</v>
      </c>
      <c r="H155" s="12">
        <v>17.628</v>
      </c>
      <c r="I155" s="25">
        <v>0.58399999999999996</v>
      </c>
      <c r="J155" s="25">
        <v>0.17599999999999999</v>
      </c>
      <c r="K155">
        <v>119.45379796422223</v>
      </c>
      <c r="L155">
        <f t="shared" si="24"/>
        <v>0.32236329723041618</v>
      </c>
      <c r="M155">
        <v>166</v>
      </c>
    </row>
    <row r="156" spans="1:13" ht="15" thickBot="1" x14ac:dyDescent="0.4">
      <c r="A156" s="22">
        <v>35</v>
      </c>
      <c r="B156" s="31">
        <f t="shared" si="22"/>
        <v>0.74807461920246454</v>
      </c>
      <c r="C156" s="32">
        <f t="shared" si="23"/>
        <v>0.25192538079753546</v>
      </c>
      <c r="D156" s="31">
        <v>0.77865747405106434</v>
      </c>
      <c r="E156" s="37">
        <v>0.16558072581256156</v>
      </c>
      <c r="F156" s="32">
        <v>5.5761800136373961E-2</v>
      </c>
      <c r="G156" s="8">
        <v>281.7</v>
      </c>
      <c r="H156" s="13">
        <v>6.3289999999999997</v>
      </c>
      <c r="I156" s="26">
        <v>0.80600000000000005</v>
      </c>
      <c r="J156" s="26">
        <v>0.746</v>
      </c>
      <c r="K156">
        <v>34.316486804988095</v>
      </c>
      <c r="L156">
        <f t="shared" si="24"/>
        <v>0.45778974869666467</v>
      </c>
      <c r="M156">
        <v>167</v>
      </c>
    </row>
  </sheetData>
  <mergeCells count="4">
    <mergeCell ref="A3:J3"/>
    <mergeCell ref="B1:C1"/>
    <mergeCell ref="D1:F1"/>
    <mergeCell ref="G1:H1"/>
  </mergeCells>
  <pageMargins left="0.7" right="0.7" top="0.75" bottom="0.75" header="0.3" footer="0.3"/>
  <pageSetup orientation="portrait" r:id="rId1"/>
  <ignoredErrors>
    <ignoredError sqref="C4:C31 B52:C62 C81:C84 C85:C101 C102:C108 C32:C38 C39:C44 C45:C51 B63:C75 C109:C114 C115:C12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2018-07-04T21:02:27Z</dcterms:modified>
</cp:coreProperties>
</file>