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\Europe\Norway\saf-t\importapps_DocChange\test\testcases\"/>
    </mc:Choice>
  </mc:AlternateContent>
  <xr:revisionPtr revIDLastSave="0" documentId="13_ncr:1_{54227A35-93CB-42EF-BF44-A7BD601FF8A0}" xr6:coauthVersionLast="47" xr6:coauthVersionMax="47" xr10:uidLastSave="{00000000-0000-0000-0000-000000000000}"/>
  <bookViews>
    <workbookView xWindow="-360" yWindow="1035" windowWidth="28740" windowHeight="166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12" i="1"/>
  <c r="Q22" i="1"/>
  <c r="S22" i="1" s="1"/>
  <c r="S32" i="1"/>
  <c r="Q32" i="1"/>
  <c r="O32" i="1"/>
  <c r="P22" i="1"/>
  <c r="O22" i="1"/>
  <c r="N22" i="1"/>
  <c r="S15" i="1"/>
  <c r="Q15" i="1"/>
  <c r="P15" i="1"/>
  <c r="N15" i="1"/>
  <c r="R15" i="1" s="1"/>
  <c r="O15" i="1"/>
  <c r="R8" i="1"/>
  <c r="S9" i="1"/>
  <c r="S10" i="1"/>
  <c r="S11" i="1"/>
  <c r="S12" i="1"/>
  <c r="S13" i="1"/>
  <c r="S14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8" i="1"/>
  <c r="R9" i="1"/>
  <c r="R10" i="1"/>
  <c r="R11" i="1"/>
  <c r="R13" i="1"/>
  <c r="R14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<sst xmlns="http://schemas.openxmlformats.org/spreadsheetml/2006/main" count="87" uniqueCount="60">
  <si>
    <t>Controllo Saldi di Apertura</t>
  </si>
  <si>
    <t>Section</t>
  </si>
  <si>
    <t>Group</t>
  </si>
  <si>
    <t>Account</t>
  </si>
  <si>
    <t>Description</t>
  </si>
  <si>
    <t>BClass</t>
  </si>
  <si>
    <t>Sum In</t>
  </si>
  <si>
    <t>Opening</t>
  </si>
  <si>
    <t>Balance</t>
  </si>
  <si>
    <t>Inventar</t>
  </si>
  <si>
    <t>Varer under tilvirkning</t>
  </si>
  <si>
    <t>Ferdige egentilvirkede varer</t>
  </si>
  <si>
    <t>Innkjøpte varer for videresalg</t>
  </si>
  <si>
    <t>Kundefordringer</t>
  </si>
  <si>
    <t>Kontanter</t>
  </si>
  <si>
    <t>Bankinnskudd</t>
  </si>
  <si>
    <t>Egenkapital</t>
  </si>
  <si>
    <t>Leverandørgjeld</t>
  </si>
  <si>
    <t>Utgående merverdiavgift, høy sats</t>
  </si>
  <si>
    <t>Inngående merverdiavgift, høy sats</t>
  </si>
  <si>
    <t>Inngående merverdiavgift, middels sats</t>
  </si>
  <si>
    <t>Oppgjørskonto merverdiavgift</t>
  </si>
  <si>
    <t>Salgsinntekt handelsvarer, avgiftspliktig, høy sats</t>
  </si>
  <si>
    <t>Varekjøp</t>
  </si>
  <si>
    <t>Lønn til ansatt</t>
  </si>
  <si>
    <t>Feriepenger</t>
  </si>
  <si>
    <t>Strøm</t>
  </si>
  <si>
    <t>Leie lokale</t>
  </si>
  <si>
    <t>Leie maskiner</t>
  </si>
  <si>
    <t>Arbeidstøygodtgjørelse</t>
  </si>
  <si>
    <t>Reklameannonser</t>
  </si>
  <si>
    <t>Leketøysbutikk Tøyen</t>
  </si>
  <si>
    <t>DEB</t>
  </si>
  <si>
    <t>Leker på Nett</t>
  </si>
  <si>
    <t>De riktige barnelekene</t>
  </si>
  <si>
    <t>Super Grossisten</t>
  </si>
  <si>
    <t>NYE LEKER AS</t>
  </si>
  <si>
    <t>Lekegrossisten Karlsen</t>
  </si>
  <si>
    <t>Driftslokalemegleren AS</t>
  </si>
  <si>
    <t>CRE</t>
  </si>
  <si>
    <t>Børres Leketøysmaskiner</t>
  </si>
  <si>
    <t>Myke Tekstiler AS</t>
  </si>
  <si>
    <t>Overpriset Strøm AS</t>
  </si>
  <si>
    <t>Råvareleverandøren AS</t>
  </si>
  <si>
    <t>Aleksanders Mediehus</t>
  </si>
  <si>
    <t>Importato</t>
  </si>
  <si>
    <t>File XML</t>
  </si>
  <si>
    <t>File: ExampleFile SAF-T Financial_888888888_20180228235959.xml</t>
  </si>
  <si>
    <t>File</t>
  </si>
  <si>
    <t>Opening Difference</t>
  </si>
  <si>
    <t>Balance Difference</t>
  </si>
  <si>
    <t>File: Example_file_saft_financial</t>
  </si>
  <si>
    <t>Bankkonto 1234.56.78911</t>
  </si>
  <si>
    <t>MVA-konto</t>
  </si>
  <si>
    <t>Kunden AS</t>
  </si>
  <si>
    <t>Leverandøren AS</t>
  </si>
  <si>
    <t>Attivi</t>
  </si>
  <si>
    <t>Passivi</t>
  </si>
  <si>
    <t>Risultato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</si>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</sst>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theme="5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" fontId="0" fillId="0" borderId="0" xfId="0" applyNumberFormat="1"/>
    <xf numFmtId="4" fontId="0" fillId="2" borderId="0" xfId="0" applyNumberFormat="1" applyFill="1"/>
    <xf numFmtId="0" fontId="0" fillId="0" borderId="0" xfId="0" applyAlignment="1">
      <alignment horizontal="center"/>
    </xf>
    <xf numFmtId="0" fontId="0" fillId="3" borderId="0" xfId="0" applyFill="1"/>
    <xf numFmtId="4" fontId="0" fillId="3" borderId="0" xfId="0" applyNumberFormat="1" applyFill="1"/>
    <xf numFmtId="0" fontId="0" fillId="0" borderId="0" xfId="0" applyFill="1"/>
    <xf numFmtId="4" fontId="0" fillId="0" borderId="0" xfId="0" applyNumberFormat="1" applyFill="1"/>
    <xf numFmtId="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4" fontId="1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4" fontId="0" fillId="0" borderId="1" xfId="0" applyNumberFormat="1" applyFill="1" applyBorder="1" applyAlignment="1">
      <alignment horizontal="center"/>
    </xf>
    <xf numFmtId="4" fontId="0" fillId="0" borderId="3" xfId="0" applyNumberFormat="1" applyFill="1" applyBorder="1"/>
    <xf numFmtId="4" fontId="0" fillId="0" borderId="2" xfId="0" applyNumberFormat="1" applyFill="1" applyBorder="1"/>
    <xf numFmtId="4" fontId="0" fillId="2" borderId="2" xfId="0" applyNumberFormat="1" applyFill="1" applyBorder="1"/>
    <xf numFmtId="4" fontId="0" fillId="3" borderId="2" xfId="0" applyNumberFormat="1" applyFill="1" applyBorder="1"/>
    <xf numFmtId="4" fontId="0" fillId="3" borderId="5" xfId="0" applyNumberFormat="1" applyFill="1" applyBorder="1"/>
    <xf numFmtId="4" fontId="1" fillId="0" borderId="0" xfId="0" applyNumberFormat="1" applyFont="1" applyFill="1" applyBorder="1" applyAlignment="1">
      <alignment horizontal="center" vertical="center"/>
    </xf>
    <xf numFmtId="4" fontId="1" fillId="0" borderId="4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4" fontId="0" fillId="0" borderId="7" xfId="0" applyNumberFormat="1" applyFill="1" applyBorder="1"/>
    <xf numFmtId="4" fontId="0" fillId="0" borderId="8" xfId="0" applyNumberFormat="1" applyFill="1" applyBorder="1"/>
    <xf numFmtId="4" fontId="0" fillId="2" borderId="8" xfId="0" applyNumberFormat="1" applyFill="1" applyBorder="1"/>
    <xf numFmtId="4" fontId="0" fillId="3" borderId="8" xfId="0" applyNumberFormat="1" applyFill="1" applyBorder="1"/>
    <xf numFmtId="0" fontId="0" fillId="0" borderId="8" xfId="0" applyFill="1" applyBorder="1"/>
    <xf numFmtId="4" fontId="0" fillId="3" borderId="9" xfId="0" applyNumberFormat="1" applyFill="1" applyBorder="1"/>
    <xf numFmtId="4" fontId="0" fillId="0" borderId="13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4" fontId="0" fillId="0" borderId="0" xfId="0" applyNumberFormat="1" applyFont="1" applyFill="1" applyBorder="1"/>
    <xf numFmtId="4" fontId="0" fillId="0" borderId="8" xfId="0" applyNumberFormat="1" applyFont="1" applyBorder="1"/>
    <xf numFmtId="4" fontId="0" fillId="0" borderId="8" xfId="0" applyNumberFormat="1" applyFont="1" applyFill="1" applyBorder="1"/>
    <xf numFmtId="4" fontId="0" fillId="2" borderId="0" xfId="0" applyNumberFormat="1" applyFont="1" applyFill="1" applyBorder="1"/>
    <xf numFmtId="4" fontId="0" fillId="2" borderId="8" xfId="0" applyNumberFormat="1" applyFont="1" applyFill="1" applyBorder="1"/>
    <xf numFmtId="4" fontId="0" fillId="3" borderId="0" xfId="0" applyNumberFormat="1" applyFont="1" applyFill="1" applyBorder="1"/>
    <xf numFmtId="4" fontId="0" fillId="3" borderId="8" xfId="0" applyNumberFormat="1" applyFont="1" applyFill="1" applyBorder="1"/>
    <xf numFmtId="4" fontId="0" fillId="3" borderId="10" xfId="0" applyNumberFormat="1" applyFont="1" applyFill="1" applyBorder="1"/>
    <xf numFmtId="4" fontId="0" fillId="3" borderId="12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81"/>
  <sheetViews>
    <sheetView tabSelected="1" topLeftCell="H4" zoomScale="115" zoomScaleNormal="115" workbookViewId="0">
      <selection activeCell="N20" sqref="N20"/>
    </sheetView>
  </sheetViews>
  <sheetFormatPr defaultRowHeight="15" x14ac:dyDescent="0.25"/>
  <cols>
    <col min="3" max="3" width="9.140625" customWidth="1"/>
    <col min="7" max="7" width="13.140625" customWidth="1"/>
    <col min="8" max="8" width="11.7109375" customWidth="1"/>
    <col min="9" max="9" width="8.5703125" customWidth="1"/>
    <col min="10" max="10" width="11" customWidth="1"/>
    <col min="11" max="11" width="45.5703125" customWidth="1"/>
    <col min="12" max="12" width="21.5703125" customWidth="1"/>
    <col min="13" max="13" width="11.7109375" bestFit="1" customWidth="1"/>
    <col min="14" max="14" width="13.85546875" customWidth="1"/>
    <col min="15" max="15" width="22.7109375" customWidth="1"/>
    <col min="16" max="16" width="13.140625" customWidth="1"/>
    <col min="17" max="17" width="16.85546875" customWidth="1"/>
    <col min="18" max="18" width="18.5703125" bestFit="1" customWidth="1"/>
    <col min="19" max="19" width="19.7109375" customWidth="1"/>
  </cols>
  <sheetData>
    <row r="1" spans="2:19" x14ac:dyDescent="0.25">
      <c r="B1" s="2" t="s">
        <v>0</v>
      </c>
      <c r="C1" s="2"/>
      <c r="D1" s="2"/>
    </row>
    <row r="2" spans="2:19" x14ac:dyDescent="0.25">
      <c r="B2" s="5" t="s">
        <v>47</v>
      </c>
      <c r="C2" s="5"/>
      <c r="D2" s="5"/>
      <c r="E2" s="5"/>
      <c r="F2" s="5"/>
      <c r="G2" s="5"/>
    </row>
    <row r="4" spans="2:19" x14ac:dyDescent="0.25">
      <c r="K4" s="5"/>
      <c r="L4" s="5"/>
      <c r="M4" s="5"/>
      <c r="N4" s="5"/>
      <c r="O4" s="5"/>
      <c r="P4" s="5"/>
    </row>
    <row r="5" spans="2:19" ht="36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</row>
    <row r="6" spans="2:19" x14ac:dyDescent="0.25">
      <c r="E6" s="8"/>
      <c r="F6" s="8"/>
      <c r="G6" s="8"/>
      <c r="H6" s="8"/>
      <c r="I6" s="8"/>
      <c r="J6" s="8"/>
      <c r="K6" s="9"/>
      <c r="L6" s="9"/>
      <c r="M6" s="9"/>
      <c r="N6" s="19" t="s">
        <v>45</v>
      </c>
      <c r="O6" s="19"/>
      <c r="P6" s="27" t="s">
        <v>48</v>
      </c>
      <c r="Q6" s="27"/>
    </row>
    <row r="7" spans="2:19" x14ac:dyDescent="0.25">
      <c r="E7" s="8"/>
      <c r="F7" s="8"/>
      <c r="G7" s="8"/>
      <c r="H7" s="14" t="s">
        <v>1</v>
      </c>
      <c r="I7" s="14" t="s">
        <v>2</v>
      </c>
      <c r="J7" s="14" t="s">
        <v>3</v>
      </c>
      <c r="K7" s="15" t="s">
        <v>4</v>
      </c>
      <c r="L7" s="15" t="s">
        <v>5</v>
      </c>
      <c r="M7" s="26" t="s">
        <v>6</v>
      </c>
      <c r="N7" s="25" t="s">
        <v>7</v>
      </c>
      <c r="O7" s="28" t="s">
        <v>8</v>
      </c>
      <c r="P7" s="35" t="s">
        <v>7</v>
      </c>
      <c r="Q7" s="36" t="s">
        <v>8</v>
      </c>
      <c r="R7" s="15" t="s">
        <v>49</v>
      </c>
      <c r="S7" s="14" t="s">
        <v>50</v>
      </c>
    </row>
    <row r="8" spans="2:19" x14ac:dyDescent="0.25">
      <c r="E8" s="8"/>
      <c r="F8" s="8"/>
      <c r="G8" s="8"/>
      <c r="H8" s="8"/>
      <c r="I8" s="8"/>
      <c r="J8" s="8">
        <v>1250</v>
      </c>
      <c r="K8" s="9" t="s">
        <v>9</v>
      </c>
      <c r="L8" s="9">
        <v>1</v>
      </c>
      <c r="M8" s="9">
        <v>12</v>
      </c>
      <c r="N8" s="20">
        <v>132500</v>
      </c>
      <c r="O8" s="29">
        <v>145500</v>
      </c>
      <c r="P8" s="37">
        <v>132500</v>
      </c>
      <c r="Q8" s="38">
        <v>145500</v>
      </c>
      <c r="R8" s="3">
        <f>N8-P8</f>
        <v>0</v>
      </c>
      <c r="S8" s="3">
        <f>O8-Q8</f>
        <v>0</v>
      </c>
    </row>
    <row r="9" spans="2:19" x14ac:dyDescent="0.25">
      <c r="E9" s="8"/>
      <c r="F9" s="8"/>
      <c r="G9" s="8"/>
      <c r="H9" s="8"/>
      <c r="I9" s="8"/>
      <c r="J9" s="8">
        <v>1420</v>
      </c>
      <c r="K9" s="9" t="s">
        <v>10</v>
      </c>
      <c r="L9" s="9">
        <v>1</v>
      </c>
      <c r="M9" s="9">
        <v>14</v>
      </c>
      <c r="N9" s="21">
        <v>957000</v>
      </c>
      <c r="O9" s="30">
        <v>957000</v>
      </c>
      <c r="P9" s="37">
        <v>957000</v>
      </c>
      <c r="Q9" s="39">
        <v>957000</v>
      </c>
      <c r="R9" s="3">
        <f t="shared" ref="R9:R31" si="0">N9-P9</f>
        <v>0</v>
      </c>
      <c r="S9" s="3">
        <f t="shared" ref="S9:S31" si="1">O9-Q9</f>
        <v>0</v>
      </c>
    </row>
    <row r="10" spans="2:19" x14ac:dyDescent="0.25">
      <c r="E10" s="8"/>
      <c r="F10" s="8"/>
      <c r="G10" s="8"/>
      <c r="H10" s="8"/>
      <c r="I10" s="8"/>
      <c r="J10" s="8">
        <v>1440</v>
      </c>
      <c r="K10" s="9" t="s">
        <v>11</v>
      </c>
      <c r="L10" s="9">
        <v>1</v>
      </c>
      <c r="M10" s="9">
        <v>14</v>
      </c>
      <c r="N10" s="21">
        <v>1578330</v>
      </c>
      <c r="O10" s="30">
        <v>1578330</v>
      </c>
      <c r="P10" s="37">
        <v>1578330</v>
      </c>
      <c r="Q10" s="39">
        <v>1578330</v>
      </c>
      <c r="R10" s="3">
        <f t="shared" si="0"/>
        <v>0</v>
      </c>
      <c r="S10" s="3">
        <f t="shared" si="1"/>
        <v>0</v>
      </c>
    </row>
    <row r="11" spans="2:19" x14ac:dyDescent="0.25">
      <c r="E11" s="8"/>
      <c r="F11" s="8"/>
      <c r="G11" s="8"/>
      <c r="H11" s="8"/>
      <c r="I11" s="8"/>
      <c r="J11" s="8">
        <v>1460</v>
      </c>
      <c r="K11" s="9" t="s">
        <v>12</v>
      </c>
      <c r="L11" s="9">
        <v>1</v>
      </c>
      <c r="M11" s="9">
        <v>14</v>
      </c>
      <c r="N11" s="21">
        <v>30580</v>
      </c>
      <c r="O11" s="30">
        <v>30580</v>
      </c>
      <c r="P11" s="37">
        <v>30580</v>
      </c>
      <c r="Q11" s="38">
        <v>30580</v>
      </c>
      <c r="R11" s="3">
        <f t="shared" si="0"/>
        <v>0</v>
      </c>
      <c r="S11" s="3">
        <f t="shared" si="1"/>
        <v>0</v>
      </c>
    </row>
    <row r="12" spans="2:19" x14ac:dyDescent="0.25">
      <c r="E12" s="8"/>
      <c r="F12" s="8"/>
      <c r="G12" s="8"/>
      <c r="H12" s="8"/>
      <c r="I12" s="8"/>
      <c r="J12" s="8">
        <v>1500</v>
      </c>
      <c r="K12" s="9" t="s">
        <v>13</v>
      </c>
      <c r="L12" s="9">
        <v>1</v>
      </c>
      <c r="M12" s="9">
        <v>15</v>
      </c>
      <c r="N12" s="21">
        <v>15000</v>
      </c>
      <c r="O12" s="30">
        <v>103700</v>
      </c>
      <c r="P12" s="37">
        <v>15000</v>
      </c>
      <c r="Q12" s="38">
        <v>103700</v>
      </c>
      <c r="R12" s="3">
        <f>N12-P12</f>
        <v>0</v>
      </c>
      <c r="S12" s="3">
        <f t="shared" si="1"/>
        <v>0</v>
      </c>
    </row>
    <row r="13" spans="2:19" x14ac:dyDescent="0.25">
      <c r="E13" s="8"/>
      <c r="F13" s="8"/>
      <c r="G13" s="8"/>
      <c r="H13" s="8"/>
      <c r="I13" s="8"/>
      <c r="J13" s="8">
        <v>1900</v>
      </c>
      <c r="K13" s="9" t="s">
        <v>14</v>
      </c>
      <c r="L13" s="9">
        <v>1</v>
      </c>
      <c r="M13" s="9">
        <v>19</v>
      </c>
      <c r="N13" s="21">
        <v>12000</v>
      </c>
      <c r="O13" s="30">
        <v>11367.5</v>
      </c>
      <c r="P13" s="37">
        <v>12000</v>
      </c>
      <c r="Q13" s="39">
        <v>11367.5</v>
      </c>
      <c r="R13" s="3">
        <f t="shared" si="0"/>
        <v>0</v>
      </c>
      <c r="S13" s="3">
        <f t="shared" si="1"/>
        <v>0</v>
      </c>
    </row>
    <row r="14" spans="2:19" x14ac:dyDescent="0.25">
      <c r="E14" s="8"/>
      <c r="F14" s="8"/>
      <c r="G14" s="8"/>
      <c r="H14" s="8"/>
      <c r="I14" s="8"/>
      <c r="J14" s="16">
        <v>1920</v>
      </c>
      <c r="K14" s="4" t="s">
        <v>15</v>
      </c>
      <c r="L14" s="4">
        <v>1</v>
      </c>
      <c r="M14" s="4">
        <v>19</v>
      </c>
      <c r="N14" s="22">
        <v>370000</v>
      </c>
      <c r="O14" s="31">
        <v>724407</v>
      </c>
      <c r="P14" s="40">
        <v>370000</v>
      </c>
      <c r="Q14" s="41">
        <v>670568.75</v>
      </c>
      <c r="R14" s="4">
        <f t="shared" si="0"/>
        <v>0</v>
      </c>
      <c r="S14" s="4">
        <f t="shared" si="1"/>
        <v>53838.25</v>
      </c>
    </row>
    <row r="15" spans="2:19" x14ac:dyDescent="0.25">
      <c r="E15" s="8"/>
      <c r="F15" s="8"/>
      <c r="G15" s="8"/>
      <c r="H15" s="8"/>
      <c r="I15" s="8"/>
      <c r="J15" s="17" t="s">
        <v>56</v>
      </c>
      <c r="K15" s="7"/>
      <c r="L15" s="7"/>
      <c r="M15" s="7"/>
      <c r="N15" s="23">
        <f>SUM(N8:N14)</f>
        <v>3095410</v>
      </c>
      <c r="O15" s="32">
        <f>SUM(O8:O14)</f>
        <v>3550884.5</v>
      </c>
      <c r="P15" s="42">
        <f>SUM(P8:P14)</f>
        <v>3095410</v>
      </c>
      <c r="Q15" s="43">
        <f>SUM(Q8:Q14)</f>
        <v>3497046.25</v>
      </c>
      <c r="R15" s="7">
        <f>N15-P15</f>
        <v>0</v>
      </c>
      <c r="S15" s="7">
        <f>O15-Q15</f>
        <v>53838.25</v>
      </c>
    </row>
    <row r="16" spans="2:19" x14ac:dyDescent="0.25">
      <c r="E16" s="8"/>
      <c r="F16" s="8"/>
      <c r="G16" s="8"/>
      <c r="H16" s="8"/>
      <c r="I16" s="8"/>
      <c r="J16" s="8">
        <v>2000</v>
      </c>
      <c r="K16" s="9" t="s">
        <v>16</v>
      </c>
      <c r="L16" s="9">
        <v>2</v>
      </c>
      <c r="M16" s="9">
        <v>20</v>
      </c>
      <c r="N16" s="21">
        <v>-225000</v>
      </c>
      <c r="O16" s="30">
        <v>-225000</v>
      </c>
      <c r="P16" s="37">
        <v>-225000</v>
      </c>
      <c r="Q16" s="38">
        <v>-225000</v>
      </c>
      <c r="R16" s="3">
        <f t="shared" si="0"/>
        <v>0</v>
      </c>
      <c r="S16" s="3">
        <f t="shared" si="1"/>
        <v>0</v>
      </c>
    </row>
    <row r="17" spans="5:19" x14ac:dyDescent="0.25">
      <c r="E17" s="8"/>
      <c r="F17" s="8"/>
      <c r="G17" s="8"/>
      <c r="H17" s="8"/>
      <c r="I17" s="8"/>
      <c r="J17" s="8">
        <v>2400</v>
      </c>
      <c r="K17" s="9" t="s">
        <v>17</v>
      </c>
      <c r="L17" s="9">
        <v>2</v>
      </c>
      <c r="M17" s="9">
        <v>24</v>
      </c>
      <c r="N17" s="21">
        <v>-175000</v>
      </c>
      <c r="O17" s="30">
        <v>-212025</v>
      </c>
      <c r="P17" s="37">
        <v>-175000</v>
      </c>
      <c r="Q17" s="38">
        <v>-212025</v>
      </c>
      <c r="R17" s="3">
        <f t="shared" si="0"/>
        <v>0</v>
      </c>
      <c r="S17" s="3">
        <f t="shared" si="1"/>
        <v>0</v>
      </c>
    </row>
    <row r="18" spans="5:19" x14ac:dyDescent="0.25">
      <c r="E18" s="8"/>
      <c r="F18" s="8"/>
      <c r="G18" s="8"/>
      <c r="H18" s="8"/>
      <c r="I18" s="8"/>
      <c r="J18" s="8">
        <v>2700</v>
      </c>
      <c r="K18" s="9" t="s">
        <v>18</v>
      </c>
      <c r="L18" s="9">
        <v>2</v>
      </c>
      <c r="M18" s="9">
        <v>27</v>
      </c>
      <c r="N18" s="21">
        <v>-300000</v>
      </c>
      <c r="O18" s="30">
        <v>-326375</v>
      </c>
      <c r="P18" s="37">
        <v>-300000</v>
      </c>
      <c r="Q18" s="39">
        <v>-326375</v>
      </c>
      <c r="R18" s="3">
        <f t="shared" si="0"/>
        <v>0</v>
      </c>
      <c r="S18" s="3">
        <f t="shared" si="1"/>
        <v>0</v>
      </c>
    </row>
    <row r="19" spans="5:19" x14ac:dyDescent="0.25">
      <c r="E19" s="8"/>
      <c r="F19" s="8"/>
      <c r="G19" s="8"/>
      <c r="H19" s="8"/>
      <c r="I19" s="8"/>
      <c r="J19" s="8">
        <v>2710</v>
      </c>
      <c r="K19" s="9" t="s">
        <v>19</v>
      </c>
      <c r="L19" s="9">
        <v>2</v>
      </c>
      <c r="M19" s="9">
        <v>27</v>
      </c>
      <c r="N19" s="21">
        <v>150000</v>
      </c>
      <c r="O19" s="30">
        <v>72762.5</v>
      </c>
      <c r="P19" s="37">
        <v>150000</v>
      </c>
      <c r="Q19" s="38">
        <v>72762.5</v>
      </c>
      <c r="R19" s="3">
        <f t="shared" si="0"/>
        <v>0</v>
      </c>
      <c r="S19" s="3">
        <f t="shared" si="1"/>
        <v>0</v>
      </c>
    </row>
    <row r="20" spans="5:19" x14ac:dyDescent="0.25">
      <c r="E20" s="8"/>
      <c r="F20" s="8"/>
      <c r="G20" s="8"/>
      <c r="H20" s="8"/>
      <c r="I20" s="8"/>
      <c r="J20" s="8">
        <v>2711</v>
      </c>
      <c r="K20" s="9" t="s">
        <v>20</v>
      </c>
      <c r="L20" s="9">
        <v>2</v>
      </c>
      <c r="M20" s="9">
        <v>27</v>
      </c>
      <c r="N20" s="21"/>
      <c r="O20" s="33">
        <v>0</v>
      </c>
      <c r="P20" s="37">
        <v>0</v>
      </c>
      <c r="Q20" s="38">
        <v>0</v>
      </c>
      <c r="R20" s="3">
        <f t="shared" si="0"/>
        <v>0</v>
      </c>
      <c r="S20" s="3">
        <f t="shared" si="1"/>
        <v>0</v>
      </c>
    </row>
    <row r="21" spans="5:19" x14ac:dyDescent="0.25">
      <c r="E21" s="8"/>
      <c r="F21" s="8"/>
      <c r="G21" s="8"/>
      <c r="H21" s="8"/>
      <c r="I21" s="8"/>
      <c r="J21" s="8">
        <v>2740</v>
      </c>
      <c r="K21" s="9" t="s">
        <v>21</v>
      </c>
      <c r="L21" s="9">
        <v>2</v>
      </c>
      <c r="M21" s="9">
        <v>27</v>
      </c>
      <c r="N21" s="21"/>
      <c r="O21" s="33">
        <v>0</v>
      </c>
      <c r="P21" s="37">
        <v>0</v>
      </c>
      <c r="Q21" s="38">
        <v>0</v>
      </c>
      <c r="R21" s="3">
        <f t="shared" si="0"/>
        <v>0</v>
      </c>
      <c r="S21" s="3">
        <f t="shared" si="1"/>
        <v>0</v>
      </c>
    </row>
    <row r="22" spans="5:19" x14ac:dyDescent="0.25">
      <c r="E22" s="8"/>
      <c r="F22" s="8"/>
      <c r="G22" s="8"/>
      <c r="H22" s="8"/>
      <c r="I22" s="8"/>
      <c r="J22" s="6" t="s">
        <v>57</v>
      </c>
      <c r="K22" s="7"/>
      <c r="L22" s="7"/>
      <c r="M22" s="7"/>
      <c r="N22" s="23">
        <f>SUM(N16:N21)</f>
        <v>-550000</v>
      </c>
      <c r="O22" s="32">
        <f>SUM(O16:O21)</f>
        <v>-690637.5</v>
      </c>
      <c r="P22" s="42">
        <f>SUM(P16:P21)</f>
        <v>-550000</v>
      </c>
      <c r="Q22" s="43">
        <f>SUM(Q16:Q21)</f>
        <v>-690637.5</v>
      </c>
      <c r="R22" s="7">
        <f>N22-P22</f>
        <v>0</v>
      </c>
      <c r="S22" s="7">
        <f>O22-Q22</f>
        <v>0</v>
      </c>
    </row>
    <row r="23" spans="5:19" x14ac:dyDescent="0.25">
      <c r="E23" s="8"/>
      <c r="F23" s="8"/>
      <c r="G23" s="8"/>
      <c r="H23" s="8"/>
      <c r="I23" s="8"/>
      <c r="J23" s="8">
        <v>3000</v>
      </c>
      <c r="K23" s="9" t="s">
        <v>22</v>
      </c>
      <c r="L23" s="9">
        <v>4</v>
      </c>
      <c r="M23" s="9">
        <v>30</v>
      </c>
      <c r="N23" s="21"/>
      <c r="O23" s="30">
        <v>-2316338</v>
      </c>
      <c r="P23" s="37"/>
      <c r="Q23" s="38">
        <v>-2316338</v>
      </c>
      <c r="R23" s="3">
        <f t="shared" si="0"/>
        <v>0</v>
      </c>
      <c r="S23" s="3">
        <f t="shared" si="1"/>
        <v>0</v>
      </c>
    </row>
    <row r="24" spans="5:19" x14ac:dyDescent="0.25">
      <c r="E24" s="8"/>
      <c r="F24" s="8"/>
      <c r="G24" s="8"/>
      <c r="H24" s="8"/>
      <c r="I24" s="8"/>
      <c r="J24" s="8">
        <v>4000</v>
      </c>
      <c r="K24" s="9" t="s">
        <v>23</v>
      </c>
      <c r="L24" s="9">
        <v>3</v>
      </c>
      <c r="M24" s="9">
        <v>40</v>
      </c>
      <c r="N24" s="21"/>
      <c r="O24" s="30">
        <v>186802</v>
      </c>
      <c r="P24" s="37"/>
      <c r="Q24" s="38">
        <v>186802</v>
      </c>
      <c r="R24" s="3">
        <f t="shared" si="0"/>
        <v>0</v>
      </c>
      <c r="S24" s="3">
        <f t="shared" si="1"/>
        <v>0</v>
      </c>
    </row>
    <row r="25" spans="5:19" x14ac:dyDescent="0.25">
      <c r="E25" s="8"/>
      <c r="F25" s="8"/>
      <c r="G25" s="8"/>
      <c r="H25" s="8"/>
      <c r="I25" s="8"/>
      <c r="J25" s="8">
        <v>5000</v>
      </c>
      <c r="K25" s="9" t="s">
        <v>24</v>
      </c>
      <c r="L25" s="9">
        <v>3</v>
      </c>
      <c r="M25" s="9">
        <v>50</v>
      </c>
      <c r="N25" s="21"/>
      <c r="O25" s="30">
        <v>1496000</v>
      </c>
      <c r="P25" s="37"/>
      <c r="Q25" s="38">
        <v>1496000</v>
      </c>
      <c r="R25" s="3">
        <f t="shared" si="0"/>
        <v>0</v>
      </c>
      <c r="S25" s="3">
        <f t="shared" si="1"/>
        <v>0</v>
      </c>
    </row>
    <row r="26" spans="5:19" x14ac:dyDescent="0.25">
      <c r="E26" s="8"/>
      <c r="F26" s="8"/>
      <c r="G26" s="8"/>
      <c r="H26" s="8"/>
      <c r="I26" s="8"/>
      <c r="J26" s="8">
        <v>5092</v>
      </c>
      <c r="K26" s="8" t="s">
        <v>25</v>
      </c>
      <c r="L26" s="8">
        <v>3</v>
      </c>
      <c r="M26" s="9">
        <v>50</v>
      </c>
      <c r="N26" s="21"/>
      <c r="O26" s="33"/>
      <c r="P26" s="37">
        <v>0</v>
      </c>
      <c r="Q26" s="38">
        <v>0</v>
      </c>
      <c r="R26" s="3">
        <f t="shared" si="0"/>
        <v>0</v>
      </c>
      <c r="S26" s="3">
        <f t="shared" si="1"/>
        <v>0</v>
      </c>
    </row>
    <row r="27" spans="5:19" x14ac:dyDescent="0.25">
      <c r="E27" s="8"/>
      <c r="F27" s="8"/>
      <c r="G27" s="8"/>
      <c r="H27" s="8"/>
      <c r="I27" s="8"/>
      <c r="J27" s="8">
        <v>6200</v>
      </c>
      <c r="K27" s="8" t="s">
        <v>26</v>
      </c>
      <c r="L27" s="8">
        <v>3</v>
      </c>
      <c r="M27" s="9">
        <v>62</v>
      </c>
      <c r="N27" s="21"/>
      <c r="O27" s="30">
        <v>40000</v>
      </c>
      <c r="P27" s="37"/>
      <c r="Q27" s="38">
        <v>40000</v>
      </c>
      <c r="R27" s="3">
        <f t="shared" si="0"/>
        <v>0</v>
      </c>
      <c r="S27" s="3">
        <f t="shared" si="1"/>
        <v>0</v>
      </c>
    </row>
    <row r="28" spans="5:19" x14ac:dyDescent="0.25">
      <c r="E28" s="8"/>
      <c r="F28" s="8"/>
      <c r="G28" s="8"/>
      <c r="H28" s="8"/>
      <c r="I28" s="8"/>
      <c r="J28" s="8">
        <v>6300</v>
      </c>
      <c r="K28" s="8" t="s">
        <v>27</v>
      </c>
      <c r="L28" s="9">
        <v>3</v>
      </c>
      <c r="M28" s="9">
        <v>63</v>
      </c>
      <c r="N28" s="21"/>
      <c r="O28" s="30">
        <v>150000</v>
      </c>
      <c r="P28" s="37"/>
      <c r="Q28" s="38">
        <v>150000</v>
      </c>
      <c r="R28" s="3">
        <f t="shared" si="0"/>
        <v>0</v>
      </c>
      <c r="S28" s="3">
        <f t="shared" si="1"/>
        <v>0</v>
      </c>
    </row>
    <row r="29" spans="5:19" x14ac:dyDescent="0.25">
      <c r="E29" s="8"/>
      <c r="F29" s="8"/>
      <c r="G29" s="8"/>
      <c r="H29" s="8"/>
      <c r="I29" s="8"/>
      <c r="J29" s="8">
        <v>6400</v>
      </c>
      <c r="K29" s="9" t="s">
        <v>28</v>
      </c>
      <c r="L29" s="9">
        <v>3</v>
      </c>
      <c r="M29" s="9">
        <v>64</v>
      </c>
      <c r="N29" s="21"/>
      <c r="O29" s="30">
        <v>66000</v>
      </c>
      <c r="P29" s="37"/>
      <c r="Q29" s="38">
        <v>66000</v>
      </c>
      <c r="R29" s="3">
        <f t="shared" si="0"/>
        <v>0</v>
      </c>
      <c r="S29" s="3">
        <f t="shared" si="1"/>
        <v>0</v>
      </c>
    </row>
    <row r="30" spans="5:19" x14ac:dyDescent="0.25">
      <c r="E30" s="8"/>
      <c r="F30" s="8"/>
      <c r="G30" s="8"/>
      <c r="H30" s="8"/>
      <c r="I30" s="8"/>
      <c r="J30" s="8">
        <v>7195</v>
      </c>
      <c r="K30" s="9" t="s">
        <v>29</v>
      </c>
      <c r="L30" s="9">
        <v>3</v>
      </c>
      <c r="M30" s="9">
        <v>71</v>
      </c>
      <c r="N30" s="21"/>
      <c r="O30" s="33">
        <v>699</v>
      </c>
      <c r="P30" s="37"/>
      <c r="Q30" s="38">
        <v>699</v>
      </c>
      <c r="R30" s="3">
        <f t="shared" si="0"/>
        <v>0</v>
      </c>
      <c r="S30" s="3">
        <f t="shared" si="1"/>
        <v>0</v>
      </c>
    </row>
    <row r="31" spans="5:19" x14ac:dyDescent="0.25">
      <c r="E31" s="8"/>
      <c r="F31" s="8"/>
      <c r="G31" s="8"/>
      <c r="H31" s="8"/>
      <c r="I31" s="8"/>
      <c r="J31" s="8">
        <v>7320</v>
      </c>
      <c r="K31" s="8" t="s">
        <v>30</v>
      </c>
      <c r="L31" s="8">
        <v>3</v>
      </c>
      <c r="M31" s="9">
        <v>73</v>
      </c>
      <c r="N31" s="21"/>
      <c r="O31" s="30">
        <v>62000</v>
      </c>
      <c r="P31" s="37"/>
      <c r="Q31" s="38">
        <v>62000</v>
      </c>
      <c r="R31" s="3">
        <f t="shared" si="0"/>
        <v>0</v>
      </c>
      <c r="S31" s="3">
        <f t="shared" si="1"/>
        <v>0</v>
      </c>
    </row>
    <row r="32" spans="5:19" x14ac:dyDescent="0.25">
      <c r="E32" s="8"/>
      <c r="F32" s="8"/>
      <c r="G32" s="8"/>
      <c r="H32" s="8"/>
      <c r="I32" s="8"/>
      <c r="J32" s="6" t="s">
        <v>58</v>
      </c>
      <c r="K32" s="6"/>
      <c r="L32" s="6"/>
      <c r="M32" s="7"/>
      <c r="N32" s="24"/>
      <c r="O32" s="34">
        <f>SUM(O23:O31)</f>
        <v>-314837</v>
      </c>
      <c r="P32" s="44"/>
      <c r="Q32" s="45">
        <f>SUM(Q23:Q31)</f>
        <v>-314837</v>
      </c>
      <c r="R32" s="18" t="s">
        <v>59</v>
      </c>
      <c r="S32" s="7">
        <f>O32-Q32</f>
        <v>0</v>
      </c>
    </row>
    <row r="33" spans="3:17" x14ac:dyDescent="0.25">
      <c r="E33" s="8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3"/>
    </row>
    <row r="34" spans="3:17" x14ac:dyDescent="0.25">
      <c r="E34" s="8"/>
      <c r="F34" s="8"/>
      <c r="G34" s="8"/>
      <c r="H34" s="8"/>
      <c r="I34" s="8"/>
      <c r="J34" s="8">
        <v>11000</v>
      </c>
      <c r="K34" s="8" t="s">
        <v>31</v>
      </c>
      <c r="L34" s="8">
        <v>1</v>
      </c>
      <c r="M34" s="9" t="s">
        <v>32</v>
      </c>
      <c r="N34" s="9">
        <v>32000</v>
      </c>
      <c r="O34" s="9">
        <v>32000</v>
      </c>
      <c r="P34" s="9"/>
      <c r="Q34" s="3"/>
    </row>
    <row r="35" spans="3:17" x14ac:dyDescent="0.25">
      <c r="E35" s="8"/>
      <c r="F35" s="8"/>
      <c r="G35" s="8"/>
      <c r="H35" s="8"/>
      <c r="I35" s="8"/>
      <c r="J35" s="8">
        <v>11001</v>
      </c>
      <c r="K35" s="8" t="s">
        <v>33</v>
      </c>
      <c r="L35" s="8">
        <v>1</v>
      </c>
      <c r="M35" s="9" t="s">
        <v>32</v>
      </c>
      <c r="N35" s="9">
        <v>2000</v>
      </c>
      <c r="O35" s="9">
        <v>2000</v>
      </c>
      <c r="P35" s="9"/>
      <c r="Q35" s="3"/>
    </row>
    <row r="36" spans="3:17" x14ac:dyDescent="0.25">
      <c r="E36" s="8"/>
      <c r="F36" s="8"/>
      <c r="G36" s="8"/>
      <c r="H36" s="8"/>
      <c r="I36" s="8"/>
      <c r="J36" s="8">
        <v>11002</v>
      </c>
      <c r="K36" s="8" t="s">
        <v>34</v>
      </c>
      <c r="L36" s="9">
        <v>1</v>
      </c>
      <c r="M36" s="9" t="s">
        <v>32</v>
      </c>
      <c r="N36" s="9"/>
      <c r="O36" s="8"/>
      <c r="P36" s="9"/>
      <c r="Q36" s="3"/>
    </row>
    <row r="37" spans="3:17" x14ac:dyDescent="0.25">
      <c r="E37" s="8"/>
      <c r="F37" s="8"/>
      <c r="G37" s="8"/>
      <c r="H37" s="8"/>
      <c r="I37" s="8"/>
      <c r="J37" s="8">
        <v>11003</v>
      </c>
      <c r="K37" s="8" t="s">
        <v>35</v>
      </c>
      <c r="L37" s="9">
        <v>1</v>
      </c>
      <c r="M37" s="9" t="s">
        <v>32</v>
      </c>
      <c r="N37" s="9">
        <v>100</v>
      </c>
      <c r="O37" s="8">
        <v>100</v>
      </c>
      <c r="P37" s="9"/>
      <c r="Q37" s="3"/>
    </row>
    <row r="38" spans="3:17" x14ac:dyDescent="0.25">
      <c r="E38" s="8"/>
      <c r="F38" s="8"/>
      <c r="G38" s="8"/>
      <c r="H38" s="8"/>
      <c r="I38" s="8"/>
      <c r="J38" s="8">
        <v>11004</v>
      </c>
      <c r="K38" s="8" t="s">
        <v>36</v>
      </c>
      <c r="L38" s="8">
        <v>1</v>
      </c>
      <c r="M38" s="9" t="s">
        <v>32</v>
      </c>
      <c r="N38" s="9"/>
      <c r="O38" s="8"/>
      <c r="P38" s="9"/>
      <c r="Q38" s="3"/>
    </row>
    <row r="39" spans="3:17" x14ac:dyDescent="0.25">
      <c r="E39" s="8"/>
      <c r="F39" s="8"/>
      <c r="G39" s="8"/>
      <c r="H39" s="8"/>
      <c r="I39" s="8"/>
      <c r="J39" s="8">
        <v>11005</v>
      </c>
      <c r="K39" s="8" t="s">
        <v>37</v>
      </c>
      <c r="L39" s="8">
        <v>1</v>
      </c>
      <c r="M39" s="9" t="s">
        <v>32</v>
      </c>
      <c r="N39" s="9">
        <v>12700</v>
      </c>
      <c r="O39" s="9">
        <v>12700</v>
      </c>
      <c r="P39" s="9"/>
      <c r="Q39" s="3"/>
    </row>
    <row r="40" spans="3:17" x14ac:dyDescent="0.25">
      <c r="E40" s="8"/>
      <c r="F40" s="8"/>
      <c r="G40" s="8"/>
      <c r="H40" s="8"/>
      <c r="I40" s="8"/>
      <c r="J40" s="8">
        <v>21000</v>
      </c>
      <c r="K40" s="8" t="s">
        <v>38</v>
      </c>
      <c r="L40" s="8">
        <v>2</v>
      </c>
      <c r="M40" s="9" t="s">
        <v>39</v>
      </c>
      <c r="N40" s="9"/>
      <c r="O40" s="8"/>
      <c r="P40" s="9"/>
      <c r="Q40" s="3"/>
    </row>
    <row r="41" spans="3:17" x14ac:dyDescent="0.25">
      <c r="E41" s="8"/>
      <c r="F41" s="8"/>
      <c r="G41" s="8"/>
      <c r="H41" s="8"/>
      <c r="I41" s="8"/>
      <c r="J41" s="8">
        <v>21001</v>
      </c>
      <c r="K41" s="8" t="s">
        <v>40</v>
      </c>
      <c r="L41" s="8">
        <v>2</v>
      </c>
      <c r="M41" s="9" t="s">
        <v>39</v>
      </c>
      <c r="N41" s="9">
        <v>-6200</v>
      </c>
      <c r="O41" s="9">
        <v>-6200</v>
      </c>
      <c r="P41" s="9"/>
      <c r="Q41" s="3"/>
    </row>
    <row r="42" spans="3:17" x14ac:dyDescent="0.25">
      <c r="E42" s="8"/>
      <c r="F42" s="8"/>
      <c r="G42" s="8"/>
      <c r="H42" s="8"/>
      <c r="I42" s="8"/>
      <c r="J42" s="8">
        <v>21002</v>
      </c>
      <c r="K42" s="8" t="s">
        <v>41</v>
      </c>
      <c r="L42" s="8">
        <v>2</v>
      </c>
      <c r="M42" s="9" t="s">
        <v>39</v>
      </c>
      <c r="N42" s="9"/>
      <c r="O42" s="8"/>
      <c r="P42" s="9"/>
      <c r="Q42" s="3"/>
    </row>
    <row r="43" spans="3:17" x14ac:dyDescent="0.25">
      <c r="E43" s="8"/>
      <c r="F43" s="8"/>
      <c r="G43" s="8"/>
      <c r="H43" s="8"/>
      <c r="I43" s="8"/>
      <c r="J43" s="8">
        <v>21003</v>
      </c>
      <c r="K43" s="8" t="s">
        <v>42</v>
      </c>
      <c r="L43" s="8">
        <v>2</v>
      </c>
      <c r="M43" s="9" t="s">
        <v>39</v>
      </c>
      <c r="N43" s="9">
        <v>-24000</v>
      </c>
      <c r="O43" s="9">
        <v>-24000</v>
      </c>
      <c r="P43" s="9"/>
      <c r="Q43" s="3"/>
    </row>
    <row r="44" spans="3:17" x14ac:dyDescent="0.25">
      <c r="E44" s="8"/>
      <c r="F44" s="8"/>
      <c r="G44" s="8"/>
      <c r="H44" s="8"/>
      <c r="I44" s="8"/>
      <c r="J44" s="8">
        <v>21004</v>
      </c>
      <c r="K44" s="8" t="s">
        <v>43</v>
      </c>
      <c r="L44" s="8">
        <v>2</v>
      </c>
      <c r="M44" s="9" t="s">
        <v>39</v>
      </c>
      <c r="N44" s="9">
        <v>5000.5</v>
      </c>
      <c r="O44" s="9">
        <v>5000.5</v>
      </c>
      <c r="P44" s="9"/>
      <c r="Q44" s="3"/>
    </row>
    <row r="45" spans="3:17" x14ac:dyDescent="0.25">
      <c r="E45" s="8"/>
      <c r="F45" s="8"/>
      <c r="G45" s="8"/>
      <c r="H45" s="8"/>
      <c r="I45" s="8"/>
      <c r="J45" s="8">
        <v>21005</v>
      </c>
      <c r="K45" s="8" t="s">
        <v>44</v>
      </c>
      <c r="L45" s="9">
        <v>2</v>
      </c>
      <c r="M45" s="9" t="s">
        <v>39</v>
      </c>
      <c r="N45" s="9"/>
      <c r="O45" s="8"/>
      <c r="P45" s="8"/>
    </row>
    <row r="46" spans="3:17" x14ac:dyDescent="0.25">
      <c r="E46" s="8"/>
      <c r="F46" s="8"/>
      <c r="G46" s="8"/>
      <c r="H46" s="8"/>
      <c r="I46" s="8"/>
      <c r="J46" s="8"/>
      <c r="K46" s="8"/>
      <c r="L46" s="9"/>
      <c r="M46" s="9"/>
      <c r="N46" s="9"/>
      <c r="O46" s="8"/>
      <c r="P46" s="8"/>
    </row>
    <row r="47" spans="3:17" x14ac:dyDescent="0.25">
      <c r="E47" s="8"/>
      <c r="F47" s="8"/>
      <c r="G47" s="8"/>
      <c r="H47" s="8"/>
      <c r="I47" s="8"/>
      <c r="J47" s="8"/>
      <c r="K47" s="8"/>
      <c r="L47" s="8"/>
      <c r="M47" s="9"/>
      <c r="N47" s="9"/>
      <c r="O47" s="8"/>
      <c r="P47" s="8"/>
    </row>
    <row r="48" spans="3:17" x14ac:dyDescent="0.25">
      <c r="C48" s="5" t="s">
        <v>51</v>
      </c>
      <c r="D48" s="5"/>
      <c r="E48" s="5"/>
      <c r="F48" s="5"/>
      <c r="G48" s="5"/>
      <c r="H48" s="5"/>
      <c r="I48" s="8"/>
      <c r="J48" s="8"/>
      <c r="K48" s="8"/>
      <c r="L48" s="8"/>
      <c r="M48" s="9"/>
      <c r="N48" s="10" t="s">
        <v>45</v>
      </c>
      <c r="O48" s="10"/>
      <c r="P48" s="11" t="s">
        <v>46</v>
      </c>
      <c r="Q48" s="11"/>
    </row>
    <row r="49" spans="5:17" x14ac:dyDescent="0.25">
      <c r="E49" s="8"/>
      <c r="F49" s="8"/>
      <c r="G49" s="8"/>
      <c r="H49" s="12" t="s">
        <v>1</v>
      </c>
      <c r="I49" s="12" t="s">
        <v>2</v>
      </c>
      <c r="J49" s="12" t="s">
        <v>3</v>
      </c>
      <c r="K49" s="12" t="s">
        <v>4</v>
      </c>
      <c r="L49" s="12" t="s">
        <v>5</v>
      </c>
      <c r="M49" s="13" t="s">
        <v>6</v>
      </c>
      <c r="N49" s="13" t="s">
        <v>7</v>
      </c>
      <c r="O49" s="12" t="s">
        <v>8</v>
      </c>
      <c r="P49" s="14" t="s">
        <v>7</v>
      </c>
      <c r="Q49" s="14" t="s">
        <v>8</v>
      </c>
    </row>
    <row r="50" spans="5:17" x14ac:dyDescent="0.25">
      <c r="E50" s="8"/>
      <c r="F50" s="8"/>
      <c r="G50" s="8"/>
      <c r="H50" s="8"/>
      <c r="I50" s="8"/>
      <c r="J50" s="8">
        <v>1925</v>
      </c>
      <c r="K50" s="8" t="s">
        <v>52</v>
      </c>
      <c r="L50" s="8">
        <v>1</v>
      </c>
      <c r="M50" s="9">
        <v>19</v>
      </c>
      <c r="N50" s="9">
        <v>1234.56</v>
      </c>
      <c r="O50" s="9">
        <v>-11265.44</v>
      </c>
      <c r="P50" s="9">
        <v>1234.56</v>
      </c>
      <c r="Q50" s="9">
        <v>12345.67</v>
      </c>
    </row>
    <row r="51" spans="5:17" x14ac:dyDescent="0.25">
      <c r="E51" s="8"/>
      <c r="F51" s="8"/>
      <c r="G51" s="8"/>
      <c r="H51" s="8"/>
      <c r="I51" s="8"/>
      <c r="J51" s="8">
        <v>2400</v>
      </c>
      <c r="K51" s="8" t="s">
        <v>17</v>
      </c>
      <c r="L51" s="9">
        <v>2</v>
      </c>
      <c r="M51" s="9">
        <v>24</v>
      </c>
      <c r="N51" s="9">
        <v>-1234.56</v>
      </c>
      <c r="O51" s="9">
        <v>-1234.56</v>
      </c>
      <c r="P51" s="9">
        <v>1234.56</v>
      </c>
      <c r="Q51" s="9">
        <v>12345.67</v>
      </c>
    </row>
    <row r="52" spans="5:17" x14ac:dyDescent="0.25">
      <c r="E52" s="8"/>
      <c r="F52" s="8"/>
      <c r="G52" s="8"/>
      <c r="H52" s="8"/>
      <c r="I52" s="8"/>
      <c r="J52" s="8">
        <v>2740</v>
      </c>
      <c r="K52" s="8" t="s">
        <v>53</v>
      </c>
      <c r="L52" s="9">
        <v>2</v>
      </c>
      <c r="M52" s="9">
        <v>27</v>
      </c>
      <c r="N52" s="9">
        <v>-1234.56</v>
      </c>
      <c r="O52" s="9">
        <v>1265.44</v>
      </c>
      <c r="P52" s="8"/>
    </row>
    <row r="53" spans="5:17" x14ac:dyDescent="0.25">
      <c r="E53" s="8"/>
      <c r="F53" s="8"/>
      <c r="G53" s="8"/>
      <c r="H53" s="8"/>
      <c r="I53" s="8"/>
      <c r="J53" s="8">
        <v>4000</v>
      </c>
      <c r="K53" s="9" t="s">
        <v>23</v>
      </c>
      <c r="L53" s="9">
        <v>3</v>
      </c>
      <c r="M53" s="9">
        <v>43</v>
      </c>
      <c r="N53" s="9"/>
      <c r="O53" s="9">
        <v>10000</v>
      </c>
      <c r="P53" s="8"/>
    </row>
    <row r="54" spans="5:17" x14ac:dyDescent="0.25">
      <c r="E54" s="8"/>
      <c r="F54" s="8"/>
      <c r="G54" s="8"/>
      <c r="H54" s="8"/>
      <c r="I54" s="8"/>
      <c r="J54" s="8">
        <v>12000</v>
      </c>
      <c r="K54" s="9" t="s">
        <v>54</v>
      </c>
      <c r="L54" s="9">
        <v>1</v>
      </c>
      <c r="M54" s="9" t="s">
        <v>32</v>
      </c>
      <c r="N54" s="9">
        <v>1234.56</v>
      </c>
      <c r="O54" s="9">
        <v>1234.56</v>
      </c>
      <c r="P54" s="8"/>
    </row>
    <row r="55" spans="5:17" x14ac:dyDescent="0.25">
      <c r="E55" s="8"/>
      <c r="F55" s="8"/>
      <c r="G55" s="8"/>
      <c r="H55" s="8"/>
      <c r="I55" s="8"/>
      <c r="J55" s="8">
        <v>20000</v>
      </c>
      <c r="K55" s="9" t="s">
        <v>55</v>
      </c>
      <c r="L55" s="9">
        <v>2</v>
      </c>
      <c r="M55" s="9" t="s">
        <v>39</v>
      </c>
      <c r="N55" s="9">
        <v>-1234.56</v>
      </c>
      <c r="O55" s="9">
        <v>-1234.56</v>
      </c>
      <c r="P55" s="8"/>
    </row>
    <row r="56" spans="5:17" x14ac:dyDescent="0.25">
      <c r="E56" s="8"/>
      <c r="F56" s="8"/>
      <c r="G56" s="8"/>
      <c r="H56" s="8"/>
      <c r="I56" s="8"/>
      <c r="J56" s="8"/>
      <c r="K56" s="8"/>
      <c r="L56" s="8"/>
      <c r="M56" s="9"/>
      <c r="N56" s="9"/>
      <c r="O56" s="8"/>
      <c r="P56" s="8"/>
    </row>
    <row r="57" spans="5:17" x14ac:dyDescent="0.25">
      <c r="E57" s="8"/>
      <c r="F57" s="8"/>
      <c r="G57" s="8"/>
      <c r="H57" s="8"/>
      <c r="I57" s="8"/>
      <c r="J57" s="8"/>
      <c r="K57" s="8"/>
      <c r="L57" s="8"/>
      <c r="M57" s="9"/>
      <c r="N57" s="9"/>
      <c r="O57" s="8"/>
      <c r="P57" s="8"/>
    </row>
    <row r="58" spans="5:17" x14ac:dyDescent="0.25">
      <c r="E58" s="8"/>
      <c r="F58" s="8"/>
      <c r="G58" s="8"/>
      <c r="H58" s="8"/>
      <c r="I58" s="8"/>
      <c r="J58" s="8"/>
      <c r="K58" s="8"/>
      <c r="L58" s="8"/>
      <c r="M58" s="9"/>
      <c r="N58" s="9"/>
      <c r="O58" s="8"/>
      <c r="P58" s="8"/>
    </row>
    <row r="59" spans="5:17" x14ac:dyDescent="0.25">
      <c r="E59" s="8"/>
      <c r="F59" s="8"/>
      <c r="G59" s="8"/>
      <c r="H59" s="8"/>
      <c r="I59" s="8"/>
      <c r="J59" s="8"/>
      <c r="K59" s="9"/>
      <c r="L59" s="9"/>
      <c r="M59" s="9"/>
      <c r="N59" s="9"/>
      <c r="O59" s="8"/>
      <c r="P59" s="8"/>
    </row>
    <row r="60" spans="5:17" x14ac:dyDescent="0.25">
      <c r="E60" s="8"/>
      <c r="F60" s="8"/>
      <c r="G60" s="8"/>
      <c r="H60" s="8"/>
      <c r="I60" s="8"/>
      <c r="J60" s="8"/>
      <c r="K60" s="9"/>
      <c r="L60" s="9"/>
      <c r="M60" s="9"/>
      <c r="N60" s="9"/>
      <c r="O60" s="8"/>
      <c r="P60" s="8"/>
    </row>
    <row r="61" spans="5:17" x14ac:dyDescent="0.25">
      <c r="E61" s="8"/>
      <c r="F61" s="8"/>
      <c r="G61" s="8"/>
      <c r="H61" s="8"/>
      <c r="I61" s="8"/>
      <c r="J61" s="8"/>
      <c r="K61" s="8"/>
      <c r="L61" s="8"/>
      <c r="M61" s="9"/>
      <c r="N61" s="9"/>
      <c r="O61" s="8"/>
      <c r="P61" s="8"/>
    </row>
    <row r="62" spans="5:17" x14ac:dyDescent="0.25">
      <c r="E62" s="8"/>
      <c r="F62" s="8"/>
      <c r="G62" s="8"/>
      <c r="H62" s="8"/>
      <c r="I62" s="8"/>
      <c r="J62" s="8"/>
      <c r="K62" s="9"/>
      <c r="L62" s="9"/>
      <c r="M62" s="9"/>
      <c r="N62" s="9"/>
      <c r="O62" s="8"/>
      <c r="P62" s="8"/>
    </row>
    <row r="63" spans="5:17" x14ac:dyDescent="0.25">
      <c r="E63" s="8"/>
      <c r="F63" s="8"/>
      <c r="G63" s="8"/>
      <c r="H63" s="8"/>
      <c r="I63" s="8"/>
      <c r="J63" s="8"/>
      <c r="K63" s="8"/>
      <c r="L63" s="8"/>
      <c r="M63" s="9"/>
      <c r="N63" s="9"/>
      <c r="O63" s="8"/>
      <c r="P63" s="8"/>
    </row>
    <row r="64" spans="5:17" x14ac:dyDescent="0.25">
      <c r="E64" s="8"/>
      <c r="F64" s="8"/>
      <c r="G64" s="8"/>
      <c r="H64" s="8"/>
      <c r="I64" s="8"/>
      <c r="J64" s="8"/>
      <c r="K64" s="9"/>
      <c r="L64" s="9"/>
      <c r="M64" s="9"/>
      <c r="N64" s="9"/>
      <c r="O64" s="8"/>
      <c r="P64" s="8"/>
    </row>
    <row r="65" spans="5:16" x14ac:dyDescent="0.25">
      <c r="E65" s="8"/>
      <c r="F65" s="8"/>
      <c r="G65" s="8"/>
      <c r="H65" s="8"/>
      <c r="I65" s="8"/>
      <c r="J65" s="8"/>
      <c r="K65" s="9"/>
      <c r="L65" s="9"/>
      <c r="M65" s="9"/>
      <c r="N65" s="9"/>
      <c r="O65" s="8"/>
      <c r="P65" s="8"/>
    </row>
    <row r="66" spans="5:16" x14ac:dyDescent="0.25">
      <c r="E66" s="8"/>
      <c r="F66" s="8"/>
      <c r="G66" s="8"/>
      <c r="H66" s="8"/>
      <c r="I66" s="8"/>
      <c r="J66" s="8"/>
      <c r="K66" s="8"/>
      <c r="L66" s="8"/>
      <c r="M66" s="9"/>
      <c r="N66" s="9"/>
      <c r="O66" s="8"/>
      <c r="P66" s="8"/>
    </row>
    <row r="67" spans="5:16" x14ac:dyDescent="0.25">
      <c r="E67" s="8"/>
      <c r="F67" s="8"/>
      <c r="G67" s="8"/>
      <c r="H67" s="8"/>
      <c r="I67" s="8"/>
      <c r="J67" s="8"/>
      <c r="K67" s="9"/>
      <c r="L67" s="9"/>
      <c r="M67" s="9"/>
      <c r="N67" s="9"/>
      <c r="O67" s="8"/>
      <c r="P67" s="8"/>
    </row>
    <row r="68" spans="5:16" x14ac:dyDescent="0.25">
      <c r="E68" s="8"/>
      <c r="F68" s="8"/>
      <c r="G68" s="8"/>
      <c r="H68" s="8"/>
      <c r="I68" s="8"/>
      <c r="J68" s="8"/>
      <c r="K68" s="8"/>
      <c r="L68" s="9"/>
      <c r="M68" s="9"/>
      <c r="N68" s="9"/>
      <c r="O68" s="8"/>
      <c r="P68" s="8"/>
    </row>
    <row r="69" spans="5:16" x14ac:dyDescent="0.25">
      <c r="E69" s="8"/>
      <c r="F69" s="8"/>
      <c r="G69" s="8"/>
      <c r="H69" s="8"/>
      <c r="I69" s="8"/>
      <c r="J69" s="8"/>
      <c r="K69" s="8"/>
      <c r="L69" s="8"/>
      <c r="M69" s="9"/>
      <c r="N69" s="9"/>
      <c r="O69" s="8"/>
      <c r="P69" s="8"/>
    </row>
    <row r="70" spans="5:16" x14ac:dyDescent="0.25">
      <c r="E70" s="8"/>
      <c r="F70" s="8"/>
      <c r="G70" s="8"/>
      <c r="H70" s="8"/>
      <c r="I70" s="8"/>
      <c r="J70" s="8"/>
      <c r="K70" s="8"/>
      <c r="L70" s="9"/>
      <c r="M70" s="9"/>
      <c r="N70" s="9"/>
      <c r="O70" s="8"/>
      <c r="P70" s="8"/>
    </row>
    <row r="71" spans="5:16" x14ac:dyDescent="0.25">
      <c r="E71" s="8"/>
      <c r="F71" s="8"/>
      <c r="G71" s="8"/>
      <c r="H71" s="8"/>
      <c r="I71" s="8"/>
      <c r="J71" s="8"/>
      <c r="K71" s="8"/>
      <c r="L71" s="9"/>
      <c r="M71" s="9"/>
      <c r="N71" s="9"/>
      <c r="O71" s="8"/>
      <c r="P71" s="8"/>
    </row>
    <row r="72" spans="5:16" x14ac:dyDescent="0.25">
      <c r="E72" s="8"/>
      <c r="F72" s="8"/>
      <c r="G72" s="8"/>
      <c r="H72" s="8"/>
      <c r="I72" s="8"/>
      <c r="J72" s="8"/>
      <c r="K72" s="8"/>
      <c r="L72" s="8"/>
      <c r="M72" s="9"/>
      <c r="N72" s="9"/>
      <c r="O72" s="8"/>
      <c r="P72" s="8"/>
    </row>
    <row r="73" spans="5:16" x14ac:dyDescent="0.25">
      <c r="E73" s="8"/>
      <c r="F73" s="8"/>
      <c r="G73" s="8"/>
      <c r="H73" s="8"/>
      <c r="I73" s="8"/>
      <c r="J73" s="8"/>
      <c r="K73" s="8"/>
      <c r="L73" s="9"/>
      <c r="M73" s="9"/>
      <c r="N73" s="9"/>
      <c r="O73" s="8"/>
      <c r="P73" s="8"/>
    </row>
    <row r="74" spans="5:16" x14ac:dyDescent="0.25">
      <c r="E74" s="8"/>
      <c r="F74" s="8"/>
      <c r="G74" s="8"/>
      <c r="H74" s="8"/>
      <c r="I74" s="8"/>
      <c r="J74" s="8"/>
      <c r="K74" s="8"/>
      <c r="L74" s="9"/>
      <c r="M74" s="9"/>
      <c r="N74" s="9"/>
      <c r="O74" s="8"/>
      <c r="P74" s="8"/>
    </row>
    <row r="75" spans="5:16" x14ac:dyDescent="0.25">
      <c r="E75" s="8"/>
      <c r="F75" s="8"/>
      <c r="G75" s="8"/>
      <c r="H75" s="8"/>
      <c r="I75" s="8"/>
      <c r="J75" s="8"/>
      <c r="K75" s="8"/>
      <c r="L75" s="8"/>
      <c r="M75" s="9"/>
      <c r="N75" s="9"/>
      <c r="O75" s="8"/>
      <c r="P75" s="8"/>
    </row>
    <row r="76" spans="5:16" x14ac:dyDescent="0.25">
      <c r="E76" s="8"/>
      <c r="F76" s="8"/>
      <c r="G76" s="8"/>
      <c r="H76" s="8"/>
      <c r="I76" s="8"/>
      <c r="J76" s="8"/>
      <c r="K76" s="8"/>
      <c r="L76" s="8"/>
      <c r="M76" s="9"/>
      <c r="N76" s="9"/>
      <c r="O76" s="8"/>
      <c r="P76" s="8"/>
    </row>
    <row r="77" spans="5:16" x14ac:dyDescent="0.25">
      <c r="E77" s="8"/>
      <c r="F77" s="8"/>
      <c r="G77" s="8"/>
      <c r="H77" s="8"/>
      <c r="I77" s="8"/>
      <c r="J77" s="8"/>
      <c r="K77" s="8"/>
      <c r="L77" s="9"/>
      <c r="M77" s="9"/>
      <c r="N77" s="9"/>
      <c r="O77" s="8"/>
      <c r="P77" s="8"/>
    </row>
    <row r="78" spans="5:16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5:16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5:16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5:16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</sheetData>
  <mergeCells count="10">
    <mergeCell ref="C48:H48"/>
    <mergeCell ref="N48:O48"/>
    <mergeCell ref="P48:Q48"/>
    <mergeCell ref="B1:D1"/>
    <mergeCell ref="K4:L4"/>
    <mergeCell ref="M4:N4"/>
    <mergeCell ref="O4:P4"/>
    <mergeCell ref="B2:G2"/>
    <mergeCell ref="N6:O6"/>
    <mergeCell ref="P6:Q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2015-06-05T18:19:34Z</dcterms:created>
  <dcterms:modified xsi:type="dcterms:W3CDTF">2021-10-18T14:48:22Z</dcterms:modified>
</cp:coreProperties>
</file>