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.bravi\Documents\GitHub\IFRS\Template_Excel\"/>
    </mc:Choice>
  </mc:AlternateContent>
  <xr:revisionPtr revIDLastSave="0" documentId="13_ncr:1_{EC760418-DCCD-4772-84C7-658214F1FA06}" xr6:coauthVersionLast="47" xr6:coauthVersionMax="47" xr10:uidLastSave="{00000000-0000-0000-0000-000000000000}"/>
  <bookViews>
    <workbookView xWindow="-28920" yWindow="-120" windowWidth="29040" windowHeight="15720" tabRatio="692" xr2:uid="{8907ADCE-C3F1-4516-963F-08DDED88069F}"/>
  </bookViews>
  <sheets>
    <sheet name="Legend" sheetId="12" r:id="rId1"/>
    <sheet name="General information" sheetId="7" r:id="rId2"/>
    <sheet name="Statement of financial position" sheetId="1" r:id="rId3"/>
    <sheet name="Income statement" sheetId="3" r:id="rId4"/>
    <sheet name="Statement of changes in equity" sheetId="6" r:id="rId5"/>
    <sheet name="Cash flow statement - indirect" sheetId="5" r:id="rId6"/>
    <sheet name="Statement of financial detailed" sheetId="10" r:id="rId7"/>
    <sheet name="Income statement detailed" sheetId="11" r:id="rId8"/>
    <sheet name="Notes of financial statement" sheetId="4" r:id="rId9"/>
    <sheet name="Notes of income statement" sheetId="8" r:id="rId10"/>
    <sheet name="Notes of cash flow statement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11" l="1"/>
  <c r="E47" i="11"/>
  <c r="E45" i="11"/>
  <c r="F45" i="11"/>
  <c r="F41" i="11"/>
  <c r="E41" i="11"/>
  <c r="E242" i="10"/>
  <c r="E240" i="10"/>
  <c r="E238" i="10"/>
  <c r="E232" i="10"/>
  <c r="E226" i="10"/>
  <c r="E223" i="10"/>
  <c r="F219" i="10"/>
  <c r="E146" i="10"/>
  <c r="F131" i="10"/>
  <c r="E134" i="10"/>
  <c r="E132" i="10"/>
  <c r="E131" i="10"/>
  <c r="F123" i="10"/>
  <c r="E123" i="10"/>
  <c r="F119" i="10"/>
  <c r="E119" i="10"/>
  <c r="F111" i="10"/>
  <c r="E111" i="10"/>
  <c r="F110" i="10"/>
  <c r="E110" i="10"/>
  <c r="F102" i="10"/>
  <c r="E102" i="10"/>
  <c r="F96" i="10"/>
  <c r="E96" i="10"/>
  <c r="E94" i="10"/>
  <c r="F84" i="10"/>
  <c r="E84" i="10"/>
  <c r="F72" i="10"/>
  <c r="E72" i="10"/>
  <c r="F58" i="10"/>
  <c r="E58" i="10"/>
  <c r="E52" i="10"/>
  <c r="F52" i="10"/>
  <c r="F48" i="10"/>
  <c r="E48" i="10"/>
  <c r="F34" i="10"/>
  <c r="E34" i="10"/>
  <c r="F24" i="10"/>
  <c r="F18" i="10"/>
  <c r="E36" i="5"/>
  <c r="E85" i="5"/>
  <c r="E84" i="5"/>
  <c r="E83" i="5"/>
  <c r="E11" i="6"/>
  <c r="D11" i="6"/>
  <c r="E25" i="6"/>
  <c r="E16" i="6"/>
  <c r="E66" i="10"/>
  <c r="F66" i="10"/>
  <c r="C39" i="4"/>
  <c r="C5" i="4"/>
  <c r="C4" i="4"/>
  <c r="C3" i="4"/>
  <c r="C2" i="4"/>
  <c r="C250" i="4"/>
  <c r="C206" i="4"/>
  <c r="C201" i="4"/>
  <c r="C194" i="4"/>
  <c r="C190" i="4"/>
  <c r="C187" i="4"/>
  <c r="C175" i="4"/>
  <c r="C171" i="4"/>
  <c r="C168" i="4"/>
  <c r="C155" i="4"/>
  <c r="C161" i="4" s="1"/>
  <c r="C153" i="4"/>
  <c r="C149" i="4"/>
  <c r="C131" i="4"/>
  <c r="C128" i="4"/>
  <c r="C124" i="4"/>
  <c r="C112" i="4"/>
  <c r="C100" i="4"/>
  <c r="C81" i="4"/>
  <c r="C85" i="4" s="1"/>
  <c r="C91" i="4" s="1"/>
  <c r="C66" i="4"/>
  <c r="C68" i="4" s="1"/>
  <c r="C74" i="4" s="1"/>
  <c r="C45" i="4"/>
  <c r="E26" i="6" l="1"/>
  <c r="C177" i="4"/>
  <c r="C55" i="4"/>
  <c r="C196" i="4"/>
  <c r="C137" i="4"/>
  <c r="C2" i="8"/>
  <c r="E219" i="10"/>
  <c r="C3" i="10"/>
  <c r="E24" i="10"/>
  <c r="E18" i="10"/>
  <c r="C204" i="10"/>
  <c r="C200" i="10"/>
  <c r="C197" i="10"/>
  <c r="F94" i="10"/>
  <c r="F36" i="11"/>
  <c r="E36" i="11"/>
  <c r="F25" i="11"/>
  <c r="E25" i="11"/>
  <c r="C5" i="11"/>
  <c r="F12" i="11" s="1"/>
  <c r="C4" i="11"/>
  <c r="E12" i="11" s="1"/>
  <c r="C3" i="11"/>
  <c r="C2" i="11"/>
  <c r="F168" i="10"/>
  <c r="F172" i="10" s="1"/>
  <c r="F174" i="10" s="1"/>
  <c r="F180" i="10" s="1"/>
  <c r="E168" i="10"/>
  <c r="E172" i="10" s="1"/>
  <c r="E174" i="10" s="1"/>
  <c r="E180" i="10" s="1"/>
  <c r="C174" i="10"/>
  <c r="C172" i="10"/>
  <c r="C168" i="10"/>
  <c r="F153" i="10"/>
  <c r="E153" i="10"/>
  <c r="F149" i="10"/>
  <c r="E149" i="10"/>
  <c r="F146" i="10"/>
  <c r="C153" i="10"/>
  <c r="C149" i="10"/>
  <c r="C146" i="10"/>
  <c r="C131" i="10"/>
  <c r="C123" i="10"/>
  <c r="C119" i="10"/>
  <c r="C94" i="10"/>
  <c r="C96" i="10" s="1"/>
  <c r="C102" i="10" s="1"/>
  <c r="F226" i="10"/>
  <c r="F223" i="10"/>
  <c r="C226" i="10"/>
  <c r="C223" i="10"/>
  <c r="C219" i="10"/>
  <c r="C84" i="10"/>
  <c r="C72" i="10"/>
  <c r="F208" i="10"/>
  <c r="E208" i="10"/>
  <c r="C5" i="10"/>
  <c r="C4" i="10"/>
  <c r="E113" i="10" s="1"/>
  <c r="C2" i="10"/>
  <c r="C23" i="9"/>
  <c r="C17" i="9"/>
  <c r="C5" i="9"/>
  <c r="C4" i="9"/>
  <c r="C3" i="9"/>
  <c r="C2" i="9"/>
  <c r="C35" i="8"/>
  <c r="C24" i="8"/>
  <c r="E24" i="3"/>
  <c r="E28" i="3" s="1"/>
  <c r="E30" i="3" s="1"/>
  <c r="C5" i="8"/>
  <c r="C4" i="8"/>
  <c r="C3" i="8"/>
  <c r="C5" i="5"/>
  <c r="C4" i="5"/>
  <c r="C3" i="5"/>
  <c r="C2" i="5"/>
  <c r="C5" i="6"/>
  <c r="D30" i="6" s="1"/>
  <c r="C4" i="6"/>
  <c r="C3" i="6"/>
  <c r="C2" i="6"/>
  <c r="C5" i="3"/>
  <c r="C4" i="3"/>
  <c r="E12" i="3" s="1"/>
  <c r="C3" i="3"/>
  <c r="C2" i="3"/>
  <c r="C5" i="1"/>
  <c r="C4" i="1"/>
  <c r="C3" i="1"/>
  <c r="C2" i="1"/>
  <c r="E44" i="6"/>
  <c r="E35" i="6"/>
  <c r="E45" i="6" s="1"/>
  <c r="F132" i="10" l="1"/>
  <c r="F134" i="10" s="1"/>
  <c r="E155" i="10"/>
  <c r="E157" i="10" s="1"/>
  <c r="E186" i="10" s="1"/>
  <c r="C206" i="10"/>
  <c r="C180" i="10"/>
  <c r="C155" i="10"/>
  <c r="F155" i="10"/>
  <c r="F157" i="10" s="1"/>
  <c r="F186" i="10" s="1"/>
  <c r="C232" i="10"/>
  <c r="F232" i="10"/>
  <c r="F238" i="10" s="1"/>
  <c r="E136" i="10"/>
  <c r="F113" i="10"/>
  <c r="E11" i="10"/>
  <c r="F136" i="10"/>
  <c r="F11" i="10"/>
  <c r="E189" i="10"/>
  <c r="F189" i="10"/>
  <c r="E30" i="6"/>
  <c r="E79" i="5"/>
  <c r="E66" i="5"/>
  <c r="E43" i="5"/>
  <c r="F24" i="3"/>
  <c r="F28" i="3" s="1"/>
  <c r="F30" i="3" s="1"/>
  <c r="E64" i="10" l="1"/>
  <c r="F64" i="10"/>
  <c r="F240" i="10"/>
  <c r="F242" i="10" s="1"/>
  <c r="E80" i="5"/>
  <c r="E82" i="5" s="1"/>
  <c r="F54" i="1"/>
  <c r="F56" i="1" s="1"/>
  <c r="E54" i="1"/>
  <c r="E56" i="1" s="1"/>
  <c r="F31" i="1"/>
  <c r="E31" i="1"/>
  <c r="F73" i="1"/>
  <c r="E73" i="1"/>
  <c r="F58" i="1"/>
  <c r="E58" i="1"/>
  <c r="F45" i="1"/>
  <c r="E45" i="1"/>
  <c r="F11" i="1"/>
  <c r="E11" i="1"/>
  <c r="E78" i="1" l="1"/>
  <c r="E85" i="1" s="1"/>
  <c r="F78" i="1"/>
  <c r="F85" i="1" s="1"/>
  <c r="F64" i="1"/>
  <c r="F71" i="1" s="1"/>
  <c r="E64" i="1"/>
  <c r="E71" i="1" s="1"/>
  <c r="F87" i="1" l="1"/>
  <c r="F89" i="1" s="1"/>
  <c r="E87" i="1"/>
  <c r="E89" i="1" s="1"/>
  <c r="E10" i="5"/>
  <c r="F12" i="3"/>
  <c r="E42" i="1" l="1"/>
  <c r="F42" i="1"/>
  <c r="F29" i="1"/>
  <c r="E29" i="1"/>
  <c r="E43" i="1" l="1"/>
  <c r="E92" i="1" s="1"/>
  <c r="F43" i="1"/>
  <c r="F92" i="1" s="1"/>
  <c r="B92" i="1" l="1"/>
  <c r="E245" i="10"/>
  <c r="F245" i="10"/>
  <c r="B245" i="10" l="1"/>
</calcChain>
</file>

<file path=xl/sharedStrings.xml><?xml version="1.0" encoding="utf-8"?>
<sst xmlns="http://schemas.openxmlformats.org/spreadsheetml/2006/main" count="1294" uniqueCount="715">
  <si>
    <t>Statement of financial position, current/non-current</t>
  </si>
  <si>
    <t>Assets</t>
  </si>
  <si>
    <t>Current inventories</t>
  </si>
  <si>
    <t>Trade and other current receivables</t>
  </si>
  <si>
    <t>Current tax assets</t>
  </si>
  <si>
    <t>Current biological assets, at cost less accumulated depreciation and impairment</t>
  </si>
  <si>
    <t>Current biological assets, at fair value</t>
  </si>
  <si>
    <t>Other current financial assets</t>
  </si>
  <si>
    <t>Other current non-financial assets</t>
  </si>
  <si>
    <t>Cash and cash equivalents</t>
  </si>
  <si>
    <t>Current non-cash assets pledged as collateral for which transferee has right by contract or custom to sell or repledge collateral</t>
  </si>
  <si>
    <t>Non current Assets</t>
  </si>
  <si>
    <t>Property, plant and equipment</t>
  </si>
  <si>
    <t>Investment property at cost less accumulated depreciation and impairment</t>
  </si>
  <si>
    <t>Investment property at fair value through profit or loss</t>
  </si>
  <si>
    <t>Goodwill</t>
  </si>
  <si>
    <t>Intangible assets other than goodwill</t>
  </si>
  <si>
    <t>Investments in associates</t>
  </si>
  <si>
    <t>Investments in joint ventures</t>
  </si>
  <si>
    <t>Non-current biological assets, at cost less accumulated depreciation and impairment</t>
  </si>
  <si>
    <t>Non-current biological assets, at fair value</t>
  </si>
  <si>
    <t>Trade and other non-current receivables</t>
  </si>
  <si>
    <t>Non-current inventories</t>
  </si>
  <si>
    <t>Deferred tax assets</t>
  </si>
  <si>
    <t>Current tax assets, non-current</t>
  </si>
  <si>
    <t>Other non-current financial assets</t>
  </si>
  <si>
    <t>Non-current non-cash assets pledged as collateral for which transferee has right by contract or custom to sell or repledge collateral</t>
  </si>
  <si>
    <t>Total non-current assets</t>
  </si>
  <si>
    <t>Address 1234, Country</t>
  </si>
  <si>
    <t>Current Assets</t>
  </si>
  <si>
    <t>Total current assets</t>
  </si>
  <si>
    <t>Total Assets</t>
  </si>
  <si>
    <t>Equity and liabilities</t>
  </si>
  <si>
    <t>Equity</t>
  </si>
  <si>
    <t>Issued capital</t>
  </si>
  <si>
    <t>Retained earnings</t>
  </si>
  <si>
    <t>Share premium</t>
  </si>
  <si>
    <t>Treasury shares</t>
  </si>
  <si>
    <t>Other equity interest</t>
  </si>
  <si>
    <t>Other reserves</t>
  </si>
  <si>
    <t>Total equity attributable to owners of parent</t>
  </si>
  <si>
    <t>Non-controlling interests</t>
  </si>
  <si>
    <t>Total equity</t>
  </si>
  <si>
    <t>Liabilities</t>
  </si>
  <si>
    <t>Non-current liabilities</t>
  </si>
  <si>
    <t>Non-current provisions</t>
  </si>
  <si>
    <t>Non-current provisions for employee benefits</t>
  </si>
  <si>
    <t>Other non-current provisions</t>
  </si>
  <si>
    <t>Total non-current provisions</t>
  </si>
  <si>
    <t>Trade and other non-current payables</t>
  </si>
  <si>
    <t>Deferred tax liabilities</t>
  </si>
  <si>
    <t>Current tax liabilities, non-current</t>
  </si>
  <si>
    <t>Other non-current financial liabilities</t>
  </si>
  <si>
    <t>Non-current portion of non-current borrowings</t>
  </si>
  <si>
    <t>Other non-current non-financial liabilities</t>
  </si>
  <si>
    <t>Total non-current liabilities</t>
  </si>
  <si>
    <t>Current liabilities</t>
  </si>
  <si>
    <t>Current provisions</t>
  </si>
  <si>
    <t>Current provisions for employee benefits</t>
  </si>
  <si>
    <t>Other current provisions</t>
  </si>
  <si>
    <t>Total current provisions</t>
  </si>
  <si>
    <t>Trade and other current payables</t>
  </si>
  <si>
    <t>Current tax liabilities, current</t>
  </si>
  <si>
    <t>Other current financial liabilities</t>
  </si>
  <si>
    <t>Current borrowings</t>
  </si>
  <si>
    <t>Current portion of non-current borrowings</t>
  </si>
  <si>
    <t>Other current non-financial liabilities</t>
  </si>
  <si>
    <t>Total current liabilities</t>
  </si>
  <si>
    <t>Total liabilities</t>
  </si>
  <si>
    <t>Total equity and liabilities</t>
  </si>
  <si>
    <t>Check</t>
  </si>
  <si>
    <t>Income statement by nature of expense</t>
  </si>
  <si>
    <t>Profit Or Loss</t>
  </si>
  <si>
    <t>Notes</t>
  </si>
  <si>
    <t>Total adjustments to reconcile profit (loss)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</si>
  <si>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</si>
  <si>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</si>
  <si>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</si>
  <si>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</si>
  <si>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Adjustments to reconcile profit (loss)</t>
  </si>
  <si>
    <t>Start period</t>
  </si>
  <si>
    <t>End period</t>
  </si>
  <si>
    <t>Cash flows from investing activities</t>
  </si>
  <si>
    <t>Net cash flows from operating activities</t>
  </si>
  <si>
    <t>Net cash flows from financing activities</t>
  </si>
  <si>
    <t>Net cash flows from investing activities</t>
  </si>
  <si>
    <t>Cash flows from financing activities</t>
  </si>
  <si>
    <t>Change in Cash and Cash Equivalents</t>
  </si>
  <si>
    <t>Statement of cash flows, indirect method</t>
  </si>
  <si>
    <t>https://www.ifrs.org/content/dam/ifrs/project/2019-comprehensive-review-of-the-ifrs-for-smes-standard/exposure-draft-2022/ed-2022-1-iasb-ifrs-smes.pdf</t>
  </si>
  <si>
    <t>Documentation</t>
  </si>
  <si>
    <t>Code</t>
  </si>
  <si>
    <t>ANA1</t>
  </si>
  <si>
    <t>ANA2</t>
  </si>
  <si>
    <t>ANA3</t>
  </si>
  <si>
    <t>ANA4</t>
  </si>
  <si>
    <t>ANA5</t>
  </si>
  <si>
    <t>ANA6</t>
  </si>
  <si>
    <t>ANA7</t>
  </si>
  <si>
    <t>ANA8</t>
  </si>
  <si>
    <t>ANA9</t>
  </si>
  <si>
    <t>ANA10</t>
  </si>
  <si>
    <t>ANA11</t>
  </si>
  <si>
    <t>ANA12</t>
  </si>
  <si>
    <t>ANA13</t>
  </si>
  <si>
    <t>ANA14</t>
  </si>
  <si>
    <t>ANA15</t>
  </si>
  <si>
    <t>ACA1</t>
  </si>
  <si>
    <t>ACA2</t>
  </si>
  <si>
    <t>ACA3</t>
  </si>
  <si>
    <t>ACA4</t>
  </si>
  <si>
    <t>ACA5</t>
  </si>
  <si>
    <t>ACA6</t>
  </si>
  <si>
    <t>ACA7</t>
  </si>
  <si>
    <t>ACA8</t>
  </si>
  <si>
    <t>ACA9</t>
  </si>
  <si>
    <t>E1</t>
  </si>
  <si>
    <t>E2</t>
  </si>
  <si>
    <t>E3</t>
  </si>
  <si>
    <t>E4</t>
  </si>
  <si>
    <t>E5</t>
  </si>
  <si>
    <t>E6</t>
  </si>
  <si>
    <t>E7</t>
  </si>
  <si>
    <t>4.11a</t>
  </si>
  <si>
    <t>4.11.b.ANA</t>
  </si>
  <si>
    <t>4.11c.ACA</t>
  </si>
  <si>
    <t>4.11b.ACA</t>
  </si>
  <si>
    <t>4.11f.i</t>
  </si>
  <si>
    <t>4.11f.ii</t>
  </si>
  <si>
    <t>4.11f.iii</t>
  </si>
  <si>
    <t>4.11f.iv</t>
  </si>
  <si>
    <t>4.11f.v</t>
  </si>
  <si>
    <t>Code Notes</t>
  </si>
  <si>
    <t>Amount</t>
  </si>
  <si>
    <t>Land</t>
  </si>
  <si>
    <t>Buildings</t>
  </si>
  <si>
    <t>Land and buildings</t>
  </si>
  <si>
    <t>Machinery</t>
  </si>
  <si>
    <t>Ships</t>
  </si>
  <si>
    <t>Aircraft</t>
  </si>
  <si>
    <t>Motor vehicles</t>
  </si>
  <si>
    <t>Vehicles</t>
  </si>
  <si>
    <t>Fixtures and fittings</t>
  </si>
  <si>
    <t>Office equipment</t>
  </si>
  <si>
    <t>Bearer plants</t>
  </si>
  <si>
    <t>Tangible exploration and evaluation assets</t>
  </si>
  <si>
    <t>Mining assets</t>
  </si>
  <si>
    <t>Oil and gas assets</t>
  </si>
  <si>
    <t>Construction in progress</t>
  </si>
  <si>
    <t>Owner-occupied property measured using investment property fair value model</t>
  </si>
  <si>
    <t>Other property, plant and equipment</t>
  </si>
  <si>
    <t>Account</t>
  </si>
  <si>
    <t>Total land and buildings</t>
  </si>
  <si>
    <t>Total vehicles</t>
  </si>
  <si>
    <t>Total property, plant and equipment</t>
  </si>
  <si>
    <t>Non-current trade receivables</t>
  </si>
  <si>
    <t>Non-current receivables due from related parties</t>
  </si>
  <si>
    <t>Non-current receivables due from associates</t>
  </si>
  <si>
    <t>Non-current receivables due from joint ventures</t>
  </si>
  <si>
    <t>Non-current prepayments</t>
  </si>
  <si>
    <t>Non-current lease prepayments</t>
  </si>
  <si>
    <t>Non-current accrued income other than non-current contract assets</t>
  </si>
  <si>
    <t>Total non-current prepayments and non-current accrued income other than non-current contract assets</t>
  </si>
  <si>
    <t>Non-current receivables from taxes other than income tax</t>
  </si>
  <si>
    <t>Non-current value added tax receivables</t>
  </si>
  <si>
    <t>Non-current receivables from sale of properties</t>
  </si>
  <si>
    <t>Non-current receivables from rental of properties</t>
  </si>
  <si>
    <t>Other non-current receivables</t>
  </si>
  <si>
    <t>Total trade and other non-current receivables</t>
  </si>
  <si>
    <t>Non-current prepayments and non-current accrued income other than non-current contract assets</t>
  </si>
  <si>
    <t>Current trade receivables</t>
  </si>
  <si>
    <t>Current receivables due from related parties</t>
  </si>
  <si>
    <t>Current receivables due from associates</t>
  </si>
  <si>
    <t>Current receivables due from joint ventures</t>
  </si>
  <si>
    <t>Current advances to suppliers</t>
  </si>
  <si>
    <t>Current prepaid expenses</t>
  </si>
  <si>
    <t>Total current prepayments</t>
  </si>
  <si>
    <t>Current accrued income other than current contract assets</t>
  </si>
  <si>
    <t>Total current prepayments and current accrued income other than current contract assets</t>
  </si>
  <si>
    <t>Current receivables from taxes other than income tax</t>
  </si>
  <si>
    <t>Current value added tax receivables</t>
  </si>
  <si>
    <t>Current receivables from sale of properties</t>
  </si>
  <si>
    <t>Current receivables from rental of properties</t>
  </si>
  <si>
    <t>Other current receivables</t>
  </si>
  <si>
    <t>Total trade and other current receivables</t>
  </si>
  <si>
    <t xml:space="preserve">Current prepayments </t>
  </si>
  <si>
    <t xml:space="preserve">Current prepayments and current accrued income other than current contract assets </t>
  </si>
  <si>
    <t>Current raw materials</t>
  </si>
  <si>
    <t>Current production supplies</t>
  </si>
  <si>
    <t>Total current raw materials and current production supplies</t>
  </si>
  <si>
    <t>Current merchandise</t>
  </si>
  <si>
    <t>Current food and beverage</t>
  </si>
  <si>
    <t>Current agricultural produce</t>
  </si>
  <si>
    <t>Current work in progress</t>
  </si>
  <si>
    <t>Current finished goods</t>
  </si>
  <si>
    <t>Current packaging and storage materials</t>
  </si>
  <si>
    <t>Current spare parts</t>
  </si>
  <si>
    <t>Current fuel</t>
  </si>
  <si>
    <t>Property intended for sale in ordinary course of business</t>
  </si>
  <si>
    <t>Current inventories in transit</t>
  </si>
  <si>
    <t>Other current inventories</t>
  </si>
  <si>
    <t>Total current inventories</t>
  </si>
  <si>
    <t xml:space="preserve">Classes of current inventories </t>
  </si>
  <si>
    <t>Current raw materials and current production supplies</t>
  </si>
  <si>
    <t>4.11.c.ACA</t>
  </si>
  <si>
    <t>Current trade payables</t>
  </si>
  <si>
    <t>Current payables for purchase of energy</t>
  </si>
  <si>
    <t>Current payables to related parties</t>
  </si>
  <si>
    <t>Current payables for purchase of non-current assets</t>
  </si>
  <si>
    <t>Current advances received, representing current contract liabilities for performance obligations satisfied at point in time</t>
  </si>
  <si>
    <t>Current contract liabilities for performance obligations satisfied over time</t>
  </si>
  <si>
    <t>Total current contract liabilities</t>
  </si>
  <si>
    <t>Current deferred income other than current contract liabilities</t>
  </si>
  <si>
    <t>Rent deferred income classified as current</t>
  </si>
  <si>
    <t>Current government grants</t>
  </si>
  <si>
    <t>Total current deferred income including current contract liabilities</t>
  </si>
  <si>
    <t>Accruals classified as current</t>
  </si>
  <si>
    <t>Short-term employee benefits accruals</t>
  </si>
  <si>
    <t>Total current accruals and current deferred income including current contract liabilities</t>
  </si>
  <si>
    <t>Current payables on social security and taxes other than income tax</t>
  </si>
  <si>
    <t>Current value added tax payables</t>
  </si>
  <si>
    <t>Current excise tax payables</t>
  </si>
  <si>
    <t>Current retention payables</t>
  </si>
  <si>
    <t>Other current payables</t>
  </si>
  <si>
    <t>Total trade and other current payables</t>
  </si>
  <si>
    <t>Current accruals and current deferred income including current contract liabilities</t>
  </si>
  <si>
    <t xml:space="preserve">Current deferred income including current contract liabilities </t>
  </si>
  <si>
    <t xml:space="preserve">Current contract liabilities </t>
  </si>
  <si>
    <t>Non-current trade payables</t>
  </si>
  <si>
    <t>Non-current payables for purchase of energy</t>
  </si>
  <si>
    <t>Non-current payables to related parties</t>
  </si>
  <si>
    <t>Non-current payables for purchase of non-current assets</t>
  </si>
  <si>
    <t>Non-current advances received, representing non-current contract liabilities for performance obligations satisfied at point in time</t>
  </si>
  <si>
    <t>Non-current contract liabilities for performance obligations satisfied over time</t>
  </si>
  <si>
    <t>Total non-current contract liabilities</t>
  </si>
  <si>
    <t>Non-current deferred income other than non-current contract liabilities</t>
  </si>
  <si>
    <t>Rent deferred income classified as non-current</t>
  </si>
  <si>
    <t>Non-current government grants</t>
  </si>
  <si>
    <t>Total non-current deferred income including non-current contract liabilities</t>
  </si>
  <si>
    <t>Accruals classified as non-current</t>
  </si>
  <si>
    <t>Total non-current accruals and non-current deferred income including non-current contract liabilities</t>
  </si>
  <si>
    <t>Non-current payables on social security and taxes other than income tax</t>
  </si>
  <si>
    <t>Non-current value added tax payables</t>
  </si>
  <si>
    <t>Non-current excise tax payables</t>
  </si>
  <si>
    <t>Non-current retention payables</t>
  </si>
  <si>
    <t>Other non-current payables</t>
  </si>
  <si>
    <t>Total trade and other non-current payables</t>
  </si>
  <si>
    <t>Non-current accruals and non-current deferred income including non-current contract liabilities</t>
  </si>
  <si>
    <t>Non-current deferred income including non-current contract liabilities</t>
  </si>
  <si>
    <t>Non-current contract liabilities</t>
  </si>
  <si>
    <t>Issued capital, ordinary shares</t>
  </si>
  <si>
    <t>Issued capital, preference shares</t>
  </si>
  <si>
    <t>Total issued capital</t>
  </si>
  <si>
    <t>Retained earnings, profit (loss) for reporting period</t>
  </si>
  <si>
    <t>Retained earnings, excluding profit (loss) for reporting period</t>
  </si>
  <si>
    <t>Total retained earnings</t>
  </si>
  <si>
    <t>Any changes that occurred during the year (increases, decreases)</t>
  </si>
  <si>
    <t>Description of the nature and purpose of the share premium</t>
  </si>
  <si>
    <t>Reconciliation of the movements in share premium between the beginning and end of the year</t>
  </si>
  <si>
    <t>Possible calculation of the share premium reserve, if this has been established</t>
  </si>
  <si>
    <t>It is important to provide clear and detailed information on the share premium</t>
  </si>
  <si>
    <t>in order to allow the users of the financial statements to understand the nature and evolution of this equity item.</t>
  </si>
  <si>
    <t>Calculations to be performed in the notes</t>
  </si>
  <si>
    <t>Reserve of exchange differences on translation</t>
  </si>
  <si>
    <t>Reserve of cash flow hedges</t>
  </si>
  <si>
    <t>Revaluation surplus</t>
  </si>
  <si>
    <t>Total other reserves</t>
  </si>
  <si>
    <t>Short-term employee benefits</t>
  </si>
  <si>
    <t>Post-emplyment benefits</t>
  </si>
  <si>
    <t>Other long-term employee benefits</t>
  </si>
  <si>
    <t>Termination benefits</t>
  </si>
  <si>
    <t>Explains who holds these interests and their nature (for example, non-controlling shareholders or minority shareholdings).</t>
  </si>
  <si>
    <t>Assessment:</t>
  </si>
  <si>
    <t>If possible, provide an assessment of equity interests.</t>
  </si>
  <si>
    <t>Financial Impact:</t>
  </si>
  <si>
    <t xml:space="preserve">Discuss the financial impact of these interests on the company's performance and financial position. </t>
  </si>
  <si>
    <t>Accounting Policies:</t>
  </si>
  <si>
    <t>Describe the accounting policies used to recognize and value equity interests.</t>
  </si>
  <si>
    <t>Reference documentation</t>
  </si>
  <si>
    <t>page 66, section 4.11 a</t>
  </si>
  <si>
    <t>page 66, section 4.11 b</t>
  </si>
  <si>
    <t>page 66, section 4.11 c</t>
  </si>
  <si>
    <t>page 67, section 4.11 f</t>
  </si>
  <si>
    <t>page 66, section 4.11 e</t>
  </si>
  <si>
    <t>page 66, section 4.11 d</t>
  </si>
  <si>
    <t>EBT</t>
  </si>
  <si>
    <t>EBIT</t>
  </si>
  <si>
    <t>Total Current provisions for employee benefits</t>
  </si>
  <si>
    <t>https://www.ifrs.org/content/dam/ifrs/publications/pdf-standards/english/2023/issued/part-a/ias-19-employee-benefits.pdf?bypass=on</t>
  </si>
  <si>
    <t>Notes to the Financial Statement 2024</t>
  </si>
  <si>
    <t>LN1</t>
  </si>
  <si>
    <t>LN2</t>
  </si>
  <si>
    <t>LN3</t>
  </si>
  <si>
    <t>LN4</t>
  </si>
  <si>
    <t>LN5</t>
  </si>
  <si>
    <t>LN6</t>
  </si>
  <si>
    <t>LN7</t>
  </si>
  <si>
    <t>LN8</t>
  </si>
  <si>
    <t>LN9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</si>
  <si>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</si>
  <si>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</si>
  <si>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</si>
  <si>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</si>
  <si>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</si>
  <si>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</si>
  <si>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</si>
  <si>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</si>
  <si>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</si>
  <si>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4.11e.LN</t>
  </si>
  <si>
    <t>4.11d.LN</t>
  </si>
  <si>
    <t>4.11d.LC</t>
  </si>
  <si>
    <t>4.11e.LC</t>
  </si>
  <si>
    <t>[+] Adjustments for non-cash income tax expense</t>
  </si>
  <si>
    <t>[-] Adjustments for non-cash finance costs</t>
  </si>
  <si>
    <t>[-] Adjustments for income tax expense</t>
  </si>
  <si>
    <t>[-] Adjustments for finance costs</t>
  </si>
  <si>
    <t>Adjustments for [+] decrease [-] increase in inventories</t>
  </si>
  <si>
    <t>Adjustments for [+] decrease [-] increase in trade accounts receivable</t>
  </si>
  <si>
    <t>Adjustments for [+] decrease [-] increase in other operating receivables</t>
  </si>
  <si>
    <t>Adjustments for [+] increase [-] decrease in trade accounts payable</t>
  </si>
  <si>
    <t>Adjustments for [+] increase [-] decrease in other operating payables</t>
  </si>
  <si>
    <t>[+] Adjustments for depreciation and amortisation expense</t>
  </si>
  <si>
    <t>[-] Adjustments for provisions</t>
  </si>
  <si>
    <t>Adjustments for unrealised foreign exchange [-] losses [+] gains</t>
  </si>
  <si>
    <t>[-] Adjustments for share-based payments</t>
  </si>
  <si>
    <t>[-] Adjustments for undistributed profits of associates</t>
  </si>
  <si>
    <t>[-] Adjustments for non-controlling interests</t>
  </si>
  <si>
    <t>[+] Other adjustments for non-cash items</t>
  </si>
  <si>
    <t>Adjustments for [-] losses [+] gains on disposal of non-current assets</t>
  </si>
  <si>
    <t>[-] Other adjustments for which cash effects are investing or financing cash flow</t>
  </si>
  <si>
    <t>[-] Other adjustments to reconcile profit (loss)</t>
  </si>
  <si>
    <t>[-] Dividends paid</t>
  </si>
  <si>
    <t>[+] Dividends received</t>
  </si>
  <si>
    <t>[-] Interest paid</t>
  </si>
  <si>
    <t>[+] Interest received</t>
  </si>
  <si>
    <t>Income taxes [+] refund [-] paid</t>
  </si>
  <si>
    <t>Other [+] inflows [-] outflows of cash</t>
  </si>
  <si>
    <t>[+] Cash flows from losing control of subsidiaries or other businesses</t>
  </si>
  <si>
    <t>[-] Cash flows used in obtaining control of subsidiaries or other businesses</t>
  </si>
  <si>
    <t>[+] Other cash receipts from sales of equity or debt instruments of other entities</t>
  </si>
  <si>
    <t>[-] Other cash payments to acquire equity or debt instruments of other entities</t>
  </si>
  <si>
    <t>[+] Other cash receipts from sales of interests in joint ventures</t>
  </si>
  <si>
    <t>[-] Other cash payments to acquire interests in joint ventures</t>
  </si>
  <si>
    <t>[+] Proceeds from sales of property, plant and equipment</t>
  </si>
  <si>
    <t>[-] Purchase of property, plant and equipment</t>
  </si>
  <si>
    <t>[+] Proceeds from sales of intangible assets</t>
  </si>
  <si>
    <t>[-] Purchase of intangible assets</t>
  </si>
  <si>
    <t>[+] Proceeds from sales of other long-term assets</t>
  </si>
  <si>
    <t>[-] Purchase of other long-term assets</t>
  </si>
  <si>
    <t>[-] Cash advances and loans made to other parties</t>
  </si>
  <si>
    <t>[+] Cash receipts from repayment of advances and loans made to other parties</t>
  </si>
  <si>
    <t>[-] Cash payments for futures contracts, forward contracts, option contracts and swap contracts</t>
  </si>
  <si>
    <t>[+] Cash receipts from futures contracts, forward contracts, option contracts and swap contracts</t>
  </si>
  <si>
    <t>[-] Interest received</t>
  </si>
  <si>
    <t>[+] Proceeds from issuing shares</t>
  </si>
  <si>
    <t>[-] Payments to acquire or redeem entity's shares</t>
  </si>
  <si>
    <t>[-] Payments of other equity instruments</t>
  </si>
  <si>
    <t>[+] Proceeds from borrowings</t>
  </si>
  <si>
    <t>[-] Payments of finance lease liabilities</t>
  </si>
  <si>
    <t>[-] Repayments of borrowings</t>
  </si>
  <si>
    <t>[+] Effect of exchange rate changes on cash and cash equivalents</t>
  </si>
  <si>
    <t>Adjustments for fair value [-] losses [+] gains</t>
  </si>
  <si>
    <t>[+] Proceeds from issuing other equity instruments</t>
  </si>
  <si>
    <t xml:space="preserve">Adjustments for impairment loss reversal of impairment loss recognised in profit  [+] or loss [-] </t>
  </si>
  <si>
    <t>Other [+] gains [-] losses</t>
  </si>
  <si>
    <t>[-] Other expenses</t>
  </si>
  <si>
    <t>[-] Depreciation and amortisation expense</t>
  </si>
  <si>
    <t>[-] Employee benefits expense</t>
  </si>
  <si>
    <t>[-] Raw materials and consumables used</t>
  </si>
  <si>
    <t>[+] Other income</t>
  </si>
  <si>
    <t>[+] Revenue</t>
  </si>
  <si>
    <t>[+] Finance income</t>
  </si>
  <si>
    <t>[-] Finance costs</t>
  </si>
  <si>
    <t>Share of [+] profit [-] loss of associates and joint ventures accounted for using equity method</t>
  </si>
  <si>
    <t>Tax [+] income [-] expense</t>
  </si>
  <si>
    <t>Reversal of impairment loss recognised in [+] profit or [-] loss</t>
  </si>
  <si>
    <t>[+] Other work performed by entity and capitalised</t>
  </si>
  <si>
    <t>Adjustments for accrued expenses [if increase income +, if decrease - ] or income not yet paid [if increase received -, if decrease + ] received</t>
  </si>
  <si>
    <t>[+] Profit [-] loss</t>
  </si>
  <si>
    <t>[+] Increase [-] decrease in inventories of finished goods and work in progress</t>
  </si>
  <si>
    <t>Equity at beginning of period</t>
  </si>
  <si>
    <t>Total comprehensive income</t>
  </si>
  <si>
    <t>Total increase (decrease) in equity</t>
  </si>
  <si>
    <t>Equity at end of period</t>
  </si>
  <si>
    <t>Statement of changes in equity</t>
  </si>
  <si>
    <t>Comprehensive income</t>
  </si>
  <si>
    <t>[+] Other comprehensive income</t>
  </si>
  <si>
    <t>[+] Issue of equity</t>
  </si>
  <si>
    <t>[-] Dividends recognised as distributions to owners</t>
  </si>
  <si>
    <t>[+] Increase through other contributions by owners, equity</t>
  </si>
  <si>
    <t>[-] Decrease through other distributions to owners, equity</t>
  </si>
  <si>
    <t>[+] Increase [-] decrease through other changes, equity</t>
  </si>
  <si>
    <t>[+] Increase [-] decrease through treasury share transactions, equity</t>
  </si>
  <si>
    <t>[+] Increase [-] decrease through changes in ownership interests in subsidiaries that do not result in loss of control, equity</t>
  </si>
  <si>
    <t>[+] Increase [-] decrease through share-based payment transactions, equity</t>
  </si>
  <si>
    <r>
      <rPr>
        <b/>
        <sz val="11"/>
        <color theme="1"/>
        <rFont val="Arial"/>
        <family val="2"/>
      </rPr>
      <t>Initial Costs</t>
    </r>
    <r>
      <rPr>
        <sz val="11"/>
        <color theme="1"/>
        <rFont val="Arial"/>
        <family val="2"/>
      </rPr>
      <t>: The historical cost of assets at the time of acquisition or construction.</t>
    </r>
  </si>
  <si>
    <r>
      <rPr>
        <b/>
        <sz val="11"/>
        <color theme="1"/>
        <rFont val="Arial"/>
        <family val="2"/>
      </rPr>
      <t>Depreciation</t>
    </r>
    <r>
      <rPr>
        <sz val="11"/>
        <color theme="1"/>
        <rFont val="Arial"/>
        <family val="2"/>
      </rPr>
      <t>: The basis of calculation, the methods used and the useful lives or depreciation percentages.</t>
    </r>
  </si>
  <si>
    <r>
      <rPr>
        <b/>
        <sz val="11"/>
        <color theme="1"/>
        <rFont val="Arial"/>
        <family val="2"/>
      </rPr>
      <t>Revaluations</t>
    </r>
    <r>
      <rPr>
        <sz val="11"/>
        <color theme="1"/>
        <rFont val="Arial"/>
        <family val="2"/>
      </rPr>
      <t>: Details of any revaluations, including amounts, dates and impact on revaluation reserves.</t>
    </r>
  </si>
  <si>
    <r>
      <rPr>
        <b/>
        <sz val="11"/>
        <color theme="1"/>
        <rFont val="Arial"/>
        <family val="2"/>
      </rPr>
      <t>Movements</t>
    </r>
    <r>
      <rPr>
        <sz val="11"/>
        <color theme="1"/>
        <rFont val="Arial"/>
        <family val="2"/>
      </rPr>
      <t>: changes during the year, such as additions, disposals or transfers between categories.</t>
    </r>
  </si>
  <si>
    <r>
      <rPr>
        <b/>
        <sz val="11"/>
        <color theme="1"/>
        <rFont val="Arial"/>
        <family val="2"/>
      </rPr>
      <t>Write-downs</t>
    </r>
    <r>
      <rPr>
        <sz val="11"/>
        <color theme="1"/>
        <rFont val="Arial"/>
        <family val="2"/>
      </rPr>
      <t>: Information on any write-downs recognized during the year.</t>
    </r>
  </si>
  <si>
    <t>Documentation and reference</t>
  </si>
  <si>
    <t>Identifying information of company</t>
  </si>
  <si>
    <t>Net profit or loss</t>
  </si>
  <si>
    <t>General information</t>
  </si>
  <si>
    <t>During the financial year the principal continuing activities of the company</t>
  </si>
  <si>
    <t>Currency</t>
  </si>
  <si>
    <t>Activity A</t>
  </si>
  <si>
    <t>Activity B</t>
  </si>
  <si>
    <t>Activity C</t>
  </si>
  <si>
    <t>Activity D</t>
  </si>
  <si>
    <t>CHF</t>
  </si>
  <si>
    <t>Contents</t>
  </si>
  <si>
    <t>Statement of financial position</t>
  </si>
  <si>
    <t>Income statement</t>
  </si>
  <si>
    <t>Notes of Financial Statement</t>
  </si>
  <si>
    <t>Name of the reporting entity</t>
  </si>
  <si>
    <t>Company name and legal form</t>
  </si>
  <si>
    <t>Country of incorporation</t>
  </si>
  <si>
    <t>Country</t>
  </si>
  <si>
    <t>The domicile</t>
  </si>
  <si>
    <t>Significant accounting policies</t>
  </si>
  <si>
    <t xml:space="preserve">Include details such as revenue recognition, inventory valuation, fixed asset treatment, and any other relevant policies that impact the preparation and presentation of the financial statements. </t>
  </si>
  <si>
    <t>Ensure that all policies are up-to-date and reflect the entity's current practices.</t>
  </si>
  <si>
    <t>CompanyName LegalForm</t>
  </si>
  <si>
    <t xml:space="preserve">CompanyNameReporting, department Accountacy </t>
  </si>
  <si>
    <t>DAE</t>
  </si>
  <si>
    <t>OGL</t>
  </si>
  <si>
    <t>REV</t>
  </si>
  <si>
    <t>OTI</t>
  </si>
  <si>
    <t>IDI</t>
  </si>
  <si>
    <t>OWC</t>
  </si>
  <si>
    <t>RMC</t>
  </si>
  <si>
    <t>EBE</t>
  </si>
  <si>
    <t>RIL</t>
  </si>
  <si>
    <t>OTE</t>
  </si>
  <si>
    <t>FNI</t>
  </si>
  <si>
    <t>FNC</t>
  </si>
  <si>
    <t>SAJ</t>
  </si>
  <si>
    <t>TAX</t>
  </si>
  <si>
    <t>EQB</t>
  </si>
  <si>
    <t>PLE</t>
  </si>
  <si>
    <t>OCI</t>
  </si>
  <si>
    <t>ISE</t>
  </si>
  <si>
    <t>DRD</t>
  </si>
  <si>
    <t>ICE</t>
  </si>
  <si>
    <t>DDE</t>
  </si>
  <si>
    <t>IDO</t>
  </si>
  <si>
    <t>IDT</t>
  </si>
  <si>
    <t>IDS</t>
  </si>
  <si>
    <t>EQE</t>
  </si>
  <si>
    <t>PLC</t>
  </si>
  <si>
    <t>ADI</t>
  </si>
  <si>
    <t>ADF</t>
  </si>
  <si>
    <t>ADNT</t>
  </si>
  <si>
    <t>ADTX</t>
  </si>
  <si>
    <t>ADTD</t>
  </si>
  <si>
    <t>ADOR</t>
  </si>
  <si>
    <t>ADTP</t>
  </si>
  <si>
    <t>ADOP</t>
  </si>
  <si>
    <t>ADDA</t>
  </si>
  <si>
    <t>ADIR</t>
  </si>
  <si>
    <t>ADP</t>
  </si>
  <si>
    <t>ADSP</t>
  </si>
  <si>
    <t>ADUE</t>
  </si>
  <si>
    <t>ADFV</t>
  </si>
  <si>
    <t>ADUP</t>
  </si>
  <si>
    <t>ADNI</t>
  </si>
  <si>
    <t>ADAE</t>
  </si>
  <si>
    <t>ADON</t>
  </si>
  <si>
    <t>ADGD</t>
  </si>
  <si>
    <t>ADOI</t>
  </si>
  <si>
    <t>ADRP</t>
  </si>
  <si>
    <t>DP</t>
  </si>
  <si>
    <t>DR</t>
  </si>
  <si>
    <t>TI</t>
  </si>
  <si>
    <t>LCSB</t>
  </si>
  <si>
    <t>OCSB</t>
  </si>
  <si>
    <t>OSED</t>
  </si>
  <si>
    <t>OAED</t>
  </si>
  <si>
    <t>OSIJ</t>
  </si>
  <si>
    <t>OAIJ</t>
  </si>
  <si>
    <t>PSP</t>
  </si>
  <si>
    <t>PP</t>
  </si>
  <si>
    <t>PSIA</t>
  </si>
  <si>
    <t>PIA</t>
  </si>
  <si>
    <t>PSOL</t>
  </si>
  <si>
    <t>POL</t>
  </si>
  <si>
    <t>CALO</t>
  </si>
  <si>
    <t>CRRL</t>
  </si>
  <si>
    <t>CPC</t>
  </si>
  <si>
    <t>CRC</t>
  </si>
  <si>
    <t>IPO</t>
  </si>
  <si>
    <t>IRO</t>
  </si>
  <si>
    <t>IPI</t>
  </si>
  <si>
    <t>IRI</t>
  </si>
  <si>
    <t>ITI</t>
  </si>
  <si>
    <t>OIOI</t>
  </si>
  <si>
    <t>OIOO</t>
  </si>
  <si>
    <t>PIS</t>
  </si>
  <si>
    <t>PIOE</t>
  </si>
  <si>
    <t>PARE</t>
  </si>
  <si>
    <t>POEI</t>
  </si>
  <si>
    <t>PB</t>
  </si>
  <si>
    <t>RB</t>
  </si>
  <si>
    <t>PFL</t>
  </si>
  <si>
    <t>DPF</t>
  </si>
  <si>
    <t>IPF</t>
  </si>
  <si>
    <t>ITF</t>
  </si>
  <si>
    <t>OIOF</t>
  </si>
  <si>
    <t>EXRE</t>
  </si>
  <si>
    <t xml:space="preserve">Insert here the description of accounting policies adopted by the entity in accordance with IFRS for SMEs. </t>
  </si>
  <si>
    <t>Notes to the Income Statement 2024</t>
  </si>
  <si>
    <t>Reference: art.5</t>
  </si>
  <si>
    <t>Wages, salaries and social security contributions</t>
  </si>
  <si>
    <t>paid annual leave and paid sick leave</t>
  </si>
  <si>
    <t>Profit-sharing and bonuses</t>
  </si>
  <si>
    <t>Non-monetary benefits for current employees</t>
  </si>
  <si>
    <t>Retirement benefits</t>
  </si>
  <si>
    <t>Other post-employment benefits</t>
  </si>
  <si>
    <t>Long-term paid absences</t>
  </si>
  <si>
    <t>Jubilee or other long-service benefits</t>
  </si>
  <si>
    <t>Long-term disability benefits</t>
  </si>
  <si>
    <t>Total non-current provisions for employee benefits</t>
  </si>
  <si>
    <t>23.30b</t>
  </si>
  <si>
    <t>Revenue</t>
  </si>
  <si>
    <t>Revenue from rendering of services</t>
  </si>
  <si>
    <t>Revenue from construction contracts</t>
  </si>
  <si>
    <t>Royalty income</t>
  </si>
  <si>
    <t>Interest income</t>
  </si>
  <si>
    <t>Dividend income</t>
  </si>
  <si>
    <t xml:space="preserve">Revenue from commissions </t>
  </si>
  <si>
    <t>Income from government grants</t>
  </si>
  <si>
    <t>Revenue from franchise fees</t>
  </si>
  <si>
    <t>Other revenue</t>
  </si>
  <si>
    <t>Total revenue</t>
  </si>
  <si>
    <t>Employee benefits expense</t>
  </si>
  <si>
    <t>Wages and salaries</t>
  </si>
  <si>
    <t>Social security contributions</t>
  </si>
  <si>
    <t>Other short-term employee benefits</t>
  </si>
  <si>
    <t>Post-employment benefit expense, defined contribution plans</t>
  </si>
  <si>
    <t>Post-employment benefit expense, defined benefit plans</t>
  </si>
  <si>
    <t xml:space="preserve">Termination benefits expense </t>
  </si>
  <si>
    <t>Other employee expense</t>
  </si>
  <si>
    <t>Total employee benefits expense</t>
  </si>
  <si>
    <t>Address of entity's registered office</t>
  </si>
  <si>
    <t>Principal place of business</t>
  </si>
  <si>
    <t>Description of nature of entity's operations and principal activities</t>
  </si>
  <si>
    <t>Addres 1234</t>
  </si>
  <si>
    <t>Address 12345, Country A</t>
  </si>
  <si>
    <t>Description of nature of entit's operation and activities (Activity A, B, C, D)</t>
  </si>
  <si>
    <t>Notes to the Cash flow Statement 2024</t>
  </si>
  <si>
    <t>Total income taxes paid (refund)</t>
  </si>
  <si>
    <t>Income taxes paid (refund)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</si>
  <si>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</si>
  <si>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</si>
  <si>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</si>
  <si>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 xml:space="preserve">Description of conversion of debt to equity </t>
  </si>
  <si>
    <t>Cash and cash equivalents if different from statement of financial position</t>
  </si>
  <si>
    <t>Bank overdrafts</t>
  </si>
  <si>
    <t>Other differences to cash and cash equivalents in statement of cash flows</t>
  </si>
  <si>
    <t>Total cash and cash equivalents if different from statement of financial position</t>
  </si>
  <si>
    <t>Cash and cash equivalents held by entity unavailable for use by group</t>
  </si>
  <si>
    <t>Commentary by management on significant cash and cash equivalent balances held by entity that are not available for use by group</t>
  </si>
  <si>
    <t>23.3 b</t>
  </si>
  <si>
    <t>art. 23.3, page 221</t>
  </si>
  <si>
    <t>art. 28.4, page 266</t>
  </si>
  <si>
    <t>Section 5: Statement of Comprehensive Income and Income Statement, page 68 ; Complete set of financial statements, 3.17, lett.b, page 61</t>
  </si>
  <si>
    <t>Section 6: Statement of changes in equity, page 72; Complete set of financial statements, 3.17, lett.c, page 61</t>
  </si>
  <si>
    <t>Section 7: Statement of Cash Flows, page 74; Complete set of financial statements, 3.17, lett.d, page 61</t>
  </si>
  <si>
    <t>Complete set of financial statements, 3.17, lett.e, page 61; Section 23: Revenue from Contracts with Customers, art. 23.30, page 221; Section 28: Employee Benefits, art. 28.40, page 266</t>
  </si>
  <si>
    <t>7.19 a</t>
  </si>
  <si>
    <t>7.19 b</t>
  </si>
  <si>
    <t>7.19 c</t>
  </si>
  <si>
    <t>Income taxes [-] paid [+] refund, classified as operating activities</t>
  </si>
  <si>
    <t>Income taxes [-] paid [+] refund, classified as financing activities</t>
  </si>
  <si>
    <t>Income taxes [-] paid [+] refund, classified as investing activities</t>
  </si>
  <si>
    <t>ANA1_1</t>
  </si>
  <si>
    <t>ANA1_2</t>
  </si>
  <si>
    <t>ANA1_3</t>
  </si>
  <si>
    <t>ANA1_4</t>
  </si>
  <si>
    <t>ANA1_5</t>
  </si>
  <si>
    <t>ANA1_6</t>
  </si>
  <si>
    <t>ANA1_7</t>
  </si>
  <si>
    <t>ANA1_8</t>
  </si>
  <si>
    <t>ANA1_9</t>
  </si>
  <si>
    <t>ANA1_10</t>
  </si>
  <si>
    <t>ANA1_11</t>
  </si>
  <si>
    <t>ANA1_12</t>
  </si>
  <si>
    <t>ANA1_13</t>
  </si>
  <si>
    <t>ANA1_14</t>
  </si>
  <si>
    <t>ANA1_15</t>
  </si>
  <si>
    <t>ANA1_16</t>
  </si>
  <si>
    <t>ANA1_17</t>
  </si>
  <si>
    <t>ANA1_18</t>
  </si>
  <si>
    <t>ANA1_19</t>
  </si>
  <si>
    <t>ANA1_20</t>
  </si>
  <si>
    <t>ANA10_1</t>
  </si>
  <si>
    <t>ANA10_2</t>
  </si>
  <si>
    <t>ANA10_3</t>
  </si>
  <si>
    <t>ANA10_4</t>
  </si>
  <si>
    <t>ANA10_5</t>
  </si>
  <si>
    <t>ANA10_6</t>
  </si>
  <si>
    <t>ANA10_7</t>
  </si>
  <si>
    <t>ANA10_8</t>
  </si>
  <si>
    <t>ANA10_9</t>
  </si>
  <si>
    <t>ANA10_10</t>
  </si>
  <si>
    <t>ANA10_11</t>
  </si>
  <si>
    <t>ANA10_12</t>
  </si>
  <si>
    <t>ANA10_13</t>
  </si>
  <si>
    <t>ANA10_14</t>
  </si>
  <si>
    <t>ANA10_15</t>
  </si>
  <si>
    <t>Total Share premium</t>
  </si>
  <si>
    <t>Equity of interests</t>
  </si>
  <si>
    <t>7.4e</t>
  </si>
  <si>
    <t>Others notes</t>
  </si>
  <si>
    <t>Cash flow statement - indirect</t>
  </si>
  <si>
    <t>Statement of financial detailed</t>
  </si>
  <si>
    <t>Income statement detail</t>
  </si>
  <si>
    <t>Notes of Income Statement</t>
  </si>
  <si>
    <t>Notes of Cash Flow Statement</t>
  </si>
  <si>
    <t>Describe the criteria for initial recognition and measurement of trade and other current receivables.</t>
  </si>
  <si>
    <t>Indicate whether the receivables are measured at amortized cost or fair value.</t>
  </si>
  <si>
    <t>Explain the method used to estimate the allowance for doubtful accounts.</t>
  </si>
  <si>
    <t>Describe the criteria for initial recognition and measurement of inventories.</t>
  </si>
  <si>
    <t>Indicate the valuation method used (e.g. weighted average cost, FIFO, etc.).</t>
  </si>
  <si>
    <t>Explain the criteria for determining the net realizable value.</t>
  </si>
  <si>
    <t>Describe any write-downs of inventories and the related criteria.</t>
  </si>
  <si>
    <t>Describe the criteria for initial recognition and measurement of trade and other current payables.</t>
  </si>
  <si>
    <t>Indicate whether the payables are measured at amortized cost or fair value.</t>
  </si>
  <si>
    <t>Describe the criteria for initial recognition and measurement of current provisions for employee benefits.</t>
  </si>
  <si>
    <t>Indicate the main short-term employee benefits covered (e.g. accrued and unused vacation, bonuses, etc.).</t>
  </si>
  <si>
    <t>Explain the method used to estimate the provisions, including any relevant actuarial assumptions.</t>
  </si>
  <si>
    <t>Describe the criteria for initial recognition and measurement of issued capital.</t>
  </si>
  <si>
    <t>Indicate whether there are different classes of shares (e.g. ordinary shares, preferred shares) and their respective characteristics.</t>
  </si>
  <si>
    <t>Explain the accounting treatment of any transaction costs incurred for the issuance of shares</t>
  </si>
  <si>
    <t>Describe the criteria for recognition and measurement of retained earnings.</t>
  </si>
  <si>
    <t>Indicate whether the entity has adopted dividend distribution policies and the related criteria.</t>
  </si>
  <si>
    <t>Describe the criteria for recognition and measurement of other reserves.</t>
  </si>
  <si>
    <t>Describe the criteria for recognition and measurement of revenue from rendering of services.</t>
  </si>
  <si>
    <t>Indicate the accounting principles adopted for determining the stage of completion of service rendering (e.g. percentage of completion method).</t>
  </si>
  <si>
    <t>Explain the accounting treatment of any discounts, rebates, or returns related to service revenue.</t>
  </si>
  <si>
    <t>Describe the criteria for recognition and measurement of employee benefits expense.</t>
  </si>
  <si>
    <t>Indicate the types of employee benefits covered (e.g. salaries, wages, social security contributions, post-employment benefits, termination benefits, etc.).</t>
  </si>
  <si>
    <t>Explain the accounting treatment of any share-based payment arrangements.</t>
  </si>
  <si>
    <t>Section 8: Notes to the Financial Statements, page 80; Complete set of financial statements, 3.17, page 61, lett.e;</t>
  </si>
  <si>
    <t>Section 4: Financial statement - Information to be presented either in the statement of financial position or in the notes, art. 4.11, page 66</t>
  </si>
  <si>
    <t xml:space="preserve">Section 3: Financial Statement Presentation, page 58; </t>
  </si>
  <si>
    <t>Complete set of financial statements, 3.17, lett.a, page 61</t>
  </si>
  <si>
    <t>Section 3: Financial Statement Presentation, page 58;</t>
  </si>
  <si>
    <t xml:space="preserve">Indicate the nature and purpose of each reserve included in this account </t>
  </si>
  <si>
    <t>(e.g. legal reserve, revaluation reserve, hedging reserve, etc.).</t>
  </si>
  <si>
    <t xml:space="preserve">Complete set of financial statements, 3.17, lett.e, page 61; </t>
  </si>
  <si>
    <t>An entity shall disclose, together with a commentary by management,</t>
  </si>
  <si>
    <t xml:space="preserve">the amount of significant cash and cash equivalent balances held by the entity that are not available for use by the entity. </t>
  </si>
  <si>
    <t>Cash and cash equivalents held by an entity may not be available for use by the entity because of</t>
  </si>
  <si>
    <t>among other reasons, foreign exchange controls or legal restrictions.</t>
  </si>
  <si>
    <t>Section 7: Statement of Cash Flows, art.: 7.1, 7.17, 7.18, 7.19a, 7.19b, 7.19c, 7.20, 7.21, page 74-79</t>
  </si>
  <si>
    <t>Total cash and cash equivalents held by entity unavailable for use by group</t>
  </si>
  <si>
    <t xml:space="preserve">An entity shall exclude from the statement of cash flows investing and financing transactions that do not require the use of cash or cash equivalents. </t>
  </si>
  <si>
    <t>An entity shall disclose such transactions elsewhere in the financial statements in a way that provides all the relevant information about those investing and financing activities.</t>
  </si>
  <si>
    <t>Total of investing and financing transactions not requiring use of cash or cash equivalents</t>
  </si>
  <si>
    <t>Description of the acquired asset (e.g. machinery, real estate, etc.) and its main characteristics;</t>
  </si>
  <si>
    <t>Value of the acquired asset;</t>
  </si>
  <si>
    <t>Method of financing the acquisition:</t>
  </si>
  <si>
    <t>Assumption of liabilities directly related to the asset (e.g. mortgage, leasing, etc.)</t>
  </si>
  <si>
    <t>Details of the financial leasing contract (term, installments, redemption option, etc.)</t>
  </si>
  <si>
    <t>Strategic or operational reasons that led to the acquisition of the asset</t>
  </si>
  <si>
    <t>Expected impact of the acquisition on the business (e.g. increase in production capacity, reduction of costs, etc.)</t>
  </si>
  <si>
    <t xml:space="preserve">Investment transactions without the use of cash: Acquisition of assets by exchange for other non-monetary assets (e.g. exchange of real estate, machinery, etc.) </t>
  </si>
  <si>
    <t xml:space="preserve">Conversion of debt into equity instruments (e.g. conversion of bonds into shares) </t>
  </si>
  <si>
    <t xml:space="preserve">Acquisition of assets by direct assumption of related liabilities (e.g. purchase of an asset by assuming the related loan) </t>
  </si>
  <si>
    <t xml:space="preserve">Financing transactions without the use of cash: Issuance of shares or other equity instruments against contributions in kind (e.g. real estate, patents, etc.) </t>
  </si>
  <si>
    <t xml:space="preserve">Purchase of own shares by offsetting with receivables from the company </t>
  </si>
  <si>
    <t xml:space="preserve">Repayment of loans by sale of assets (e.g. sale of real estate to pay off a loan) </t>
  </si>
  <si>
    <t>Description of the acquisition:</t>
  </si>
  <si>
    <t>Identification of the entity acquired (name, principal activity, etc.)</t>
  </si>
  <si>
    <t>Date of acquisition</t>
  </si>
  <si>
    <t>Strategic rationale and objectives of the acquisition</t>
  </si>
  <si>
    <t>Details of the acquisition transaction:</t>
  </si>
  <si>
    <t>Percentage of ownership interest acquired</t>
  </si>
  <si>
    <t>Total value of the transaction</t>
  </si>
  <si>
    <t>Method of payment: issuance of new shares</t>
  </si>
  <si>
    <t>Number and type of shares issued</t>
  </si>
  <si>
    <t>Unit value and total value of shares issued</t>
  </si>
  <si>
    <t>Any adjustments to the purchase price (earn-out, etc.)</t>
  </si>
  <si>
    <t>Accounting for the acquisition:</t>
  </si>
  <si>
    <t>Carrying amount of net assets acquired</t>
  </si>
  <si>
    <t>Recognized goodwill (or negative difference from acquisition)</t>
  </si>
  <si>
    <t>Criteria for allocating the purchase price to the identified assets and liabilities</t>
  </si>
  <si>
    <t>Description of the conversion transaction:</t>
  </si>
  <si>
    <t>Identification of the converted debt (e.g. bonds, loans, etc.)</t>
  </si>
  <si>
    <t>Nominal value of the converted debt</t>
  </si>
  <si>
    <t>Conversion date</t>
  </si>
  <si>
    <t>Terms and conditions of the conversion:</t>
  </si>
  <si>
    <t>Conversion ratio (e.g. 1 share for every 100 euros of debt)</t>
  </si>
  <si>
    <t>Conversion price per share</t>
  </si>
  <si>
    <t>Any clauses or ancillary options (e.g. early repayment, etc.)</t>
  </si>
  <si>
    <t>Accounting for the transaction:</t>
  </si>
  <si>
    <t>Book value of the converted debt at the conversion date</t>
  </si>
  <si>
    <t>Value of the issued net assets (share capital and reserves)</t>
  </si>
  <si>
    <t>Difference between the value of the debt and the value of the issued net assets (conversion gain/loss)</t>
  </si>
  <si>
    <t>Identification of cash and cash equivalents not available for use by the group:</t>
  </si>
  <si>
    <t>Amount of cash and cash equivalents that are restricted or encumbered</t>
  </si>
  <si>
    <t>Geographical location of such cash and cash equivalents (e.g. foreign subsidiaries, joint ventures, etc.)</t>
  </si>
  <si>
    <t>Reasons why such cash and cash equivalents are not available for use by the group:</t>
  </si>
  <si>
    <t>Legal or regulatory constraints (e.g. reserve requirements, foreign exchange restrictions, etc.)</t>
  </si>
  <si>
    <t>Contractual arrangements (e.g. pledges, guarantees, etc.)</t>
  </si>
  <si>
    <t>Strategic decisions by management (e.g. maintaining cash with subsidiaries for specific projects, etc.)</t>
  </si>
  <si>
    <t>Impact on the management of the liquidity and activities of the group:</t>
  </si>
  <si>
    <t>Effects on cash flow planning and management</t>
  </si>
  <si>
    <t>Any plans for the future use or release of such cash and cash equivalents</t>
  </si>
  <si>
    <t>Strategies adopted to mitigate liquidity risks arising from such restrictions</t>
  </si>
  <si>
    <t>Quantitative information:</t>
  </si>
  <si>
    <t>Amount of cash and cash equivalents not available</t>
  </si>
  <si>
    <t>Percentage of total cash and cash equivalents of the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</si>
</sst>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Arial"/>
      <family val="2"/>
    </font>
    <font>
      <u/>
      <sz val="11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1"/>
      <name val="Aptos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9" fontId="8" fillId="0" borderId="0">
      <alignment horizontal="left" vertical="top"/>
    </xf>
  </cellStyleXfs>
  <cellXfs count="37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1" fillId="0" borderId="0" xfId="0" applyFont="1" applyAlignment="1">
      <alignment horizontal="left"/>
    </xf>
    <xf numFmtId="0" fontId="2" fillId="4" borderId="7" xfId="0" applyFont="1" applyFill="1" applyBorder="1"/>
    <xf numFmtId="0" fontId="2" fillId="4" borderId="1" xfId="0" applyFont="1" applyFill="1" applyBorder="1"/>
    <xf numFmtId="14" fontId="1" fillId="5" borderId="2" xfId="0" applyNumberFormat="1" applyFont="1" applyFill="1" applyBorder="1"/>
    <xf numFmtId="14" fontId="1" fillId="5" borderId="4" xfId="0" applyNumberFormat="1" applyFont="1" applyFill="1" applyBorder="1"/>
    <xf numFmtId="0" fontId="1" fillId="6" borderId="3" xfId="0" applyFont="1" applyFill="1" applyBorder="1"/>
    <xf numFmtId="0" fontId="2" fillId="3" borderId="11" xfId="0" applyFont="1" applyFill="1" applyBorder="1"/>
    <xf numFmtId="14" fontId="2" fillId="0" borderId="0" xfId="0" applyNumberFormat="1" applyFont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2" xfId="0" applyFont="1" applyFill="1" applyBorder="1"/>
    <xf numFmtId="0" fontId="1" fillId="3" borderId="5" xfId="0" applyFont="1" applyFill="1" applyBorder="1"/>
    <xf numFmtId="0" fontId="2" fillId="3" borderId="9" xfId="0" applyFont="1" applyFill="1" applyBorder="1"/>
    <xf numFmtId="0" fontId="2" fillId="4" borderId="11" xfId="0" applyFont="1" applyFill="1" applyBorder="1"/>
    <xf numFmtId="0" fontId="2" fillId="0" borderId="10" xfId="0" applyFont="1" applyBorder="1"/>
    <xf numFmtId="0" fontId="9" fillId="0" borderId="0" xfId="0" applyFont="1"/>
    <xf numFmtId="0" fontId="10" fillId="5" borderId="4" xfId="0" applyFont="1" applyFill="1" applyBorder="1"/>
    <xf numFmtId="2" fontId="2" fillId="0" borderId="0" xfId="0" applyNumberFormat="1" applyFont="1"/>
    <xf numFmtId="0" fontId="1" fillId="3" borderId="12" xfId="0" applyFont="1" applyFill="1" applyBorder="1"/>
    <xf numFmtId="0" fontId="1" fillId="5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2" fillId="0" borderId="0" xfId="0" quotePrefix="1" applyFont="1"/>
    <xf numFmtId="44" fontId="2" fillId="4" borderId="12" xfId="0" applyNumberFormat="1" applyFont="1" applyFill="1" applyBorder="1"/>
    <xf numFmtId="0" fontId="2" fillId="4" borderId="8" xfId="0" applyFont="1" applyFill="1" applyBorder="1"/>
    <xf numFmtId="0" fontId="2" fillId="4" borderId="15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2" fontId="2" fillId="4" borderId="6" xfId="0" applyNumberFormat="1" applyFont="1" applyFill="1" applyBorder="1"/>
    <xf numFmtId="2" fontId="1" fillId="0" borderId="3" xfId="0" applyNumberFormat="1" applyFont="1" applyBorder="1" applyAlignment="1">
      <alignment horizontal="center"/>
    </xf>
    <xf numFmtId="2" fontId="2" fillId="4" borderId="2" xfId="0" applyNumberFormat="1" applyFont="1" applyFill="1" applyBorder="1"/>
    <xf numFmtId="2" fontId="1" fillId="0" borderId="2" xfId="0" applyNumberFormat="1" applyFont="1" applyBorder="1" applyAlignment="1">
      <alignment horizontal="center"/>
    </xf>
    <xf numFmtId="2" fontId="2" fillId="4" borderId="5" xfId="0" applyNumberFormat="1" applyFont="1" applyFill="1" applyBorder="1"/>
    <xf numFmtId="2" fontId="2" fillId="4" borderId="15" xfId="0" applyNumberFormat="1" applyFont="1" applyFill="1" applyBorder="1"/>
    <xf numFmtId="2" fontId="2" fillId="4" borderId="0" xfId="0" applyNumberFormat="1" applyFont="1" applyFill="1"/>
    <xf numFmtId="2" fontId="2" fillId="4" borderId="7" xfId="0" applyNumberFormat="1" applyFont="1" applyFill="1" applyBorder="1"/>
    <xf numFmtId="2" fontId="1" fillId="0" borderId="2" xfId="0" applyNumberFormat="1" applyFont="1" applyBorder="1"/>
    <xf numFmtId="44" fontId="2" fillId="0" borderId="0" xfId="0" applyNumberFormat="1" applyFont="1"/>
    <xf numFmtId="44" fontId="1" fillId="0" borderId="0" xfId="0" applyNumberFormat="1" applyFont="1"/>
    <xf numFmtId="0" fontId="10" fillId="5" borderId="2" xfId="0" applyFont="1" applyFill="1" applyBorder="1"/>
    <xf numFmtId="0" fontId="1" fillId="5" borderId="2" xfId="0" applyFont="1" applyFill="1" applyBorder="1"/>
    <xf numFmtId="14" fontId="5" fillId="4" borderId="10" xfId="0" applyNumberFormat="1" applyFont="1" applyFill="1" applyBorder="1" applyAlignment="1">
      <alignment horizontal="left"/>
    </xf>
    <xf numFmtId="0" fontId="4" fillId="3" borderId="16" xfId="0" applyFont="1" applyFill="1" applyBorder="1"/>
    <xf numFmtId="2" fontId="0" fillId="0" borderId="0" xfId="0" applyNumberFormat="1"/>
    <xf numFmtId="0" fontId="2" fillId="0" borderId="5" xfId="0" applyFont="1" applyBorder="1"/>
    <xf numFmtId="0" fontId="2" fillId="2" borderId="10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1" fillId="0" borderId="0" xfId="0" applyFont="1"/>
    <xf numFmtId="0" fontId="4" fillId="3" borderId="17" xfId="0" applyFont="1" applyFill="1" applyBorder="1"/>
    <xf numFmtId="0" fontId="4" fillId="3" borderId="3" xfId="0" applyFont="1" applyFill="1" applyBorder="1"/>
    <xf numFmtId="0" fontId="4" fillId="3" borderId="8" xfId="0" applyFont="1" applyFill="1" applyBorder="1"/>
    <xf numFmtId="0" fontId="4" fillId="3" borderId="10" xfId="0" applyFont="1" applyFill="1" applyBorder="1"/>
    <xf numFmtId="0" fontId="4" fillId="3" borderId="12" xfId="0" applyFont="1" applyFill="1" applyBorder="1"/>
    <xf numFmtId="0" fontId="4" fillId="3" borderId="2" xfId="0" applyFont="1" applyFill="1" applyBorder="1"/>
    <xf numFmtId="0" fontId="1" fillId="5" borderId="5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left"/>
    </xf>
    <xf numFmtId="0" fontId="2" fillId="0" borderId="11" xfId="0" applyFont="1" applyBorder="1"/>
    <xf numFmtId="0" fontId="2" fillId="0" borderId="13" xfId="0" applyFont="1" applyBorder="1"/>
    <xf numFmtId="0" fontId="12" fillId="3" borderId="10" xfId="1" applyFont="1" applyFill="1" applyBorder="1"/>
    <xf numFmtId="0" fontId="2" fillId="3" borderId="8" xfId="0" applyFont="1" applyFill="1" applyBorder="1"/>
    <xf numFmtId="0" fontId="1" fillId="3" borderId="2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 vertical="top"/>
    </xf>
    <xf numFmtId="14" fontId="5" fillId="4" borderId="8" xfId="0" applyNumberFormat="1" applyFont="1" applyFill="1" applyBorder="1"/>
    <xf numFmtId="14" fontId="5" fillId="4" borderId="15" xfId="0" applyNumberFormat="1" applyFont="1" applyFill="1" applyBorder="1"/>
    <xf numFmtId="14" fontId="5" fillId="4" borderId="9" xfId="0" applyNumberFormat="1" applyFont="1" applyFill="1" applyBorder="1"/>
    <xf numFmtId="0" fontId="4" fillId="3" borderId="5" xfId="0" applyFont="1" applyFill="1" applyBorder="1"/>
    <xf numFmtId="0" fontId="4" fillId="3" borderId="10" xfId="0" applyFont="1" applyFill="1" applyBorder="1" applyAlignment="1">
      <alignment horizontal="left" vertical="top"/>
    </xf>
    <xf numFmtId="0" fontId="4" fillId="3" borderId="12" xfId="0" applyFont="1" applyFill="1" applyBorder="1" applyAlignment="1">
      <alignment horizontal="left" vertical="top"/>
    </xf>
    <xf numFmtId="14" fontId="5" fillId="4" borderId="0" xfId="0" applyNumberFormat="1" applyFont="1" applyFill="1"/>
    <xf numFmtId="14" fontId="5" fillId="4" borderId="10" xfId="0" applyNumberFormat="1" applyFont="1" applyFill="1" applyBorder="1"/>
    <xf numFmtId="14" fontId="5" fillId="4" borderId="11" xfId="0" applyNumberFormat="1" applyFont="1" applyFill="1" applyBorder="1"/>
    <xf numFmtId="14" fontId="5" fillId="4" borderId="12" xfId="0" applyNumberFormat="1" applyFont="1" applyFill="1" applyBorder="1"/>
    <xf numFmtId="14" fontId="5" fillId="4" borderId="1" xfId="0" applyNumberFormat="1" applyFont="1" applyFill="1" applyBorder="1"/>
    <xf numFmtId="14" fontId="5" fillId="4" borderId="13" xfId="0" applyNumberFormat="1" applyFont="1" applyFill="1" applyBorder="1"/>
    <xf numFmtId="0" fontId="1" fillId="3" borderId="13" xfId="0" applyFont="1" applyFill="1" applyBorder="1"/>
    <xf numFmtId="2" fontId="2" fillId="4" borderId="8" xfId="0" applyNumberFormat="1" applyFont="1" applyFill="1" applyBorder="1"/>
    <xf numFmtId="2" fontId="2" fillId="4" borderId="10" xfId="0" applyNumberFormat="1" applyFont="1" applyFill="1" applyBorder="1"/>
    <xf numFmtId="0" fontId="1" fillId="3" borderId="3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center"/>
    </xf>
    <xf numFmtId="2" fontId="2" fillId="4" borderId="3" xfId="0" applyNumberFormat="1" applyFont="1" applyFill="1" applyBorder="1"/>
    <xf numFmtId="0" fontId="10" fillId="5" borderId="5" xfId="0" applyFont="1" applyFill="1" applyBorder="1"/>
    <xf numFmtId="2" fontId="2" fillId="4" borderId="13" xfId="0" applyNumberFormat="1" applyFont="1" applyFill="1" applyBorder="1"/>
    <xf numFmtId="2" fontId="2" fillId="4" borderId="4" xfId="0" applyNumberFormat="1" applyFont="1" applyFill="1" applyBorder="1"/>
    <xf numFmtId="0" fontId="1" fillId="0" borderId="6" xfId="0" applyFont="1" applyBorder="1"/>
    <xf numFmtId="0" fontId="2" fillId="0" borderId="1" xfId="0" applyFont="1" applyBorder="1"/>
    <xf numFmtId="0" fontId="0" fillId="0" borderId="6" xfId="0" applyBorder="1" applyAlignment="1">
      <alignment horizontal="left"/>
    </xf>
    <xf numFmtId="0" fontId="0" fillId="0" borderId="11" xfId="0" applyBorder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7" borderId="5" xfId="0" applyFont="1" applyFill="1" applyBorder="1" applyAlignment="1">
      <alignment horizontal="left" indent="1"/>
    </xf>
    <xf numFmtId="0" fontId="2" fillId="7" borderId="6" xfId="0" applyFont="1" applyFill="1" applyBorder="1" applyAlignment="1">
      <alignment horizontal="left" indent="1"/>
    </xf>
    <xf numFmtId="0" fontId="2" fillId="7" borderId="10" xfId="0" applyFont="1" applyFill="1" applyBorder="1" applyAlignment="1">
      <alignment horizontal="left" indent="1"/>
    </xf>
    <xf numFmtId="0" fontId="2" fillId="7" borderId="6" xfId="0" applyFont="1" applyFill="1" applyBorder="1" applyAlignment="1">
      <alignment horizontal="left" wrapText="1" indent="1"/>
    </xf>
    <xf numFmtId="0" fontId="2" fillId="7" borderId="7" xfId="0" applyFont="1" applyFill="1" applyBorder="1" applyAlignment="1">
      <alignment horizontal="left" indent="1"/>
    </xf>
    <xf numFmtId="0" fontId="2" fillId="7" borderId="8" xfId="0" applyFont="1" applyFill="1" applyBorder="1" applyAlignment="1">
      <alignment horizontal="left" indent="1"/>
    </xf>
    <xf numFmtId="0" fontId="2" fillId="7" borderId="12" xfId="0" applyFont="1" applyFill="1" applyBorder="1" applyAlignment="1">
      <alignment horizontal="left" indent="1"/>
    </xf>
    <xf numFmtId="2" fontId="2" fillId="4" borderId="9" xfId="0" applyNumberFormat="1" applyFont="1" applyFill="1" applyBorder="1"/>
    <xf numFmtId="2" fontId="2" fillId="4" borderId="11" xfId="0" applyNumberFormat="1" applyFont="1" applyFill="1" applyBorder="1"/>
    <xf numFmtId="0" fontId="1" fillId="3" borderId="12" xfId="0" applyFont="1" applyFill="1" applyBorder="1" applyAlignment="1">
      <alignment horizontal="left"/>
    </xf>
    <xf numFmtId="0" fontId="1" fillId="0" borderId="2" xfId="0" applyFont="1" applyBorder="1"/>
    <xf numFmtId="14" fontId="5" fillId="4" borderId="0" xfId="0" applyNumberFormat="1" applyFont="1" applyFill="1" applyAlignment="1">
      <alignment horizontal="left"/>
    </xf>
    <xf numFmtId="14" fontId="5" fillId="4" borderId="11" xfId="0" applyNumberFormat="1" applyFont="1" applyFill="1" applyBorder="1" applyAlignment="1">
      <alignment horizontal="left"/>
    </xf>
    <xf numFmtId="14" fontId="5" fillId="4" borderId="12" xfId="0" applyNumberFormat="1" applyFont="1" applyFill="1" applyBorder="1" applyAlignment="1">
      <alignment horizontal="left"/>
    </xf>
    <xf numFmtId="14" fontId="5" fillId="4" borderId="1" xfId="0" applyNumberFormat="1" applyFont="1" applyFill="1" applyBorder="1" applyAlignment="1">
      <alignment horizontal="left"/>
    </xf>
    <xf numFmtId="14" fontId="5" fillId="4" borderId="13" xfId="0" applyNumberFormat="1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2" fillId="4" borderId="2" xfId="0" applyFont="1" applyFill="1" applyBorder="1"/>
    <xf numFmtId="0" fontId="9" fillId="0" borderId="5" xfId="1" applyFont="1" applyFill="1" applyBorder="1"/>
    <xf numFmtId="0" fontId="9" fillId="0" borderId="6" xfId="0" applyFont="1" applyBorder="1"/>
    <xf numFmtId="0" fontId="9" fillId="0" borderId="6" xfId="1" applyFont="1" applyFill="1" applyBorder="1"/>
    <xf numFmtId="0" fontId="9" fillId="0" borderId="7" xfId="0" applyFont="1" applyBorder="1"/>
    <xf numFmtId="0" fontId="2" fillId="0" borderId="2" xfId="0" applyFont="1" applyBorder="1"/>
    <xf numFmtId="0" fontId="9" fillId="0" borderId="7" xfId="1" applyFont="1" applyFill="1" applyBorder="1"/>
    <xf numFmtId="0" fontId="9" fillId="0" borderId="5" xfId="0" applyFont="1" applyBorder="1"/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2" fontId="10" fillId="0" borderId="2" xfId="2" applyNumberFormat="1" applyFont="1" applyBorder="1" applyAlignment="1">
      <alignment horizontal="center" vertical="top"/>
    </xf>
    <xf numFmtId="2" fontId="2" fillId="0" borderId="6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2" fontId="1" fillId="0" borderId="6" xfId="0" applyNumberFormat="1" applyFont="1" applyBorder="1"/>
    <xf numFmtId="2" fontId="1" fillId="0" borderId="7" xfId="0" applyNumberFormat="1" applyFont="1" applyBorder="1" applyAlignment="1">
      <alignment horizontal="center"/>
    </xf>
    <xf numFmtId="0" fontId="9" fillId="0" borderId="11" xfId="0" applyFont="1" applyBorder="1"/>
    <xf numFmtId="0" fontId="9" fillId="0" borderId="2" xfId="1" applyFont="1" applyFill="1" applyBorder="1"/>
    <xf numFmtId="0" fontId="1" fillId="0" borderId="10" xfId="0" applyFont="1" applyBorder="1"/>
    <xf numFmtId="2" fontId="1" fillId="0" borderId="4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7" borderId="5" xfId="0" applyFont="1" applyFill="1" applyBorder="1" applyAlignment="1">
      <alignment horizontal="left" indent="2"/>
    </xf>
    <xf numFmtId="0" fontId="2" fillId="7" borderId="6" xfId="0" applyFont="1" applyFill="1" applyBorder="1" applyAlignment="1">
      <alignment horizontal="left" indent="2"/>
    </xf>
    <xf numFmtId="0" fontId="1" fillId="3" borderId="2" xfId="0" applyFont="1" applyFill="1" applyBorder="1" applyAlignment="1">
      <alignment horizontal="left" indent="1"/>
    </xf>
    <xf numFmtId="0" fontId="1" fillId="3" borderId="6" xfId="0" applyFont="1" applyFill="1" applyBorder="1" applyAlignment="1">
      <alignment horizontal="left" indent="1"/>
    </xf>
    <xf numFmtId="0" fontId="1" fillId="0" borderId="0" xfId="0" applyFont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2" fillId="7" borderId="11" xfId="0" applyFont="1" applyFill="1" applyBorder="1" applyAlignment="1">
      <alignment horizontal="left" indent="1"/>
    </xf>
    <xf numFmtId="2" fontId="2" fillId="0" borderId="0" xfId="0" applyNumberFormat="1" applyFont="1" applyAlignment="1">
      <alignment horizontal="right"/>
    </xf>
    <xf numFmtId="0" fontId="5" fillId="0" borderId="0" xfId="0" applyFont="1"/>
    <xf numFmtId="14" fontId="5" fillId="0" borderId="0" xfId="0" applyNumberFormat="1" applyFont="1"/>
    <xf numFmtId="0" fontId="11" fillId="0" borderId="15" xfId="0" applyFont="1" applyBorder="1"/>
    <xf numFmtId="0" fontId="4" fillId="0" borderId="0" xfId="0" applyFont="1"/>
    <xf numFmtId="0" fontId="4" fillId="3" borderId="7" xfId="0" applyFont="1" applyFill="1" applyBorder="1"/>
    <xf numFmtId="0" fontId="4" fillId="3" borderId="6" xfId="0" applyFont="1" applyFill="1" applyBorder="1" applyAlignment="1">
      <alignment horizontal="left"/>
    </xf>
    <xf numFmtId="0" fontId="4" fillId="3" borderId="6" xfId="0" applyFont="1" applyFill="1" applyBorder="1"/>
    <xf numFmtId="0" fontId="4" fillId="0" borderId="1" xfId="0" applyFont="1" applyBorder="1" applyAlignment="1">
      <alignment horizontal="center" vertical="center"/>
    </xf>
    <xf numFmtId="14" fontId="2" fillId="0" borderId="1" xfId="0" applyNumberFormat="1" applyFont="1" applyBorder="1"/>
    <xf numFmtId="49" fontId="5" fillId="0" borderId="0" xfId="0" applyNumberFormat="1" applyFont="1"/>
    <xf numFmtId="0" fontId="9" fillId="0" borderId="9" xfId="0" applyFont="1" applyBorder="1"/>
    <xf numFmtId="2" fontId="1" fillId="0" borderId="6" xfId="0" applyNumberFormat="1" applyFont="1" applyBorder="1" applyAlignment="1">
      <alignment horizontal="right"/>
    </xf>
    <xf numFmtId="2" fontId="1" fillId="0" borderId="9" xfId="0" applyNumberFormat="1" applyFont="1" applyBorder="1" applyAlignment="1">
      <alignment horizontal="right"/>
    </xf>
    <xf numFmtId="2" fontId="1" fillId="0" borderId="0" xfId="0" applyNumberFormat="1" applyFont="1" applyAlignment="1">
      <alignment horizontal="right"/>
    </xf>
    <xf numFmtId="2" fontId="1" fillId="0" borderId="10" xfId="0" applyNumberFormat="1" applyFont="1" applyBorder="1" applyAlignment="1">
      <alignment horizontal="right"/>
    </xf>
    <xf numFmtId="2" fontId="1" fillId="0" borderId="7" xfId="0" applyNumberFormat="1" applyFont="1" applyBorder="1"/>
    <xf numFmtId="2" fontId="1" fillId="0" borderId="12" xfId="0" applyNumberFormat="1" applyFont="1" applyBorder="1" applyAlignment="1">
      <alignment horizontal="center"/>
    </xf>
    <xf numFmtId="0" fontId="1" fillId="3" borderId="15" xfId="0" applyFont="1" applyFill="1" applyBorder="1" applyAlignment="1">
      <alignment horizontal="left"/>
    </xf>
    <xf numFmtId="0" fontId="4" fillId="3" borderId="18" xfId="0" applyFont="1" applyFill="1" applyBorder="1"/>
    <xf numFmtId="0" fontId="11" fillId="0" borderId="9" xfId="0" applyFont="1" applyBorder="1"/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/>
    <xf numFmtId="2" fontId="1" fillId="0" borderId="3" xfId="0" applyNumberFormat="1" applyFont="1" applyBorder="1" applyAlignment="1">
      <alignment horizontal="right"/>
    </xf>
    <xf numFmtId="2" fontId="2" fillId="4" borderId="7" xfId="0" applyNumberFormat="1" applyFont="1" applyFill="1" applyBorder="1" applyAlignment="1">
      <alignment horizontal="right"/>
    </xf>
    <xf numFmtId="0" fontId="2" fillId="4" borderId="0" xfId="0" applyFont="1" applyFill="1"/>
    <xf numFmtId="0" fontId="2" fillId="3" borderId="12" xfId="0" applyFont="1" applyFill="1" applyBorder="1"/>
    <xf numFmtId="0" fontId="1" fillId="3" borderId="0" xfId="0" applyFont="1" applyFill="1"/>
    <xf numFmtId="0" fontId="1" fillId="5" borderId="3" xfId="0" applyFont="1" applyFill="1" applyBorder="1"/>
    <xf numFmtId="0" fontId="11" fillId="0" borderId="3" xfId="0" applyFont="1" applyBorder="1"/>
    <xf numFmtId="0" fontId="11" fillId="0" borderId="14" xfId="0" applyFont="1" applyBorder="1"/>
    <xf numFmtId="44" fontId="2" fillId="4" borderId="10" xfId="0" applyNumberFormat="1" applyFont="1" applyFill="1" applyBorder="1" applyAlignment="1">
      <alignment horizontal="left" vertical="center"/>
    </xf>
    <xf numFmtId="44" fontId="2" fillId="4" borderId="10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9" fillId="4" borderId="9" xfId="0" applyFont="1" applyFill="1" applyBorder="1"/>
    <xf numFmtId="0" fontId="9" fillId="4" borderId="11" xfId="0" applyFont="1" applyFill="1" applyBorder="1"/>
    <xf numFmtId="0" fontId="9" fillId="4" borderId="1" xfId="0" applyFont="1" applyFill="1" applyBorder="1" applyAlignment="1">
      <alignment horizontal="left"/>
    </xf>
    <xf numFmtId="0" fontId="9" fillId="4" borderId="13" xfId="0" applyFont="1" applyFill="1" applyBorder="1"/>
    <xf numFmtId="0" fontId="9" fillId="4" borderId="10" xfId="0" applyFont="1" applyFill="1" applyBorder="1"/>
    <xf numFmtId="0" fontId="9" fillId="4" borderId="0" xfId="0" applyFont="1" applyFill="1"/>
    <xf numFmtId="0" fontId="9" fillId="4" borderId="8" xfId="0" applyFont="1" applyFill="1" applyBorder="1"/>
    <xf numFmtId="0" fontId="9" fillId="4" borderId="15" xfId="0" applyFont="1" applyFill="1" applyBorder="1"/>
    <xf numFmtId="0" fontId="9" fillId="4" borderId="12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left"/>
    </xf>
    <xf numFmtId="2" fontId="2" fillId="4" borderId="0" xfId="0" applyNumberFormat="1" applyFont="1" applyFill="1" applyAlignment="1">
      <alignment horizontal="right"/>
    </xf>
    <xf numFmtId="0" fontId="2" fillId="3" borderId="13" xfId="0" applyFont="1" applyFill="1" applyBorder="1"/>
    <xf numFmtId="0" fontId="1" fillId="0" borderId="7" xfId="0" applyFont="1" applyBorder="1"/>
    <xf numFmtId="0" fontId="2" fillId="3" borderId="0" xfId="0" applyFont="1" applyFill="1"/>
    <xf numFmtId="0" fontId="2" fillId="3" borderId="1" xfId="0" applyFont="1" applyFill="1" applyBorder="1"/>
    <xf numFmtId="0" fontId="2" fillId="3" borderId="15" xfId="0" applyFont="1" applyFill="1" applyBorder="1"/>
    <xf numFmtId="0" fontId="13" fillId="4" borderId="5" xfId="0" applyFont="1" applyFill="1" applyBorder="1"/>
    <xf numFmtId="0" fontId="13" fillId="4" borderId="6" xfId="0" applyFont="1" applyFill="1" applyBorder="1"/>
    <xf numFmtId="0" fontId="13" fillId="4" borderId="7" xfId="0" applyFont="1" applyFill="1" applyBorder="1"/>
    <xf numFmtId="0" fontId="1" fillId="4" borderId="12" xfId="0" applyFont="1" applyFill="1" applyBorder="1"/>
    <xf numFmtId="2" fontId="1" fillId="4" borderId="13" xfId="0" applyNumberFormat="1" applyFont="1" applyFill="1" applyBorder="1" applyAlignment="1">
      <alignment horizontal="center"/>
    </xf>
    <xf numFmtId="2" fontId="1" fillId="3" borderId="5" xfId="0" applyNumberFormat="1" applyFont="1" applyFill="1" applyBorder="1" applyAlignment="1">
      <alignment horizontal="left"/>
    </xf>
    <xf numFmtId="2" fontId="2" fillId="4" borderId="5" xfId="0" applyNumberFormat="1" applyFont="1" applyFill="1" applyBorder="1" applyAlignment="1">
      <alignment horizontal="left"/>
    </xf>
    <xf numFmtId="2" fontId="2" fillId="4" borderId="6" xfId="0" applyNumberFormat="1" applyFont="1" applyFill="1" applyBorder="1" applyAlignment="1">
      <alignment horizontal="left"/>
    </xf>
    <xf numFmtId="2" fontId="2" fillId="4" borderId="7" xfId="0" applyNumberFormat="1" applyFont="1" applyFill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4" borderId="8" xfId="0" applyFill="1" applyBorder="1"/>
    <xf numFmtId="0" fontId="14" fillId="4" borderId="11" xfId="0" applyFont="1" applyFill="1" applyBorder="1" applyAlignment="1">
      <alignment vertical="center"/>
    </xf>
    <xf numFmtId="2" fontId="2" fillId="4" borderId="11" xfId="0" applyNumberFormat="1" applyFont="1" applyFill="1" applyBorder="1" applyAlignment="1">
      <alignment horizontal="left" indent="1"/>
    </xf>
    <xf numFmtId="0" fontId="0" fillId="4" borderId="6" xfId="0" applyFill="1" applyBorder="1"/>
    <xf numFmtId="0" fontId="0" fillId="4" borderId="11" xfId="0" applyFill="1" applyBorder="1"/>
    <xf numFmtId="0" fontId="0" fillId="0" borderId="13" xfId="0" applyBorder="1"/>
    <xf numFmtId="0" fontId="2" fillId="0" borderId="12" xfId="0" applyFont="1" applyBorder="1"/>
    <xf numFmtId="2" fontId="1" fillId="0" borderId="2" xfId="0" applyNumberFormat="1" applyFont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/>
    </xf>
    <xf numFmtId="0" fontId="9" fillId="0" borderId="11" xfId="1" applyFont="1" applyFill="1" applyBorder="1"/>
    <xf numFmtId="2" fontId="1" fillId="0" borderId="8" xfId="0" applyNumberFormat="1" applyFont="1" applyBorder="1"/>
    <xf numFmtId="2" fontId="1" fillId="0" borderId="5" xfId="0" applyNumberFormat="1" applyFont="1" applyBorder="1"/>
    <xf numFmtId="2" fontId="2" fillId="4" borderId="12" xfId="0" applyNumberFormat="1" applyFont="1" applyFill="1" applyBorder="1"/>
    <xf numFmtId="0" fontId="9" fillId="0" borderId="13" xfId="0" applyFont="1" applyBorder="1"/>
    <xf numFmtId="2" fontId="1" fillId="0" borderId="10" xfId="0" applyNumberFormat="1" applyFont="1" applyBorder="1"/>
    <xf numFmtId="2" fontId="1" fillId="0" borderId="9" xfId="0" applyNumberFormat="1" applyFont="1" applyBorder="1"/>
    <xf numFmtId="2" fontId="2" fillId="4" borderId="8" xfId="0" applyNumberFormat="1" applyFont="1" applyFill="1" applyBorder="1" applyAlignment="1">
      <alignment horizontal="right"/>
    </xf>
    <xf numFmtId="2" fontId="2" fillId="4" borderId="12" xfId="0" applyNumberFormat="1" applyFont="1" applyFill="1" applyBorder="1" applyAlignment="1">
      <alignment horizontal="right"/>
    </xf>
    <xf numFmtId="2" fontId="2" fillId="4" borderId="10" xfId="0" applyNumberFormat="1" applyFont="1" applyFill="1" applyBorder="1" applyAlignment="1">
      <alignment horizontal="right"/>
    </xf>
    <xf numFmtId="14" fontId="5" fillId="4" borderId="8" xfId="0" applyNumberFormat="1" applyFont="1" applyFill="1" applyBorder="1" applyAlignment="1">
      <alignment horizontal="left"/>
    </xf>
    <xf numFmtId="14" fontId="5" fillId="4" borderId="15" xfId="0" applyNumberFormat="1" applyFont="1" applyFill="1" applyBorder="1" applyAlignment="1">
      <alignment horizontal="left"/>
    </xf>
    <xf numFmtId="14" fontId="5" fillId="4" borderId="9" xfId="0" applyNumberFormat="1" applyFont="1" applyFill="1" applyBorder="1" applyAlignment="1">
      <alignment horizontal="left"/>
    </xf>
    <xf numFmtId="14" fontId="5" fillId="4" borderId="10" xfId="0" applyNumberFormat="1" applyFont="1" applyFill="1" applyBorder="1" applyAlignment="1">
      <alignment horizontal="left"/>
    </xf>
    <xf numFmtId="14" fontId="5" fillId="4" borderId="0" xfId="0" applyNumberFormat="1" applyFont="1" applyFill="1" applyAlignment="1">
      <alignment horizontal="left"/>
    </xf>
    <xf numFmtId="14" fontId="5" fillId="4" borderId="11" xfId="0" applyNumberFormat="1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14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14" fontId="5" fillId="4" borderId="3" xfId="0" applyNumberFormat="1" applyFont="1" applyFill="1" applyBorder="1" applyAlignment="1">
      <alignment horizontal="left"/>
    </xf>
    <xf numFmtId="14" fontId="5" fillId="4" borderId="14" xfId="0" applyNumberFormat="1" applyFont="1" applyFill="1" applyBorder="1" applyAlignment="1">
      <alignment horizontal="left"/>
    </xf>
    <xf numFmtId="14" fontId="5" fillId="4" borderId="4" xfId="0" applyNumberFormat="1" applyFont="1" applyFill="1" applyBorder="1" applyAlignment="1">
      <alignment horizontal="left"/>
    </xf>
    <xf numFmtId="14" fontId="5" fillId="4" borderId="12" xfId="0" applyNumberFormat="1" applyFont="1" applyFill="1" applyBorder="1" applyAlignment="1">
      <alignment horizontal="left"/>
    </xf>
    <xf numFmtId="14" fontId="5" fillId="4" borderId="1" xfId="0" applyNumberFormat="1" applyFont="1" applyFill="1" applyBorder="1" applyAlignment="1">
      <alignment horizontal="left"/>
    </xf>
    <xf numFmtId="14" fontId="5" fillId="4" borderId="13" xfId="0" applyNumberFormat="1" applyFont="1" applyFill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1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3" fillId="3" borderId="12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left" vertical="center"/>
    </xf>
    <xf numFmtId="49" fontId="2" fillId="0" borderId="12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49" fontId="2" fillId="0" borderId="13" xfId="0" applyNumberFormat="1" applyFont="1" applyBorder="1" applyAlignment="1">
      <alignment horizontal="left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5" fillId="8" borderId="8" xfId="0" applyFont="1" applyFill="1" applyBorder="1" applyAlignment="1">
      <alignment horizontal="left"/>
    </xf>
    <xf numFmtId="0" fontId="5" fillId="8" borderId="15" xfId="0" applyFont="1" applyFill="1" applyBorder="1" applyAlignment="1">
      <alignment horizontal="left"/>
    </xf>
    <xf numFmtId="0" fontId="5" fillId="8" borderId="9" xfId="0" applyFont="1" applyFill="1" applyBorder="1" applyAlignment="1">
      <alignment horizontal="left"/>
    </xf>
    <xf numFmtId="0" fontId="5" fillId="8" borderId="10" xfId="0" applyFont="1" applyFill="1" applyBorder="1" applyAlignment="1">
      <alignment horizontal="left"/>
    </xf>
    <xf numFmtId="0" fontId="5" fillId="8" borderId="0" xfId="0" applyFont="1" applyFill="1" applyAlignment="1">
      <alignment horizontal="left"/>
    </xf>
    <xf numFmtId="0" fontId="5" fillId="8" borderId="11" xfId="0" applyFont="1" applyFill="1" applyBorder="1" applyAlignment="1">
      <alignment horizontal="left"/>
    </xf>
    <xf numFmtId="14" fontId="5" fillId="8" borderId="10" xfId="0" applyNumberFormat="1" applyFont="1" applyFill="1" applyBorder="1" applyAlignment="1">
      <alignment horizontal="left"/>
    </xf>
    <xf numFmtId="14" fontId="5" fillId="8" borderId="0" xfId="0" applyNumberFormat="1" applyFont="1" applyFill="1" applyAlignment="1">
      <alignment horizontal="left"/>
    </xf>
    <xf numFmtId="14" fontId="5" fillId="8" borderId="11" xfId="0" applyNumberFormat="1" applyFont="1" applyFill="1" applyBorder="1" applyAlignment="1">
      <alignment horizontal="left"/>
    </xf>
    <xf numFmtId="14" fontId="5" fillId="8" borderId="12" xfId="0" applyNumberFormat="1" applyFont="1" applyFill="1" applyBorder="1" applyAlignment="1">
      <alignment horizontal="left"/>
    </xf>
    <xf numFmtId="14" fontId="5" fillId="8" borderId="1" xfId="0" applyNumberFormat="1" applyFont="1" applyFill="1" applyBorder="1" applyAlignment="1">
      <alignment horizontal="left"/>
    </xf>
    <xf numFmtId="14" fontId="5" fillId="8" borderId="13" xfId="0" applyNumberFormat="1" applyFont="1" applyFill="1" applyBorder="1" applyAlignment="1">
      <alignment horizontal="left"/>
    </xf>
    <xf numFmtId="49" fontId="2" fillId="0" borderId="8" xfId="0" applyNumberFormat="1" applyFont="1" applyBorder="1" applyAlignment="1">
      <alignment horizontal="left"/>
    </xf>
    <xf numFmtId="49" fontId="2" fillId="0" borderId="15" xfId="0" applyNumberFormat="1" applyFont="1" applyBorder="1" applyAlignment="1">
      <alignment horizontal="left"/>
    </xf>
    <xf numFmtId="49" fontId="2" fillId="0" borderId="9" xfId="0" applyNumberFormat="1" applyFont="1" applyBorder="1" applyAlignment="1">
      <alignment horizontal="left"/>
    </xf>
    <xf numFmtId="0" fontId="11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49" fontId="2" fillId="0" borderId="3" xfId="0" applyNumberFormat="1" applyFont="1" applyBorder="1" applyAlignment="1">
      <alignment horizontal="left"/>
    </xf>
    <xf numFmtId="49" fontId="2" fillId="0" borderId="14" xfId="0" applyNumberFormat="1" applyFont="1" applyBorder="1" applyAlignment="1">
      <alignment horizontal="left"/>
    </xf>
    <xf numFmtId="49" fontId="2" fillId="0" borderId="4" xfId="0" applyNumberFormat="1" applyFont="1" applyBorder="1" applyAlignment="1">
      <alignment horizontal="left"/>
    </xf>
    <xf numFmtId="0" fontId="11" fillId="0" borderId="15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49" fontId="9" fillId="0" borderId="10" xfId="2" applyFont="1" applyBorder="1">
      <alignment horizontal="left" vertical="top"/>
    </xf>
    <xf numFmtId="49" fontId="9" fillId="0" borderId="11" xfId="2" applyFont="1" applyBorder="1">
      <alignment horizontal="left" vertical="top"/>
    </xf>
    <xf numFmtId="49" fontId="9" fillId="0" borderId="3" xfId="2" applyFont="1" applyBorder="1">
      <alignment horizontal="left" vertical="top"/>
    </xf>
    <xf numFmtId="49" fontId="9" fillId="0" borderId="4" xfId="2" applyFont="1" applyBorder="1">
      <alignment horizontal="left" vertical="top"/>
    </xf>
    <xf numFmtId="49" fontId="9" fillId="0" borderId="12" xfId="2" applyFont="1" applyBorder="1">
      <alignment horizontal="left" vertical="top"/>
    </xf>
    <xf numFmtId="49" fontId="9" fillId="0" borderId="13" xfId="2" applyFont="1" applyBorder="1">
      <alignment horizontal="left" vertical="top"/>
    </xf>
    <xf numFmtId="49" fontId="10" fillId="3" borderId="3" xfId="2" applyFont="1" applyFill="1" applyBorder="1">
      <alignment horizontal="left" vertical="top"/>
    </xf>
    <xf numFmtId="49" fontId="10" fillId="3" borderId="14" xfId="2" applyFont="1" applyFill="1" applyBorder="1">
      <alignment horizontal="left" vertical="top"/>
    </xf>
    <xf numFmtId="49" fontId="10" fillId="3" borderId="4" xfId="2" applyFont="1" applyFill="1" applyBorder="1">
      <alignment horizontal="left" vertical="top"/>
    </xf>
    <xf numFmtId="49" fontId="9" fillId="0" borderId="8" xfId="2" applyFont="1" applyBorder="1">
      <alignment horizontal="left" vertical="top"/>
    </xf>
    <xf numFmtId="49" fontId="9" fillId="0" borderId="9" xfId="2" applyFont="1" applyBorder="1">
      <alignment horizontal="left" vertical="top"/>
    </xf>
    <xf numFmtId="0" fontId="2" fillId="3" borderId="3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13" xfId="0" applyFont="1" applyFill="1" applyBorder="1" applyAlignment="1">
      <alignment horizontal="left"/>
    </xf>
    <xf numFmtId="14" fontId="1" fillId="5" borderId="5" xfId="0" applyNumberFormat="1" applyFont="1" applyFill="1" applyBorder="1" applyAlignment="1">
      <alignment horizontal="center" vertical="center"/>
    </xf>
    <xf numFmtId="14" fontId="1" fillId="5" borderId="7" xfId="0" applyNumberFormat="1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left"/>
    </xf>
    <xf numFmtId="49" fontId="2" fillId="0" borderId="8" xfId="0" applyNumberFormat="1" applyFont="1" applyBorder="1"/>
    <xf numFmtId="49" fontId="2" fillId="0" borderId="15" xfId="0" applyNumberFormat="1" applyFont="1" applyBorder="1"/>
    <xf numFmtId="49" fontId="2" fillId="0" borderId="9" xfId="0" applyNumberFormat="1" applyFont="1" applyBorder="1"/>
    <xf numFmtId="0" fontId="2" fillId="0" borderId="12" xfId="0" applyFont="1" applyBorder="1"/>
    <xf numFmtId="0" fontId="2" fillId="0" borderId="1" xfId="0" applyFont="1" applyBorder="1"/>
    <xf numFmtId="0" fontId="2" fillId="0" borderId="13" xfId="0" applyFont="1" applyBorder="1"/>
    <xf numFmtId="0" fontId="2" fillId="0" borderId="10" xfId="0" applyFont="1" applyBorder="1" applyAlignment="1">
      <alignment horizontal="left" indent="2"/>
    </xf>
    <xf numFmtId="0" fontId="2" fillId="0" borderId="11" xfId="0" applyFont="1" applyBorder="1" applyAlignment="1">
      <alignment horizontal="left" indent="2"/>
    </xf>
    <xf numFmtId="0" fontId="1" fillId="0" borderId="3" xfId="0" applyFont="1" applyBorder="1" applyAlignment="1">
      <alignment horizontal="left" indent="1"/>
    </xf>
    <xf numFmtId="0" fontId="1" fillId="0" borderId="4" xfId="0" applyFont="1" applyBorder="1" applyAlignment="1">
      <alignment horizontal="left" indent="1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9" fillId="0" borderId="3" xfId="1" applyFont="1" applyFill="1" applyBorder="1" applyAlignment="1">
      <alignment horizontal="center"/>
    </xf>
    <xf numFmtId="0" fontId="9" fillId="0" borderId="14" xfId="1" applyFont="1" applyFill="1" applyBorder="1" applyAlignment="1">
      <alignment horizontal="center"/>
    </xf>
    <xf numFmtId="0" fontId="9" fillId="0" borderId="4" xfId="1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3" fillId="3" borderId="3" xfId="0" applyFont="1" applyFill="1" applyBorder="1" applyAlignment="1">
      <alignment horizontal="left"/>
    </xf>
    <xf numFmtId="0" fontId="2" fillId="0" borderId="12" xfId="0" applyFont="1" applyBorder="1" applyAlignment="1">
      <alignment horizontal="left" indent="2"/>
    </xf>
    <xf numFmtId="0" fontId="2" fillId="0" borderId="13" xfId="0" applyFont="1" applyBorder="1" applyAlignment="1">
      <alignment horizontal="left" indent="2"/>
    </xf>
    <xf numFmtId="0" fontId="1" fillId="3" borderId="15" xfId="0" applyFont="1" applyFill="1" applyBorder="1" applyAlignment="1">
      <alignment horizontal="left"/>
    </xf>
    <xf numFmtId="0" fontId="2" fillId="0" borderId="10" xfId="0" applyFont="1" applyBorder="1" applyAlignment="1">
      <alignment horizontal="left" indent="1"/>
    </xf>
    <xf numFmtId="0" fontId="2" fillId="0" borderId="11" xfId="0" applyFont="1" applyBorder="1" applyAlignment="1">
      <alignment horizontal="left" indent="1"/>
    </xf>
    <xf numFmtId="0" fontId="1" fillId="0" borderId="10" xfId="0" applyFont="1" applyBorder="1"/>
    <xf numFmtId="0" fontId="1" fillId="0" borderId="11" xfId="0" applyFont="1" applyBorder="1"/>
    <xf numFmtId="0" fontId="1" fillId="3" borderId="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left" indent="1"/>
    </xf>
    <xf numFmtId="0" fontId="1" fillId="3" borderId="1" xfId="0" applyFont="1" applyFill="1" applyBorder="1" applyAlignment="1">
      <alignment horizontal="left" indent="1"/>
    </xf>
    <xf numFmtId="0" fontId="1" fillId="3" borderId="3" xfId="0" applyFont="1" applyFill="1" applyBorder="1" applyAlignment="1">
      <alignment horizontal="left" indent="1"/>
    </xf>
    <xf numFmtId="0" fontId="1" fillId="3" borderId="14" xfId="0" applyFont="1" applyFill="1" applyBorder="1" applyAlignment="1">
      <alignment horizontal="left" indent="1"/>
    </xf>
    <xf numFmtId="0" fontId="4" fillId="5" borderId="1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4" fontId="2" fillId="2" borderId="12" xfId="0" applyNumberFormat="1" applyFont="1" applyFill="1" applyBorder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14" fontId="2" fillId="2" borderId="10" xfId="0" applyNumberFormat="1" applyFont="1" applyFill="1" applyBorder="1" applyAlignment="1">
      <alignment horizontal="left"/>
    </xf>
    <xf numFmtId="14" fontId="2" fillId="2" borderId="11" xfId="0" applyNumberFormat="1" applyFont="1" applyFill="1" applyBorder="1" applyAlignment="1">
      <alignment horizontal="left"/>
    </xf>
    <xf numFmtId="14" fontId="9" fillId="2" borderId="8" xfId="1" applyNumberFormat="1" applyFont="1" applyFill="1" applyBorder="1" applyAlignment="1">
      <alignment horizontal="left"/>
    </xf>
    <xf numFmtId="14" fontId="9" fillId="2" borderId="9" xfId="1" applyNumberFormat="1" applyFont="1" applyFill="1" applyBorder="1" applyAlignment="1">
      <alignment horizontal="left"/>
    </xf>
    <xf numFmtId="14" fontId="2" fillId="0" borderId="12" xfId="0" applyNumberFormat="1" applyFont="1" applyBorder="1" applyAlignment="1">
      <alignment horizontal="left"/>
    </xf>
    <xf numFmtId="14" fontId="2" fillId="0" borderId="13" xfId="0" applyNumberFormat="1" applyFont="1" applyBorder="1" applyAlignment="1">
      <alignment horizontal="left"/>
    </xf>
    <xf numFmtId="14" fontId="2" fillId="0" borderId="3" xfId="0" applyNumberFormat="1" applyFont="1" applyBorder="1" applyAlignment="1">
      <alignment horizontal="left"/>
    </xf>
    <xf numFmtId="14" fontId="2" fillId="0" borderId="4" xfId="0" applyNumberFormat="1" applyFont="1" applyBorder="1" applyAlignment="1">
      <alignment horizontal="left"/>
    </xf>
    <xf numFmtId="0" fontId="1" fillId="3" borderId="8" xfId="0" applyFont="1" applyFill="1" applyBorder="1" applyAlignment="1">
      <alignment horizontal="left"/>
    </xf>
    <xf numFmtId="14" fontId="2" fillId="0" borderId="8" xfId="0" applyNumberFormat="1" applyFont="1" applyBorder="1" applyAlignment="1">
      <alignment horizontal="left"/>
    </xf>
    <xf numFmtId="14" fontId="2" fillId="0" borderId="9" xfId="0" applyNumberFormat="1" applyFont="1" applyBorder="1" applyAlignment="1">
      <alignment horizontal="left"/>
    </xf>
    <xf numFmtId="0" fontId="4" fillId="3" borderId="5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2" fontId="1" fillId="4" borderId="2" xfId="0" applyNumberFormat="1" applyFont="1" applyFill="1" applyBorder="1" applyAlignment="1">
      <alignment horizontal="center"/>
    </xf>
    <xf numFmtId="2" fontId="1" fillId="4" borderId="3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2" fillId="2" borderId="8" xfId="0" applyFont="1" applyFill="1" applyBorder="1"/>
  </cellXfs>
  <cellStyles count="3">
    <cellStyle name="Collegamento ipertestuale" xfId="1" builtinId="8"/>
    <cellStyle name="Content" xfId="2" xr:uid="{C3B59F96-DF71-4721-9C62-0AC211CED541}"/>
    <cellStyle name="Normale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colors>
    <mruColors>
      <color rgb="FFFFF2CC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67919</xdr:colOff>
      <xdr:row>1</xdr:row>
      <xdr:rowOff>56175</xdr:rowOff>
    </xdr:from>
    <xdr:to>
      <xdr:col>4</xdr:col>
      <xdr:colOff>158956</xdr:colOff>
      <xdr:row>6</xdr:row>
      <xdr:rowOff>19507</xdr:rowOff>
    </xdr:to>
    <xdr:sp macro="" textlink="">
      <xdr:nvSpPr>
        <xdr:cNvPr id="15" name="Rettangolo 14">
          <a:extLst>
            <a:ext uri="{FF2B5EF4-FFF2-40B4-BE49-F238E27FC236}">
              <a16:creationId xmlns:a16="http://schemas.microsoft.com/office/drawing/2014/main" id="{EB68976E-A58D-40E3-BDDE-7899E7B3BCBF}"/>
            </a:ext>
          </a:extLst>
        </xdr:cNvPr>
        <xdr:cNvSpPr/>
      </xdr:nvSpPr>
      <xdr:spPr>
        <a:xfrm>
          <a:off x="674697" y="239619"/>
          <a:ext cx="1911370" cy="880555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field:</a:t>
          </a:r>
          <a:b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</a:br>
          <a:r>
            <a:rPr lang="it-CH" sz="12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account, reference of documentation, field of information.</a:t>
          </a:r>
          <a:endParaRPr lang="it-CH" sz="12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80558</xdr:colOff>
      <xdr:row>18</xdr:row>
      <xdr:rowOff>16105</xdr:rowOff>
    </xdr:from>
    <xdr:to>
      <xdr:col>4</xdr:col>
      <xdr:colOff>208161</xdr:colOff>
      <xdr:row>22</xdr:row>
      <xdr:rowOff>117561</xdr:rowOff>
    </xdr:to>
    <xdr:sp macro="" textlink="">
      <xdr:nvSpPr>
        <xdr:cNvPr id="18" name="Rettangolo 17">
          <a:extLst>
            <a:ext uri="{FF2B5EF4-FFF2-40B4-BE49-F238E27FC236}">
              <a16:creationId xmlns:a16="http://schemas.microsoft.com/office/drawing/2014/main" id="{F5BDFDFB-37EA-4C03-A892-62751C4C56C5}"/>
            </a:ext>
          </a:extLst>
        </xdr:cNvPr>
        <xdr:cNvSpPr/>
      </xdr:nvSpPr>
      <xdr:spPr>
        <a:xfrm>
          <a:off x="687336" y="3318105"/>
          <a:ext cx="1947936" cy="835234"/>
        </a:xfrm>
        <a:prstGeom prst="rect">
          <a:avLst/>
        </a:prstGeom>
        <a:solidFill>
          <a:srgbClr val="FFF2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</a:t>
          </a:r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of account:</a:t>
          </a: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 with two digits after the decimal point.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218213</xdr:colOff>
      <xdr:row>0</xdr:row>
      <xdr:rowOff>158398</xdr:rowOff>
    </xdr:from>
    <xdr:to>
      <xdr:col>5</xdr:col>
      <xdr:colOff>278309</xdr:colOff>
      <xdr:row>12</xdr:row>
      <xdr:rowOff>75611</xdr:rowOff>
    </xdr:to>
    <xdr:sp macro="" textlink="">
      <xdr:nvSpPr>
        <xdr:cNvPr id="20" name="Parentesi graffa chiusa 19">
          <a:extLst>
            <a:ext uri="{FF2B5EF4-FFF2-40B4-BE49-F238E27FC236}">
              <a16:creationId xmlns:a16="http://schemas.microsoft.com/office/drawing/2014/main" id="{F82AA4A6-B42B-4D10-8E2A-203C34ED1092}"/>
            </a:ext>
          </a:extLst>
        </xdr:cNvPr>
        <xdr:cNvSpPr/>
      </xdr:nvSpPr>
      <xdr:spPr>
        <a:xfrm>
          <a:off x="2673546" y="158398"/>
          <a:ext cx="673930" cy="2076213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4</xdr:col>
      <xdr:colOff>251074</xdr:colOff>
      <xdr:row>16</xdr:row>
      <xdr:rowOff>150407</xdr:rowOff>
    </xdr:from>
    <xdr:to>
      <xdr:col>5</xdr:col>
      <xdr:colOff>298470</xdr:colOff>
      <xdr:row>23</xdr:row>
      <xdr:rowOff>171409</xdr:rowOff>
    </xdr:to>
    <xdr:sp macro="" textlink="">
      <xdr:nvSpPr>
        <xdr:cNvPr id="21" name="Parentesi graffa chiusa 20">
          <a:extLst>
            <a:ext uri="{FF2B5EF4-FFF2-40B4-BE49-F238E27FC236}">
              <a16:creationId xmlns:a16="http://schemas.microsoft.com/office/drawing/2014/main" id="{298AF505-8855-4F4A-9F02-65BDACB1DF26}"/>
            </a:ext>
          </a:extLst>
        </xdr:cNvPr>
        <xdr:cNvSpPr/>
      </xdr:nvSpPr>
      <xdr:spPr>
        <a:xfrm>
          <a:off x="2678185" y="3085518"/>
          <a:ext cx="654174" cy="1305113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5</xdr:col>
      <xdr:colOff>351240</xdr:colOff>
      <xdr:row>3</xdr:row>
      <xdr:rowOff>128265</xdr:rowOff>
    </xdr:from>
    <xdr:to>
      <xdr:col>7</xdr:col>
      <xdr:colOff>246384</xdr:colOff>
      <xdr:row>9</xdr:row>
      <xdr:rowOff>23015</xdr:rowOff>
    </xdr:to>
    <xdr:sp macro="" textlink="">
      <xdr:nvSpPr>
        <xdr:cNvPr id="22" name="Simbolo &quot;Non consentito&quot; 21">
          <a:extLst>
            <a:ext uri="{FF2B5EF4-FFF2-40B4-BE49-F238E27FC236}">
              <a16:creationId xmlns:a16="http://schemas.microsoft.com/office/drawing/2014/main" id="{E6BAF4A1-3B18-4EFA-BF81-66F3B5DE0497}"/>
            </a:ext>
          </a:extLst>
        </xdr:cNvPr>
        <xdr:cNvSpPr/>
      </xdr:nvSpPr>
      <xdr:spPr>
        <a:xfrm>
          <a:off x="3420407" y="668015"/>
          <a:ext cx="1122810" cy="974250"/>
        </a:xfrm>
        <a:prstGeom prst="noSmoking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58894</xdr:colOff>
      <xdr:row>6</xdr:row>
      <xdr:rowOff>112496</xdr:rowOff>
    </xdr:from>
    <xdr:to>
      <xdr:col>4</xdr:col>
      <xdr:colOff>158750</xdr:colOff>
      <xdr:row>11</xdr:row>
      <xdr:rowOff>77259</xdr:rowOff>
    </xdr:to>
    <xdr:sp macro="" textlink="">
      <xdr:nvSpPr>
        <xdr:cNvPr id="23" name="Rettangolo 22">
          <a:extLst>
            <a:ext uri="{FF2B5EF4-FFF2-40B4-BE49-F238E27FC236}">
              <a16:creationId xmlns:a16="http://schemas.microsoft.com/office/drawing/2014/main" id="{DDC93C15-D446-4BE2-B0D4-6373C446381F}"/>
            </a:ext>
          </a:extLst>
        </xdr:cNvPr>
        <xdr:cNvSpPr/>
      </xdr:nvSpPr>
      <xdr:spPr>
        <a:xfrm>
          <a:off x="672727" y="1191996"/>
          <a:ext cx="1941356" cy="864346"/>
        </a:xfrm>
        <a:prstGeom prst="rect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General information: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information of sheet General information.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317646</xdr:colOff>
      <xdr:row>4</xdr:row>
      <xdr:rowOff>18821</xdr:rowOff>
    </xdr:from>
    <xdr:to>
      <xdr:col>10</xdr:col>
      <xdr:colOff>404368</xdr:colOff>
      <xdr:row>8</xdr:row>
      <xdr:rowOff>135281</xdr:rowOff>
    </xdr:to>
    <xdr:sp macro="" textlink="">
      <xdr:nvSpPr>
        <xdr:cNvPr id="24" name="Rettangolo 23">
          <a:extLst>
            <a:ext uri="{FF2B5EF4-FFF2-40B4-BE49-F238E27FC236}">
              <a16:creationId xmlns:a16="http://schemas.microsoft.com/office/drawing/2014/main" id="{14C4C348-BE77-465E-B968-B9EF054EAE0A}"/>
            </a:ext>
          </a:extLst>
        </xdr:cNvPr>
        <xdr:cNvSpPr/>
      </xdr:nvSpPr>
      <xdr:spPr>
        <a:xfrm>
          <a:off x="4614479" y="738488"/>
          <a:ext cx="1928222" cy="83612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DO NOT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MODIFY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411650</xdr:colOff>
      <xdr:row>17</xdr:row>
      <xdr:rowOff>68397</xdr:rowOff>
    </xdr:from>
    <xdr:to>
      <xdr:col>7</xdr:col>
      <xdr:colOff>124138</xdr:colOff>
      <xdr:row>22</xdr:row>
      <xdr:rowOff>67069</xdr:rowOff>
    </xdr:to>
    <xdr:pic>
      <xdr:nvPicPr>
        <xdr:cNvPr id="25" name="Elemento grafico 24" descr="Segno di spunta con riempimento a tinta unita">
          <a:extLst>
            <a:ext uri="{FF2B5EF4-FFF2-40B4-BE49-F238E27FC236}">
              <a16:creationId xmlns:a16="http://schemas.microsoft.com/office/drawing/2014/main" id="{42E67994-56D2-4BF9-A41F-8674E9D2D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5539" y="3186953"/>
          <a:ext cx="926043" cy="915894"/>
        </a:xfrm>
        <a:prstGeom prst="rect">
          <a:avLst/>
        </a:prstGeom>
      </xdr:spPr>
    </xdr:pic>
    <xdr:clientData/>
  </xdr:twoCellAnchor>
  <xdr:twoCellAnchor>
    <xdr:from>
      <xdr:col>7</xdr:col>
      <xdr:colOff>300815</xdr:colOff>
      <xdr:row>18</xdr:row>
      <xdr:rowOff>4044</xdr:rowOff>
    </xdr:from>
    <xdr:to>
      <xdr:col>10</xdr:col>
      <xdr:colOff>397061</xdr:colOff>
      <xdr:row>22</xdr:row>
      <xdr:rowOff>92510</xdr:rowOff>
    </xdr:to>
    <xdr:sp macro="" textlink="">
      <xdr:nvSpPr>
        <xdr:cNvPr id="26" name="Rettangolo 25">
          <a:extLst>
            <a:ext uri="{FF2B5EF4-FFF2-40B4-BE49-F238E27FC236}">
              <a16:creationId xmlns:a16="http://schemas.microsoft.com/office/drawing/2014/main" id="{F95937CC-A31E-4892-8193-9DB450B6A3B5}"/>
            </a:ext>
          </a:extLst>
        </xdr:cNvPr>
        <xdr:cNvSpPr/>
      </xdr:nvSpPr>
      <xdr:spPr>
        <a:xfrm>
          <a:off x="4548259" y="3306044"/>
          <a:ext cx="1916580" cy="822244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ENTER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DATA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241299</xdr:colOff>
      <xdr:row>90</xdr:row>
      <xdr:rowOff>102160</xdr:rowOff>
    </xdr:from>
    <xdr:to>
      <xdr:col>12</xdr:col>
      <xdr:colOff>439644</xdr:colOff>
      <xdr:row>95</xdr:row>
      <xdr:rowOff>134096</xdr:rowOff>
    </xdr:to>
    <xdr:sp macro="" textlink="">
      <xdr:nvSpPr>
        <xdr:cNvPr id="12" name="Callout: linea piegata 11">
          <a:extLst>
            <a:ext uri="{FF2B5EF4-FFF2-40B4-BE49-F238E27FC236}">
              <a16:creationId xmlns:a16="http://schemas.microsoft.com/office/drawing/2014/main" id="{729F4AB7-097B-4A93-9B00-52AFA5BC4C42}"/>
            </a:ext>
          </a:extLst>
        </xdr:cNvPr>
        <xdr:cNvSpPr/>
      </xdr:nvSpPr>
      <xdr:spPr>
        <a:xfrm>
          <a:off x="14738349" y="16589935"/>
          <a:ext cx="2636745" cy="94633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38"/>
            <a:gd name="adj6" fmla="val -10187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ifrs.org/content/dam/ifrs/publications/pdf-standards/english/2023/issued/part-a/ias-19-employee-benefits.pdf?bypass=on" TargetMode="Externa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9E00-679F-4C07-AF1E-EEF0925BBADB}">
  <dimension ref="A1"/>
  <sheetViews>
    <sheetView showGridLines="0" tabSelected="1" zoomScale="90" zoomScaleNormal="90" workbookViewId="0">
      <selection activeCell="M27" sqref="M2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D964-28C5-4002-956C-C8A9A1B2D354}">
  <dimension ref="A1:E35"/>
  <sheetViews>
    <sheetView zoomScale="80" zoomScaleNormal="80" workbookViewId="0">
      <selection activeCell="C15" sqref="C15"/>
    </sheetView>
  </sheetViews>
  <sheetFormatPr defaultRowHeight="14.5" x14ac:dyDescent="0.35"/>
  <cols>
    <col min="1" max="1" width="12.81640625" bestFit="1" customWidth="1"/>
    <col min="2" max="2" width="57.90625" bestFit="1" customWidth="1"/>
    <col min="3" max="3" width="28.453125" bestFit="1" customWidth="1"/>
    <col min="4" max="4" width="140.81640625" bestFit="1" customWidth="1"/>
  </cols>
  <sheetData>
    <row r="1" spans="1:5" ht="20.5" thickBot="1" x14ac:dyDescent="0.45">
      <c r="B1" s="172" t="s">
        <v>401</v>
      </c>
      <c r="C1" s="173"/>
      <c r="D1" s="173"/>
      <c r="E1" s="54"/>
    </row>
    <row r="2" spans="1:5" ht="18.5" thickBot="1" x14ac:dyDescent="0.45">
      <c r="B2" s="60" t="s">
        <v>416</v>
      </c>
      <c r="C2" s="265" t="str">
        <f>'General information'!B2</f>
        <v>CompanyName LegalForm</v>
      </c>
      <c r="D2" s="267"/>
      <c r="E2" s="143"/>
    </row>
    <row r="3" spans="1:5" ht="18.5" thickBot="1" x14ac:dyDescent="0.45">
      <c r="B3" s="62" t="s">
        <v>419</v>
      </c>
      <c r="C3" s="268" t="str">
        <f>'General information'!B3</f>
        <v>Address 1234, Country</v>
      </c>
      <c r="D3" s="270"/>
      <c r="E3" s="143"/>
    </row>
    <row r="4" spans="1:5" ht="18.5" thickBot="1" x14ac:dyDescent="0.45">
      <c r="B4" s="60" t="s">
        <v>80</v>
      </c>
      <c r="C4" s="271">
        <f>'General information'!B8</f>
        <v>45291</v>
      </c>
      <c r="D4" s="273"/>
      <c r="E4" s="144"/>
    </row>
    <row r="5" spans="1:5" ht="18.5" thickBot="1" x14ac:dyDescent="0.45">
      <c r="B5" s="60" t="s">
        <v>81</v>
      </c>
      <c r="C5" s="274">
        <f>'General information'!B9</f>
        <v>45657</v>
      </c>
      <c r="D5" s="276"/>
      <c r="E5" s="144"/>
    </row>
    <row r="6" spans="1:5" ht="20.5" thickBot="1" x14ac:dyDescent="0.45">
      <c r="B6" s="172" t="s">
        <v>400</v>
      </c>
      <c r="C6" s="173"/>
      <c r="D6" s="173"/>
      <c r="E6" s="54"/>
    </row>
    <row r="7" spans="1:5" ht="18.5" thickBot="1" x14ac:dyDescent="0.45">
      <c r="B7" s="60" t="s">
        <v>90</v>
      </c>
      <c r="C7" s="359" t="s">
        <v>89</v>
      </c>
      <c r="D7" s="360"/>
      <c r="E7" s="144"/>
    </row>
    <row r="8" spans="1:5" ht="18.5" thickBot="1" x14ac:dyDescent="0.45">
      <c r="B8" s="147" t="s">
        <v>278</v>
      </c>
      <c r="C8" s="357" t="s">
        <v>569</v>
      </c>
      <c r="D8" s="358"/>
      <c r="E8" s="144"/>
    </row>
    <row r="10" spans="1:5" ht="15" thickBot="1" x14ac:dyDescent="0.4"/>
    <row r="11" spans="1:5" ht="18.5" thickBot="1" x14ac:dyDescent="0.45">
      <c r="A11" s="263" t="s">
        <v>511</v>
      </c>
      <c r="B11" s="348"/>
      <c r="C11" s="348"/>
      <c r="D11" s="264"/>
    </row>
    <row r="12" spans="1:5" ht="15" thickBot="1" x14ac:dyDescent="0.4">
      <c r="A12" s="25" t="s">
        <v>132</v>
      </c>
      <c r="B12" s="24" t="s">
        <v>151</v>
      </c>
      <c r="C12" s="24" t="s">
        <v>133</v>
      </c>
      <c r="D12" s="25" t="s">
        <v>73</v>
      </c>
    </row>
    <row r="13" spans="1:5" ht="15" thickBot="1" x14ac:dyDescent="0.4">
      <c r="A13" s="15" t="s">
        <v>523</v>
      </c>
      <c r="B13" s="245" t="s">
        <v>524</v>
      </c>
      <c r="C13" s="246"/>
      <c r="D13" s="247"/>
    </row>
    <row r="14" spans="1:5" ht="15" thickBot="1" x14ac:dyDescent="0.4">
      <c r="A14" s="90"/>
      <c r="B14" s="245" t="s">
        <v>525</v>
      </c>
      <c r="C14" s="247"/>
      <c r="D14" s="140" t="s">
        <v>638</v>
      </c>
    </row>
    <row r="15" spans="1:5" x14ac:dyDescent="0.35">
      <c r="A15" s="3"/>
      <c r="B15" s="98" t="s">
        <v>525</v>
      </c>
      <c r="C15" s="34">
        <v>0</v>
      </c>
      <c r="D15" s="140"/>
    </row>
    <row r="16" spans="1:5" x14ac:dyDescent="0.35">
      <c r="A16" s="3"/>
      <c r="B16" s="98" t="s">
        <v>526</v>
      </c>
      <c r="C16" s="34">
        <v>0</v>
      </c>
      <c r="D16" s="140"/>
    </row>
    <row r="17" spans="1:4" x14ac:dyDescent="0.35">
      <c r="A17" s="3"/>
      <c r="B17" s="98" t="s">
        <v>527</v>
      </c>
      <c r="C17" s="34">
        <v>0</v>
      </c>
      <c r="D17" s="140" t="s">
        <v>639</v>
      </c>
    </row>
    <row r="18" spans="1:4" x14ac:dyDescent="0.35">
      <c r="A18" s="3"/>
      <c r="B18" s="98" t="s">
        <v>528</v>
      </c>
      <c r="C18" s="34">
        <v>0</v>
      </c>
      <c r="D18" s="140"/>
    </row>
    <row r="19" spans="1:4" x14ac:dyDescent="0.35">
      <c r="A19" s="3"/>
      <c r="B19" s="98" t="s">
        <v>529</v>
      </c>
      <c r="C19" s="34">
        <v>0</v>
      </c>
      <c r="D19" s="140"/>
    </row>
    <row r="20" spans="1:4" x14ac:dyDescent="0.35">
      <c r="A20" s="3"/>
      <c r="B20" s="98" t="s">
        <v>530</v>
      </c>
      <c r="C20" s="34">
        <v>0</v>
      </c>
      <c r="D20" s="140" t="s">
        <v>640</v>
      </c>
    </row>
    <row r="21" spans="1:4" x14ac:dyDescent="0.35">
      <c r="A21" s="3"/>
      <c r="B21" s="98" t="s">
        <v>531</v>
      </c>
      <c r="C21" s="34">
        <v>0</v>
      </c>
      <c r="D21" s="140"/>
    </row>
    <row r="22" spans="1:4" x14ac:dyDescent="0.35">
      <c r="A22" s="3"/>
      <c r="B22" s="98" t="s">
        <v>532</v>
      </c>
      <c r="C22" s="34">
        <v>0</v>
      </c>
      <c r="D22" s="140"/>
    </row>
    <row r="23" spans="1:4" ht="15" thickBot="1" x14ac:dyDescent="0.4">
      <c r="A23" s="3"/>
      <c r="B23" s="102" t="s">
        <v>533</v>
      </c>
      <c r="C23" s="34">
        <v>0</v>
      </c>
      <c r="D23" s="140"/>
    </row>
    <row r="24" spans="1:4" ht="15" thickBot="1" x14ac:dyDescent="0.4">
      <c r="A24" s="4"/>
      <c r="B24" s="15" t="s">
        <v>534</v>
      </c>
      <c r="C24" s="132">
        <f>SUM(C15:C23)</f>
        <v>0</v>
      </c>
      <c r="D24" s="6"/>
    </row>
    <row r="25" spans="1:4" ht="15" thickBot="1" x14ac:dyDescent="0.4">
      <c r="A25" s="2"/>
      <c r="B25" s="1"/>
      <c r="C25" s="133"/>
      <c r="D25" s="2"/>
    </row>
    <row r="26" spans="1:4" ht="15" thickBot="1" x14ac:dyDescent="0.4">
      <c r="A26" s="67">
        <v>28.4</v>
      </c>
      <c r="B26" s="245" t="s">
        <v>535</v>
      </c>
      <c r="C26" s="246"/>
      <c r="D26" s="247"/>
    </row>
    <row r="27" spans="1:4" x14ac:dyDescent="0.35">
      <c r="A27" s="122"/>
      <c r="B27" s="97" t="s">
        <v>536</v>
      </c>
      <c r="C27" s="34">
        <v>0</v>
      </c>
      <c r="D27" s="139" t="s">
        <v>641</v>
      </c>
    </row>
    <row r="28" spans="1:4" x14ac:dyDescent="0.35">
      <c r="A28" s="3"/>
      <c r="B28" s="97" t="s">
        <v>537</v>
      </c>
      <c r="C28" s="34">
        <v>0</v>
      </c>
      <c r="D28" s="140"/>
    </row>
    <row r="29" spans="1:4" x14ac:dyDescent="0.35">
      <c r="A29" s="3"/>
      <c r="B29" s="97" t="s">
        <v>538</v>
      </c>
      <c r="C29" s="34">
        <v>0</v>
      </c>
      <c r="D29" s="140"/>
    </row>
    <row r="30" spans="1:4" x14ac:dyDescent="0.35">
      <c r="A30" s="3"/>
      <c r="B30" s="97" t="s">
        <v>539</v>
      </c>
      <c r="C30" s="34">
        <v>0</v>
      </c>
      <c r="D30" s="140" t="s">
        <v>642</v>
      </c>
    </row>
    <row r="31" spans="1:4" x14ac:dyDescent="0.35">
      <c r="A31" s="3"/>
      <c r="B31" s="97" t="s">
        <v>540</v>
      </c>
      <c r="C31" s="34">
        <v>0</v>
      </c>
      <c r="D31" s="140"/>
    </row>
    <row r="32" spans="1:4" x14ac:dyDescent="0.35">
      <c r="A32" s="3"/>
      <c r="B32" s="97" t="s">
        <v>541</v>
      </c>
      <c r="C32" s="34">
        <v>0</v>
      </c>
      <c r="D32" s="140" t="s">
        <v>643</v>
      </c>
    </row>
    <row r="33" spans="1:4" x14ac:dyDescent="0.35">
      <c r="A33" s="3"/>
      <c r="B33" s="97" t="s">
        <v>269</v>
      </c>
      <c r="C33" s="34">
        <v>0</v>
      </c>
      <c r="D33" s="140"/>
    </row>
    <row r="34" spans="1:4" ht="15" thickBot="1" x14ac:dyDescent="0.4">
      <c r="A34" s="3"/>
      <c r="B34" s="97" t="s">
        <v>542</v>
      </c>
      <c r="C34" s="34">
        <v>0</v>
      </c>
      <c r="D34" s="140"/>
    </row>
    <row r="35" spans="1:4" ht="15" thickBot="1" x14ac:dyDescent="0.4">
      <c r="A35" s="4"/>
      <c r="B35" s="15" t="s">
        <v>543</v>
      </c>
      <c r="C35" s="37">
        <f>SUM(C27:C34)</f>
        <v>0</v>
      </c>
      <c r="D35" s="6"/>
    </row>
  </sheetData>
  <mergeCells count="10">
    <mergeCell ref="C4:D4"/>
    <mergeCell ref="C2:D2"/>
    <mergeCell ref="C3:D3"/>
    <mergeCell ref="C5:D5"/>
    <mergeCell ref="B13:D13"/>
    <mergeCell ref="B26:D26"/>
    <mergeCell ref="C8:D8"/>
    <mergeCell ref="C7:D7"/>
    <mergeCell ref="A11:D11"/>
    <mergeCell ref="B14:C14"/>
  </mergeCells>
  <hyperlinks>
    <hyperlink ref="C7" r:id="rId1" xr:uid="{166631A3-19CF-4FE2-A096-C960B13CC4E0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dimension ref="A1:N153"/>
  <sheetViews>
    <sheetView topLeftCell="A2" zoomScale="80" zoomScaleNormal="80" workbookViewId="0">
      <selection activeCell="C14" sqref="C14"/>
    </sheetView>
  </sheetViews>
  <sheetFormatPr defaultRowHeight="14.5" x14ac:dyDescent="0.35"/>
  <cols>
    <col min="1" max="1" width="12.81640625" bestFit="1" customWidth="1"/>
    <col min="2" max="2" width="137.54296875" customWidth="1"/>
    <col min="3" max="3" width="11.90625" customWidth="1"/>
    <col min="4" max="4" width="155.453125" customWidth="1"/>
    <col min="13" max="13" width="8.7265625" customWidth="1"/>
  </cols>
  <sheetData>
    <row r="1" spans="1:14" ht="20.5" thickBot="1" x14ac:dyDescent="0.45">
      <c r="B1" s="238" t="s">
        <v>401</v>
      </c>
      <c r="C1" s="239"/>
      <c r="D1" s="240"/>
      <c r="E1" s="54"/>
      <c r="F1" s="54"/>
      <c r="G1" s="54"/>
      <c r="H1" s="54"/>
      <c r="I1" s="54"/>
      <c r="J1" s="54"/>
      <c r="K1" s="54"/>
      <c r="L1" s="54"/>
      <c r="M1" s="54"/>
    </row>
    <row r="2" spans="1:14" ht="18.5" thickBot="1" x14ac:dyDescent="0.45">
      <c r="B2" s="60" t="s">
        <v>416</v>
      </c>
      <c r="C2" s="265" t="str">
        <f>'General information'!B2</f>
        <v>CompanyName LegalForm</v>
      </c>
      <c r="D2" s="267"/>
      <c r="E2" s="143"/>
      <c r="F2" s="143"/>
      <c r="G2" s="143"/>
      <c r="H2" s="143"/>
      <c r="I2" s="143"/>
      <c r="J2" s="143"/>
      <c r="K2" s="143"/>
      <c r="L2" s="143"/>
      <c r="M2" s="143"/>
      <c r="N2" s="143"/>
    </row>
    <row r="3" spans="1:14" ht="18.5" thickBot="1" x14ac:dyDescent="0.45">
      <c r="B3" s="62" t="s">
        <v>419</v>
      </c>
      <c r="C3" s="268" t="str">
        <f>'General information'!B3</f>
        <v>Address 1234, Country</v>
      </c>
      <c r="D3" s="270"/>
      <c r="E3" s="143"/>
      <c r="H3" s="2"/>
      <c r="I3" s="2"/>
      <c r="J3" s="2"/>
      <c r="K3" s="2"/>
      <c r="L3" s="2"/>
      <c r="M3" s="2"/>
      <c r="N3" s="2"/>
    </row>
    <row r="4" spans="1:14" ht="18.5" thickBot="1" x14ac:dyDescent="0.45">
      <c r="B4" s="60" t="s">
        <v>80</v>
      </c>
      <c r="C4" s="271">
        <f>'General information'!B8</f>
        <v>45291</v>
      </c>
      <c r="D4" s="273"/>
      <c r="E4" s="144"/>
    </row>
    <row r="5" spans="1:14" ht="18.5" thickBot="1" x14ac:dyDescent="0.45">
      <c r="B5" s="60" t="s">
        <v>81</v>
      </c>
      <c r="C5" s="274">
        <f>'General information'!B9</f>
        <v>45657</v>
      </c>
      <c r="D5" s="276"/>
      <c r="E5" s="144"/>
    </row>
    <row r="6" spans="1:14" ht="20.5" thickBot="1" x14ac:dyDescent="0.45">
      <c r="B6" s="238" t="s">
        <v>400</v>
      </c>
      <c r="C6" s="239"/>
      <c r="D6" s="240"/>
      <c r="E6" s="54"/>
    </row>
    <row r="7" spans="1:14" ht="18.5" thickBot="1" x14ac:dyDescent="0.45">
      <c r="B7" s="60" t="s">
        <v>90</v>
      </c>
      <c r="C7" s="359" t="s">
        <v>89</v>
      </c>
      <c r="D7" s="360"/>
      <c r="E7" s="144"/>
    </row>
    <row r="8" spans="1:14" ht="18.5" customHeight="1" x14ac:dyDescent="0.35">
      <c r="B8" s="364" t="s">
        <v>278</v>
      </c>
      <c r="C8" s="362" t="s">
        <v>651</v>
      </c>
      <c r="D8" s="363"/>
      <c r="E8" s="144"/>
    </row>
    <row r="9" spans="1:14" ht="15" thickBot="1" x14ac:dyDescent="0.4">
      <c r="B9" s="365"/>
      <c r="C9" s="251" t="s">
        <v>656</v>
      </c>
      <c r="D9" s="252"/>
    </row>
    <row r="10" spans="1:14" ht="15" thickBot="1" x14ac:dyDescent="0.4"/>
    <row r="11" spans="1:14" ht="18.5" thickBot="1" x14ac:dyDescent="0.45">
      <c r="A11" s="263" t="s">
        <v>550</v>
      </c>
      <c r="B11" s="348"/>
      <c r="C11" s="348"/>
      <c r="D11" s="348"/>
      <c r="E11" s="146"/>
      <c r="F11" s="146"/>
      <c r="G11" s="146"/>
      <c r="H11" s="146"/>
      <c r="I11" s="146"/>
      <c r="J11" s="146"/>
      <c r="K11" s="146"/>
      <c r="L11" s="146"/>
      <c r="M11" s="146"/>
    </row>
    <row r="12" spans="1:14" ht="15" thickBot="1" x14ac:dyDescent="0.4">
      <c r="A12" s="61" t="s">
        <v>132</v>
      </c>
      <c r="B12" s="24" t="s">
        <v>151</v>
      </c>
      <c r="C12" s="24" t="s">
        <v>133</v>
      </c>
      <c r="D12" s="171" t="s">
        <v>73</v>
      </c>
      <c r="F12" s="1"/>
      <c r="G12" s="1"/>
      <c r="H12" s="1"/>
      <c r="I12" s="1"/>
      <c r="J12" s="1"/>
      <c r="K12" s="1"/>
      <c r="L12" s="1"/>
      <c r="M12" s="1"/>
    </row>
    <row r="13" spans="1:14" ht="15" thickBot="1" x14ac:dyDescent="0.4">
      <c r="A13" s="67" t="s">
        <v>613</v>
      </c>
      <c r="B13" s="361" t="s">
        <v>552</v>
      </c>
      <c r="C13" s="337"/>
      <c r="D13" s="337"/>
      <c r="L13" s="2"/>
      <c r="M13" s="2"/>
    </row>
    <row r="14" spans="1:14" x14ac:dyDescent="0.35">
      <c r="A14" s="94"/>
      <c r="B14" s="101" t="s">
        <v>573</v>
      </c>
      <c r="C14" s="38">
        <v>0</v>
      </c>
      <c r="D14" s="139"/>
      <c r="E14" s="2"/>
      <c r="F14" s="2"/>
      <c r="G14" s="2"/>
      <c r="H14" s="2"/>
      <c r="I14" s="2"/>
      <c r="J14" s="2"/>
      <c r="L14" s="2"/>
      <c r="M14" s="2"/>
    </row>
    <row r="15" spans="1:14" x14ac:dyDescent="0.35">
      <c r="A15" s="94"/>
      <c r="B15" s="98" t="s">
        <v>575</v>
      </c>
      <c r="C15" s="34">
        <v>0</v>
      </c>
      <c r="D15" s="140"/>
      <c r="E15" s="2"/>
      <c r="F15" s="2"/>
      <c r="G15" s="2"/>
      <c r="H15" s="2"/>
      <c r="I15" s="2"/>
      <c r="J15" s="2"/>
      <c r="L15" s="2"/>
      <c r="M15" s="2"/>
    </row>
    <row r="16" spans="1:14" ht="15" thickBot="1" x14ac:dyDescent="0.4">
      <c r="A16" s="94"/>
      <c r="B16" s="98" t="s">
        <v>574</v>
      </c>
      <c r="C16" s="34">
        <v>0</v>
      </c>
      <c r="D16" s="140"/>
      <c r="E16" s="2"/>
      <c r="F16" s="2"/>
      <c r="G16" s="2"/>
      <c r="H16" s="2"/>
      <c r="L16" s="2"/>
      <c r="M16" s="2"/>
    </row>
    <row r="17" spans="1:13" ht="15" thickBot="1" x14ac:dyDescent="0.4">
      <c r="A17" s="95"/>
      <c r="B17" s="15" t="s">
        <v>551</v>
      </c>
      <c r="C17" s="37">
        <f>SUM(C14:C16)</f>
        <v>0</v>
      </c>
      <c r="D17" s="6"/>
      <c r="E17" s="2"/>
      <c r="F17" s="2"/>
      <c r="G17" s="2"/>
      <c r="H17" s="2"/>
      <c r="L17" s="2"/>
      <c r="M17" s="2"/>
    </row>
    <row r="18" spans="1:13" ht="15" thickBot="1" x14ac:dyDescent="0.4">
      <c r="A18" s="176"/>
      <c r="B18" s="1"/>
      <c r="C18" s="133"/>
      <c r="D18" s="2"/>
      <c r="E18" s="2"/>
      <c r="F18" s="2"/>
      <c r="G18" s="2"/>
      <c r="H18" s="2"/>
      <c r="L18" s="2"/>
      <c r="M18" s="2"/>
    </row>
    <row r="19" spans="1:13" ht="15" thickBot="1" x14ac:dyDescent="0.4">
      <c r="A19" s="199">
        <v>7.2</v>
      </c>
      <c r="B19" s="245" t="s">
        <v>557</v>
      </c>
      <c r="C19" s="246"/>
      <c r="D19" s="247"/>
      <c r="E19" s="2"/>
      <c r="F19" s="2"/>
      <c r="G19" s="2"/>
      <c r="H19" s="2"/>
      <c r="K19" s="2"/>
      <c r="L19" s="2"/>
      <c r="M19" s="2"/>
    </row>
    <row r="20" spans="1:13" x14ac:dyDescent="0.35">
      <c r="A20" s="94"/>
      <c r="B20" s="101" t="s">
        <v>9</v>
      </c>
      <c r="C20" s="82">
        <v>0</v>
      </c>
      <c r="D20" s="194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35">
      <c r="A21" s="94"/>
      <c r="B21" s="98" t="s">
        <v>558</v>
      </c>
      <c r="C21" s="83">
        <v>0</v>
      </c>
      <c r="D21" s="195"/>
      <c r="E21" s="2"/>
      <c r="F21" s="2"/>
      <c r="G21" s="2"/>
      <c r="H21" s="2"/>
      <c r="I21" s="2"/>
      <c r="J21" s="2"/>
      <c r="K21" s="2"/>
      <c r="L21" s="2"/>
      <c r="M21" s="2"/>
    </row>
    <row r="22" spans="1:13" ht="15" thickBot="1" x14ac:dyDescent="0.4">
      <c r="A22" s="94"/>
      <c r="B22" s="98" t="s">
        <v>559</v>
      </c>
      <c r="C22" s="83">
        <v>0</v>
      </c>
      <c r="D22" s="195"/>
      <c r="E22" s="2"/>
      <c r="F22" s="2"/>
      <c r="G22" s="2"/>
      <c r="H22" s="2"/>
      <c r="I22" s="2"/>
      <c r="J22" s="2"/>
      <c r="K22" s="2"/>
      <c r="L22" s="2"/>
      <c r="M22" s="2"/>
    </row>
    <row r="23" spans="1:13" ht="15" thickBot="1" x14ac:dyDescent="0.4">
      <c r="A23" s="95"/>
      <c r="B23" s="15" t="s">
        <v>560</v>
      </c>
      <c r="C23" s="37">
        <f>SUM(C20:C22)</f>
        <v>0</v>
      </c>
      <c r="D23" s="196"/>
      <c r="E23" s="2"/>
      <c r="F23" s="2"/>
      <c r="G23" s="2"/>
      <c r="H23" s="2"/>
      <c r="I23" s="2"/>
      <c r="J23" s="2"/>
      <c r="K23" s="2"/>
      <c r="L23" s="2"/>
      <c r="M23" s="2"/>
    </row>
    <row r="24" spans="1:13" ht="15" thickBot="1" x14ac:dyDescent="0.4">
      <c r="A24" s="176"/>
      <c r="B24" s="1"/>
      <c r="C24" s="133"/>
      <c r="E24" s="2"/>
      <c r="F24" s="2"/>
      <c r="G24" s="2"/>
      <c r="H24" s="2"/>
      <c r="I24" s="2"/>
      <c r="J24" s="2"/>
      <c r="K24" s="2"/>
      <c r="L24" s="2"/>
      <c r="M24" s="2"/>
    </row>
    <row r="25" spans="1:13" ht="15" thickBot="1" x14ac:dyDescent="0.4">
      <c r="A25" s="187">
        <v>7.21</v>
      </c>
      <c r="B25" s="187" t="s">
        <v>561</v>
      </c>
      <c r="C25" s="160"/>
      <c r="D25" s="200" t="s">
        <v>652</v>
      </c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35">
      <c r="A26" s="163"/>
      <c r="B26" s="163"/>
      <c r="C26" s="368"/>
      <c r="D26" s="201" t="s">
        <v>653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35">
      <c r="A27" s="164"/>
      <c r="B27" s="164"/>
      <c r="C27" s="369"/>
      <c r="D27" s="201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35">
      <c r="A28" s="164"/>
      <c r="B28" s="164"/>
      <c r="C28" s="369"/>
      <c r="D28" s="201" t="s">
        <v>654</v>
      </c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35">
      <c r="A29" s="164"/>
      <c r="B29" s="164"/>
      <c r="C29" s="369"/>
      <c r="D29" s="201" t="s">
        <v>655</v>
      </c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35">
      <c r="A30" s="164"/>
      <c r="B30" s="164"/>
      <c r="C30" s="369"/>
      <c r="D30" s="201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35">
      <c r="A31" s="164"/>
      <c r="B31" s="164"/>
      <c r="C31" s="369"/>
      <c r="D31" s="201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35">
      <c r="A32" s="164"/>
      <c r="B32" s="164"/>
      <c r="C32" s="369"/>
      <c r="D32" s="201"/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35">
      <c r="A33" s="164"/>
      <c r="B33" s="164"/>
      <c r="C33" s="369"/>
      <c r="D33" s="207"/>
      <c r="E33" s="2"/>
      <c r="F33" s="2"/>
      <c r="G33" s="2"/>
      <c r="H33" s="2"/>
      <c r="I33" s="2"/>
      <c r="J33" s="2"/>
      <c r="K33" s="2"/>
      <c r="L33" s="2"/>
      <c r="M33" s="2"/>
    </row>
    <row r="34" spans="1:13" ht="15" thickBot="1" x14ac:dyDescent="0.4">
      <c r="A34" s="164"/>
      <c r="B34" s="164"/>
      <c r="C34" s="369"/>
      <c r="D34" s="207"/>
      <c r="E34" s="2"/>
      <c r="F34" s="2"/>
      <c r="G34" s="2"/>
      <c r="H34" s="2"/>
      <c r="I34" s="2"/>
      <c r="J34" s="2"/>
      <c r="K34" s="2"/>
      <c r="L34" s="2"/>
      <c r="M34" s="2"/>
    </row>
    <row r="35" spans="1:13" ht="15" thickBot="1" x14ac:dyDescent="0.4">
      <c r="A35" s="203"/>
      <c r="B35" s="13" t="s">
        <v>657</v>
      </c>
      <c r="C35" s="366">
        <v>0</v>
      </c>
      <c r="D35" s="202"/>
      <c r="E35" s="2"/>
      <c r="F35" s="2"/>
      <c r="G35" s="2"/>
      <c r="H35" s="2"/>
      <c r="I35" s="2"/>
      <c r="J35" s="2"/>
      <c r="K35" s="2"/>
      <c r="L35" s="2"/>
      <c r="M35" s="2"/>
    </row>
    <row r="36" spans="1:13" ht="15" thickBot="1" x14ac:dyDescent="0.4">
      <c r="A36" s="19"/>
      <c r="B36" s="5"/>
      <c r="C36" s="5"/>
      <c r="D36" s="22"/>
      <c r="E36" s="2"/>
      <c r="F36" s="2"/>
      <c r="G36" s="2"/>
      <c r="H36" s="2"/>
      <c r="I36" s="2"/>
      <c r="J36" s="2"/>
      <c r="K36" s="2"/>
      <c r="L36" s="2"/>
      <c r="M36" s="2"/>
    </row>
    <row r="37" spans="1:13" ht="15" thickBot="1" x14ac:dyDescent="0.4">
      <c r="A37" s="67">
        <v>7.18</v>
      </c>
      <c r="B37" s="15" t="s">
        <v>553</v>
      </c>
      <c r="C37" s="370"/>
      <c r="D37" s="38" t="s">
        <v>658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35">
      <c r="A38" s="92"/>
      <c r="B38" s="93"/>
      <c r="C38" s="51"/>
      <c r="D38" s="34" t="s">
        <v>659</v>
      </c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35">
      <c r="A39" s="94"/>
      <c r="B39" s="63"/>
      <c r="C39" s="51"/>
      <c r="D39" s="34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35">
      <c r="A40" s="94"/>
      <c r="B40" s="63"/>
      <c r="C40" s="51"/>
      <c r="D40" s="34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35">
      <c r="A41" s="94"/>
      <c r="B41" s="63"/>
      <c r="C41" s="51"/>
      <c r="D41" s="34" t="s">
        <v>668</v>
      </c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35">
      <c r="A42" s="94"/>
      <c r="B42" s="63"/>
      <c r="C42" s="51"/>
      <c r="D42" s="34" t="s">
        <v>669</v>
      </c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35">
      <c r="A43" s="94"/>
      <c r="B43" s="63"/>
      <c r="C43" s="51"/>
      <c r="D43" s="34" t="s">
        <v>670</v>
      </c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35">
      <c r="A44" s="94"/>
      <c r="B44" s="63"/>
      <c r="C44" s="51"/>
      <c r="D44" s="34" t="s">
        <v>671</v>
      </c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35">
      <c r="A45" s="94"/>
      <c r="B45" s="63"/>
      <c r="C45" s="51"/>
      <c r="D45" s="34" t="s">
        <v>672</v>
      </c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35">
      <c r="A46" s="94"/>
      <c r="B46" s="63"/>
      <c r="C46" s="51"/>
      <c r="D46" s="34" t="s">
        <v>673</v>
      </c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35">
      <c r="A47" s="94"/>
      <c r="B47" s="63"/>
      <c r="C47" s="51"/>
      <c r="D47" s="207"/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35">
      <c r="A48" s="94"/>
      <c r="B48" s="63"/>
      <c r="C48" s="51"/>
      <c r="D48" s="207"/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35">
      <c r="A49" s="94"/>
      <c r="B49" s="63"/>
      <c r="C49" s="51"/>
      <c r="D49" s="207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35">
      <c r="A50" s="94"/>
      <c r="B50" s="63"/>
      <c r="C50" s="51"/>
      <c r="D50" s="207"/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35">
      <c r="A51" s="94"/>
      <c r="B51" s="63"/>
      <c r="C51" s="51"/>
      <c r="D51" s="207"/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35">
      <c r="A52" s="94"/>
      <c r="B52" s="63"/>
      <c r="C52" s="51"/>
      <c r="D52" s="207"/>
      <c r="E52" s="2"/>
      <c r="F52" s="2"/>
      <c r="G52" s="2"/>
      <c r="H52" s="2"/>
      <c r="I52" s="2"/>
      <c r="J52" s="2"/>
      <c r="K52" s="2"/>
      <c r="L52" s="2"/>
      <c r="M52" s="2"/>
    </row>
    <row r="53" spans="1:13" ht="15" thickBot="1" x14ac:dyDescent="0.4">
      <c r="A53" s="94"/>
      <c r="B53" s="63"/>
      <c r="C53" s="51"/>
      <c r="D53" s="34"/>
      <c r="E53" s="2"/>
      <c r="F53" s="2"/>
      <c r="G53" s="2"/>
      <c r="H53" s="2"/>
      <c r="I53" s="2"/>
      <c r="J53" s="2"/>
      <c r="K53" s="2"/>
      <c r="L53" s="2"/>
      <c r="M53" s="2"/>
    </row>
    <row r="54" spans="1:13" ht="15" thickBot="1" x14ac:dyDescent="0.4">
      <c r="A54" s="95"/>
      <c r="B54" s="67" t="s">
        <v>660</v>
      </c>
      <c r="C54" s="367">
        <v>0</v>
      </c>
      <c r="D54" s="41"/>
      <c r="E54" s="2"/>
      <c r="F54" s="2"/>
      <c r="G54" s="2"/>
      <c r="H54" s="2"/>
      <c r="I54" s="2"/>
      <c r="J54" s="2"/>
      <c r="K54" s="2"/>
      <c r="L54" s="2"/>
      <c r="M54" s="2"/>
    </row>
    <row r="55" spans="1:13" ht="15" thickBot="1" x14ac:dyDescent="0.4">
      <c r="A55" s="176"/>
      <c r="B55" s="2"/>
      <c r="C55" s="1"/>
      <c r="D55" s="133"/>
      <c r="E55" s="2"/>
      <c r="F55" s="2"/>
      <c r="G55" s="2"/>
      <c r="H55" s="2"/>
      <c r="I55" s="2"/>
      <c r="J55" s="2"/>
      <c r="K55" s="2"/>
      <c r="L55" s="2"/>
      <c r="M55" s="2"/>
    </row>
    <row r="56" spans="1:13" ht="15" thickBot="1" x14ac:dyDescent="0.4">
      <c r="A56" s="67" t="s">
        <v>570</v>
      </c>
      <c r="B56" s="13" t="s">
        <v>554</v>
      </c>
      <c r="C56" s="204"/>
      <c r="D56" s="30" t="s">
        <v>661</v>
      </c>
      <c r="E56" s="2"/>
      <c r="F56" s="2"/>
      <c r="G56" s="2"/>
      <c r="H56" s="2"/>
      <c r="I56" s="2"/>
      <c r="J56" s="2"/>
      <c r="K56" s="2"/>
      <c r="L56" s="2"/>
      <c r="M56" s="2"/>
    </row>
    <row r="57" spans="1:13" ht="16" x14ac:dyDescent="0.35">
      <c r="A57" s="94"/>
      <c r="B57" s="2"/>
      <c r="C57" s="31"/>
      <c r="D57" s="205" t="s">
        <v>662</v>
      </c>
      <c r="E57" s="2"/>
      <c r="F57" s="2"/>
      <c r="G57" s="2"/>
      <c r="H57" s="2"/>
      <c r="I57" s="2"/>
      <c r="J57" s="2"/>
      <c r="K57" s="2"/>
      <c r="L57" s="2"/>
      <c r="M57" s="2"/>
    </row>
    <row r="58" spans="1:13" ht="16" x14ac:dyDescent="0.35">
      <c r="A58" s="94"/>
      <c r="B58" s="2"/>
      <c r="C58" s="31"/>
      <c r="D58" s="205" t="s">
        <v>663</v>
      </c>
      <c r="E58" s="2"/>
      <c r="F58" s="2"/>
      <c r="G58" s="2"/>
      <c r="H58" s="2"/>
      <c r="I58" s="2"/>
      <c r="J58" s="2"/>
      <c r="K58" s="2"/>
      <c r="L58" s="2"/>
      <c r="M58" s="2"/>
    </row>
    <row r="59" spans="1:13" ht="16" x14ac:dyDescent="0.35">
      <c r="A59" s="94"/>
      <c r="B59" s="2"/>
      <c r="C59" s="31"/>
      <c r="D59" s="205" t="s">
        <v>664</v>
      </c>
      <c r="E59" s="2"/>
      <c r="F59" s="2"/>
      <c r="G59" s="2"/>
      <c r="H59" s="2"/>
      <c r="I59" s="2"/>
      <c r="J59" s="2"/>
      <c r="K59" s="2"/>
      <c r="L59" s="2"/>
      <c r="M59" s="2"/>
    </row>
    <row r="60" spans="1:13" ht="16" x14ac:dyDescent="0.35">
      <c r="A60" s="94"/>
      <c r="B60" s="2"/>
      <c r="C60" s="31"/>
      <c r="D60" s="205" t="s">
        <v>665</v>
      </c>
      <c r="E60" s="2"/>
      <c r="F60" s="2"/>
      <c r="G60" s="2"/>
      <c r="H60" s="2"/>
      <c r="I60" s="2"/>
      <c r="J60" s="2"/>
      <c r="K60" s="2"/>
      <c r="L60" s="2"/>
      <c r="M60" s="2"/>
    </row>
    <row r="61" spans="1:13" ht="16" x14ac:dyDescent="0.35">
      <c r="A61" s="94"/>
      <c r="B61" s="2"/>
      <c r="C61" s="31"/>
      <c r="D61" s="205" t="s">
        <v>666</v>
      </c>
      <c r="E61" s="2"/>
      <c r="F61" s="2"/>
      <c r="G61" s="2"/>
      <c r="H61" s="2"/>
      <c r="I61" s="2"/>
      <c r="J61" s="2"/>
      <c r="K61" s="2"/>
      <c r="L61" s="2"/>
      <c r="M61" s="2"/>
    </row>
    <row r="62" spans="1:13" ht="16" x14ac:dyDescent="0.35">
      <c r="A62" s="94"/>
      <c r="B62" s="2"/>
      <c r="C62" s="31"/>
      <c r="D62" s="205" t="s">
        <v>667</v>
      </c>
      <c r="E62" s="2"/>
      <c r="F62" s="2"/>
      <c r="G62" s="2"/>
      <c r="H62" s="2"/>
      <c r="I62" s="2"/>
      <c r="J62" s="2"/>
      <c r="K62" s="2"/>
      <c r="L62" s="2"/>
      <c r="M62" s="2"/>
    </row>
    <row r="63" spans="1:13" ht="16" x14ac:dyDescent="0.35">
      <c r="A63" s="94"/>
      <c r="B63" s="2"/>
      <c r="C63" s="31"/>
      <c r="D63" s="205"/>
      <c r="E63" s="2"/>
      <c r="F63" s="2"/>
      <c r="G63" s="2"/>
      <c r="H63" s="2"/>
      <c r="I63" s="2"/>
      <c r="J63" s="2"/>
      <c r="K63" s="2"/>
      <c r="L63" s="2"/>
      <c r="M63" s="2"/>
    </row>
    <row r="64" spans="1:13" ht="16" x14ac:dyDescent="0.35">
      <c r="A64" s="94"/>
      <c r="B64" s="2"/>
      <c r="C64" s="31"/>
      <c r="D64" s="205"/>
      <c r="E64" s="2"/>
      <c r="F64" s="2"/>
      <c r="G64" s="2"/>
      <c r="H64" s="2"/>
      <c r="I64" s="2"/>
      <c r="J64" s="2"/>
      <c r="K64" s="2"/>
      <c r="L64" s="2"/>
      <c r="M64" s="2"/>
    </row>
    <row r="65" spans="1:13" x14ac:dyDescent="0.35">
      <c r="A65" s="94"/>
      <c r="B65" s="2"/>
      <c r="C65" s="31"/>
      <c r="D65" s="208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35">
      <c r="A66" s="94"/>
      <c r="B66" s="2"/>
      <c r="C66" s="31"/>
      <c r="D66" s="208"/>
      <c r="E66" s="2"/>
      <c r="F66" s="2"/>
      <c r="G66" s="2"/>
      <c r="H66" s="2"/>
      <c r="I66" s="2"/>
      <c r="J66" s="2"/>
      <c r="K66" s="2"/>
      <c r="L66" s="2"/>
      <c r="M66" s="2"/>
    </row>
    <row r="67" spans="1:13" x14ac:dyDescent="0.35">
      <c r="A67" s="94"/>
      <c r="B67" s="2"/>
      <c r="C67" s="31"/>
      <c r="D67" s="208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35">
      <c r="A68" s="94"/>
      <c r="B68" s="2"/>
      <c r="C68" s="31"/>
      <c r="D68" s="208"/>
      <c r="E68" s="2"/>
      <c r="F68" s="2"/>
      <c r="G68" s="2"/>
      <c r="H68" s="2"/>
      <c r="I68" s="2"/>
      <c r="J68" s="2"/>
      <c r="K68" s="2"/>
      <c r="L68" s="2"/>
      <c r="M68" s="2"/>
    </row>
    <row r="69" spans="1:13" x14ac:dyDescent="0.35">
      <c r="A69" s="94"/>
      <c r="B69" s="2"/>
      <c r="C69" s="31"/>
      <c r="D69" s="208"/>
      <c r="E69" s="2"/>
      <c r="F69" s="2"/>
      <c r="G69" s="2"/>
      <c r="H69" s="2"/>
      <c r="I69" s="2"/>
      <c r="J69" s="2"/>
      <c r="K69" s="2"/>
      <c r="L69" s="2"/>
      <c r="M69" s="2"/>
    </row>
    <row r="70" spans="1:13" x14ac:dyDescent="0.35">
      <c r="A70" s="94"/>
      <c r="B70" s="2"/>
      <c r="C70" s="31"/>
      <c r="D70" s="104"/>
      <c r="E70" s="2"/>
      <c r="F70" s="2"/>
      <c r="G70" s="2"/>
      <c r="H70" s="2"/>
      <c r="I70" s="2"/>
      <c r="J70" s="2"/>
      <c r="K70" s="2"/>
      <c r="L70" s="2"/>
      <c r="M70" s="2"/>
    </row>
    <row r="71" spans="1:13" ht="15" thickBot="1" x14ac:dyDescent="0.4">
      <c r="A71" s="95"/>
      <c r="B71" s="91"/>
      <c r="C71" s="197"/>
      <c r="D71" s="198"/>
      <c r="E71" s="2"/>
      <c r="F71" s="2"/>
      <c r="G71" s="2"/>
      <c r="H71" s="2"/>
      <c r="I71" s="2"/>
      <c r="J71" s="2"/>
      <c r="K71" s="2"/>
      <c r="L71" s="2"/>
      <c r="M71" s="2"/>
    </row>
    <row r="72" spans="1:13" ht="15" thickBot="1" x14ac:dyDescent="0.4">
      <c r="A72" s="176"/>
      <c r="B72" s="2"/>
      <c r="C72" s="1"/>
      <c r="D72" s="133"/>
      <c r="E72" s="2"/>
      <c r="F72" s="2"/>
      <c r="G72" s="2"/>
      <c r="H72" s="2"/>
      <c r="I72" s="2"/>
      <c r="J72" s="2"/>
      <c r="K72" s="2"/>
      <c r="L72" s="2"/>
      <c r="M72" s="2"/>
    </row>
    <row r="73" spans="1:13" ht="15" thickBot="1" x14ac:dyDescent="0.4">
      <c r="A73" s="67" t="s">
        <v>571</v>
      </c>
      <c r="B73" s="15" t="s">
        <v>555</v>
      </c>
      <c r="C73" s="28"/>
      <c r="D73" s="103" t="s">
        <v>674</v>
      </c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35">
      <c r="A74" s="122"/>
      <c r="B74" s="165"/>
      <c r="C74" s="31"/>
      <c r="D74" s="206" t="s">
        <v>675</v>
      </c>
      <c r="E74" s="2"/>
      <c r="F74" s="2"/>
      <c r="G74" s="2"/>
      <c r="H74" s="2"/>
      <c r="I74" s="2"/>
      <c r="J74" s="2"/>
      <c r="K74" s="2"/>
      <c r="L74" s="2"/>
      <c r="M74" s="2"/>
    </row>
    <row r="75" spans="1:13" x14ac:dyDescent="0.35">
      <c r="A75" s="122"/>
      <c r="B75" s="165"/>
      <c r="C75" s="31"/>
      <c r="D75" s="206" t="s">
        <v>676</v>
      </c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35">
      <c r="A76" s="122"/>
      <c r="B76" s="165"/>
      <c r="C76" s="31"/>
      <c r="D76" s="206" t="s">
        <v>677</v>
      </c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35">
      <c r="A77" s="122"/>
      <c r="B77" s="165"/>
      <c r="C77" s="31"/>
      <c r="D77" s="104" t="s">
        <v>678</v>
      </c>
      <c r="E77" s="2"/>
      <c r="F77" s="2"/>
      <c r="G77" s="2"/>
      <c r="H77" s="2"/>
      <c r="I77" s="2"/>
      <c r="J77" s="2"/>
      <c r="K77" s="2"/>
      <c r="L77" s="2"/>
      <c r="M77" s="2"/>
    </row>
    <row r="78" spans="1:13" x14ac:dyDescent="0.35">
      <c r="A78" s="122"/>
      <c r="B78" s="165"/>
      <c r="C78" s="31"/>
      <c r="D78" s="206" t="s">
        <v>679</v>
      </c>
      <c r="E78" s="2"/>
      <c r="F78" s="2"/>
      <c r="G78" s="2"/>
      <c r="H78" s="2"/>
      <c r="I78" s="2"/>
      <c r="J78" s="2"/>
      <c r="K78" s="2"/>
      <c r="L78" s="2"/>
      <c r="M78" s="2"/>
    </row>
    <row r="79" spans="1:13" x14ac:dyDescent="0.35">
      <c r="A79" s="122"/>
      <c r="B79" s="165"/>
      <c r="C79" s="31"/>
      <c r="D79" s="206" t="s">
        <v>680</v>
      </c>
      <c r="E79" s="2"/>
      <c r="F79" s="2"/>
      <c r="G79" s="2"/>
      <c r="H79" s="2"/>
      <c r="I79" s="2"/>
      <c r="J79" s="2"/>
      <c r="K79" s="2"/>
      <c r="L79" s="2"/>
      <c r="M79" s="2"/>
    </row>
    <row r="80" spans="1:13" x14ac:dyDescent="0.35">
      <c r="A80" s="122"/>
      <c r="B80" s="165"/>
      <c r="C80" s="31"/>
      <c r="D80" s="206" t="s">
        <v>681</v>
      </c>
      <c r="E80" s="2"/>
      <c r="F80" s="2"/>
      <c r="G80" s="2"/>
      <c r="H80" s="2"/>
      <c r="I80" s="2"/>
      <c r="J80" s="2"/>
      <c r="K80" s="2"/>
      <c r="L80" s="2"/>
      <c r="M80" s="2"/>
    </row>
    <row r="81" spans="1:13" x14ac:dyDescent="0.35">
      <c r="A81" s="122"/>
      <c r="B81" s="165"/>
      <c r="C81" s="31"/>
      <c r="D81" s="206" t="s">
        <v>682</v>
      </c>
      <c r="E81" s="2"/>
      <c r="F81" s="2"/>
      <c r="G81" s="2"/>
      <c r="H81" s="2"/>
      <c r="I81" s="2"/>
      <c r="J81" s="2"/>
      <c r="K81" s="2"/>
      <c r="L81" s="2"/>
      <c r="M81" s="2"/>
    </row>
    <row r="82" spans="1:13" x14ac:dyDescent="0.35">
      <c r="A82" s="122"/>
      <c r="B82" s="165"/>
      <c r="C82" s="31"/>
      <c r="D82" s="206" t="s">
        <v>683</v>
      </c>
      <c r="E82" s="2"/>
      <c r="F82" s="2"/>
      <c r="G82" s="2"/>
      <c r="H82" s="2"/>
      <c r="I82" s="2"/>
      <c r="J82" s="2"/>
      <c r="K82" s="2"/>
      <c r="L82" s="2"/>
      <c r="M82" s="2"/>
    </row>
    <row r="83" spans="1:13" x14ac:dyDescent="0.35">
      <c r="A83" s="122"/>
      <c r="B83" s="165"/>
      <c r="C83" s="31"/>
      <c r="D83" s="206" t="s">
        <v>684</v>
      </c>
      <c r="E83" s="2"/>
      <c r="F83" s="2"/>
      <c r="G83" s="2"/>
      <c r="H83" s="2"/>
      <c r="I83" s="2"/>
      <c r="J83" s="2"/>
      <c r="K83" s="2"/>
      <c r="L83" s="2"/>
      <c r="M83" s="2"/>
    </row>
    <row r="84" spans="1:13" x14ac:dyDescent="0.35">
      <c r="A84" s="122"/>
      <c r="B84" s="165"/>
      <c r="C84" s="31"/>
      <c r="D84" s="206" t="s">
        <v>685</v>
      </c>
      <c r="E84" s="2"/>
      <c r="F84" s="2"/>
      <c r="G84" s="2"/>
      <c r="H84" s="2"/>
      <c r="I84" s="2"/>
      <c r="J84" s="2"/>
      <c r="K84" s="2"/>
      <c r="L84" s="2"/>
      <c r="M84" s="2"/>
    </row>
    <row r="85" spans="1:13" x14ac:dyDescent="0.35">
      <c r="A85" s="122"/>
      <c r="B85" s="165"/>
      <c r="C85" s="31"/>
      <c r="D85" s="206" t="s">
        <v>686</v>
      </c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35">
      <c r="A86" s="122"/>
      <c r="B86" s="165"/>
      <c r="C86" s="31"/>
      <c r="D86" s="206" t="s">
        <v>687</v>
      </c>
      <c r="E86" s="2"/>
      <c r="F86" s="2"/>
      <c r="G86" s="2"/>
      <c r="H86" s="2"/>
      <c r="I86" s="2"/>
      <c r="J86" s="2"/>
      <c r="K86" s="2"/>
      <c r="L86" s="2"/>
      <c r="M86" s="2"/>
    </row>
    <row r="87" spans="1:13" x14ac:dyDescent="0.35">
      <c r="A87" s="122"/>
      <c r="B87" s="165"/>
      <c r="C87" s="31"/>
      <c r="D87" s="206" t="s">
        <v>688</v>
      </c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35">
      <c r="A88" s="122"/>
      <c r="B88" s="165"/>
      <c r="C88" s="31"/>
      <c r="D88" s="208"/>
      <c r="E88" s="2"/>
      <c r="F88" s="2"/>
      <c r="G88" s="2"/>
      <c r="H88" s="2"/>
      <c r="I88" s="2"/>
      <c r="J88" s="2"/>
      <c r="K88" s="2"/>
      <c r="L88" s="2"/>
      <c r="M88" s="2"/>
    </row>
    <row r="89" spans="1:13" x14ac:dyDescent="0.35">
      <c r="A89" s="122"/>
      <c r="B89" s="165"/>
      <c r="C89" s="31"/>
      <c r="D89" s="208"/>
      <c r="E89" s="2"/>
      <c r="F89" s="2"/>
      <c r="G89" s="2"/>
      <c r="H89" s="2"/>
      <c r="I89" s="2"/>
      <c r="J89" s="2"/>
      <c r="K89" s="2"/>
      <c r="L89" s="2"/>
      <c r="M89" s="2"/>
    </row>
    <row r="90" spans="1:13" x14ac:dyDescent="0.35">
      <c r="A90" s="92"/>
      <c r="B90" s="93"/>
      <c r="C90" s="31"/>
      <c r="D90" s="208"/>
      <c r="E90" s="2"/>
      <c r="F90" s="2"/>
      <c r="G90" s="2"/>
      <c r="H90" s="2"/>
      <c r="I90" s="2"/>
      <c r="J90" s="2"/>
      <c r="K90" s="2"/>
      <c r="L90" s="2"/>
      <c r="M90" s="2"/>
    </row>
    <row r="91" spans="1:13" x14ac:dyDescent="0.35">
      <c r="A91" s="94"/>
      <c r="B91" s="63"/>
      <c r="C91" s="31"/>
      <c r="D91" s="208"/>
      <c r="E91" s="2"/>
      <c r="F91" s="2"/>
      <c r="G91" s="2"/>
      <c r="H91" s="2"/>
      <c r="I91" s="2"/>
      <c r="J91" s="2"/>
      <c r="K91" s="2"/>
      <c r="L91" s="2"/>
      <c r="M91" s="2"/>
    </row>
    <row r="92" spans="1:13" x14ac:dyDescent="0.35">
      <c r="A92" s="94"/>
      <c r="B92" s="63"/>
      <c r="C92" s="31"/>
      <c r="D92" s="208"/>
      <c r="E92" s="2"/>
      <c r="F92" s="2"/>
      <c r="G92" s="2"/>
      <c r="H92" s="2"/>
      <c r="I92" s="2"/>
      <c r="J92" s="2"/>
      <c r="K92" s="2"/>
      <c r="L92" s="2"/>
      <c r="M92" s="2"/>
    </row>
    <row r="93" spans="1:13" x14ac:dyDescent="0.35">
      <c r="A93" s="94"/>
      <c r="B93" s="63"/>
      <c r="C93" s="31"/>
      <c r="D93" s="208"/>
      <c r="E93" s="2"/>
      <c r="F93" s="2"/>
      <c r="G93" s="2"/>
      <c r="H93" s="2"/>
      <c r="I93" s="2"/>
      <c r="J93" s="2"/>
      <c r="K93" s="2"/>
      <c r="L93" s="2"/>
      <c r="M93" s="2"/>
    </row>
    <row r="94" spans="1:13" x14ac:dyDescent="0.35">
      <c r="A94" s="94"/>
      <c r="B94" s="63"/>
      <c r="C94" s="31"/>
      <c r="D94" s="208"/>
      <c r="E94" s="2"/>
      <c r="F94" s="2"/>
      <c r="G94" s="2"/>
      <c r="H94" s="2"/>
      <c r="I94" s="2"/>
      <c r="J94" s="2"/>
      <c r="K94" s="2"/>
      <c r="L94" s="2"/>
      <c r="M94" s="2"/>
    </row>
    <row r="95" spans="1:13" x14ac:dyDescent="0.35">
      <c r="A95" s="94"/>
      <c r="B95" s="63"/>
      <c r="C95" s="31"/>
      <c r="D95" s="208"/>
      <c r="E95" s="2"/>
      <c r="F95" s="2"/>
      <c r="G95" s="2"/>
      <c r="H95" s="2"/>
      <c r="I95" s="2"/>
      <c r="J95" s="2"/>
      <c r="K95" s="2"/>
      <c r="L95" s="2"/>
      <c r="M95" s="2"/>
    </row>
    <row r="96" spans="1:13" x14ac:dyDescent="0.35">
      <c r="A96" s="94"/>
      <c r="B96" s="63"/>
      <c r="C96" s="31"/>
      <c r="D96" s="104"/>
      <c r="E96" s="2"/>
      <c r="F96" s="2"/>
      <c r="G96" s="2"/>
      <c r="H96" s="2"/>
      <c r="I96" s="2"/>
      <c r="J96" s="2"/>
      <c r="K96" s="2"/>
      <c r="L96" s="2"/>
      <c r="M96" s="2"/>
    </row>
    <row r="97" spans="1:13" ht="15" thickBot="1" x14ac:dyDescent="0.4">
      <c r="A97" s="95"/>
      <c r="B97" s="64"/>
      <c r="C97" s="197"/>
      <c r="D97" s="198"/>
      <c r="E97" s="2"/>
      <c r="F97" s="2"/>
      <c r="G97" s="2"/>
      <c r="H97" s="2"/>
      <c r="I97" s="2"/>
      <c r="J97" s="2"/>
      <c r="K97" s="2"/>
      <c r="L97" s="2"/>
      <c r="M97" s="2"/>
    </row>
    <row r="98" spans="1:13" ht="15" thickBot="1" x14ac:dyDescent="0.4">
      <c r="A98" s="176"/>
      <c r="B98" s="2"/>
      <c r="C98" s="1"/>
      <c r="D98" s="133"/>
      <c r="E98" s="2"/>
      <c r="F98" s="2"/>
      <c r="G98" s="2"/>
      <c r="H98" s="2"/>
      <c r="I98" s="2"/>
      <c r="J98" s="2"/>
      <c r="K98" s="2"/>
      <c r="L98" s="2"/>
      <c r="M98" s="2"/>
    </row>
    <row r="99" spans="1:13" ht="15" thickBot="1" x14ac:dyDescent="0.4">
      <c r="A99" s="67" t="s">
        <v>572</v>
      </c>
      <c r="B99" s="14" t="s">
        <v>556</v>
      </c>
      <c r="C99" s="28"/>
      <c r="D99" s="103" t="s">
        <v>689</v>
      </c>
      <c r="E99" s="2"/>
      <c r="F99" s="2"/>
      <c r="G99" s="2"/>
      <c r="H99" s="2"/>
      <c r="I99" s="2"/>
      <c r="J99" s="2"/>
      <c r="K99" s="2"/>
      <c r="L99" s="2"/>
      <c r="M99" s="2"/>
    </row>
    <row r="100" spans="1:13" x14ac:dyDescent="0.35">
      <c r="A100" s="92"/>
      <c r="B100" s="93"/>
      <c r="C100" s="31"/>
      <c r="D100" s="206" t="s">
        <v>690</v>
      </c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35">
      <c r="A101" s="92"/>
      <c r="B101" s="93"/>
      <c r="C101" s="31"/>
      <c r="D101" s="206" t="s">
        <v>691</v>
      </c>
      <c r="E101" s="2"/>
      <c r="F101" s="2"/>
      <c r="G101" s="2"/>
      <c r="H101" s="2"/>
      <c r="I101" s="2"/>
      <c r="J101" s="2"/>
      <c r="K101" s="2"/>
      <c r="L101" s="2"/>
      <c r="M101" s="2"/>
    </row>
    <row r="102" spans="1:13" x14ac:dyDescent="0.35">
      <c r="A102" s="92"/>
      <c r="B102" s="93"/>
      <c r="C102" s="31"/>
      <c r="D102" s="206" t="s">
        <v>692</v>
      </c>
      <c r="E102" s="2"/>
      <c r="F102" s="2"/>
      <c r="G102" s="2"/>
      <c r="H102" s="2"/>
      <c r="I102" s="2"/>
      <c r="J102" s="2"/>
      <c r="K102" s="2"/>
      <c r="L102" s="2"/>
      <c r="M102" s="2"/>
    </row>
    <row r="103" spans="1:13" x14ac:dyDescent="0.35">
      <c r="A103" s="92"/>
      <c r="B103" s="93"/>
      <c r="C103" s="31"/>
      <c r="D103" s="206" t="s">
        <v>693</v>
      </c>
      <c r="E103" s="2"/>
      <c r="F103" s="2"/>
      <c r="G103" s="2"/>
      <c r="H103" s="2"/>
      <c r="I103" s="2"/>
      <c r="J103" s="2"/>
      <c r="K103" s="2"/>
      <c r="L103" s="2"/>
      <c r="M103" s="2"/>
    </row>
    <row r="104" spans="1:13" x14ac:dyDescent="0.35">
      <c r="A104" s="92"/>
      <c r="B104" s="93"/>
      <c r="C104" s="31"/>
      <c r="D104" s="206" t="s">
        <v>694</v>
      </c>
      <c r="E104" s="2"/>
      <c r="F104" s="2"/>
      <c r="G104" s="2"/>
      <c r="H104" s="2"/>
      <c r="I104" s="2"/>
      <c r="J104" s="2"/>
      <c r="K104" s="2"/>
      <c r="L104" s="2"/>
      <c r="M104" s="2"/>
    </row>
    <row r="105" spans="1:13" x14ac:dyDescent="0.35">
      <c r="A105" s="92"/>
      <c r="B105" s="93"/>
      <c r="C105" s="31"/>
      <c r="D105" s="206" t="s">
        <v>695</v>
      </c>
      <c r="E105" s="2"/>
      <c r="F105" s="2"/>
      <c r="G105" s="2"/>
      <c r="H105" s="2"/>
      <c r="I105" s="2"/>
      <c r="J105" s="2"/>
      <c r="K105" s="2"/>
      <c r="L105" s="2"/>
      <c r="M105" s="2"/>
    </row>
    <row r="106" spans="1:13" x14ac:dyDescent="0.35">
      <c r="A106" s="92"/>
      <c r="B106" s="93"/>
      <c r="C106" s="31"/>
      <c r="D106" s="206" t="s">
        <v>696</v>
      </c>
      <c r="E106" s="2"/>
      <c r="F106" s="2"/>
      <c r="G106" s="2"/>
      <c r="H106" s="2"/>
      <c r="I106" s="2"/>
      <c r="J106" s="2"/>
      <c r="K106" s="2"/>
      <c r="L106" s="2"/>
      <c r="M106" s="2"/>
    </row>
    <row r="107" spans="1:13" x14ac:dyDescent="0.35">
      <c r="A107" s="92"/>
      <c r="B107" s="93"/>
      <c r="C107" s="31"/>
      <c r="D107" s="206" t="s">
        <v>697</v>
      </c>
      <c r="E107" s="2"/>
      <c r="F107" s="2"/>
      <c r="G107" s="2"/>
      <c r="H107" s="2"/>
      <c r="I107" s="2"/>
      <c r="J107" s="2"/>
      <c r="K107" s="2"/>
      <c r="L107" s="2"/>
      <c r="M107" s="2"/>
    </row>
    <row r="108" spans="1:13" x14ac:dyDescent="0.35">
      <c r="A108" s="92"/>
      <c r="B108" s="93"/>
      <c r="C108" s="31"/>
      <c r="D108" s="206" t="s">
        <v>698</v>
      </c>
      <c r="E108" s="2"/>
      <c r="F108" s="2"/>
      <c r="G108" s="2"/>
      <c r="H108" s="2"/>
      <c r="I108" s="2"/>
      <c r="J108" s="2"/>
      <c r="K108" s="2"/>
      <c r="L108" s="2"/>
      <c r="M108" s="2"/>
    </row>
    <row r="109" spans="1:13" x14ac:dyDescent="0.35">
      <c r="A109" s="92"/>
      <c r="B109" s="93"/>
      <c r="C109" s="31"/>
      <c r="D109" s="206" t="s">
        <v>699</v>
      </c>
      <c r="E109" s="2"/>
      <c r="F109" s="2"/>
      <c r="G109" s="2"/>
      <c r="H109" s="2"/>
      <c r="I109" s="2"/>
      <c r="J109" s="2"/>
      <c r="K109" s="2"/>
      <c r="L109" s="2"/>
      <c r="M109" s="2"/>
    </row>
    <row r="110" spans="1:13" x14ac:dyDescent="0.35">
      <c r="A110" s="92"/>
      <c r="B110" s="93"/>
      <c r="C110" s="31"/>
      <c r="D110" s="206" t="s">
        <v>700</v>
      </c>
      <c r="E110" s="2"/>
      <c r="F110" s="2"/>
      <c r="G110" s="2"/>
      <c r="H110" s="2"/>
      <c r="I110" s="2"/>
      <c r="J110" s="2"/>
      <c r="K110" s="2"/>
      <c r="L110" s="2"/>
      <c r="M110" s="2"/>
    </row>
    <row r="111" spans="1:13" x14ac:dyDescent="0.35">
      <c r="A111" s="92"/>
      <c r="B111" s="93"/>
      <c r="C111" s="31"/>
      <c r="D111" s="208"/>
      <c r="E111" s="2"/>
      <c r="F111" s="2"/>
      <c r="G111" s="2"/>
      <c r="H111" s="2"/>
      <c r="I111" s="2"/>
      <c r="J111" s="2"/>
      <c r="K111" s="2"/>
      <c r="L111" s="2"/>
      <c r="M111" s="2"/>
    </row>
    <row r="112" spans="1:13" x14ac:dyDescent="0.35">
      <c r="A112" s="92"/>
      <c r="B112" s="93"/>
      <c r="C112" s="31"/>
      <c r="D112" s="206"/>
      <c r="E112" s="2"/>
      <c r="F112" s="2"/>
      <c r="G112" s="2"/>
      <c r="H112" s="2"/>
      <c r="I112" s="2"/>
      <c r="J112" s="2"/>
      <c r="K112" s="2"/>
      <c r="L112" s="2"/>
      <c r="M112" s="2"/>
    </row>
    <row r="113" spans="1:13" x14ac:dyDescent="0.35">
      <c r="A113" s="92"/>
      <c r="B113" s="93"/>
      <c r="C113" s="31"/>
      <c r="D113" s="206"/>
      <c r="E113" s="2"/>
      <c r="F113" s="2"/>
      <c r="G113" s="2"/>
      <c r="H113" s="2"/>
      <c r="I113" s="2"/>
      <c r="J113" s="2"/>
      <c r="K113" s="2"/>
      <c r="L113" s="2"/>
      <c r="M113" s="2"/>
    </row>
    <row r="114" spans="1:13" x14ac:dyDescent="0.35">
      <c r="A114" s="92"/>
      <c r="B114" s="93"/>
      <c r="C114" s="31"/>
      <c r="D114" s="206"/>
      <c r="E114" s="2"/>
      <c r="F114" s="2"/>
      <c r="G114" s="2"/>
      <c r="H114" s="2"/>
      <c r="I114" s="2"/>
      <c r="J114" s="2"/>
      <c r="K114" s="2"/>
      <c r="L114" s="2"/>
      <c r="M114" s="2"/>
    </row>
    <row r="115" spans="1:13" x14ac:dyDescent="0.35">
      <c r="A115" s="92"/>
      <c r="B115" s="93"/>
      <c r="C115" s="31"/>
      <c r="D115" s="208"/>
      <c r="E115" s="2"/>
      <c r="F115" s="2"/>
      <c r="G115" s="2"/>
      <c r="H115" s="2"/>
      <c r="I115" s="2"/>
      <c r="J115" s="2"/>
      <c r="K115" s="2"/>
      <c r="L115" s="2"/>
      <c r="M115" s="2"/>
    </row>
    <row r="116" spans="1:13" x14ac:dyDescent="0.35">
      <c r="A116" s="92"/>
      <c r="B116" s="93"/>
      <c r="C116" s="31"/>
      <c r="D116" s="208"/>
      <c r="E116" s="2"/>
      <c r="F116" s="2"/>
      <c r="G116" s="2"/>
      <c r="H116" s="2"/>
      <c r="I116" s="2"/>
      <c r="J116" s="2"/>
      <c r="K116" s="2"/>
      <c r="L116" s="2"/>
      <c r="M116" s="2"/>
    </row>
    <row r="117" spans="1:13" x14ac:dyDescent="0.35">
      <c r="A117" s="92"/>
      <c r="B117" s="93"/>
      <c r="C117" s="31"/>
      <c r="D117" s="208"/>
      <c r="E117" s="2"/>
      <c r="F117" s="2"/>
      <c r="G117" s="2"/>
      <c r="H117" s="2"/>
      <c r="I117" s="2"/>
      <c r="J117" s="2"/>
      <c r="K117" s="2"/>
      <c r="L117" s="2"/>
      <c r="M117" s="2"/>
    </row>
    <row r="118" spans="1:13" x14ac:dyDescent="0.35">
      <c r="A118" s="92"/>
      <c r="B118" s="93"/>
      <c r="C118" s="31"/>
      <c r="D118" s="208"/>
      <c r="E118" s="2"/>
      <c r="F118" s="2"/>
      <c r="G118" s="2"/>
      <c r="H118" s="2"/>
      <c r="I118" s="2"/>
      <c r="J118" s="2"/>
      <c r="K118" s="2"/>
      <c r="L118" s="2"/>
      <c r="M118" s="2"/>
    </row>
    <row r="119" spans="1:13" x14ac:dyDescent="0.35">
      <c r="A119" s="94"/>
      <c r="B119" s="63"/>
      <c r="C119" s="31"/>
      <c r="D119" s="208"/>
      <c r="E119" s="2"/>
      <c r="F119" s="2"/>
      <c r="G119" s="2"/>
      <c r="H119" s="2"/>
      <c r="I119" s="2"/>
      <c r="J119" s="2"/>
      <c r="K119" s="2"/>
      <c r="L119" s="2"/>
      <c r="M119" s="2"/>
    </row>
    <row r="120" spans="1:13" x14ac:dyDescent="0.35">
      <c r="A120" s="94"/>
      <c r="B120" s="63"/>
      <c r="C120" s="31"/>
      <c r="D120" s="208"/>
      <c r="E120" s="2"/>
      <c r="F120" s="2"/>
      <c r="G120" s="2"/>
      <c r="H120" s="2"/>
      <c r="I120" s="2"/>
      <c r="J120" s="2"/>
      <c r="K120" s="2"/>
      <c r="L120" s="2"/>
      <c r="M120" s="2"/>
    </row>
    <row r="121" spans="1:13" x14ac:dyDescent="0.35">
      <c r="A121" s="94"/>
      <c r="B121" s="63"/>
      <c r="C121" s="31"/>
      <c r="D121" s="208"/>
      <c r="E121" s="2"/>
      <c r="F121" s="2"/>
      <c r="G121" s="2"/>
      <c r="H121" s="2"/>
      <c r="I121" s="2"/>
      <c r="J121" s="2"/>
      <c r="K121" s="2"/>
      <c r="L121" s="2"/>
      <c r="M121" s="2"/>
    </row>
    <row r="122" spans="1:13" x14ac:dyDescent="0.35">
      <c r="A122" s="94"/>
      <c r="B122" s="63"/>
      <c r="C122" s="31"/>
      <c r="D122" s="208"/>
      <c r="E122" s="2"/>
      <c r="F122" s="2"/>
      <c r="G122" s="2"/>
      <c r="H122" s="2"/>
      <c r="I122" s="2"/>
      <c r="J122" s="2"/>
      <c r="K122" s="2"/>
      <c r="L122" s="2"/>
      <c r="M122" s="2"/>
    </row>
    <row r="123" spans="1:13" x14ac:dyDescent="0.35">
      <c r="A123" s="94"/>
      <c r="B123" s="63"/>
      <c r="C123" s="31"/>
      <c r="D123" s="104"/>
      <c r="E123" s="2"/>
      <c r="F123" s="2"/>
      <c r="G123" s="2"/>
      <c r="H123" s="2"/>
      <c r="I123" s="2"/>
      <c r="J123" s="2"/>
      <c r="K123" s="2"/>
      <c r="L123" s="2"/>
      <c r="M123" s="2"/>
    </row>
    <row r="124" spans="1:13" x14ac:dyDescent="0.35">
      <c r="A124" s="94"/>
      <c r="B124" s="63"/>
      <c r="C124" s="31"/>
      <c r="D124" s="104"/>
      <c r="E124" s="2"/>
      <c r="F124" s="2"/>
      <c r="G124" s="2"/>
      <c r="H124" s="2"/>
      <c r="I124" s="2"/>
      <c r="J124" s="2"/>
      <c r="K124" s="2"/>
      <c r="L124" s="2"/>
      <c r="M124" s="2"/>
    </row>
    <row r="125" spans="1:13" ht="15" thickBot="1" x14ac:dyDescent="0.4">
      <c r="A125" s="95"/>
      <c r="B125" s="64"/>
      <c r="C125" s="197"/>
      <c r="D125" s="198"/>
      <c r="E125" s="2"/>
      <c r="F125" s="2"/>
      <c r="G125" s="2"/>
      <c r="H125" s="2"/>
      <c r="I125" s="2"/>
      <c r="J125" s="2"/>
      <c r="K125" s="2"/>
      <c r="L125" s="2"/>
      <c r="M125" s="2"/>
    </row>
    <row r="126" spans="1:13" ht="15" thickBot="1" x14ac:dyDescent="0.4">
      <c r="A126" s="176"/>
      <c r="B126" s="2"/>
      <c r="C126" s="1"/>
      <c r="D126" s="133"/>
      <c r="E126" s="2"/>
      <c r="F126" s="2"/>
      <c r="G126" s="2"/>
      <c r="H126" s="2"/>
      <c r="I126" s="2"/>
      <c r="J126" s="2"/>
      <c r="K126" s="2"/>
      <c r="L126" s="2"/>
      <c r="M126" s="2"/>
    </row>
    <row r="127" spans="1:13" ht="15" thickBot="1" x14ac:dyDescent="0.4">
      <c r="A127" s="67">
        <v>7.21</v>
      </c>
      <c r="B127" s="14" t="s">
        <v>562</v>
      </c>
      <c r="C127" s="29"/>
      <c r="D127" s="103" t="s">
        <v>701</v>
      </c>
      <c r="E127" s="2"/>
      <c r="F127" s="2"/>
      <c r="G127" s="2"/>
      <c r="H127" s="2"/>
      <c r="I127" s="2"/>
      <c r="J127" s="2"/>
      <c r="K127" s="2"/>
      <c r="L127" s="2"/>
      <c r="M127" s="2"/>
    </row>
    <row r="128" spans="1:13" x14ac:dyDescent="0.35">
      <c r="A128" s="94"/>
      <c r="B128" s="93"/>
      <c r="C128" s="168"/>
      <c r="D128" s="206" t="s">
        <v>702</v>
      </c>
      <c r="E128" s="2"/>
      <c r="F128" s="2"/>
      <c r="G128" s="2"/>
      <c r="H128" s="2"/>
      <c r="I128" s="2"/>
      <c r="J128" s="2"/>
      <c r="K128" s="2"/>
      <c r="L128" s="2"/>
      <c r="M128" s="2"/>
    </row>
    <row r="129" spans="1:13" x14ac:dyDescent="0.35">
      <c r="A129" s="94"/>
      <c r="B129" s="93"/>
      <c r="C129" s="168"/>
      <c r="D129" s="206" t="s">
        <v>703</v>
      </c>
      <c r="E129" s="2"/>
      <c r="F129" s="2"/>
      <c r="G129" s="2"/>
      <c r="H129" s="2"/>
      <c r="I129" s="2"/>
      <c r="J129" s="2"/>
      <c r="K129" s="2"/>
      <c r="L129" s="2"/>
      <c r="M129" s="2"/>
    </row>
    <row r="130" spans="1:13" x14ac:dyDescent="0.35">
      <c r="A130" s="94"/>
      <c r="B130" s="93"/>
      <c r="C130" s="168"/>
      <c r="D130" s="104" t="s">
        <v>704</v>
      </c>
      <c r="E130" s="2"/>
      <c r="F130" s="2"/>
      <c r="G130" s="2"/>
      <c r="H130" s="2"/>
      <c r="I130" s="2"/>
      <c r="J130" s="2"/>
      <c r="K130" s="2"/>
      <c r="L130" s="2"/>
      <c r="M130" s="2"/>
    </row>
    <row r="131" spans="1:13" x14ac:dyDescent="0.35">
      <c r="A131" s="94"/>
      <c r="B131" s="93"/>
      <c r="C131" s="168"/>
      <c r="D131" s="206" t="s">
        <v>705</v>
      </c>
      <c r="E131" s="2"/>
      <c r="F131" s="2"/>
      <c r="G131" s="2"/>
      <c r="H131" s="2"/>
      <c r="I131" s="2"/>
      <c r="J131" s="2"/>
      <c r="K131" s="2"/>
      <c r="L131" s="2"/>
      <c r="M131" s="2"/>
    </row>
    <row r="132" spans="1:13" x14ac:dyDescent="0.35">
      <c r="A132" s="94"/>
      <c r="B132" s="93"/>
      <c r="C132" s="168"/>
      <c r="D132" s="206" t="s">
        <v>706</v>
      </c>
      <c r="E132" s="2"/>
      <c r="F132" s="2"/>
      <c r="G132" s="2"/>
      <c r="H132" s="2"/>
      <c r="I132" s="2"/>
      <c r="J132" s="2"/>
      <c r="K132" s="2"/>
      <c r="L132" s="2"/>
      <c r="M132" s="2"/>
    </row>
    <row r="133" spans="1:13" x14ac:dyDescent="0.35">
      <c r="A133" s="94"/>
      <c r="B133" s="93"/>
      <c r="C133" s="168"/>
      <c r="D133" s="206" t="s">
        <v>707</v>
      </c>
      <c r="E133" s="2"/>
      <c r="F133" s="2"/>
      <c r="G133" s="2"/>
      <c r="H133" s="2"/>
      <c r="I133" s="2"/>
      <c r="J133" s="2"/>
      <c r="K133" s="2"/>
      <c r="L133" s="2"/>
      <c r="M133" s="2"/>
    </row>
    <row r="134" spans="1:13" x14ac:dyDescent="0.35">
      <c r="A134" s="94"/>
      <c r="B134" s="93"/>
      <c r="C134" s="168"/>
      <c r="D134" s="104" t="s">
        <v>708</v>
      </c>
      <c r="E134" s="2"/>
      <c r="F134" s="2"/>
      <c r="G134" s="2"/>
      <c r="H134" s="2"/>
      <c r="I134" s="2"/>
      <c r="J134" s="2"/>
      <c r="K134" s="2"/>
      <c r="L134" s="2"/>
      <c r="M134" s="2"/>
    </row>
    <row r="135" spans="1:13" x14ac:dyDescent="0.35">
      <c r="A135" s="94"/>
      <c r="B135" s="93"/>
      <c r="C135" s="168"/>
      <c r="D135" s="206" t="s">
        <v>709</v>
      </c>
      <c r="E135" s="2"/>
      <c r="F135" s="2"/>
      <c r="G135" s="2"/>
      <c r="H135" s="2"/>
      <c r="I135" s="2"/>
      <c r="J135" s="2"/>
      <c r="K135" s="2"/>
      <c r="L135" s="2"/>
      <c r="M135" s="2"/>
    </row>
    <row r="136" spans="1:13" x14ac:dyDescent="0.35">
      <c r="A136" s="94"/>
      <c r="B136" s="93"/>
      <c r="C136" s="168"/>
      <c r="D136" s="206" t="s">
        <v>710</v>
      </c>
      <c r="E136" s="2"/>
      <c r="F136" s="2"/>
      <c r="G136" s="2"/>
      <c r="H136" s="2"/>
      <c r="I136" s="2"/>
      <c r="J136" s="2"/>
      <c r="K136" s="2"/>
      <c r="L136" s="2"/>
      <c r="M136" s="2"/>
    </row>
    <row r="137" spans="1:13" x14ac:dyDescent="0.35">
      <c r="A137" s="94"/>
      <c r="B137" s="93"/>
      <c r="C137" s="168"/>
      <c r="D137" s="206" t="s">
        <v>711</v>
      </c>
      <c r="E137" s="2"/>
      <c r="F137" s="2"/>
      <c r="G137" s="2"/>
      <c r="H137" s="2"/>
      <c r="I137" s="2"/>
      <c r="J137" s="2"/>
      <c r="K137" s="2"/>
      <c r="L137" s="2"/>
      <c r="M137" s="2"/>
    </row>
    <row r="138" spans="1:13" x14ac:dyDescent="0.35">
      <c r="A138" s="94"/>
      <c r="B138" s="93"/>
      <c r="C138" s="168"/>
      <c r="D138" s="104" t="s">
        <v>712</v>
      </c>
      <c r="E138" s="2"/>
      <c r="F138" s="2"/>
      <c r="G138" s="2"/>
      <c r="H138" s="2"/>
      <c r="I138" s="2"/>
      <c r="J138" s="2"/>
      <c r="K138" s="2"/>
      <c r="L138" s="2"/>
      <c r="M138" s="2"/>
    </row>
    <row r="139" spans="1:13" x14ac:dyDescent="0.35">
      <c r="A139" s="94"/>
      <c r="B139" s="93"/>
      <c r="C139" s="168"/>
      <c r="D139" s="206" t="s">
        <v>713</v>
      </c>
      <c r="E139" s="2"/>
      <c r="F139" s="2"/>
      <c r="G139" s="2"/>
      <c r="H139" s="2"/>
      <c r="I139" s="2"/>
      <c r="J139" s="2"/>
      <c r="K139" s="2"/>
      <c r="L139" s="2"/>
      <c r="M139" s="2"/>
    </row>
    <row r="140" spans="1:13" x14ac:dyDescent="0.35">
      <c r="A140" s="94"/>
      <c r="B140" s="93"/>
      <c r="C140" s="168"/>
      <c r="D140" s="206" t="s">
        <v>714</v>
      </c>
      <c r="E140" s="2"/>
      <c r="F140" s="2"/>
      <c r="G140" s="2"/>
      <c r="H140" s="2"/>
      <c r="I140" s="2"/>
      <c r="J140" s="2"/>
      <c r="K140" s="2"/>
      <c r="L140" s="2"/>
      <c r="M140" s="2"/>
    </row>
    <row r="141" spans="1:13" x14ac:dyDescent="0.35">
      <c r="A141" s="94"/>
      <c r="B141" s="93"/>
      <c r="C141" s="168"/>
      <c r="D141" s="206"/>
      <c r="E141" s="2"/>
      <c r="F141" s="2"/>
      <c r="G141" s="2"/>
      <c r="H141" s="2"/>
      <c r="I141" s="2"/>
      <c r="J141" s="2"/>
      <c r="K141" s="2"/>
      <c r="L141" s="2"/>
      <c r="M141" s="2"/>
    </row>
    <row r="142" spans="1:13" x14ac:dyDescent="0.35">
      <c r="A142" s="94"/>
      <c r="B142" s="93"/>
      <c r="C142" s="168"/>
      <c r="D142" s="208"/>
      <c r="E142" s="2"/>
      <c r="F142" s="2"/>
      <c r="G142" s="2"/>
      <c r="H142" s="2"/>
      <c r="I142" s="2"/>
      <c r="J142" s="2"/>
      <c r="K142" s="2"/>
      <c r="L142" s="2"/>
      <c r="M142" s="2"/>
    </row>
    <row r="143" spans="1:13" x14ac:dyDescent="0.35">
      <c r="A143" s="94"/>
      <c r="B143" s="93"/>
      <c r="C143" s="168"/>
      <c r="D143" s="208"/>
      <c r="E143" s="2"/>
      <c r="F143" s="2"/>
      <c r="G143" s="2"/>
      <c r="H143" s="2"/>
      <c r="I143" s="2"/>
      <c r="J143" s="2"/>
      <c r="K143" s="2"/>
      <c r="L143" s="2"/>
      <c r="M143" s="2"/>
    </row>
    <row r="144" spans="1:13" x14ac:dyDescent="0.35">
      <c r="A144" s="94"/>
      <c r="B144" s="93"/>
      <c r="C144" s="168"/>
      <c r="D144" s="208"/>
      <c r="E144" s="2"/>
      <c r="F144" s="2"/>
      <c r="G144" s="2"/>
      <c r="H144" s="2"/>
      <c r="I144" s="2"/>
      <c r="J144" s="2"/>
      <c r="K144" s="2"/>
      <c r="L144" s="2"/>
      <c r="M144" s="2"/>
    </row>
    <row r="145" spans="1:13" x14ac:dyDescent="0.35">
      <c r="A145" s="94"/>
      <c r="B145" s="93"/>
      <c r="C145" s="168"/>
      <c r="D145" s="208"/>
      <c r="E145" s="2"/>
      <c r="F145" s="2"/>
      <c r="G145" s="2"/>
      <c r="H145" s="2"/>
      <c r="I145" s="2"/>
      <c r="J145" s="2"/>
      <c r="K145" s="2"/>
      <c r="L145" s="2"/>
      <c r="M145" s="2"/>
    </row>
    <row r="146" spans="1:13" x14ac:dyDescent="0.35">
      <c r="A146" s="94"/>
      <c r="B146" s="93"/>
      <c r="C146" s="168"/>
      <c r="D146" s="208"/>
      <c r="E146" s="2"/>
      <c r="F146" s="2"/>
      <c r="G146" s="2"/>
      <c r="H146" s="2"/>
      <c r="I146" s="2"/>
      <c r="J146" s="2"/>
      <c r="K146" s="2"/>
      <c r="L146" s="2"/>
      <c r="M146" s="2"/>
    </row>
    <row r="147" spans="1:13" x14ac:dyDescent="0.35">
      <c r="A147" s="94"/>
      <c r="B147" s="93"/>
      <c r="C147" s="168"/>
      <c r="D147" s="208"/>
      <c r="E147" s="2"/>
      <c r="F147" s="2"/>
      <c r="G147" s="2"/>
      <c r="H147" s="2"/>
      <c r="I147" s="2"/>
      <c r="J147" s="2"/>
      <c r="K147" s="2"/>
      <c r="L147" s="2"/>
      <c r="M147" s="2"/>
    </row>
    <row r="148" spans="1:13" x14ac:dyDescent="0.35">
      <c r="A148" s="94"/>
      <c r="B148" s="93"/>
      <c r="C148" s="168"/>
      <c r="D148" s="208"/>
      <c r="E148" s="2"/>
      <c r="F148" s="2"/>
      <c r="G148" s="2"/>
      <c r="H148" s="2"/>
      <c r="I148" s="2"/>
      <c r="J148" s="2"/>
      <c r="K148" s="2"/>
      <c r="L148" s="2"/>
      <c r="M148" s="2"/>
    </row>
    <row r="149" spans="1:13" x14ac:dyDescent="0.35">
      <c r="A149" s="94"/>
      <c r="B149" s="93"/>
      <c r="C149" s="168"/>
      <c r="D149" s="208"/>
      <c r="E149" s="2"/>
      <c r="F149" s="2"/>
      <c r="G149" s="2"/>
      <c r="H149" s="2"/>
      <c r="I149" s="2"/>
      <c r="J149" s="2"/>
      <c r="K149" s="2"/>
      <c r="L149" s="2"/>
      <c r="M149" s="2"/>
    </row>
    <row r="150" spans="1:13" x14ac:dyDescent="0.35">
      <c r="A150" s="94"/>
      <c r="B150" s="93"/>
      <c r="C150" s="168"/>
      <c r="D150" s="208"/>
      <c r="E150" s="2"/>
      <c r="F150" s="2"/>
      <c r="G150" s="2"/>
      <c r="H150" s="2"/>
      <c r="I150" s="2"/>
      <c r="J150" s="2"/>
      <c r="K150" s="2"/>
      <c r="L150" s="2"/>
      <c r="M150" s="2"/>
    </row>
    <row r="151" spans="1:13" x14ac:dyDescent="0.35">
      <c r="A151" s="94"/>
      <c r="B151" s="93"/>
      <c r="C151" s="168"/>
      <c r="D151" s="208"/>
      <c r="E151" s="2"/>
      <c r="F151" s="2"/>
      <c r="G151" s="2"/>
      <c r="H151" s="2"/>
      <c r="I151" s="2"/>
      <c r="J151" s="2"/>
      <c r="K151" s="2"/>
      <c r="L151" s="2"/>
      <c r="M151" s="2"/>
    </row>
    <row r="152" spans="1:13" x14ac:dyDescent="0.35">
      <c r="A152" s="94"/>
      <c r="B152" s="93"/>
      <c r="C152" s="168"/>
      <c r="D152" s="208"/>
      <c r="E152" s="2"/>
      <c r="F152" s="2"/>
      <c r="G152" s="2"/>
      <c r="H152" s="2"/>
      <c r="I152" s="2"/>
      <c r="J152" s="2"/>
      <c r="K152" s="2"/>
      <c r="L152" s="2"/>
      <c r="M152" s="2"/>
    </row>
    <row r="153" spans="1:13" ht="15" thickBot="1" x14ac:dyDescent="0.4">
      <c r="A153" s="95"/>
      <c r="B153" s="209"/>
      <c r="C153" s="7"/>
      <c r="D153" s="88"/>
      <c r="E153" s="2"/>
      <c r="F153" s="2"/>
      <c r="G153" s="2"/>
      <c r="H153" s="2"/>
      <c r="I153" s="2"/>
      <c r="J153" s="2"/>
      <c r="K153" s="2"/>
      <c r="L153" s="2"/>
      <c r="M153" s="2"/>
    </row>
  </sheetData>
  <mergeCells count="13">
    <mergeCell ref="B1:D1"/>
    <mergeCell ref="B6:D6"/>
    <mergeCell ref="C2:D2"/>
    <mergeCell ref="C3:D3"/>
    <mergeCell ref="A11:D11"/>
    <mergeCell ref="B19:D19"/>
    <mergeCell ref="B13:D13"/>
    <mergeCell ref="C4:D4"/>
    <mergeCell ref="C5:D5"/>
    <mergeCell ref="C8:D8"/>
    <mergeCell ref="C7:D7"/>
    <mergeCell ref="B8:B9"/>
    <mergeCell ref="C9:D9"/>
  </mergeCells>
  <hyperlinks>
    <hyperlink ref="C7" r:id="rId1" xr:uid="{DFD286F1-C21A-4D73-9C41-C9C69D815B5A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30"/>
  <sheetViews>
    <sheetView zoomScale="80" zoomScaleNormal="80" workbookViewId="0">
      <selection activeCell="B2" sqref="B2:G2"/>
    </sheetView>
  </sheetViews>
  <sheetFormatPr defaultRowHeight="14.5" x14ac:dyDescent="0.35"/>
  <cols>
    <col min="1" max="1" width="96.1796875" customWidth="1"/>
    <col min="2" max="2" width="33.453125" customWidth="1"/>
    <col min="7" max="7" width="16.6328125" customWidth="1"/>
  </cols>
  <sheetData>
    <row r="1" spans="1:7" ht="20.5" thickBot="1" x14ac:dyDescent="0.45">
      <c r="A1" s="238" t="s">
        <v>403</v>
      </c>
      <c r="B1" s="239"/>
      <c r="C1" s="239"/>
      <c r="D1" s="239"/>
      <c r="E1" s="239"/>
      <c r="F1" s="239"/>
      <c r="G1" s="240"/>
    </row>
    <row r="2" spans="1:7" ht="18.5" thickBot="1" x14ac:dyDescent="0.45">
      <c r="A2" s="60" t="s">
        <v>416</v>
      </c>
      <c r="B2" s="229" t="s">
        <v>423</v>
      </c>
      <c r="C2" s="230"/>
      <c r="D2" s="230"/>
      <c r="E2" s="230"/>
      <c r="F2" s="230"/>
      <c r="G2" s="231"/>
    </row>
    <row r="3" spans="1:7" ht="18.5" thickBot="1" x14ac:dyDescent="0.45">
      <c r="A3" s="60" t="s">
        <v>419</v>
      </c>
      <c r="B3" s="229" t="s">
        <v>28</v>
      </c>
      <c r="C3" s="230"/>
      <c r="D3" s="230"/>
      <c r="E3" s="230"/>
      <c r="F3" s="230"/>
      <c r="G3" s="231"/>
    </row>
    <row r="4" spans="1:7" ht="18.5" thickBot="1" x14ac:dyDescent="0.45">
      <c r="A4" s="60" t="s">
        <v>417</v>
      </c>
      <c r="B4" s="229" t="s">
        <v>418</v>
      </c>
      <c r="C4" s="230"/>
      <c r="D4" s="230"/>
      <c r="E4" s="230"/>
      <c r="F4" s="230"/>
      <c r="G4" s="231"/>
    </row>
    <row r="5" spans="1:7" ht="18.5" thickBot="1" x14ac:dyDescent="0.45">
      <c r="A5" s="60" t="s">
        <v>544</v>
      </c>
      <c r="B5" s="229" t="s">
        <v>547</v>
      </c>
      <c r="C5" s="230"/>
      <c r="D5" s="230"/>
      <c r="E5" s="230"/>
      <c r="F5" s="230"/>
      <c r="G5" s="231"/>
    </row>
    <row r="6" spans="1:7" ht="18.5" thickBot="1" x14ac:dyDescent="0.45">
      <c r="A6" s="60" t="s">
        <v>415</v>
      </c>
      <c r="B6" s="229" t="s">
        <v>424</v>
      </c>
      <c r="C6" s="230"/>
      <c r="D6" s="230"/>
      <c r="E6" s="230"/>
      <c r="F6" s="230"/>
      <c r="G6" s="231"/>
    </row>
    <row r="7" spans="1:7" ht="18.5" thickBot="1" x14ac:dyDescent="0.45">
      <c r="A7" s="60" t="s">
        <v>545</v>
      </c>
      <c r="B7" s="229" t="s">
        <v>548</v>
      </c>
      <c r="C7" s="230"/>
      <c r="D7" s="230"/>
      <c r="E7" s="230"/>
      <c r="F7" s="230"/>
      <c r="G7" s="231"/>
    </row>
    <row r="8" spans="1:7" ht="18.5" thickBot="1" x14ac:dyDescent="0.45">
      <c r="A8" s="60" t="s">
        <v>80</v>
      </c>
      <c r="B8" s="232">
        <v>45291</v>
      </c>
      <c r="C8" s="233"/>
      <c r="D8" s="233"/>
      <c r="E8" s="233"/>
      <c r="F8" s="233"/>
      <c r="G8" s="234"/>
    </row>
    <row r="9" spans="1:7" ht="18.5" thickBot="1" x14ac:dyDescent="0.45">
      <c r="A9" s="72" t="s">
        <v>81</v>
      </c>
      <c r="B9" s="223">
        <v>45657</v>
      </c>
      <c r="C9" s="224"/>
      <c r="D9" s="224"/>
      <c r="E9" s="224"/>
      <c r="F9" s="224"/>
      <c r="G9" s="225"/>
    </row>
    <row r="10" spans="1:7" ht="18" x14ac:dyDescent="0.4">
      <c r="A10" s="57" t="s">
        <v>404</v>
      </c>
      <c r="B10" s="223" t="s">
        <v>406</v>
      </c>
      <c r="C10" s="224"/>
      <c r="D10" s="224"/>
      <c r="E10" s="224"/>
      <c r="F10" s="224"/>
      <c r="G10" s="225"/>
    </row>
    <row r="11" spans="1:7" ht="18" x14ac:dyDescent="0.4">
      <c r="A11" s="58"/>
      <c r="B11" s="226" t="s">
        <v>407</v>
      </c>
      <c r="C11" s="227"/>
      <c r="D11" s="227"/>
      <c r="E11" s="227"/>
      <c r="F11" s="227"/>
      <c r="G11" s="228"/>
    </row>
    <row r="12" spans="1:7" ht="18" x14ac:dyDescent="0.4">
      <c r="A12" s="58"/>
      <c r="B12" s="226" t="s">
        <v>408</v>
      </c>
      <c r="C12" s="227"/>
      <c r="D12" s="227"/>
      <c r="E12" s="227"/>
      <c r="F12" s="227"/>
      <c r="G12" s="228"/>
    </row>
    <row r="13" spans="1:7" ht="18.5" thickBot="1" x14ac:dyDescent="0.45">
      <c r="A13" s="59"/>
      <c r="B13" s="235" t="s">
        <v>409</v>
      </c>
      <c r="C13" s="236"/>
      <c r="D13" s="236"/>
      <c r="E13" s="236"/>
      <c r="F13" s="236"/>
      <c r="G13" s="237"/>
    </row>
    <row r="14" spans="1:7" ht="18" x14ac:dyDescent="0.35">
      <c r="A14" s="68" t="s">
        <v>546</v>
      </c>
      <c r="B14" s="69" t="s">
        <v>549</v>
      </c>
      <c r="C14" s="70"/>
      <c r="D14" s="70"/>
      <c r="E14" s="70"/>
      <c r="F14" s="70"/>
      <c r="G14" s="71"/>
    </row>
    <row r="15" spans="1:7" ht="18" x14ac:dyDescent="0.35">
      <c r="A15" s="73"/>
      <c r="B15" s="76"/>
      <c r="C15" s="75"/>
      <c r="D15" s="75"/>
      <c r="E15" s="75"/>
      <c r="F15" s="75"/>
      <c r="G15" s="77"/>
    </row>
    <row r="16" spans="1:7" ht="18" x14ac:dyDescent="0.35">
      <c r="A16" s="73"/>
      <c r="B16" s="76"/>
      <c r="C16" s="75"/>
      <c r="D16" s="75"/>
      <c r="E16" s="75"/>
      <c r="F16" s="75"/>
      <c r="G16" s="77"/>
    </row>
    <row r="17" spans="1:7" ht="18" x14ac:dyDescent="0.35">
      <c r="A17" s="73"/>
      <c r="B17" s="76"/>
      <c r="C17" s="75"/>
      <c r="D17" s="75"/>
      <c r="E17" s="75"/>
      <c r="F17" s="75"/>
      <c r="G17" s="77"/>
    </row>
    <row r="18" spans="1:7" ht="18" x14ac:dyDescent="0.35">
      <c r="A18" s="73"/>
      <c r="B18" s="76"/>
      <c r="C18" s="75"/>
      <c r="D18" s="75"/>
      <c r="E18" s="75"/>
      <c r="F18" s="75"/>
      <c r="G18" s="77"/>
    </row>
    <row r="19" spans="1:7" ht="18" x14ac:dyDescent="0.35">
      <c r="A19" s="73"/>
      <c r="B19" s="76"/>
      <c r="C19" s="75"/>
      <c r="D19" s="75"/>
      <c r="E19" s="75"/>
      <c r="F19" s="75"/>
      <c r="G19" s="77"/>
    </row>
    <row r="20" spans="1:7" ht="18.5" thickBot="1" x14ac:dyDescent="0.4">
      <c r="A20" s="74"/>
      <c r="B20" s="78"/>
      <c r="C20" s="79"/>
      <c r="D20" s="79"/>
      <c r="E20" s="79"/>
      <c r="F20" s="79"/>
      <c r="G20" s="80"/>
    </row>
    <row r="21" spans="1:7" ht="18.5" thickBot="1" x14ac:dyDescent="0.45">
      <c r="A21" s="58" t="s">
        <v>405</v>
      </c>
      <c r="B21" s="232" t="s">
        <v>410</v>
      </c>
      <c r="C21" s="233"/>
      <c r="D21" s="233"/>
      <c r="E21" s="233"/>
      <c r="F21" s="233"/>
      <c r="G21" s="234"/>
    </row>
    <row r="22" spans="1:7" ht="18" x14ac:dyDescent="0.4">
      <c r="A22" s="57" t="s">
        <v>411</v>
      </c>
      <c r="B22" s="223" t="s">
        <v>412</v>
      </c>
      <c r="C22" s="224"/>
      <c r="D22" s="224"/>
      <c r="E22" s="224"/>
      <c r="F22" s="224"/>
      <c r="G22" s="225"/>
    </row>
    <row r="23" spans="1:7" ht="18" x14ac:dyDescent="0.4">
      <c r="A23" s="58"/>
      <c r="B23" s="226" t="s">
        <v>413</v>
      </c>
      <c r="C23" s="227"/>
      <c r="D23" s="227"/>
      <c r="E23" s="227"/>
      <c r="F23" s="227"/>
      <c r="G23" s="228"/>
    </row>
    <row r="24" spans="1:7" ht="18" x14ac:dyDescent="0.4">
      <c r="A24" s="58"/>
      <c r="B24" s="226" t="s">
        <v>384</v>
      </c>
      <c r="C24" s="227"/>
      <c r="D24" s="227"/>
      <c r="E24" s="227"/>
      <c r="F24" s="227"/>
      <c r="G24" s="228"/>
    </row>
    <row r="25" spans="1:7" ht="18" x14ac:dyDescent="0.4">
      <c r="A25" s="58"/>
      <c r="B25" s="47" t="s">
        <v>615</v>
      </c>
      <c r="C25" s="107"/>
      <c r="D25" s="107"/>
      <c r="E25" s="107"/>
      <c r="F25" s="107"/>
      <c r="G25" s="108"/>
    </row>
    <row r="26" spans="1:7" ht="18" x14ac:dyDescent="0.4">
      <c r="A26" s="58"/>
      <c r="B26" s="47" t="s">
        <v>616</v>
      </c>
      <c r="C26" s="107"/>
      <c r="D26" s="107"/>
      <c r="E26" s="107"/>
      <c r="F26" s="107"/>
      <c r="G26" s="108"/>
    </row>
    <row r="27" spans="1:7" ht="18" x14ac:dyDescent="0.4">
      <c r="A27" s="58"/>
      <c r="B27" s="47" t="s">
        <v>617</v>
      </c>
      <c r="C27" s="107"/>
      <c r="D27" s="107"/>
      <c r="E27" s="107"/>
      <c r="F27" s="107"/>
      <c r="G27" s="108"/>
    </row>
    <row r="28" spans="1:7" ht="18" x14ac:dyDescent="0.4">
      <c r="A28" s="58"/>
      <c r="B28" s="47" t="s">
        <v>414</v>
      </c>
      <c r="C28" s="107"/>
      <c r="D28" s="107"/>
      <c r="E28" s="107"/>
      <c r="F28" s="107"/>
      <c r="G28" s="108"/>
    </row>
    <row r="29" spans="1:7" ht="18" x14ac:dyDescent="0.4">
      <c r="A29" s="58"/>
      <c r="B29" s="47" t="s">
        <v>618</v>
      </c>
      <c r="C29" s="107"/>
      <c r="D29" s="107"/>
      <c r="E29" s="107"/>
      <c r="F29" s="107"/>
      <c r="G29" s="108"/>
    </row>
    <row r="30" spans="1:7" ht="18.5" thickBot="1" x14ac:dyDescent="0.45">
      <c r="A30" s="59"/>
      <c r="B30" s="109" t="s">
        <v>619</v>
      </c>
      <c r="C30" s="110"/>
      <c r="D30" s="110"/>
      <c r="E30" s="110"/>
      <c r="F30" s="110"/>
      <c r="G30" s="111"/>
    </row>
  </sheetData>
  <mergeCells count="17">
    <mergeCell ref="A1:G1"/>
    <mergeCell ref="B2:G2"/>
    <mergeCell ref="B3:G3"/>
    <mergeCell ref="B8:G8"/>
    <mergeCell ref="B9:G9"/>
    <mergeCell ref="B4:G4"/>
    <mergeCell ref="B5:G5"/>
    <mergeCell ref="B6:G6"/>
    <mergeCell ref="B10:G10"/>
    <mergeCell ref="B11:G11"/>
    <mergeCell ref="B12:G12"/>
    <mergeCell ref="B7:G7"/>
    <mergeCell ref="B24:G24"/>
    <mergeCell ref="B21:G21"/>
    <mergeCell ref="B22:G22"/>
    <mergeCell ref="B23:G23"/>
    <mergeCell ref="B13:G13"/>
  </mergeCells>
  <pageMargins left="0.7" right="0.7" top="0.75" bottom="0.75" header="0.3" footer="0.3"/>
  <pageSetup paperSize="9" scale="37" orientation="portrait" r:id="rId1"/>
  <headerFooter>
    <oddFooter>&amp;C&amp;"Arial,Normale"© www.banana.ch/it/it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H104"/>
  <sheetViews>
    <sheetView zoomScale="80" zoomScaleNormal="80" workbookViewId="0">
      <selection activeCell="E14" sqref="E14"/>
    </sheetView>
  </sheetViews>
  <sheetFormatPr defaultRowHeight="14" x14ac:dyDescent="0.3"/>
  <cols>
    <col min="1" max="1" width="7.1796875" style="2" bestFit="1" customWidth="1"/>
    <col min="2" max="2" width="111.17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5.36328125" style="20" bestFit="1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8" ht="20.5" thickBot="1" x14ac:dyDescent="0.45">
      <c r="B1" s="238" t="s">
        <v>401</v>
      </c>
      <c r="C1" s="239"/>
      <c r="D1" s="239"/>
      <c r="E1" s="239"/>
      <c r="F1" s="239"/>
      <c r="G1" s="240"/>
      <c r="H1" s="54"/>
    </row>
    <row r="2" spans="1:8" ht="18.5" thickBot="1" x14ac:dyDescent="0.45">
      <c r="B2" s="60" t="s">
        <v>416</v>
      </c>
      <c r="C2" s="265" t="str">
        <f>'General information'!B2</f>
        <v>CompanyName LegalForm</v>
      </c>
      <c r="D2" s="266"/>
      <c r="E2" s="266"/>
      <c r="F2" s="266"/>
      <c r="G2" s="267"/>
      <c r="H2" s="143"/>
    </row>
    <row r="3" spans="1:8" ht="18.5" thickBot="1" x14ac:dyDescent="0.45">
      <c r="B3" s="62" t="s">
        <v>419</v>
      </c>
      <c r="C3" s="268" t="str">
        <f>'General information'!B3</f>
        <v>Address 1234, Country</v>
      </c>
      <c r="D3" s="269"/>
      <c r="E3" s="269"/>
      <c r="F3" s="269"/>
      <c r="G3" s="270"/>
      <c r="H3" s="143"/>
    </row>
    <row r="4" spans="1:8" ht="18.5" thickBot="1" x14ac:dyDescent="0.45">
      <c r="B4" s="60" t="s">
        <v>80</v>
      </c>
      <c r="C4" s="271">
        <f>'General information'!B8</f>
        <v>45291</v>
      </c>
      <c r="D4" s="272"/>
      <c r="E4" s="272"/>
      <c r="F4" s="272"/>
      <c r="G4" s="273"/>
      <c r="H4" s="144"/>
    </row>
    <row r="5" spans="1:8" ht="18.5" thickBot="1" x14ac:dyDescent="0.45">
      <c r="B5" s="60" t="s">
        <v>81</v>
      </c>
      <c r="C5" s="274">
        <f>'General information'!B9</f>
        <v>45657</v>
      </c>
      <c r="D5" s="275"/>
      <c r="E5" s="275"/>
      <c r="F5" s="275"/>
      <c r="G5" s="276"/>
      <c r="H5" s="144"/>
    </row>
    <row r="6" spans="1:8" ht="20.5" thickBot="1" x14ac:dyDescent="0.45">
      <c r="B6" s="238" t="s">
        <v>400</v>
      </c>
      <c r="C6" s="239"/>
      <c r="D6" s="239"/>
      <c r="E6" s="239"/>
      <c r="F6" s="239"/>
      <c r="G6" s="240"/>
      <c r="H6" s="54"/>
    </row>
    <row r="7" spans="1:8" ht="18.5" thickBot="1" x14ac:dyDescent="0.45">
      <c r="B7" s="161" t="s">
        <v>90</v>
      </c>
      <c r="C7" s="277" t="s">
        <v>89</v>
      </c>
      <c r="D7" s="278"/>
      <c r="E7" s="278"/>
      <c r="F7" s="278"/>
      <c r="G7" s="279"/>
      <c r="H7" s="152"/>
    </row>
    <row r="8" spans="1:8" ht="18.5" customHeight="1" x14ac:dyDescent="0.35">
      <c r="B8" s="258" t="s">
        <v>278</v>
      </c>
      <c r="C8" s="277" t="s">
        <v>648</v>
      </c>
      <c r="D8" s="278"/>
      <c r="E8" s="278"/>
      <c r="F8" s="278"/>
      <c r="G8" s="279"/>
      <c r="H8" s="152"/>
    </row>
    <row r="9" spans="1:8" ht="18" customHeight="1" thickBot="1" x14ac:dyDescent="0.4">
      <c r="B9" s="259"/>
      <c r="C9" s="260" t="s">
        <v>647</v>
      </c>
      <c r="D9" s="261"/>
      <c r="E9" s="261"/>
      <c r="F9" s="261"/>
      <c r="G9" s="262"/>
      <c r="H9" s="152"/>
    </row>
    <row r="10" spans="1:8" ht="14.5" thickBot="1" x14ac:dyDescent="0.35"/>
    <row r="11" spans="1:8" ht="18.5" thickBot="1" x14ac:dyDescent="0.45">
      <c r="A11" s="8" t="s">
        <v>91</v>
      </c>
      <c r="B11" s="263" t="s">
        <v>0</v>
      </c>
      <c r="C11" s="264"/>
      <c r="D11" s="85" t="s">
        <v>73</v>
      </c>
      <c r="E11" s="8">
        <f>$C$4</f>
        <v>45291</v>
      </c>
      <c r="F11" s="8">
        <f>$C$5</f>
        <v>45657</v>
      </c>
      <c r="G11" s="45" t="s">
        <v>278</v>
      </c>
    </row>
    <row r="12" spans="1:8" ht="15" customHeight="1" thickBot="1" x14ac:dyDescent="0.35">
      <c r="B12" s="245" t="s">
        <v>1</v>
      </c>
      <c r="C12" s="246"/>
      <c r="D12" s="246"/>
      <c r="E12" s="246"/>
      <c r="F12" s="246"/>
      <c r="G12" s="247"/>
    </row>
    <row r="13" spans="1:8" ht="15" customHeight="1" thickBot="1" x14ac:dyDescent="0.35">
      <c r="B13" s="253" t="s">
        <v>11</v>
      </c>
      <c r="C13" s="254"/>
      <c r="D13" s="254"/>
      <c r="E13" s="254"/>
      <c r="F13" s="254"/>
      <c r="G13" s="255"/>
    </row>
    <row r="14" spans="1:8" x14ac:dyDescent="0.3">
      <c r="A14" s="50" t="s">
        <v>92</v>
      </c>
      <c r="B14" s="243" t="s">
        <v>12</v>
      </c>
      <c r="C14" s="244"/>
      <c r="D14" s="50" t="s">
        <v>123</v>
      </c>
      <c r="E14" s="34">
        <v>0</v>
      </c>
      <c r="F14" s="40">
        <v>0</v>
      </c>
      <c r="G14" s="114" t="s">
        <v>279</v>
      </c>
    </row>
    <row r="15" spans="1:8" ht="14.5" customHeight="1" x14ac:dyDescent="0.3">
      <c r="A15" s="3" t="s">
        <v>93</v>
      </c>
      <c r="B15" s="241" t="s">
        <v>13</v>
      </c>
      <c r="C15" s="242"/>
      <c r="D15" s="3"/>
      <c r="E15" s="34">
        <v>0</v>
      </c>
      <c r="F15" s="40">
        <v>0</v>
      </c>
      <c r="G15" s="115"/>
    </row>
    <row r="16" spans="1:8" ht="14.5" customHeight="1" x14ac:dyDescent="0.3">
      <c r="A16" s="3" t="s">
        <v>94</v>
      </c>
      <c r="B16" s="241" t="s">
        <v>14</v>
      </c>
      <c r="C16" s="242"/>
      <c r="D16" s="3"/>
      <c r="E16" s="34">
        <v>0</v>
      </c>
      <c r="F16" s="40">
        <v>0</v>
      </c>
      <c r="G16" s="115"/>
    </row>
    <row r="17" spans="1:7" ht="14.5" customHeight="1" x14ac:dyDescent="0.3">
      <c r="A17" s="3" t="s">
        <v>95</v>
      </c>
      <c r="B17" s="241" t="s">
        <v>15</v>
      </c>
      <c r="C17" s="242"/>
      <c r="D17" s="3"/>
      <c r="E17" s="34">
        <v>0</v>
      </c>
      <c r="F17" s="40">
        <v>0</v>
      </c>
      <c r="G17" s="115"/>
    </row>
    <row r="18" spans="1:7" x14ac:dyDescent="0.3">
      <c r="A18" s="3" t="s">
        <v>96</v>
      </c>
      <c r="B18" s="241" t="s">
        <v>16</v>
      </c>
      <c r="C18" s="242"/>
      <c r="D18" s="3"/>
      <c r="E18" s="34">
        <v>0</v>
      </c>
      <c r="F18" s="40">
        <v>0</v>
      </c>
      <c r="G18" s="115"/>
    </row>
    <row r="19" spans="1:7" ht="14.5" customHeight="1" x14ac:dyDescent="0.3">
      <c r="A19" s="3" t="s">
        <v>97</v>
      </c>
      <c r="B19" s="241" t="s">
        <v>17</v>
      </c>
      <c r="C19" s="242"/>
      <c r="D19" s="3"/>
      <c r="E19" s="34">
        <v>0</v>
      </c>
      <c r="F19" s="40">
        <v>0</v>
      </c>
      <c r="G19" s="115"/>
    </row>
    <row r="20" spans="1:7" ht="14.5" customHeight="1" x14ac:dyDescent="0.3">
      <c r="A20" s="3" t="s">
        <v>98</v>
      </c>
      <c r="B20" s="241" t="s">
        <v>18</v>
      </c>
      <c r="C20" s="242"/>
      <c r="D20" s="3"/>
      <c r="E20" s="34">
        <v>0</v>
      </c>
      <c r="F20" s="40">
        <v>0</v>
      </c>
      <c r="G20" s="115"/>
    </row>
    <row r="21" spans="1:7" ht="14.5" customHeight="1" x14ac:dyDescent="0.3">
      <c r="A21" s="3" t="s">
        <v>99</v>
      </c>
      <c r="B21" s="241" t="s">
        <v>19</v>
      </c>
      <c r="C21" s="242"/>
      <c r="D21" s="3"/>
      <c r="E21" s="34">
        <v>0</v>
      </c>
      <c r="F21" s="40">
        <v>0</v>
      </c>
      <c r="G21" s="115"/>
    </row>
    <row r="22" spans="1:7" ht="14.5" customHeight="1" x14ac:dyDescent="0.3">
      <c r="A22" s="3" t="s">
        <v>100</v>
      </c>
      <c r="B22" s="241" t="s">
        <v>20</v>
      </c>
      <c r="C22" s="242"/>
      <c r="D22" s="3"/>
      <c r="E22" s="34">
        <v>0</v>
      </c>
      <c r="F22" s="40">
        <v>0</v>
      </c>
      <c r="G22" s="115"/>
    </row>
    <row r="23" spans="1:7" ht="15" customHeight="1" x14ac:dyDescent="0.3">
      <c r="A23" s="3" t="s">
        <v>101</v>
      </c>
      <c r="B23" s="241" t="s">
        <v>21</v>
      </c>
      <c r="C23" s="242"/>
      <c r="D23" s="3" t="s">
        <v>124</v>
      </c>
      <c r="E23" s="34">
        <v>0</v>
      </c>
      <c r="F23" s="40">
        <v>0</v>
      </c>
      <c r="G23" s="116" t="s">
        <v>280</v>
      </c>
    </row>
    <row r="24" spans="1:7" ht="14.5" customHeight="1" x14ac:dyDescent="0.3">
      <c r="A24" s="3" t="s">
        <v>102</v>
      </c>
      <c r="B24" s="241" t="s">
        <v>22</v>
      </c>
      <c r="C24" s="242"/>
      <c r="D24" s="3"/>
      <c r="E24" s="34">
        <v>0</v>
      </c>
      <c r="F24" s="40">
        <v>0</v>
      </c>
      <c r="G24" s="116"/>
    </row>
    <row r="25" spans="1:7" ht="14.5" customHeight="1" x14ac:dyDescent="0.3">
      <c r="A25" s="3" t="s">
        <v>103</v>
      </c>
      <c r="B25" s="241" t="s">
        <v>23</v>
      </c>
      <c r="C25" s="242"/>
      <c r="D25" s="3"/>
      <c r="E25" s="34">
        <v>0</v>
      </c>
      <c r="F25" s="40">
        <v>0</v>
      </c>
      <c r="G25" s="115"/>
    </row>
    <row r="26" spans="1:7" ht="14.5" customHeight="1" x14ac:dyDescent="0.3">
      <c r="A26" s="3" t="s">
        <v>104</v>
      </c>
      <c r="B26" s="241" t="s">
        <v>24</v>
      </c>
      <c r="C26" s="242"/>
      <c r="D26" s="3"/>
      <c r="E26" s="34">
        <v>0</v>
      </c>
      <c r="F26" s="40">
        <v>0</v>
      </c>
      <c r="G26" s="115"/>
    </row>
    <row r="27" spans="1:7" ht="14.5" customHeight="1" x14ac:dyDescent="0.3">
      <c r="A27" s="3" t="s">
        <v>105</v>
      </c>
      <c r="B27" s="241" t="s">
        <v>25</v>
      </c>
      <c r="C27" s="242"/>
      <c r="D27" s="3"/>
      <c r="E27" s="34">
        <v>0</v>
      </c>
      <c r="F27" s="40">
        <v>0</v>
      </c>
      <c r="G27" s="115"/>
    </row>
    <row r="28" spans="1:7" ht="15" customHeight="1" thickBot="1" x14ac:dyDescent="0.35">
      <c r="A28" s="4" t="s">
        <v>106</v>
      </c>
      <c r="B28" s="251" t="s">
        <v>26</v>
      </c>
      <c r="C28" s="252"/>
      <c r="D28" s="4"/>
      <c r="E28" s="34">
        <v>0</v>
      </c>
      <c r="F28" s="40">
        <v>0</v>
      </c>
      <c r="G28" s="117"/>
    </row>
    <row r="29" spans="1:7" ht="14.5" thickBot="1" x14ac:dyDescent="0.35">
      <c r="B29" s="256" t="s">
        <v>27</v>
      </c>
      <c r="C29" s="257"/>
      <c r="E29" s="37">
        <f>SUM(E14:E28)</f>
        <v>0</v>
      </c>
      <c r="F29" s="37">
        <f>SUM(F14:F28)</f>
        <v>0</v>
      </c>
    </row>
    <row r="30" spans="1:7" ht="14.5" thickBot="1" x14ac:dyDescent="0.35"/>
    <row r="31" spans="1:7" ht="14.5" thickBot="1" x14ac:dyDescent="0.35">
      <c r="D31" s="46" t="s">
        <v>73</v>
      </c>
      <c r="E31" s="8">
        <f>$C$4</f>
        <v>45291</v>
      </c>
      <c r="F31" s="8">
        <f>$C$5</f>
        <v>45657</v>
      </c>
      <c r="G31" s="21" t="s">
        <v>278</v>
      </c>
    </row>
    <row r="32" spans="1:7" ht="15" customHeight="1" thickBot="1" x14ac:dyDescent="0.35">
      <c r="B32" s="245" t="s">
        <v>29</v>
      </c>
      <c r="C32" s="246"/>
      <c r="D32" s="246"/>
      <c r="E32" s="246"/>
      <c r="F32" s="246"/>
      <c r="G32" s="246"/>
    </row>
    <row r="33" spans="1:7" ht="14.5" customHeight="1" x14ac:dyDescent="0.3">
      <c r="A33" s="50" t="s">
        <v>107</v>
      </c>
      <c r="B33" s="243" t="s">
        <v>2</v>
      </c>
      <c r="C33" s="244"/>
      <c r="D33" s="50" t="s">
        <v>125</v>
      </c>
      <c r="E33" s="34">
        <v>0</v>
      </c>
      <c r="F33" s="34">
        <v>0</v>
      </c>
      <c r="G33" s="114" t="s">
        <v>281</v>
      </c>
    </row>
    <row r="34" spans="1:7" ht="14.5" customHeight="1" x14ac:dyDescent="0.3">
      <c r="A34" s="3" t="s">
        <v>108</v>
      </c>
      <c r="B34" s="241" t="s">
        <v>3</v>
      </c>
      <c r="C34" s="242"/>
      <c r="D34" s="3" t="s">
        <v>126</v>
      </c>
      <c r="E34" s="34">
        <v>0</v>
      </c>
      <c r="F34" s="34">
        <v>0</v>
      </c>
      <c r="G34" s="116" t="s">
        <v>280</v>
      </c>
    </row>
    <row r="35" spans="1:7" ht="14.5" customHeight="1" x14ac:dyDescent="0.3">
      <c r="A35" s="3" t="s">
        <v>109</v>
      </c>
      <c r="B35" s="241" t="s">
        <v>4</v>
      </c>
      <c r="C35" s="242"/>
      <c r="D35" s="3"/>
      <c r="E35" s="34">
        <v>0</v>
      </c>
      <c r="F35" s="34">
        <v>0</v>
      </c>
      <c r="G35" s="115"/>
    </row>
    <row r="36" spans="1:7" ht="14.5" customHeight="1" x14ac:dyDescent="0.3">
      <c r="A36" s="3" t="s">
        <v>110</v>
      </c>
      <c r="B36" s="241" t="s">
        <v>5</v>
      </c>
      <c r="C36" s="242"/>
      <c r="D36" s="3"/>
      <c r="E36" s="34">
        <v>0</v>
      </c>
      <c r="F36" s="34">
        <v>0</v>
      </c>
      <c r="G36" s="115"/>
    </row>
    <row r="37" spans="1:7" ht="14.5" customHeight="1" x14ac:dyDescent="0.3">
      <c r="A37" s="3" t="s">
        <v>111</v>
      </c>
      <c r="B37" s="241" t="s">
        <v>6</v>
      </c>
      <c r="C37" s="242"/>
      <c r="D37" s="3"/>
      <c r="E37" s="34">
        <v>0</v>
      </c>
      <c r="F37" s="34">
        <v>0</v>
      </c>
      <c r="G37" s="115"/>
    </row>
    <row r="38" spans="1:7" ht="14.5" customHeight="1" x14ac:dyDescent="0.3">
      <c r="A38" s="3" t="s">
        <v>112</v>
      </c>
      <c r="B38" s="241" t="s">
        <v>7</v>
      </c>
      <c r="C38" s="242"/>
      <c r="D38" s="3"/>
      <c r="E38" s="34">
        <v>0</v>
      </c>
      <c r="F38" s="34">
        <v>0</v>
      </c>
      <c r="G38" s="115"/>
    </row>
    <row r="39" spans="1:7" ht="14.5" customHeight="1" x14ac:dyDescent="0.3">
      <c r="A39" s="3" t="s">
        <v>113</v>
      </c>
      <c r="B39" s="241" t="s">
        <v>8</v>
      </c>
      <c r="C39" s="242"/>
      <c r="D39" s="3"/>
      <c r="E39" s="34">
        <v>0</v>
      </c>
      <c r="F39" s="34">
        <v>0</v>
      </c>
      <c r="G39" s="115"/>
    </row>
    <row r="40" spans="1:7" ht="14.5" customHeight="1" x14ac:dyDescent="0.3">
      <c r="A40" s="3" t="s">
        <v>114</v>
      </c>
      <c r="B40" s="241" t="s">
        <v>9</v>
      </c>
      <c r="C40" s="242"/>
      <c r="D40" s="3"/>
      <c r="E40" s="34">
        <v>0</v>
      </c>
      <c r="F40" s="34">
        <v>0</v>
      </c>
      <c r="G40" s="115"/>
    </row>
    <row r="41" spans="1:7" ht="15" customHeight="1" thickBot="1" x14ac:dyDescent="0.35">
      <c r="A41" s="4" t="s">
        <v>115</v>
      </c>
      <c r="B41" s="251" t="s">
        <v>10</v>
      </c>
      <c r="C41" s="252"/>
      <c r="D41" s="4"/>
      <c r="E41" s="34">
        <v>0</v>
      </c>
      <c r="F41" s="34">
        <v>0</v>
      </c>
      <c r="G41" s="117"/>
    </row>
    <row r="42" spans="1:7" ht="14.5" thickBot="1" x14ac:dyDescent="0.35">
      <c r="B42" s="245" t="s">
        <v>30</v>
      </c>
      <c r="C42" s="247"/>
      <c r="E42" s="37">
        <f>SUM(E33:E41)</f>
        <v>0</v>
      </c>
      <c r="F42" s="37">
        <f>SUM(F33:F41)</f>
        <v>0</v>
      </c>
    </row>
    <row r="43" spans="1:7" ht="15" customHeight="1" thickBot="1" x14ac:dyDescent="0.35">
      <c r="B43" s="245" t="s">
        <v>31</v>
      </c>
      <c r="C43" s="247"/>
      <c r="E43" s="37">
        <f>SUM(E29,E42)</f>
        <v>0</v>
      </c>
      <c r="F43" s="37">
        <f>SUM(F29,F42)</f>
        <v>0</v>
      </c>
    </row>
    <row r="44" spans="1:7" ht="15" customHeight="1" thickBot="1" x14ac:dyDescent="0.35">
      <c r="B44" s="5"/>
      <c r="C44" s="5"/>
    </row>
    <row r="45" spans="1:7" ht="15" customHeight="1" thickBot="1" x14ac:dyDescent="0.35">
      <c r="D45" s="46" t="s">
        <v>73</v>
      </c>
      <c r="E45" s="8">
        <f>$C$4</f>
        <v>45291</v>
      </c>
      <c r="F45" s="8">
        <f>$C$5</f>
        <v>45657</v>
      </c>
      <c r="G45" s="21" t="s">
        <v>278</v>
      </c>
    </row>
    <row r="46" spans="1:7" ht="15" customHeight="1" thickBot="1" x14ac:dyDescent="0.35">
      <c r="B46" s="245" t="s">
        <v>32</v>
      </c>
      <c r="C46" s="246"/>
      <c r="D46" s="246"/>
      <c r="E46" s="246"/>
      <c r="F46" s="246"/>
      <c r="G46" s="247"/>
    </row>
    <row r="47" spans="1:7" ht="15" customHeight="1" thickBot="1" x14ac:dyDescent="0.35">
      <c r="B47" s="245" t="s">
        <v>33</v>
      </c>
      <c r="C47" s="246"/>
      <c r="D47" s="246"/>
      <c r="E47" s="246"/>
      <c r="F47" s="246"/>
      <c r="G47" s="247"/>
    </row>
    <row r="48" spans="1:7" ht="14.5" customHeight="1" x14ac:dyDescent="0.3">
      <c r="A48" s="50" t="s">
        <v>116</v>
      </c>
      <c r="B48" s="243" t="s">
        <v>34</v>
      </c>
      <c r="C48" s="244"/>
      <c r="D48" s="50" t="s">
        <v>127</v>
      </c>
      <c r="E48" s="34">
        <v>0</v>
      </c>
      <c r="F48" s="40">
        <v>0</v>
      </c>
      <c r="G48" s="114" t="s">
        <v>282</v>
      </c>
    </row>
    <row r="49" spans="1:7" ht="14.5" customHeight="1" x14ac:dyDescent="0.3">
      <c r="A49" s="3" t="s">
        <v>117</v>
      </c>
      <c r="B49" s="241" t="s">
        <v>35</v>
      </c>
      <c r="C49" s="242"/>
      <c r="D49" s="3" t="s">
        <v>128</v>
      </c>
      <c r="E49" s="34">
        <v>0</v>
      </c>
      <c r="F49" s="40">
        <v>0</v>
      </c>
      <c r="G49" s="116" t="s">
        <v>282</v>
      </c>
    </row>
    <row r="50" spans="1:7" ht="14.5" customHeight="1" x14ac:dyDescent="0.3">
      <c r="A50" s="3" t="s">
        <v>118</v>
      </c>
      <c r="B50" s="241" t="s">
        <v>36</v>
      </c>
      <c r="C50" s="242"/>
      <c r="D50" s="3" t="s">
        <v>129</v>
      </c>
      <c r="E50" s="34">
        <v>0</v>
      </c>
      <c r="F50" s="40">
        <v>0</v>
      </c>
      <c r="G50" s="116" t="s">
        <v>282</v>
      </c>
    </row>
    <row r="51" spans="1:7" ht="14.5" customHeight="1" x14ac:dyDescent="0.3">
      <c r="A51" s="3" t="s">
        <v>119</v>
      </c>
      <c r="B51" s="241" t="s">
        <v>37</v>
      </c>
      <c r="C51" s="242"/>
      <c r="D51" s="3"/>
      <c r="E51" s="34">
        <v>0</v>
      </c>
      <c r="F51" s="40">
        <v>0</v>
      </c>
      <c r="G51" s="115"/>
    </row>
    <row r="52" spans="1:7" ht="14.5" customHeight="1" x14ac:dyDescent="0.3">
      <c r="A52" s="3" t="s">
        <v>120</v>
      </c>
      <c r="B52" s="241" t="s">
        <v>38</v>
      </c>
      <c r="C52" s="242"/>
      <c r="D52" s="3" t="s">
        <v>130</v>
      </c>
      <c r="E52" s="34">
        <v>0</v>
      </c>
      <c r="F52" s="40">
        <v>0</v>
      </c>
      <c r="G52" s="116" t="s">
        <v>282</v>
      </c>
    </row>
    <row r="53" spans="1:7" ht="14.5" customHeight="1" thickBot="1" x14ac:dyDescent="0.35">
      <c r="A53" s="4" t="s">
        <v>121</v>
      </c>
      <c r="B53" s="241" t="s">
        <v>39</v>
      </c>
      <c r="C53" s="242"/>
      <c r="D53" s="4" t="s">
        <v>131</v>
      </c>
      <c r="E53" s="34">
        <v>0</v>
      </c>
      <c r="F53" s="40">
        <v>0</v>
      </c>
      <c r="G53" s="119" t="s">
        <v>282</v>
      </c>
    </row>
    <row r="54" spans="1:7" ht="14.5" customHeight="1" thickBot="1" x14ac:dyDescent="0.35">
      <c r="A54" s="3"/>
      <c r="B54" s="245" t="s">
        <v>40</v>
      </c>
      <c r="C54" s="247"/>
      <c r="D54" s="43"/>
      <c r="E54" s="35">
        <f>SUM(E48:E53)</f>
        <v>0</v>
      </c>
      <c r="F54" s="37">
        <f>SUM(F48:F53)</f>
        <v>0</v>
      </c>
    </row>
    <row r="55" spans="1:7" ht="15" customHeight="1" thickBot="1" x14ac:dyDescent="0.35">
      <c r="A55" s="118" t="s">
        <v>122</v>
      </c>
      <c r="B55" s="251" t="s">
        <v>41</v>
      </c>
      <c r="C55" s="252"/>
      <c r="D55" s="118"/>
      <c r="E55" s="6"/>
      <c r="F55" s="113"/>
    </row>
    <row r="56" spans="1:7" ht="14.5" thickBot="1" x14ac:dyDescent="0.35">
      <c r="B56" s="245" t="s">
        <v>42</v>
      </c>
      <c r="C56" s="247"/>
      <c r="E56" s="37">
        <f>SUM(E54,E55)</f>
        <v>0</v>
      </c>
      <c r="F56" s="37">
        <f>SUM(F54,F55)</f>
        <v>0</v>
      </c>
    </row>
    <row r="57" spans="1:7" ht="14.5" thickBot="1" x14ac:dyDescent="0.35"/>
    <row r="58" spans="1:7" ht="15" customHeight="1" thickBot="1" x14ac:dyDescent="0.35">
      <c r="D58" s="46" t="s">
        <v>73</v>
      </c>
      <c r="E58" s="8">
        <f>$C$4</f>
        <v>45291</v>
      </c>
      <c r="F58" s="8">
        <f>$C$5</f>
        <v>45657</v>
      </c>
      <c r="G58" s="21" t="s">
        <v>278</v>
      </c>
    </row>
    <row r="59" spans="1:7" ht="15" customHeight="1" thickBot="1" x14ac:dyDescent="0.35">
      <c r="B59" s="245" t="s">
        <v>43</v>
      </c>
      <c r="C59" s="246"/>
      <c r="D59" s="246"/>
      <c r="E59" s="246"/>
      <c r="F59" s="246"/>
      <c r="G59" s="247"/>
    </row>
    <row r="60" spans="1:7" ht="14.5" customHeight="1" thickBot="1" x14ac:dyDescent="0.35">
      <c r="B60" s="253" t="s">
        <v>44</v>
      </c>
      <c r="C60" s="254"/>
      <c r="D60" s="254"/>
      <c r="E60" s="254"/>
      <c r="F60" s="254"/>
      <c r="G60" s="254"/>
    </row>
    <row r="61" spans="1:7" ht="14.5" customHeight="1" x14ac:dyDescent="0.3">
      <c r="A61" s="50" t="s">
        <v>290</v>
      </c>
      <c r="B61" s="243" t="s">
        <v>45</v>
      </c>
      <c r="C61" s="244"/>
      <c r="D61" s="50"/>
      <c r="E61" s="34">
        <v>0</v>
      </c>
      <c r="F61" s="40">
        <v>0</v>
      </c>
      <c r="G61" s="120"/>
    </row>
    <row r="62" spans="1:7" ht="15" customHeight="1" x14ac:dyDescent="0.3">
      <c r="A62" s="3" t="s">
        <v>291</v>
      </c>
      <c r="B62" s="241" t="s">
        <v>46</v>
      </c>
      <c r="C62" s="242"/>
      <c r="D62" s="3" t="s">
        <v>308</v>
      </c>
      <c r="E62" s="34">
        <v>0</v>
      </c>
      <c r="F62" s="40">
        <v>0</v>
      </c>
      <c r="G62" s="116" t="s">
        <v>283</v>
      </c>
    </row>
    <row r="63" spans="1:7" ht="15" customHeight="1" thickBot="1" x14ac:dyDescent="0.35">
      <c r="A63" s="4" t="s">
        <v>292</v>
      </c>
      <c r="B63" s="251" t="s">
        <v>47</v>
      </c>
      <c r="C63" s="252"/>
      <c r="D63" s="4"/>
      <c r="E63" s="34">
        <v>0</v>
      </c>
      <c r="F63" s="40">
        <v>0</v>
      </c>
      <c r="G63" s="117"/>
    </row>
    <row r="64" spans="1:7" ht="15" customHeight="1" thickBot="1" x14ac:dyDescent="0.35">
      <c r="B64" s="13" t="s">
        <v>48</v>
      </c>
      <c r="C64" s="14"/>
      <c r="D64" s="44"/>
      <c r="E64" s="35">
        <f>SUM(E61:E63)</f>
        <v>0</v>
      </c>
      <c r="F64" s="37">
        <f>SUM(F61:F63)</f>
        <v>0</v>
      </c>
    </row>
    <row r="65" spans="1:7" ht="14.5" customHeight="1" x14ac:dyDescent="0.3">
      <c r="A65" s="50" t="s">
        <v>293</v>
      </c>
      <c r="B65" s="243" t="s">
        <v>49</v>
      </c>
      <c r="C65" s="244"/>
      <c r="D65" s="50" t="s">
        <v>309</v>
      </c>
      <c r="E65" s="34">
        <v>0</v>
      </c>
      <c r="F65" s="40">
        <v>0</v>
      </c>
      <c r="G65" s="114" t="s">
        <v>284</v>
      </c>
    </row>
    <row r="66" spans="1:7" ht="14.5" customHeight="1" x14ac:dyDescent="0.3">
      <c r="A66" s="3" t="s">
        <v>294</v>
      </c>
      <c r="B66" s="241" t="s">
        <v>50</v>
      </c>
      <c r="C66" s="242"/>
      <c r="D66" s="3"/>
      <c r="E66" s="34">
        <v>0</v>
      </c>
      <c r="F66" s="40">
        <v>0</v>
      </c>
      <c r="G66" s="115"/>
    </row>
    <row r="67" spans="1:7" ht="14.5" customHeight="1" x14ac:dyDescent="0.3">
      <c r="A67" s="3" t="s">
        <v>295</v>
      </c>
      <c r="B67" s="241" t="s">
        <v>51</v>
      </c>
      <c r="C67" s="242"/>
      <c r="D67" s="3"/>
      <c r="E67" s="34">
        <v>0</v>
      </c>
      <c r="F67" s="40">
        <v>0</v>
      </c>
      <c r="G67" s="115"/>
    </row>
    <row r="68" spans="1:7" ht="14.5" customHeight="1" x14ac:dyDescent="0.3">
      <c r="A68" s="3" t="s">
        <v>296</v>
      </c>
      <c r="B68" s="241" t="s">
        <v>52</v>
      </c>
      <c r="C68" s="242"/>
      <c r="D68" s="3"/>
      <c r="E68" s="34">
        <v>0</v>
      </c>
      <c r="F68" s="40">
        <v>0</v>
      </c>
      <c r="G68" s="115"/>
    </row>
    <row r="69" spans="1:7" ht="14.5" customHeight="1" x14ac:dyDescent="0.3">
      <c r="A69" s="3" t="s">
        <v>297</v>
      </c>
      <c r="B69" s="241" t="s">
        <v>53</v>
      </c>
      <c r="C69" s="242"/>
      <c r="D69" s="3"/>
      <c r="E69" s="34">
        <v>0</v>
      </c>
      <c r="F69" s="40">
        <v>0</v>
      </c>
      <c r="G69" s="115"/>
    </row>
    <row r="70" spans="1:7" ht="15" customHeight="1" thickBot="1" x14ac:dyDescent="0.35">
      <c r="A70" s="4" t="s">
        <v>298</v>
      </c>
      <c r="B70" s="251" t="s">
        <v>54</v>
      </c>
      <c r="C70" s="252"/>
      <c r="D70" s="4"/>
      <c r="E70" s="34">
        <v>0</v>
      </c>
      <c r="F70" s="40">
        <v>0</v>
      </c>
      <c r="G70" s="117"/>
    </row>
    <row r="71" spans="1:7" ht="14.5" thickBot="1" x14ac:dyDescent="0.35">
      <c r="B71" s="245" t="s">
        <v>55</v>
      </c>
      <c r="C71" s="247"/>
      <c r="E71" s="37">
        <f>SUM(E64:E70)</f>
        <v>0</v>
      </c>
      <c r="F71" s="37">
        <f>SUM(F64:F70)</f>
        <v>0</v>
      </c>
    </row>
    <row r="72" spans="1:7" ht="14.5" thickBot="1" x14ac:dyDescent="0.35"/>
    <row r="73" spans="1:7" ht="15" customHeight="1" thickBot="1" x14ac:dyDescent="0.35">
      <c r="B73" s="1"/>
      <c r="D73" s="46" t="s">
        <v>73</v>
      </c>
      <c r="E73" s="8">
        <f>$C$4</f>
        <v>45291</v>
      </c>
      <c r="F73" s="8">
        <f>$C$5</f>
        <v>45657</v>
      </c>
      <c r="G73" s="21" t="s">
        <v>278</v>
      </c>
    </row>
    <row r="74" spans="1:7" ht="15" customHeight="1" thickBot="1" x14ac:dyDescent="0.35">
      <c r="B74" s="245" t="s">
        <v>56</v>
      </c>
      <c r="C74" s="246"/>
      <c r="D74" s="246"/>
      <c r="E74" s="246"/>
      <c r="F74" s="246"/>
      <c r="G74" s="246"/>
    </row>
    <row r="75" spans="1:7" ht="14.5" customHeight="1" x14ac:dyDescent="0.3">
      <c r="A75" s="50" t="s">
        <v>299</v>
      </c>
      <c r="B75" s="243" t="s">
        <v>57</v>
      </c>
      <c r="C75" s="244"/>
      <c r="D75" s="50"/>
      <c r="E75" s="38">
        <v>0</v>
      </c>
      <c r="F75" s="40">
        <v>0</v>
      </c>
      <c r="G75" s="120"/>
    </row>
    <row r="76" spans="1:7" ht="14.5" customHeight="1" x14ac:dyDescent="0.3">
      <c r="A76" s="3" t="s">
        <v>300</v>
      </c>
      <c r="B76" s="241" t="s">
        <v>58</v>
      </c>
      <c r="C76" s="242"/>
      <c r="D76" s="3" t="s">
        <v>308</v>
      </c>
      <c r="E76" s="34">
        <v>0</v>
      </c>
      <c r="F76" s="40">
        <v>0</v>
      </c>
      <c r="G76" s="116" t="s">
        <v>283</v>
      </c>
    </row>
    <row r="77" spans="1:7" ht="15" customHeight="1" thickBot="1" x14ac:dyDescent="0.35">
      <c r="A77" s="4" t="s">
        <v>301</v>
      </c>
      <c r="B77" s="251" t="s">
        <v>59</v>
      </c>
      <c r="C77" s="252"/>
      <c r="D77" s="4"/>
      <c r="E77" s="34">
        <v>0</v>
      </c>
      <c r="F77" s="40">
        <v>0</v>
      </c>
      <c r="G77" s="117"/>
    </row>
    <row r="78" spans="1:7" ht="14.5" thickBot="1" x14ac:dyDescent="0.35">
      <c r="B78" s="245" t="s">
        <v>60</v>
      </c>
      <c r="C78" s="247"/>
      <c r="D78" s="44"/>
      <c r="E78" s="35">
        <f>SUM(E75:E77)</f>
        <v>0</v>
      </c>
      <c r="F78" s="42">
        <f>SUM(F75:F77)</f>
        <v>0</v>
      </c>
    </row>
    <row r="79" spans="1:7" ht="14.5" customHeight="1" x14ac:dyDescent="0.3">
      <c r="A79" s="50" t="s">
        <v>302</v>
      </c>
      <c r="B79" s="243" t="s">
        <v>61</v>
      </c>
      <c r="C79" s="244"/>
      <c r="D79" s="50" t="s">
        <v>309</v>
      </c>
      <c r="E79" s="34">
        <v>0</v>
      </c>
      <c r="F79" s="40">
        <v>0</v>
      </c>
      <c r="G79" s="114" t="s">
        <v>284</v>
      </c>
    </row>
    <row r="80" spans="1:7" ht="14.5" customHeight="1" x14ac:dyDescent="0.3">
      <c r="A80" s="3" t="s">
        <v>303</v>
      </c>
      <c r="B80" s="241" t="s">
        <v>62</v>
      </c>
      <c r="C80" s="242"/>
      <c r="D80" s="3"/>
      <c r="E80" s="34">
        <v>0</v>
      </c>
      <c r="F80" s="40">
        <v>0</v>
      </c>
      <c r="G80" s="115"/>
    </row>
    <row r="81" spans="1:7" ht="14.5" customHeight="1" x14ac:dyDescent="0.3">
      <c r="A81" s="3" t="s">
        <v>304</v>
      </c>
      <c r="B81" s="241" t="s">
        <v>63</v>
      </c>
      <c r="C81" s="242"/>
      <c r="D81" s="3"/>
      <c r="E81" s="34">
        <v>0</v>
      </c>
      <c r="F81" s="40">
        <v>0</v>
      </c>
      <c r="G81" s="115"/>
    </row>
    <row r="82" spans="1:7" ht="14.5" customHeight="1" x14ac:dyDescent="0.3">
      <c r="A82" s="3" t="s">
        <v>305</v>
      </c>
      <c r="B82" s="241" t="s">
        <v>64</v>
      </c>
      <c r="C82" s="242"/>
      <c r="D82" s="3"/>
      <c r="E82" s="34">
        <v>0</v>
      </c>
      <c r="F82" s="40">
        <v>0</v>
      </c>
      <c r="G82" s="115"/>
    </row>
    <row r="83" spans="1:7" ht="14.5" customHeight="1" x14ac:dyDescent="0.3">
      <c r="A83" s="3" t="s">
        <v>306</v>
      </c>
      <c r="B83" s="241" t="s">
        <v>65</v>
      </c>
      <c r="C83" s="242"/>
      <c r="D83" s="3"/>
      <c r="E83" s="34">
        <v>0</v>
      </c>
      <c r="F83" s="40">
        <v>0</v>
      </c>
      <c r="G83" s="115"/>
    </row>
    <row r="84" spans="1:7" ht="15" customHeight="1" thickBot="1" x14ac:dyDescent="0.35">
      <c r="A84" s="4" t="s">
        <v>307</v>
      </c>
      <c r="B84" s="251" t="s">
        <v>66</v>
      </c>
      <c r="C84" s="252"/>
      <c r="D84" s="4"/>
      <c r="E84" s="34">
        <v>0</v>
      </c>
      <c r="F84" s="40">
        <v>0</v>
      </c>
      <c r="G84" s="117"/>
    </row>
    <row r="85" spans="1:7" ht="15" customHeight="1" thickBot="1" x14ac:dyDescent="0.35">
      <c r="B85" s="245" t="s">
        <v>67</v>
      </c>
      <c r="C85" s="246"/>
      <c r="D85" s="247"/>
      <c r="E85" s="37">
        <f>SUM(E78:E84)</f>
        <v>0</v>
      </c>
      <c r="F85" s="37">
        <f>SUM(F78:F84)</f>
        <v>0</v>
      </c>
    </row>
    <row r="86" spans="1:7" ht="15" customHeight="1" thickBot="1" x14ac:dyDescent="0.35">
      <c r="B86" s="1"/>
    </row>
    <row r="87" spans="1:7" ht="15" customHeight="1" thickBot="1" x14ac:dyDescent="0.35">
      <c r="B87" s="245" t="s">
        <v>68</v>
      </c>
      <c r="C87" s="246"/>
      <c r="D87" s="247"/>
      <c r="E87" s="37">
        <f>SUM(E71,E85)</f>
        <v>0</v>
      </c>
      <c r="F87" s="37">
        <f>SUM(F71,F85)</f>
        <v>0</v>
      </c>
    </row>
    <row r="88" spans="1:7" ht="15" customHeight="1" thickBot="1" x14ac:dyDescent="0.35"/>
    <row r="89" spans="1:7" ht="15" customHeight="1" thickBot="1" x14ac:dyDescent="0.35">
      <c r="B89" s="245" t="s">
        <v>69</v>
      </c>
      <c r="C89" s="246"/>
      <c r="D89" s="247"/>
      <c r="E89" s="37">
        <f>SUM(E56,E87)</f>
        <v>0</v>
      </c>
      <c r="F89" s="37">
        <f>SUM(F56,F87)</f>
        <v>0</v>
      </c>
    </row>
    <row r="90" spans="1:7" ht="15" customHeight="1" x14ac:dyDescent="0.3">
      <c r="B90" s="1"/>
    </row>
    <row r="91" spans="1:7" ht="14.5" thickBot="1" x14ac:dyDescent="0.35"/>
    <row r="92" spans="1:7" ht="15" customHeight="1" thickBot="1" x14ac:dyDescent="0.35">
      <c r="A92" s="10" t="s">
        <v>70</v>
      </c>
      <c r="B92" s="248" t="str">
        <f>IF(AND(E92=0,F92=0),"Ok","Attention: The total liabilities do not match the total assets. Please verify the amounts to ensure accurate financial reporting!")</f>
        <v>Ok</v>
      </c>
      <c r="C92" s="249"/>
      <c r="D92" s="250"/>
      <c r="E92" s="37">
        <f>E89-E43</f>
        <v>0</v>
      </c>
      <c r="F92" s="37">
        <f>F89-F43</f>
        <v>0</v>
      </c>
    </row>
    <row r="102" spans="2:4" x14ac:dyDescent="0.3">
      <c r="B102" s="1"/>
    </row>
    <row r="104" spans="2:4" x14ac:dyDescent="0.3">
      <c r="C104" s="12"/>
      <c r="D104" s="12"/>
    </row>
  </sheetData>
  <mergeCells count="79">
    <mergeCell ref="B6:G6"/>
    <mergeCell ref="B8:B9"/>
    <mergeCell ref="B1:G1"/>
    <mergeCell ref="C9:G9"/>
    <mergeCell ref="B12:G12"/>
    <mergeCell ref="B11:C11"/>
    <mergeCell ref="C2:G2"/>
    <mergeCell ref="C3:G3"/>
    <mergeCell ref="C4:G4"/>
    <mergeCell ref="C5:G5"/>
    <mergeCell ref="C7:G7"/>
    <mergeCell ref="C8:G8"/>
    <mergeCell ref="B32:G32"/>
    <mergeCell ref="B35:C35"/>
    <mergeCell ref="B34:C34"/>
    <mergeCell ref="B33:C33"/>
    <mergeCell ref="B22:C22"/>
    <mergeCell ref="B29:C29"/>
    <mergeCell ref="B36:C36"/>
    <mergeCell ref="B76:C76"/>
    <mergeCell ref="B75:C75"/>
    <mergeCell ref="B70:C70"/>
    <mergeCell ref="B69:C69"/>
    <mergeCell ref="B68:C68"/>
    <mergeCell ref="B74:G74"/>
    <mergeCell ref="B42:C42"/>
    <mergeCell ref="B43:C43"/>
    <mergeCell ref="B41:C41"/>
    <mergeCell ref="B37:C37"/>
    <mergeCell ref="B60:G60"/>
    <mergeCell ref="B63:C63"/>
    <mergeCell ref="B38:C38"/>
    <mergeCell ref="B49:C49"/>
    <mergeCell ref="B48:C48"/>
    <mergeCell ref="B13:G13"/>
    <mergeCell ref="B28:C28"/>
    <mergeCell ref="B27:C27"/>
    <mergeCell ref="B26:C26"/>
    <mergeCell ref="B25:C25"/>
    <mergeCell ref="B24:C24"/>
    <mergeCell ref="B23:C23"/>
    <mergeCell ref="B14:C14"/>
    <mergeCell ref="B17:C17"/>
    <mergeCell ref="B15:C15"/>
    <mergeCell ref="B16:C16"/>
    <mergeCell ref="B18:C18"/>
    <mergeCell ref="B21:C21"/>
    <mergeCell ref="B20:C20"/>
    <mergeCell ref="B19:C19"/>
    <mergeCell ref="B40:C40"/>
    <mergeCell ref="B79:C79"/>
    <mergeCell ref="B77:C77"/>
    <mergeCell ref="B46:G46"/>
    <mergeCell ref="B47:G47"/>
    <mergeCell ref="B67:C67"/>
    <mergeCell ref="B66:C66"/>
    <mergeCell ref="B55:C55"/>
    <mergeCell ref="B54:C54"/>
    <mergeCell ref="B39:C39"/>
    <mergeCell ref="B92:D92"/>
    <mergeCell ref="B85:D85"/>
    <mergeCell ref="B87:D87"/>
    <mergeCell ref="B89:D89"/>
    <mergeCell ref="B56:C56"/>
    <mergeCell ref="B78:C78"/>
    <mergeCell ref="B71:C71"/>
    <mergeCell ref="B84:C84"/>
    <mergeCell ref="B83:C83"/>
    <mergeCell ref="B82:C82"/>
    <mergeCell ref="B81:C81"/>
    <mergeCell ref="B62:C62"/>
    <mergeCell ref="B61:C61"/>
    <mergeCell ref="B51:C51"/>
    <mergeCell ref="B50:C50"/>
    <mergeCell ref="B80:C80"/>
    <mergeCell ref="B65:C65"/>
    <mergeCell ref="B59:G59"/>
    <mergeCell ref="B53:C53"/>
    <mergeCell ref="B52:C52"/>
  </mergeCells>
  <phoneticPr fontId="7" type="noConversion"/>
  <conditionalFormatting sqref="B92">
    <cfRule type="expression" dxfId="7" priority="1">
      <formula>$B$92&lt;&gt;"Ok"</formula>
    </cfRule>
    <cfRule type="expression" dxfId="6" priority="3">
      <formula>"$B$88=""Ok"""</formula>
    </cfRule>
  </conditionalFormatting>
  <conditionalFormatting sqref="E92:F92">
    <cfRule type="cellIs" dxfId="5" priority="4" operator="notEqual">
      <formula>0</formula>
    </cfRule>
    <cfRule type="cellIs" dxfId="4" priority="5" operator="equal">
      <formula>0</formula>
    </cfRule>
  </conditionalFormatting>
  <hyperlinks>
    <hyperlink ref="C7" r:id="rId1" xr:uid="{A4558C15-3FCF-4DFC-A7F3-020C85CA449C}"/>
  </hyperlinks>
  <pageMargins left="0.7" right="0.7" top="0.75" bottom="0.75" header="0.3" footer="0.3"/>
  <pageSetup paperSize="9" scale="35" fitToHeight="0" orientation="portrait" r:id="rId2"/>
  <headerFooter>
    <oddFooter>&amp;C© www.banana.ch/it/it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G38"/>
  <sheetViews>
    <sheetView zoomScale="80" zoomScaleNormal="80" zoomScalePageLayoutView="85" workbookViewId="0">
      <selection activeCell="E14" sqref="E14"/>
    </sheetView>
  </sheetViews>
  <sheetFormatPr defaultRowHeight="14" x14ac:dyDescent="0.3"/>
  <cols>
    <col min="1" max="1" width="6" style="2" bestFit="1" customWidth="1"/>
    <col min="2" max="2" width="39.26953125" style="2" bestFit="1" customWidth="1"/>
    <col min="3" max="3" width="98.7265625" style="2" customWidth="1"/>
    <col min="4" max="4" width="6.54296875" style="2" bestFit="1" customWidth="1"/>
    <col min="5" max="6" width="11.453125" style="2" bestFit="1" customWidth="1"/>
    <col min="7" max="7" width="26.26953125" style="2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7" ht="20.5" thickBot="1" x14ac:dyDescent="0.45">
      <c r="B1" s="280" t="s">
        <v>401</v>
      </c>
      <c r="C1" s="280"/>
      <c r="D1" s="280"/>
      <c r="E1" s="280"/>
      <c r="F1" s="280"/>
      <c r="G1" s="281"/>
    </row>
    <row r="2" spans="1:7" ht="18.5" thickBot="1" x14ac:dyDescent="0.45">
      <c r="B2" s="56" t="s">
        <v>416</v>
      </c>
      <c r="C2" s="265" t="str">
        <f>'General information'!B2</f>
        <v>CompanyName LegalForm</v>
      </c>
      <c r="D2" s="266"/>
      <c r="E2" s="266"/>
      <c r="F2" s="266"/>
      <c r="G2" s="267"/>
    </row>
    <row r="3" spans="1:7" ht="18.5" thickBot="1" x14ac:dyDescent="0.45">
      <c r="B3" s="112" t="s">
        <v>419</v>
      </c>
      <c r="C3" s="268" t="str">
        <f>'General information'!B3</f>
        <v>Address 1234, Country</v>
      </c>
      <c r="D3" s="269"/>
      <c r="E3" s="269"/>
      <c r="F3" s="269"/>
      <c r="G3" s="270"/>
    </row>
    <row r="4" spans="1:7" ht="18.5" thickBot="1" x14ac:dyDescent="0.45">
      <c r="B4" s="56" t="s">
        <v>80</v>
      </c>
      <c r="C4" s="271">
        <f>'General information'!B8</f>
        <v>45291</v>
      </c>
      <c r="D4" s="272"/>
      <c r="E4" s="272"/>
      <c r="F4" s="272"/>
      <c r="G4" s="273"/>
    </row>
    <row r="5" spans="1:7" ht="18.5" thickBot="1" x14ac:dyDescent="0.45">
      <c r="B5" s="56" t="s">
        <v>81</v>
      </c>
      <c r="C5" s="274">
        <f>'General information'!B9</f>
        <v>45657</v>
      </c>
      <c r="D5" s="275"/>
      <c r="E5" s="275"/>
      <c r="F5" s="275"/>
      <c r="G5" s="276"/>
    </row>
    <row r="6" spans="1:7" ht="20.5" thickBot="1" x14ac:dyDescent="0.45">
      <c r="B6" s="285" t="s">
        <v>400</v>
      </c>
      <c r="C6" s="280"/>
      <c r="D6" s="280"/>
      <c r="E6" s="280"/>
      <c r="F6" s="280"/>
      <c r="G6" s="281"/>
    </row>
    <row r="7" spans="1:7" ht="18.5" thickBot="1" x14ac:dyDescent="0.45">
      <c r="B7" s="55" t="s">
        <v>90</v>
      </c>
      <c r="C7" s="282" t="s">
        <v>89</v>
      </c>
      <c r="D7" s="283"/>
      <c r="E7" s="283"/>
      <c r="F7" s="283"/>
      <c r="G7" s="284"/>
    </row>
    <row r="8" spans="1:7" ht="18.5" thickBot="1" x14ac:dyDescent="0.45">
      <c r="B8" s="56" t="s">
        <v>278</v>
      </c>
      <c r="C8" s="282" t="s">
        <v>566</v>
      </c>
      <c r="D8" s="283"/>
      <c r="E8" s="283"/>
      <c r="F8" s="283"/>
      <c r="G8" s="284"/>
    </row>
    <row r="11" spans="1:7" ht="14.5" thickBot="1" x14ac:dyDescent="0.35"/>
    <row r="12" spans="1:7" ht="18.5" thickBot="1" x14ac:dyDescent="0.45">
      <c r="A12" s="8" t="s">
        <v>91</v>
      </c>
      <c r="B12" s="263" t="s">
        <v>71</v>
      </c>
      <c r="C12" s="264"/>
      <c r="D12" s="85" t="s">
        <v>73</v>
      </c>
      <c r="E12" s="8">
        <f>C4</f>
        <v>45291</v>
      </c>
      <c r="F12" s="9">
        <f>C5</f>
        <v>45657</v>
      </c>
      <c r="G12" s="87" t="s">
        <v>278</v>
      </c>
    </row>
    <row r="13" spans="1:7" ht="14.5" thickBot="1" x14ac:dyDescent="0.35">
      <c r="B13" s="245" t="s">
        <v>72</v>
      </c>
      <c r="C13" s="246"/>
      <c r="D13" s="246"/>
      <c r="E13" s="246"/>
      <c r="F13" s="246"/>
      <c r="G13" s="121"/>
    </row>
    <row r="14" spans="1:7" ht="14.5" customHeight="1" x14ac:dyDescent="0.3">
      <c r="A14" s="50" t="s">
        <v>427</v>
      </c>
      <c r="B14" s="243" t="s">
        <v>370</v>
      </c>
      <c r="C14" s="244"/>
      <c r="D14" s="94" t="s">
        <v>563</v>
      </c>
      <c r="E14" s="34">
        <v>0</v>
      </c>
      <c r="F14" s="40">
        <v>0</v>
      </c>
      <c r="G14" s="94" t="s">
        <v>564</v>
      </c>
    </row>
    <row r="15" spans="1:7" ht="14.5" customHeight="1" x14ac:dyDescent="0.3">
      <c r="A15" s="3" t="s">
        <v>428</v>
      </c>
      <c r="B15" s="241" t="s">
        <v>369</v>
      </c>
      <c r="C15" s="242"/>
      <c r="D15" s="94"/>
      <c r="E15" s="34">
        <v>0</v>
      </c>
      <c r="F15" s="40">
        <v>0</v>
      </c>
      <c r="G15" s="122"/>
    </row>
    <row r="16" spans="1:7" ht="14.5" customHeight="1" x14ac:dyDescent="0.3">
      <c r="A16" s="3" t="s">
        <v>429</v>
      </c>
      <c r="B16" s="241" t="s">
        <v>379</v>
      </c>
      <c r="C16" s="242"/>
      <c r="D16" s="94"/>
      <c r="E16" s="34">
        <v>0</v>
      </c>
      <c r="F16" s="40">
        <v>0</v>
      </c>
      <c r="G16" s="122"/>
    </row>
    <row r="17" spans="1:7" ht="14.5" customHeight="1" x14ac:dyDescent="0.3">
      <c r="A17" s="3" t="s">
        <v>430</v>
      </c>
      <c r="B17" s="241" t="s">
        <v>376</v>
      </c>
      <c r="C17" s="242"/>
      <c r="D17" s="94"/>
      <c r="E17" s="34">
        <v>0</v>
      </c>
      <c r="F17" s="40">
        <v>0</v>
      </c>
      <c r="G17" s="122"/>
    </row>
    <row r="18" spans="1:7" ht="14.5" customHeight="1" x14ac:dyDescent="0.3">
      <c r="A18" s="3" t="s">
        <v>431</v>
      </c>
      <c r="B18" s="241" t="s">
        <v>368</v>
      </c>
      <c r="C18" s="242"/>
      <c r="D18" s="94"/>
      <c r="E18" s="34">
        <v>0</v>
      </c>
      <c r="F18" s="40">
        <v>0</v>
      </c>
      <c r="G18" s="122"/>
    </row>
    <row r="19" spans="1:7" ht="14.5" customHeight="1" x14ac:dyDescent="0.3">
      <c r="A19" s="3" t="s">
        <v>432</v>
      </c>
      <c r="B19" s="241" t="s">
        <v>367</v>
      </c>
      <c r="C19" s="242"/>
      <c r="D19" s="94">
        <v>28.4</v>
      </c>
      <c r="E19" s="34">
        <v>0</v>
      </c>
      <c r="F19" s="40">
        <v>0</v>
      </c>
      <c r="G19" s="94" t="s">
        <v>565</v>
      </c>
    </row>
    <row r="20" spans="1:7" ht="14.5" customHeight="1" x14ac:dyDescent="0.3">
      <c r="A20" s="3" t="s">
        <v>425</v>
      </c>
      <c r="B20" s="241" t="s">
        <v>366</v>
      </c>
      <c r="C20" s="242"/>
      <c r="D20" s="94"/>
      <c r="E20" s="34">
        <v>0</v>
      </c>
      <c r="F20" s="40">
        <v>0</v>
      </c>
      <c r="G20" s="122"/>
    </row>
    <row r="21" spans="1:7" ht="14.5" customHeight="1" x14ac:dyDescent="0.3">
      <c r="A21" s="3" t="s">
        <v>433</v>
      </c>
      <c r="B21" s="241" t="s">
        <v>375</v>
      </c>
      <c r="C21" s="242"/>
      <c r="D21" s="94"/>
      <c r="E21" s="34">
        <v>0</v>
      </c>
      <c r="F21" s="40">
        <v>0</v>
      </c>
      <c r="G21" s="122"/>
    </row>
    <row r="22" spans="1:7" ht="14.5" customHeight="1" x14ac:dyDescent="0.3">
      <c r="A22" s="3" t="s">
        <v>434</v>
      </c>
      <c r="B22" s="241" t="s">
        <v>365</v>
      </c>
      <c r="C22" s="242"/>
      <c r="D22" s="94"/>
      <c r="E22" s="34">
        <v>0</v>
      </c>
      <c r="F22" s="40">
        <v>0</v>
      </c>
      <c r="G22" s="122"/>
    </row>
    <row r="23" spans="1:7" ht="15" customHeight="1" thickBot="1" x14ac:dyDescent="0.35">
      <c r="A23" s="4" t="s">
        <v>426</v>
      </c>
      <c r="B23" s="251" t="s">
        <v>364</v>
      </c>
      <c r="C23" s="252"/>
      <c r="D23" s="94"/>
      <c r="E23" s="34">
        <v>0</v>
      </c>
      <c r="F23" s="40">
        <v>0</v>
      </c>
      <c r="G23" s="122"/>
    </row>
    <row r="24" spans="1:7" ht="15" customHeight="1" thickBot="1" x14ac:dyDescent="0.35">
      <c r="A24" s="63"/>
      <c r="B24" s="245" t="s">
        <v>286</v>
      </c>
      <c r="C24" s="246"/>
      <c r="D24" s="247"/>
      <c r="E24" s="35">
        <f>SUM(E14:E23)</f>
        <v>0</v>
      </c>
      <c r="F24" s="35">
        <f>SUM(F14:F23)</f>
        <v>0</v>
      </c>
      <c r="G24" s="122"/>
    </row>
    <row r="25" spans="1:7" ht="14.5" customHeight="1" x14ac:dyDescent="0.3">
      <c r="A25" s="50" t="s">
        <v>435</v>
      </c>
      <c r="B25" s="243" t="s">
        <v>371</v>
      </c>
      <c r="C25" s="244"/>
      <c r="D25" s="94"/>
      <c r="E25" s="34">
        <v>0</v>
      </c>
      <c r="F25" s="40">
        <v>0</v>
      </c>
      <c r="G25" s="122"/>
    </row>
    <row r="26" spans="1:7" ht="14.5" customHeight="1" x14ac:dyDescent="0.3">
      <c r="A26" s="3" t="s">
        <v>436</v>
      </c>
      <c r="B26" s="241" t="s">
        <v>372</v>
      </c>
      <c r="C26" s="242"/>
      <c r="D26" s="94"/>
      <c r="E26" s="34">
        <v>0</v>
      </c>
      <c r="F26" s="40">
        <v>0</v>
      </c>
      <c r="G26" s="122"/>
    </row>
    <row r="27" spans="1:7" ht="15" customHeight="1" thickBot="1" x14ac:dyDescent="0.35">
      <c r="A27" s="4" t="s">
        <v>437</v>
      </c>
      <c r="B27" s="251" t="s">
        <v>373</v>
      </c>
      <c r="C27" s="252"/>
      <c r="D27" s="94"/>
      <c r="E27" s="34">
        <v>0</v>
      </c>
      <c r="F27" s="40">
        <v>0</v>
      </c>
      <c r="G27" s="122"/>
    </row>
    <row r="28" spans="1:7" ht="15" customHeight="1" thickBot="1" x14ac:dyDescent="0.35">
      <c r="A28" s="63"/>
      <c r="B28" s="245" t="s">
        <v>285</v>
      </c>
      <c r="C28" s="246"/>
      <c r="D28" s="247"/>
      <c r="E28" s="35">
        <f>SUM(E24:E27)</f>
        <v>0</v>
      </c>
      <c r="F28" s="35">
        <f>SUM(F24:F27)</f>
        <v>0</v>
      </c>
      <c r="G28" s="122"/>
    </row>
    <row r="29" spans="1:7" ht="15" customHeight="1" thickBot="1" x14ac:dyDescent="0.35">
      <c r="A29" s="118" t="s">
        <v>438</v>
      </c>
      <c r="B29" s="286" t="s">
        <v>374</v>
      </c>
      <c r="C29" s="287"/>
      <c r="D29" s="94"/>
      <c r="E29" s="36">
        <v>0</v>
      </c>
      <c r="F29" s="86">
        <v>0</v>
      </c>
      <c r="G29" s="122"/>
    </row>
    <row r="30" spans="1:7" ht="15" customHeight="1" thickBot="1" x14ac:dyDescent="0.35">
      <c r="A30" s="63"/>
      <c r="B30" s="245" t="s">
        <v>402</v>
      </c>
      <c r="C30" s="246"/>
      <c r="D30" s="247"/>
      <c r="E30" s="35">
        <f>SUM(E28:E29)</f>
        <v>0</v>
      </c>
      <c r="F30" s="35">
        <f>SUM(F28:F29)</f>
        <v>0</v>
      </c>
      <c r="G30" s="123"/>
    </row>
    <row r="37" spans="2:5" x14ac:dyDescent="0.3">
      <c r="B37" s="1"/>
    </row>
    <row r="38" spans="2:5" x14ac:dyDescent="0.3">
      <c r="E38" s="12"/>
    </row>
  </sheetData>
  <mergeCells count="27">
    <mergeCell ref="B14:C14"/>
    <mergeCell ref="B19:C19"/>
    <mergeCell ref="B18:C18"/>
    <mergeCell ref="B17:C17"/>
    <mergeCell ref="B16:C16"/>
    <mergeCell ref="B15:C15"/>
    <mergeCell ref="B23:C23"/>
    <mergeCell ref="B22:C22"/>
    <mergeCell ref="B21:C21"/>
    <mergeCell ref="B20:C20"/>
    <mergeCell ref="B24:D24"/>
    <mergeCell ref="B28:D28"/>
    <mergeCell ref="B30:D30"/>
    <mergeCell ref="B1:G1"/>
    <mergeCell ref="C2:G2"/>
    <mergeCell ref="C4:G4"/>
    <mergeCell ref="C5:G5"/>
    <mergeCell ref="C7:G7"/>
    <mergeCell ref="B6:G6"/>
    <mergeCell ref="C8:G8"/>
    <mergeCell ref="C3:G3"/>
    <mergeCell ref="B12:C12"/>
    <mergeCell ref="B13:F13"/>
    <mergeCell ref="B29:C29"/>
    <mergeCell ref="B27:C27"/>
    <mergeCell ref="B26:C26"/>
    <mergeCell ref="B25:C25"/>
  </mergeCells>
  <hyperlinks>
    <hyperlink ref="C7" r:id="rId1" xr:uid="{9A9E6224-643C-4AD9-9436-A2DC070A0C83}"/>
  </hyperlinks>
  <pageMargins left="0.7" right="0.7" top="0.75" bottom="0.75" header="0.3" footer="0.3"/>
  <pageSetup paperSize="9" scale="43" fitToHeight="0" orientation="portrait" r:id="rId2"/>
  <headerFooter>
    <oddFooter>&amp;C© www.banana.ch/it/it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sheetPr>
    <pageSetUpPr fitToPage="1"/>
  </sheetPr>
  <dimension ref="A1:H45"/>
  <sheetViews>
    <sheetView zoomScale="80" zoomScaleNormal="80" zoomScaleSheetLayoutView="50" workbookViewId="0">
      <selection activeCell="D12" sqref="D12"/>
    </sheetView>
  </sheetViews>
  <sheetFormatPr defaultRowHeight="14.5" x14ac:dyDescent="0.35"/>
  <cols>
    <col min="1" max="1" width="6.54296875" bestFit="1" customWidth="1"/>
    <col min="2" max="2" width="40.7265625" bestFit="1" customWidth="1"/>
    <col min="3" max="3" width="105.6328125" customWidth="1"/>
    <col min="4" max="5" width="11.7265625" bestFit="1" customWidth="1"/>
  </cols>
  <sheetData>
    <row r="1" spans="1:8" ht="20.5" thickBot="1" x14ac:dyDescent="0.45">
      <c r="B1" s="238" t="s">
        <v>401</v>
      </c>
      <c r="C1" s="239"/>
      <c r="D1" s="239"/>
      <c r="E1" s="240"/>
      <c r="F1" s="54"/>
      <c r="G1" s="54"/>
      <c r="H1" s="54"/>
    </row>
    <row r="2" spans="1:8" s="2" customFormat="1" ht="18.5" thickBot="1" x14ac:dyDescent="0.45">
      <c r="B2" s="56" t="s">
        <v>416</v>
      </c>
      <c r="C2" s="265" t="str">
        <f>'General information'!B2</f>
        <v>CompanyName LegalForm</v>
      </c>
      <c r="D2" s="266"/>
      <c r="E2" s="267"/>
      <c r="F2" s="143"/>
    </row>
    <row r="3" spans="1:8" s="2" customFormat="1" ht="18.5" thickBot="1" x14ac:dyDescent="0.45">
      <c r="B3" s="112" t="s">
        <v>419</v>
      </c>
      <c r="C3" s="268" t="str">
        <f>'General information'!B3</f>
        <v>Address 1234, Country</v>
      </c>
      <c r="D3" s="269"/>
      <c r="E3" s="270"/>
      <c r="F3" s="143"/>
    </row>
    <row r="4" spans="1:8" s="2" customFormat="1" ht="18.5" thickBot="1" x14ac:dyDescent="0.45">
      <c r="B4" s="56" t="s">
        <v>80</v>
      </c>
      <c r="C4" s="271">
        <f>'General information'!B8</f>
        <v>45291</v>
      </c>
      <c r="D4" s="272"/>
      <c r="E4" s="273"/>
      <c r="F4" s="144"/>
    </row>
    <row r="5" spans="1:8" s="2" customFormat="1" ht="18.5" thickBot="1" x14ac:dyDescent="0.45">
      <c r="B5" s="56" t="s">
        <v>81</v>
      </c>
      <c r="C5" s="274">
        <f>'General information'!B9</f>
        <v>45657</v>
      </c>
      <c r="D5" s="275"/>
      <c r="E5" s="276"/>
      <c r="F5" s="144"/>
    </row>
    <row r="6" spans="1:8" s="2" customFormat="1" ht="20.5" thickBot="1" x14ac:dyDescent="0.45">
      <c r="B6" s="238" t="s">
        <v>400</v>
      </c>
      <c r="C6" s="239"/>
      <c r="D6" s="239"/>
      <c r="E6" s="240"/>
      <c r="F6" s="54"/>
    </row>
    <row r="7" spans="1:8" s="2" customFormat="1" ht="18.5" thickBot="1" x14ac:dyDescent="0.45">
      <c r="B7" s="48" t="s">
        <v>90</v>
      </c>
      <c r="C7" s="282" t="s">
        <v>89</v>
      </c>
      <c r="D7" s="283"/>
      <c r="E7" s="284"/>
      <c r="F7" s="152"/>
    </row>
    <row r="8" spans="1:8" s="2" customFormat="1" ht="18.5" thickBot="1" x14ac:dyDescent="0.45">
      <c r="B8" s="60" t="s">
        <v>278</v>
      </c>
      <c r="C8" s="282" t="s">
        <v>567</v>
      </c>
      <c r="D8" s="283"/>
      <c r="E8" s="284"/>
      <c r="F8" s="152"/>
    </row>
    <row r="9" spans="1:8" s="2" customFormat="1" ht="14" x14ac:dyDescent="0.3"/>
    <row r="10" spans="1:8" ht="15" thickBot="1" x14ac:dyDescent="0.4"/>
    <row r="11" spans="1:8" ht="18.5" thickBot="1" x14ac:dyDescent="0.45">
      <c r="A11" s="8" t="s">
        <v>91</v>
      </c>
      <c r="B11" s="263" t="s">
        <v>384</v>
      </c>
      <c r="C11" s="264"/>
      <c r="D11" s="8">
        <f>DATE(YEAR(C4),1,1)</f>
        <v>44927</v>
      </c>
      <c r="E11" s="8">
        <f>C4</f>
        <v>45291</v>
      </c>
    </row>
    <row r="12" spans="1:8" ht="15" thickBot="1" x14ac:dyDescent="0.4">
      <c r="A12" s="118" t="s">
        <v>439</v>
      </c>
      <c r="B12" s="290" t="s">
        <v>380</v>
      </c>
      <c r="C12" s="291"/>
      <c r="D12" s="34">
        <v>0</v>
      </c>
      <c r="E12" s="50"/>
    </row>
    <row r="13" spans="1:8" ht="15" thickBot="1" x14ac:dyDescent="0.4">
      <c r="B13" s="294" t="s">
        <v>385</v>
      </c>
      <c r="C13" s="295"/>
      <c r="D13" s="295"/>
      <c r="E13" s="296"/>
    </row>
    <row r="14" spans="1:8" x14ac:dyDescent="0.35">
      <c r="A14" s="50" t="s">
        <v>440</v>
      </c>
      <c r="B14" s="297" t="s">
        <v>378</v>
      </c>
      <c r="C14" s="298"/>
      <c r="D14" s="51"/>
      <c r="E14" s="34">
        <v>0</v>
      </c>
    </row>
    <row r="15" spans="1:8" ht="15" thickBot="1" x14ac:dyDescent="0.4">
      <c r="A15" s="4" t="s">
        <v>441</v>
      </c>
      <c r="B15" s="292" t="s">
        <v>386</v>
      </c>
      <c r="C15" s="293"/>
      <c r="D15" s="51"/>
      <c r="E15" s="34">
        <v>0</v>
      </c>
    </row>
    <row r="16" spans="1:8" ht="15" thickBot="1" x14ac:dyDescent="0.4">
      <c r="B16" s="294" t="s">
        <v>381</v>
      </c>
      <c r="C16" s="295"/>
      <c r="D16" s="296"/>
      <c r="E16" s="124">
        <f>SUM(E14:E15)</f>
        <v>0</v>
      </c>
    </row>
    <row r="17" spans="1:7" x14ac:dyDescent="0.35">
      <c r="A17" s="50" t="s">
        <v>442</v>
      </c>
      <c r="B17" s="297" t="s">
        <v>387</v>
      </c>
      <c r="C17" s="298"/>
      <c r="D17" s="52"/>
      <c r="E17" s="34">
        <v>0</v>
      </c>
    </row>
    <row r="18" spans="1:7" x14ac:dyDescent="0.35">
      <c r="A18" s="3" t="s">
        <v>443</v>
      </c>
      <c r="B18" s="288" t="s">
        <v>388</v>
      </c>
      <c r="C18" s="289"/>
      <c r="D18" s="52"/>
      <c r="E18" s="34">
        <v>0</v>
      </c>
    </row>
    <row r="19" spans="1:7" x14ac:dyDescent="0.35">
      <c r="A19" s="3" t="s">
        <v>444</v>
      </c>
      <c r="B19" s="288" t="s">
        <v>389</v>
      </c>
      <c r="C19" s="289"/>
      <c r="D19" s="52"/>
      <c r="E19" s="34">
        <v>0</v>
      </c>
    </row>
    <row r="20" spans="1:7" x14ac:dyDescent="0.35">
      <c r="A20" s="3" t="s">
        <v>445</v>
      </c>
      <c r="B20" s="288" t="s">
        <v>390</v>
      </c>
      <c r="C20" s="289"/>
      <c r="D20" s="52"/>
      <c r="E20" s="34">
        <v>0</v>
      </c>
    </row>
    <row r="21" spans="1:7" x14ac:dyDescent="0.35">
      <c r="A21" s="3" t="s">
        <v>446</v>
      </c>
      <c r="B21" s="288" t="s">
        <v>391</v>
      </c>
      <c r="C21" s="289"/>
      <c r="D21" s="52"/>
      <c r="E21" s="34">
        <v>0</v>
      </c>
    </row>
    <row r="22" spans="1:7" x14ac:dyDescent="0.35">
      <c r="A22" s="3" t="s">
        <v>447</v>
      </c>
      <c r="B22" s="288" t="s">
        <v>392</v>
      </c>
      <c r="C22" s="289"/>
      <c r="D22" s="52"/>
      <c r="E22" s="34">
        <v>0</v>
      </c>
    </row>
    <row r="23" spans="1:7" x14ac:dyDescent="0.35">
      <c r="A23" s="3" t="s">
        <v>429</v>
      </c>
      <c r="B23" s="288" t="s">
        <v>393</v>
      </c>
      <c r="C23" s="289"/>
      <c r="D23" s="52"/>
      <c r="E23" s="34">
        <v>0</v>
      </c>
    </row>
    <row r="24" spans="1:7" ht="15" thickBot="1" x14ac:dyDescent="0.4">
      <c r="A24" s="4" t="s">
        <v>448</v>
      </c>
      <c r="B24" s="292" t="s">
        <v>394</v>
      </c>
      <c r="C24" s="293"/>
      <c r="D24" s="52"/>
      <c r="E24" s="34">
        <v>0</v>
      </c>
      <c r="G24" s="22"/>
    </row>
    <row r="25" spans="1:7" ht="15" thickBot="1" x14ac:dyDescent="0.4">
      <c r="B25" s="294" t="s">
        <v>382</v>
      </c>
      <c r="C25" s="295"/>
      <c r="D25" s="296"/>
      <c r="E25" s="124">
        <f>SUM(E17:E24)</f>
        <v>0</v>
      </c>
      <c r="F25" s="49"/>
    </row>
    <row r="26" spans="1:7" ht="15" thickBot="1" x14ac:dyDescent="0.4">
      <c r="A26" s="118" t="s">
        <v>449</v>
      </c>
      <c r="B26" s="290" t="s">
        <v>383</v>
      </c>
      <c r="C26" s="291"/>
      <c r="D26" s="53"/>
      <c r="E26" s="37">
        <f>SUM(D12,E16,E25)</f>
        <v>0</v>
      </c>
    </row>
    <row r="29" spans="1:7" ht="15" thickBot="1" x14ac:dyDescent="0.4"/>
    <row r="30" spans="1:7" ht="18.5" thickBot="1" x14ac:dyDescent="0.45">
      <c r="A30" s="8" t="s">
        <v>91</v>
      </c>
      <c r="B30" s="263" t="s">
        <v>384</v>
      </c>
      <c r="C30" s="264"/>
      <c r="D30" s="8">
        <f>DATE(YEAR(C5),1,1)</f>
        <v>45292</v>
      </c>
      <c r="E30" s="8">
        <f>C5</f>
        <v>45657</v>
      </c>
    </row>
    <row r="31" spans="1:7" ht="15" thickBot="1" x14ac:dyDescent="0.4">
      <c r="A31" s="118" t="s">
        <v>439</v>
      </c>
      <c r="B31" s="290" t="s">
        <v>380</v>
      </c>
      <c r="C31" s="291"/>
      <c r="D31" s="34">
        <v>0</v>
      </c>
      <c r="E31" s="50"/>
    </row>
    <row r="32" spans="1:7" ht="15" thickBot="1" x14ac:dyDescent="0.4">
      <c r="B32" s="294" t="s">
        <v>385</v>
      </c>
      <c r="C32" s="295"/>
      <c r="D32" s="295"/>
      <c r="E32" s="296"/>
    </row>
    <row r="33" spans="1:5" x14ac:dyDescent="0.35">
      <c r="A33" s="50" t="s">
        <v>440</v>
      </c>
      <c r="B33" s="297" t="s">
        <v>378</v>
      </c>
      <c r="C33" s="298"/>
      <c r="D33" s="51"/>
      <c r="E33" s="34">
        <v>0</v>
      </c>
    </row>
    <row r="34" spans="1:5" ht="15" thickBot="1" x14ac:dyDescent="0.4">
      <c r="A34" s="4" t="s">
        <v>441</v>
      </c>
      <c r="B34" s="292" t="s">
        <v>386</v>
      </c>
      <c r="C34" s="293"/>
      <c r="D34" s="51"/>
      <c r="E34" s="34">
        <v>0</v>
      </c>
    </row>
    <row r="35" spans="1:5" ht="15" thickBot="1" x14ac:dyDescent="0.4">
      <c r="B35" s="294" t="s">
        <v>381</v>
      </c>
      <c r="C35" s="295"/>
      <c r="D35" s="296"/>
      <c r="E35" s="124">
        <f>SUM(E33:E34)</f>
        <v>0</v>
      </c>
    </row>
    <row r="36" spans="1:5" x14ac:dyDescent="0.35">
      <c r="A36" s="50" t="s">
        <v>442</v>
      </c>
      <c r="B36" s="297" t="s">
        <v>387</v>
      </c>
      <c r="C36" s="298"/>
      <c r="D36" s="52"/>
      <c r="E36" s="34">
        <v>0</v>
      </c>
    </row>
    <row r="37" spans="1:5" x14ac:dyDescent="0.35">
      <c r="A37" s="3" t="s">
        <v>443</v>
      </c>
      <c r="B37" s="288" t="s">
        <v>388</v>
      </c>
      <c r="C37" s="289"/>
      <c r="D37" s="52"/>
      <c r="E37" s="34">
        <v>0</v>
      </c>
    </row>
    <row r="38" spans="1:5" x14ac:dyDescent="0.35">
      <c r="A38" s="3" t="s">
        <v>444</v>
      </c>
      <c r="B38" s="288" t="s">
        <v>389</v>
      </c>
      <c r="C38" s="289"/>
      <c r="D38" s="52"/>
      <c r="E38" s="34">
        <v>0</v>
      </c>
    </row>
    <row r="39" spans="1:5" x14ac:dyDescent="0.35">
      <c r="A39" s="3" t="s">
        <v>445</v>
      </c>
      <c r="B39" s="288" t="s">
        <v>390</v>
      </c>
      <c r="C39" s="289"/>
      <c r="D39" s="52"/>
      <c r="E39" s="34">
        <v>0</v>
      </c>
    </row>
    <row r="40" spans="1:5" x14ac:dyDescent="0.35">
      <c r="A40" s="3" t="s">
        <v>446</v>
      </c>
      <c r="B40" s="288" t="s">
        <v>391</v>
      </c>
      <c r="C40" s="289"/>
      <c r="D40" s="52"/>
      <c r="E40" s="34">
        <v>0</v>
      </c>
    </row>
    <row r="41" spans="1:5" x14ac:dyDescent="0.35">
      <c r="A41" s="3" t="s">
        <v>447</v>
      </c>
      <c r="B41" s="288" t="s">
        <v>392</v>
      </c>
      <c r="C41" s="289"/>
      <c r="D41" s="52"/>
      <c r="E41" s="34">
        <v>0</v>
      </c>
    </row>
    <row r="42" spans="1:5" x14ac:dyDescent="0.35">
      <c r="A42" s="3" t="s">
        <v>429</v>
      </c>
      <c r="B42" s="288" t="s">
        <v>393</v>
      </c>
      <c r="C42" s="289"/>
      <c r="D42" s="52"/>
      <c r="E42" s="34">
        <v>0</v>
      </c>
    </row>
    <row r="43" spans="1:5" ht="15" thickBot="1" x14ac:dyDescent="0.4">
      <c r="A43" s="4" t="s">
        <v>448</v>
      </c>
      <c r="B43" s="292" t="s">
        <v>394</v>
      </c>
      <c r="C43" s="293"/>
      <c r="D43" s="52"/>
      <c r="E43" s="34">
        <v>0</v>
      </c>
    </row>
    <row r="44" spans="1:5" ht="15" thickBot="1" x14ac:dyDescent="0.4">
      <c r="B44" s="294" t="s">
        <v>382</v>
      </c>
      <c r="C44" s="295"/>
      <c r="D44" s="296"/>
      <c r="E44" s="124">
        <f>SUM(E36:E43)</f>
        <v>0</v>
      </c>
    </row>
    <row r="45" spans="1:5" ht="15" thickBot="1" x14ac:dyDescent="0.4">
      <c r="A45" s="118" t="s">
        <v>449</v>
      </c>
      <c r="B45" s="290" t="s">
        <v>383</v>
      </c>
      <c r="C45" s="291"/>
      <c r="D45" s="53"/>
      <c r="E45" s="37">
        <f>SUM(D31,E35,E44)</f>
        <v>0</v>
      </c>
    </row>
  </sheetData>
  <mergeCells count="40">
    <mergeCell ref="B34:C34"/>
    <mergeCell ref="C7:E7"/>
    <mergeCell ref="C8:E8"/>
    <mergeCell ref="B6:E6"/>
    <mergeCell ref="C2:E2"/>
    <mergeCell ref="C3:E3"/>
    <mergeCell ref="C4:E4"/>
    <mergeCell ref="C5:E5"/>
    <mergeCell ref="B11:C11"/>
    <mergeCell ref="B12:C12"/>
    <mergeCell ref="B13:E13"/>
    <mergeCell ref="B14:C14"/>
    <mergeCell ref="B15:C15"/>
    <mergeCell ref="B16:D16"/>
    <mergeCell ref="B17:C17"/>
    <mergeCell ref="B18:C18"/>
    <mergeCell ref="B45:C45"/>
    <mergeCell ref="B1:E1"/>
    <mergeCell ref="B44:D44"/>
    <mergeCell ref="B35:D35"/>
    <mergeCell ref="B32:E32"/>
    <mergeCell ref="B30:C30"/>
    <mergeCell ref="B43:C43"/>
    <mergeCell ref="B42:C42"/>
    <mergeCell ref="B41:C41"/>
    <mergeCell ref="B40:C40"/>
    <mergeCell ref="B33:C33"/>
    <mergeCell ref="B31:C31"/>
    <mergeCell ref="B39:C39"/>
    <mergeCell ref="B38:C38"/>
    <mergeCell ref="B37:C37"/>
    <mergeCell ref="B36:C36"/>
    <mergeCell ref="B19:C19"/>
    <mergeCell ref="B20:C20"/>
    <mergeCell ref="B26:C26"/>
    <mergeCell ref="B21:C21"/>
    <mergeCell ref="B22:C22"/>
    <mergeCell ref="B23:C23"/>
    <mergeCell ref="B24:C24"/>
    <mergeCell ref="B25:D25"/>
  </mergeCells>
  <hyperlinks>
    <hyperlink ref="C7" r:id="rId1" xr:uid="{C1006350-697E-4D07-926A-51DA25DB4809}"/>
  </hyperlinks>
  <pageMargins left="0.7" right="0.7" top="0.75" bottom="0.75" header="0.3" footer="0.3"/>
  <pageSetup paperSize="9" scale="50" fitToHeight="0" orientation="portrait" r:id="rId2"/>
  <headerFooter>
    <oddFooter>&amp;C© www.banana.ch/it/it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93"/>
  <sheetViews>
    <sheetView zoomScale="80" zoomScaleNormal="80" workbookViewId="0">
      <selection activeCell="E12" sqref="E12"/>
    </sheetView>
  </sheetViews>
  <sheetFormatPr defaultRowHeight="14" x14ac:dyDescent="0.3"/>
  <cols>
    <col min="1" max="1" width="6.6328125" style="2" bestFit="1" customWidth="1"/>
    <col min="2" max="2" width="40.453125" style="2" customWidth="1"/>
    <col min="3" max="3" width="132.453125" style="2" customWidth="1"/>
    <col min="4" max="4" width="7.08984375" style="2" bestFit="1" customWidth="1"/>
    <col min="5" max="5" width="11.7265625" style="2" bestFit="1" customWidth="1"/>
    <col min="6" max="16384" width="8.7265625" style="2"/>
  </cols>
  <sheetData>
    <row r="1" spans="1:6" ht="20.5" thickBot="1" x14ac:dyDescent="0.45">
      <c r="B1" s="238" t="s">
        <v>401</v>
      </c>
      <c r="C1" s="240"/>
      <c r="D1" s="145"/>
      <c r="E1" s="162"/>
      <c r="F1" s="54"/>
    </row>
    <row r="2" spans="1:6" ht="18.5" thickBot="1" x14ac:dyDescent="0.45">
      <c r="B2" s="56" t="s">
        <v>416</v>
      </c>
      <c r="C2" s="265" t="str">
        <f>'General information'!B2</f>
        <v>CompanyName LegalForm</v>
      </c>
      <c r="D2" s="266"/>
      <c r="E2" s="267"/>
      <c r="F2" s="143"/>
    </row>
    <row r="3" spans="1:6" ht="18.5" thickBot="1" x14ac:dyDescent="0.45">
      <c r="B3" s="112" t="s">
        <v>419</v>
      </c>
      <c r="C3" s="268" t="str">
        <f>'General information'!B3</f>
        <v>Address 1234, Country</v>
      </c>
      <c r="D3" s="269"/>
      <c r="E3" s="270"/>
      <c r="F3" s="143"/>
    </row>
    <row r="4" spans="1:6" ht="18.5" thickBot="1" x14ac:dyDescent="0.45">
      <c r="B4" s="56" t="s">
        <v>80</v>
      </c>
      <c r="C4" s="271">
        <f>'General information'!B8</f>
        <v>45291</v>
      </c>
      <c r="D4" s="272"/>
      <c r="E4" s="273"/>
      <c r="F4" s="144"/>
    </row>
    <row r="5" spans="1:6" ht="18.5" thickBot="1" x14ac:dyDescent="0.45">
      <c r="B5" s="56" t="s">
        <v>81</v>
      </c>
      <c r="C5" s="274">
        <f>'General information'!B9</f>
        <v>45657</v>
      </c>
      <c r="D5" s="275"/>
      <c r="E5" s="276"/>
      <c r="F5" s="144"/>
    </row>
    <row r="6" spans="1:6" ht="20.5" thickBot="1" x14ac:dyDescent="0.45">
      <c r="B6" s="238" t="s">
        <v>400</v>
      </c>
      <c r="C6" s="239"/>
      <c r="D6" s="239"/>
      <c r="E6" s="240"/>
      <c r="F6" s="54"/>
    </row>
    <row r="7" spans="1:6" ht="18.5" thickBot="1" x14ac:dyDescent="0.45">
      <c r="B7" s="56" t="s">
        <v>90</v>
      </c>
      <c r="C7" s="282" t="s">
        <v>89</v>
      </c>
      <c r="D7" s="283"/>
      <c r="E7" s="284"/>
      <c r="F7" s="152"/>
    </row>
    <row r="8" spans="1:6" ht="18.5" thickBot="1" x14ac:dyDescent="0.45">
      <c r="B8" s="59" t="s">
        <v>278</v>
      </c>
      <c r="C8" s="260" t="s">
        <v>568</v>
      </c>
      <c r="D8" s="261"/>
      <c r="E8" s="262"/>
      <c r="F8" s="152"/>
    </row>
    <row r="9" spans="1:6" ht="14.5" thickBot="1" x14ac:dyDescent="0.35"/>
    <row r="10" spans="1:6" ht="15" customHeight="1" x14ac:dyDescent="0.3">
      <c r="A10" s="303" t="s">
        <v>91</v>
      </c>
      <c r="B10" s="305" t="s">
        <v>88</v>
      </c>
      <c r="C10" s="306"/>
      <c r="D10" s="309" t="s">
        <v>73</v>
      </c>
      <c r="E10" s="303">
        <f>C5</f>
        <v>45657</v>
      </c>
    </row>
    <row r="11" spans="1:6" ht="15" customHeight="1" thickBot="1" x14ac:dyDescent="0.35">
      <c r="A11" s="304"/>
      <c r="B11" s="307"/>
      <c r="C11" s="308"/>
      <c r="D11" s="310"/>
      <c r="E11" s="304"/>
    </row>
    <row r="12" spans="1:6" ht="15" customHeight="1" thickBot="1" x14ac:dyDescent="0.35">
      <c r="A12" s="118" t="s">
        <v>450</v>
      </c>
      <c r="B12" s="299" t="s">
        <v>378</v>
      </c>
      <c r="C12" s="300"/>
      <c r="D12" s="301"/>
      <c r="E12" s="89">
        <v>0</v>
      </c>
    </row>
    <row r="13" spans="1:6" ht="15" customHeight="1" thickBot="1" x14ac:dyDescent="0.35">
      <c r="B13" s="299" t="s">
        <v>79</v>
      </c>
      <c r="C13" s="300"/>
      <c r="D13" s="300"/>
      <c r="E13" s="301"/>
    </row>
    <row r="14" spans="1:6" ht="14.5" customHeight="1" x14ac:dyDescent="0.3">
      <c r="A14" s="50" t="s">
        <v>453</v>
      </c>
      <c r="B14" s="243" t="s">
        <v>312</v>
      </c>
      <c r="C14" s="244"/>
      <c r="D14" s="94"/>
      <c r="E14" s="34">
        <v>0</v>
      </c>
    </row>
    <row r="15" spans="1:6" ht="14.5" customHeight="1" x14ac:dyDescent="0.3">
      <c r="A15" s="3" t="s">
        <v>452</v>
      </c>
      <c r="B15" s="241" t="s">
        <v>313</v>
      </c>
      <c r="C15" s="242"/>
      <c r="D15" s="94"/>
      <c r="E15" s="34">
        <v>0</v>
      </c>
    </row>
    <row r="16" spans="1:6" ht="14.5" customHeight="1" x14ac:dyDescent="0.3">
      <c r="A16" s="3" t="s">
        <v>454</v>
      </c>
      <c r="B16" s="241" t="s">
        <v>314</v>
      </c>
      <c r="C16" s="242"/>
      <c r="D16" s="94"/>
      <c r="E16" s="34">
        <v>0</v>
      </c>
    </row>
    <row r="17" spans="1:6" ht="14.5" customHeight="1" x14ac:dyDescent="0.3">
      <c r="A17" s="3" t="s">
        <v>452</v>
      </c>
      <c r="B17" s="241" t="s">
        <v>315</v>
      </c>
      <c r="C17" s="242"/>
      <c r="D17" s="94"/>
      <c r="E17" s="34">
        <v>0</v>
      </c>
    </row>
    <row r="18" spans="1:6" ht="14.5" customHeight="1" x14ac:dyDescent="0.3">
      <c r="A18" s="3" t="s">
        <v>451</v>
      </c>
      <c r="B18" s="241" t="s">
        <v>316</v>
      </c>
      <c r="C18" s="242"/>
      <c r="D18" s="94"/>
      <c r="E18" s="34">
        <v>0</v>
      </c>
    </row>
    <row r="19" spans="1:6" ht="14.5" customHeight="1" x14ac:dyDescent="0.3">
      <c r="A19" s="3" t="s">
        <v>455</v>
      </c>
      <c r="B19" s="241" t="s">
        <v>317</v>
      </c>
      <c r="C19" s="242"/>
      <c r="D19" s="94"/>
      <c r="E19" s="34">
        <v>0</v>
      </c>
    </row>
    <row r="20" spans="1:6" ht="14.5" customHeight="1" x14ac:dyDescent="0.3">
      <c r="A20" s="3" t="s">
        <v>456</v>
      </c>
      <c r="B20" s="241" t="s">
        <v>318</v>
      </c>
      <c r="C20" s="242"/>
      <c r="D20" s="94"/>
      <c r="E20" s="34">
        <v>0</v>
      </c>
      <c r="F20" s="26"/>
    </row>
    <row r="21" spans="1:6" ht="14.5" customHeight="1" x14ac:dyDescent="0.3">
      <c r="A21" s="3" t="s">
        <v>457</v>
      </c>
      <c r="B21" s="241" t="s">
        <v>319</v>
      </c>
      <c r="C21" s="242"/>
      <c r="D21" s="94"/>
      <c r="E21" s="34">
        <v>0</v>
      </c>
      <c r="F21" s="26"/>
    </row>
    <row r="22" spans="1:6" ht="14.5" customHeight="1" x14ac:dyDescent="0.3">
      <c r="A22" s="3" t="s">
        <v>458</v>
      </c>
      <c r="B22" s="241" t="s">
        <v>320</v>
      </c>
      <c r="C22" s="242"/>
      <c r="D22" s="94"/>
      <c r="E22" s="34">
        <v>0</v>
      </c>
      <c r="F22" s="26"/>
    </row>
    <row r="23" spans="1:6" ht="14.5" customHeight="1" x14ac:dyDescent="0.3">
      <c r="A23" s="3" t="s">
        <v>459</v>
      </c>
      <c r="B23" s="241" t="s">
        <v>321</v>
      </c>
      <c r="C23" s="242"/>
      <c r="D23" s="94"/>
      <c r="E23" s="34">
        <v>0</v>
      </c>
      <c r="F23" s="26"/>
    </row>
    <row r="24" spans="1:6" ht="14.5" customHeight="1" x14ac:dyDescent="0.3">
      <c r="A24" s="3" t="s">
        <v>460</v>
      </c>
      <c r="B24" s="241" t="s">
        <v>363</v>
      </c>
      <c r="C24" s="242"/>
      <c r="D24" s="94"/>
      <c r="E24" s="34">
        <v>0</v>
      </c>
      <c r="F24" s="26"/>
    </row>
    <row r="25" spans="1:6" ht="14.5" customHeight="1" x14ac:dyDescent="0.3">
      <c r="A25" s="3" t="s">
        <v>461</v>
      </c>
      <c r="B25" s="241" t="s">
        <v>322</v>
      </c>
      <c r="C25" s="242"/>
      <c r="D25" s="94"/>
      <c r="E25" s="34">
        <v>0</v>
      </c>
      <c r="F25" s="26"/>
    </row>
    <row r="26" spans="1:6" ht="14.5" customHeight="1" x14ac:dyDescent="0.3">
      <c r="A26" s="3" t="s">
        <v>463</v>
      </c>
      <c r="B26" s="241" t="s">
        <v>323</v>
      </c>
      <c r="C26" s="242"/>
      <c r="D26" s="94"/>
      <c r="E26" s="34">
        <v>0</v>
      </c>
      <c r="F26" s="26"/>
    </row>
    <row r="27" spans="1:6" ht="14.5" customHeight="1" x14ac:dyDescent="0.3">
      <c r="A27" s="3" t="s">
        <v>462</v>
      </c>
      <c r="B27" s="241" t="s">
        <v>324</v>
      </c>
      <c r="C27" s="242"/>
      <c r="D27" s="94"/>
      <c r="E27" s="34">
        <v>0</v>
      </c>
      <c r="F27" s="26"/>
    </row>
    <row r="28" spans="1:6" ht="14.5" customHeight="1" x14ac:dyDescent="0.3">
      <c r="A28" s="3" t="s">
        <v>464</v>
      </c>
      <c r="B28" s="241" t="s">
        <v>361</v>
      </c>
      <c r="C28" s="242"/>
      <c r="D28" s="94"/>
      <c r="E28" s="34">
        <v>0</v>
      </c>
    </row>
    <row r="29" spans="1:6" ht="14.5" customHeight="1" x14ac:dyDescent="0.3">
      <c r="A29" s="3" t="s">
        <v>465</v>
      </c>
      <c r="B29" s="241" t="s">
        <v>325</v>
      </c>
      <c r="C29" s="242"/>
      <c r="D29" s="94"/>
      <c r="E29" s="34">
        <v>0</v>
      </c>
    </row>
    <row r="30" spans="1:6" ht="14.5" customHeight="1" x14ac:dyDescent="0.3">
      <c r="A30" s="3" t="s">
        <v>466</v>
      </c>
      <c r="B30" s="241" t="s">
        <v>326</v>
      </c>
      <c r="C30" s="242"/>
      <c r="D30" s="94"/>
      <c r="E30" s="34">
        <v>0</v>
      </c>
    </row>
    <row r="31" spans="1:6" ht="14.5" customHeight="1" x14ac:dyDescent="0.3">
      <c r="A31" s="3" t="s">
        <v>467</v>
      </c>
      <c r="B31" s="241" t="s">
        <v>377</v>
      </c>
      <c r="C31" s="242"/>
      <c r="D31" s="94"/>
      <c r="E31" s="34">
        <v>0</v>
      </c>
    </row>
    <row r="32" spans="1:6" ht="14.5" customHeight="1" x14ac:dyDescent="0.3">
      <c r="A32" s="3" t="s">
        <v>468</v>
      </c>
      <c r="B32" s="241" t="s">
        <v>327</v>
      </c>
      <c r="C32" s="242"/>
      <c r="D32" s="94"/>
      <c r="E32" s="34">
        <v>0</v>
      </c>
    </row>
    <row r="33" spans="1:6" ht="14.5" customHeight="1" x14ac:dyDescent="0.3">
      <c r="A33" s="3" t="s">
        <v>469</v>
      </c>
      <c r="B33" s="241" t="s">
        <v>328</v>
      </c>
      <c r="C33" s="242"/>
      <c r="D33" s="94"/>
      <c r="E33" s="34">
        <v>0</v>
      </c>
    </row>
    <row r="34" spans="1:6" ht="14.5" customHeight="1" x14ac:dyDescent="0.3">
      <c r="A34" s="3" t="s">
        <v>470</v>
      </c>
      <c r="B34" s="241" t="s">
        <v>329</v>
      </c>
      <c r="C34" s="242"/>
      <c r="D34" s="94"/>
      <c r="E34" s="34">
        <v>0</v>
      </c>
    </row>
    <row r="35" spans="1:6" ht="15" customHeight="1" thickBot="1" x14ac:dyDescent="0.35">
      <c r="A35" s="4" t="s">
        <v>471</v>
      </c>
      <c r="B35" s="251" t="s">
        <v>330</v>
      </c>
      <c r="C35" s="252"/>
      <c r="D35" s="94"/>
      <c r="E35" s="34">
        <v>0</v>
      </c>
    </row>
    <row r="36" spans="1:6" ht="15" customHeight="1" thickBot="1" x14ac:dyDescent="0.35">
      <c r="B36" s="299" t="s">
        <v>74</v>
      </c>
      <c r="C36" s="300"/>
      <c r="D36" s="301"/>
      <c r="E36" s="37">
        <f>SUM(E14:E35)</f>
        <v>0</v>
      </c>
    </row>
    <row r="37" spans="1:6" ht="14.5" customHeight="1" x14ac:dyDescent="0.3">
      <c r="A37" s="50" t="s">
        <v>472</v>
      </c>
      <c r="B37" s="243" t="s">
        <v>331</v>
      </c>
      <c r="C37" s="244"/>
      <c r="D37" s="94"/>
      <c r="E37" s="38">
        <v>0</v>
      </c>
      <c r="F37" s="26"/>
    </row>
    <row r="38" spans="1:6" ht="14.5" customHeight="1" x14ac:dyDescent="0.3">
      <c r="A38" s="3" t="s">
        <v>473</v>
      </c>
      <c r="B38" s="241" t="s">
        <v>332</v>
      </c>
      <c r="C38" s="242"/>
      <c r="D38" s="94"/>
      <c r="E38" s="34">
        <v>0</v>
      </c>
      <c r="F38" s="26"/>
    </row>
    <row r="39" spans="1:6" ht="14.5" customHeight="1" x14ac:dyDescent="0.3">
      <c r="A39" s="3" t="s">
        <v>491</v>
      </c>
      <c r="B39" s="241" t="s">
        <v>333</v>
      </c>
      <c r="C39" s="242"/>
      <c r="D39" s="94"/>
      <c r="E39" s="34">
        <v>0</v>
      </c>
      <c r="F39" s="26"/>
    </row>
    <row r="40" spans="1:6" ht="14.5" customHeight="1" x14ac:dyDescent="0.3">
      <c r="A40" s="3" t="s">
        <v>492</v>
      </c>
      <c r="B40" s="241" t="s">
        <v>334</v>
      </c>
      <c r="C40" s="242"/>
      <c r="D40" s="94"/>
      <c r="E40" s="34">
        <v>0</v>
      </c>
      <c r="F40" s="26"/>
    </row>
    <row r="41" spans="1:6" ht="14.5" customHeight="1" x14ac:dyDescent="0.3">
      <c r="A41" s="3" t="s">
        <v>474</v>
      </c>
      <c r="B41" s="241" t="s">
        <v>335</v>
      </c>
      <c r="C41" s="242"/>
      <c r="D41" s="94" t="s">
        <v>613</v>
      </c>
      <c r="E41" s="34">
        <v>0</v>
      </c>
      <c r="F41" s="26"/>
    </row>
    <row r="42" spans="1:6" ht="15" customHeight="1" thickBot="1" x14ac:dyDescent="0.35">
      <c r="A42" s="4" t="s">
        <v>497</v>
      </c>
      <c r="B42" s="251" t="s">
        <v>336</v>
      </c>
      <c r="C42" s="252"/>
      <c r="D42" s="94"/>
      <c r="E42" s="34">
        <v>0</v>
      </c>
      <c r="F42" s="26"/>
    </row>
    <row r="43" spans="1:6" ht="15" customHeight="1" thickBot="1" x14ac:dyDescent="0.35">
      <c r="B43" s="299" t="s">
        <v>83</v>
      </c>
      <c r="C43" s="300"/>
      <c r="D43" s="301"/>
      <c r="E43" s="211">
        <f>E12+E36+SUM(E37:E42)</f>
        <v>0</v>
      </c>
    </row>
    <row r="44" spans="1:6" ht="15" customHeight="1" thickBot="1" x14ac:dyDescent="0.35">
      <c r="B44" s="299" t="s">
        <v>82</v>
      </c>
      <c r="C44" s="300"/>
      <c r="D44" s="300"/>
      <c r="E44" s="301"/>
    </row>
    <row r="45" spans="1:6" ht="14.5" customHeight="1" x14ac:dyDescent="0.3">
      <c r="A45" s="50" t="s">
        <v>475</v>
      </c>
      <c r="B45" s="243" t="s">
        <v>337</v>
      </c>
      <c r="C45" s="244"/>
      <c r="D45" s="94"/>
      <c r="E45" s="34">
        <v>0</v>
      </c>
    </row>
    <row r="46" spans="1:6" ht="14.5" customHeight="1" x14ac:dyDescent="0.3">
      <c r="A46" s="3" t="s">
        <v>476</v>
      </c>
      <c r="B46" s="241" t="s">
        <v>338</v>
      </c>
      <c r="C46" s="242"/>
      <c r="D46" s="94"/>
      <c r="E46" s="34">
        <v>0</v>
      </c>
    </row>
    <row r="47" spans="1:6" ht="14.5" customHeight="1" x14ac:dyDescent="0.3">
      <c r="A47" s="3" t="s">
        <v>477</v>
      </c>
      <c r="B47" s="241" t="s">
        <v>339</v>
      </c>
      <c r="C47" s="242"/>
      <c r="D47" s="94"/>
      <c r="E47" s="34">
        <v>0</v>
      </c>
      <c r="F47" s="26"/>
    </row>
    <row r="48" spans="1:6" ht="14.5" customHeight="1" x14ac:dyDescent="0.3">
      <c r="A48" s="3" t="s">
        <v>478</v>
      </c>
      <c r="B48" s="241" t="s">
        <v>340</v>
      </c>
      <c r="C48" s="242"/>
      <c r="D48" s="94"/>
      <c r="E48" s="34">
        <v>0</v>
      </c>
    </row>
    <row r="49" spans="1:6" ht="14.5" customHeight="1" x14ac:dyDescent="0.3">
      <c r="A49" s="3" t="s">
        <v>479</v>
      </c>
      <c r="B49" s="241" t="s">
        <v>341</v>
      </c>
      <c r="C49" s="242"/>
      <c r="D49" s="94"/>
      <c r="E49" s="34">
        <v>0</v>
      </c>
      <c r="F49" s="26"/>
    </row>
    <row r="50" spans="1:6" ht="14.5" customHeight="1" x14ac:dyDescent="0.3">
      <c r="A50" s="3" t="s">
        <v>480</v>
      </c>
      <c r="B50" s="241" t="s">
        <v>342</v>
      </c>
      <c r="C50" s="242"/>
      <c r="D50" s="94"/>
      <c r="E50" s="34">
        <v>0</v>
      </c>
    </row>
    <row r="51" spans="1:6" ht="14.5" customHeight="1" x14ac:dyDescent="0.3">
      <c r="A51" s="3" t="s">
        <v>481</v>
      </c>
      <c r="B51" s="241" t="s">
        <v>343</v>
      </c>
      <c r="C51" s="242"/>
      <c r="D51" s="94"/>
      <c r="E51" s="34">
        <v>0</v>
      </c>
    </row>
    <row r="52" spans="1:6" ht="14.5" customHeight="1" x14ac:dyDescent="0.3">
      <c r="A52" s="3" t="s">
        <v>482</v>
      </c>
      <c r="B52" s="241" t="s">
        <v>344</v>
      </c>
      <c r="C52" s="242"/>
      <c r="D52" s="94"/>
      <c r="E52" s="34">
        <v>0</v>
      </c>
    </row>
    <row r="53" spans="1:6" ht="14.5" customHeight="1" x14ac:dyDescent="0.3">
      <c r="A53" s="3" t="s">
        <v>483</v>
      </c>
      <c r="B53" s="241" t="s">
        <v>345</v>
      </c>
      <c r="C53" s="242"/>
      <c r="D53" s="94"/>
      <c r="E53" s="34">
        <v>0</v>
      </c>
    </row>
    <row r="54" spans="1:6" ht="14.5" customHeight="1" x14ac:dyDescent="0.3">
      <c r="A54" s="3" t="s">
        <v>484</v>
      </c>
      <c r="B54" s="241" t="s">
        <v>346</v>
      </c>
      <c r="C54" s="242"/>
      <c r="D54" s="94"/>
      <c r="E54" s="34">
        <v>0</v>
      </c>
      <c r="F54" s="26"/>
    </row>
    <row r="55" spans="1:6" ht="14.5" customHeight="1" x14ac:dyDescent="0.3">
      <c r="A55" s="3" t="s">
        <v>485</v>
      </c>
      <c r="B55" s="241" t="s">
        <v>347</v>
      </c>
      <c r="C55" s="242"/>
      <c r="D55" s="94"/>
      <c r="E55" s="34">
        <v>0</v>
      </c>
    </row>
    <row r="56" spans="1:6" ht="14.5" customHeight="1" x14ac:dyDescent="0.3">
      <c r="A56" s="3" t="s">
        <v>486</v>
      </c>
      <c r="B56" s="241" t="s">
        <v>348</v>
      </c>
      <c r="C56" s="242"/>
      <c r="D56" s="94"/>
      <c r="E56" s="34">
        <v>0</v>
      </c>
    </row>
    <row r="57" spans="1:6" ht="14.5" customHeight="1" x14ac:dyDescent="0.3">
      <c r="A57" s="3" t="s">
        <v>487</v>
      </c>
      <c r="B57" s="241" t="s">
        <v>349</v>
      </c>
      <c r="C57" s="242"/>
      <c r="D57" s="94"/>
      <c r="E57" s="34">
        <v>0</v>
      </c>
    </row>
    <row r="58" spans="1:6" ht="14.5" customHeight="1" x14ac:dyDescent="0.3">
      <c r="A58" s="3" t="s">
        <v>488</v>
      </c>
      <c r="B58" s="241" t="s">
        <v>350</v>
      </c>
      <c r="C58" s="242"/>
      <c r="D58" s="94"/>
      <c r="E58" s="34">
        <v>0</v>
      </c>
    </row>
    <row r="59" spans="1:6" ht="14.5" customHeight="1" x14ac:dyDescent="0.3">
      <c r="A59" s="3" t="s">
        <v>489</v>
      </c>
      <c r="B59" s="241" t="s">
        <v>351</v>
      </c>
      <c r="C59" s="242"/>
      <c r="D59" s="94"/>
      <c r="E59" s="34">
        <v>0</v>
      </c>
    </row>
    <row r="60" spans="1:6" ht="14.5" customHeight="1" x14ac:dyDescent="0.3">
      <c r="A60" s="3" t="s">
        <v>490</v>
      </c>
      <c r="B60" s="241" t="s">
        <v>352</v>
      </c>
      <c r="C60" s="242"/>
      <c r="D60" s="94"/>
      <c r="E60" s="34">
        <v>0</v>
      </c>
    </row>
    <row r="61" spans="1:6" ht="14.5" customHeight="1" x14ac:dyDescent="0.3">
      <c r="A61" s="3" t="s">
        <v>473</v>
      </c>
      <c r="B61" s="241" t="s">
        <v>332</v>
      </c>
      <c r="C61" s="242"/>
      <c r="D61" s="94"/>
      <c r="E61" s="34">
        <v>0</v>
      </c>
    </row>
    <row r="62" spans="1:6" ht="14.5" customHeight="1" x14ac:dyDescent="0.3">
      <c r="A62" s="3" t="s">
        <v>493</v>
      </c>
      <c r="B62" s="241" t="s">
        <v>333</v>
      </c>
      <c r="C62" s="242"/>
      <c r="D62" s="94"/>
      <c r="E62" s="34">
        <v>0</v>
      </c>
    </row>
    <row r="63" spans="1:6" ht="14.5" customHeight="1" x14ac:dyDescent="0.3">
      <c r="A63" s="3" t="s">
        <v>494</v>
      </c>
      <c r="B63" s="241" t="s">
        <v>353</v>
      </c>
      <c r="C63" s="242"/>
      <c r="D63" s="94"/>
      <c r="E63" s="34">
        <v>0</v>
      </c>
    </row>
    <row r="64" spans="1:6" ht="14.5" customHeight="1" x14ac:dyDescent="0.3">
      <c r="A64" s="3" t="s">
        <v>495</v>
      </c>
      <c r="B64" s="241" t="s">
        <v>335</v>
      </c>
      <c r="C64" s="242"/>
      <c r="D64" s="94" t="s">
        <v>613</v>
      </c>
      <c r="E64" s="34">
        <v>0</v>
      </c>
      <c r="F64" s="26"/>
    </row>
    <row r="65" spans="1:6" ht="15" customHeight="1" thickBot="1" x14ac:dyDescent="0.35">
      <c r="A65" s="4" t="s">
        <v>496</v>
      </c>
      <c r="B65" s="251" t="s">
        <v>336</v>
      </c>
      <c r="C65" s="252"/>
      <c r="D65" s="94"/>
      <c r="E65" s="34">
        <v>0</v>
      </c>
    </row>
    <row r="66" spans="1:6" ht="15" customHeight="1" thickBot="1" x14ac:dyDescent="0.35">
      <c r="B66" s="299" t="s">
        <v>85</v>
      </c>
      <c r="C66" s="300"/>
      <c r="D66" s="301"/>
      <c r="E66" s="37">
        <f>SUM(E45:E65)</f>
        <v>0</v>
      </c>
    </row>
    <row r="67" spans="1:6" ht="15" customHeight="1" thickBot="1" x14ac:dyDescent="0.35">
      <c r="B67" s="299" t="s">
        <v>86</v>
      </c>
      <c r="C67" s="300"/>
      <c r="D67" s="300"/>
      <c r="E67" s="301"/>
    </row>
    <row r="68" spans="1:6" ht="14.5" customHeight="1" x14ac:dyDescent="0.3">
      <c r="A68" s="50" t="s">
        <v>498</v>
      </c>
      <c r="B68" s="243" t="s">
        <v>354</v>
      </c>
      <c r="C68" s="244"/>
      <c r="D68" s="94"/>
      <c r="E68" s="38">
        <v>0</v>
      </c>
      <c r="F68" s="26"/>
    </row>
    <row r="69" spans="1:6" ht="14.5" customHeight="1" x14ac:dyDescent="0.3">
      <c r="A69" s="3" t="s">
        <v>499</v>
      </c>
      <c r="B69" s="241" t="s">
        <v>362</v>
      </c>
      <c r="C69" s="242"/>
      <c r="D69" s="94"/>
      <c r="E69" s="34">
        <v>0</v>
      </c>
    </row>
    <row r="70" spans="1:6" ht="14.5" customHeight="1" x14ac:dyDescent="0.3">
      <c r="A70" s="3" t="s">
        <v>500</v>
      </c>
      <c r="B70" s="241" t="s">
        <v>355</v>
      </c>
      <c r="C70" s="242"/>
      <c r="D70" s="94"/>
      <c r="E70" s="34">
        <v>0</v>
      </c>
    </row>
    <row r="71" spans="1:6" ht="14.5" customHeight="1" x14ac:dyDescent="0.3">
      <c r="A71" s="3" t="s">
        <v>501</v>
      </c>
      <c r="B71" s="241" t="s">
        <v>356</v>
      </c>
      <c r="C71" s="242"/>
      <c r="D71" s="94"/>
      <c r="E71" s="34">
        <v>0</v>
      </c>
      <c r="F71" s="26"/>
    </row>
    <row r="72" spans="1:6" ht="14.5" customHeight="1" x14ac:dyDescent="0.3">
      <c r="A72" s="3" t="s">
        <v>502</v>
      </c>
      <c r="B72" s="241" t="s">
        <v>357</v>
      </c>
      <c r="C72" s="242"/>
      <c r="D72" s="94"/>
      <c r="E72" s="34">
        <v>0</v>
      </c>
    </row>
    <row r="73" spans="1:6" ht="14.5" customHeight="1" x14ac:dyDescent="0.3">
      <c r="A73" s="3" t="s">
        <v>503</v>
      </c>
      <c r="B73" s="241" t="s">
        <v>359</v>
      </c>
      <c r="C73" s="242"/>
      <c r="D73" s="94"/>
      <c r="E73" s="34">
        <v>0</v>
      </c>
    </row>
    <row r="74" spans="1:6" ht="14.5" customHeight="1" x14ac:dyDescent="0.3">
      <c r="A74" s="3" t="s">
        <v>504</v>
      </c>
      <c r="B74" s="241" t="s">
        <v>358</v>
      </c>
      <c r="C74" s="242"/>
      <c r="D74" s="94"/>
      <c r="E74" s="34">
        <v>0</v>
      </c>
      <c r="F74" s="26"/>
    </row>
    <row r="75" spans="1:6" ht="14.5" customHeight="1" x14ac:dyDescent="0.3">
      <c r="A75" s="3" t="s">
        <v>505</v>
      </c>
      <c r="B75" s="241" t="s">
        <v>331</v>
      </c>
      <c r="C75" s="242"/>
      <c r="D75" s="94"/>
      <c r="E75" s="34">
        <v>0</v>
      </c>
    </row>
    <row r="76" spans="1:6" ht="14.5" customHeight="1" x14ac:dyDescent="0.3">
      <c r="A76" s="3" t="s">
        <v>506</v>
      </c>
      <c r="B76" s="241" t="s">
        <v>333</v>
      </c>
      <c r="C76" s="242"/>
      <c r="D76" s="94"/>
      <c r="E76" s="34">
        <v>0</v>
      </c>
      <c r="F76" s="26"/>
    </row>
    <row r="77" spans="1:6" ht="14.5" customHeight="1" x14ac:dyDescent="0.3">
      <c r="A77" s="3" t="s">
        <v>507</v>
      </c>
      <c r="B77" s="241" t="s">
        <v>335</v>
      </c>
      <c r="C77" s="242"/>
      <c r="D77" s="94" t="s">
        <v>613</v>
      </c>
      <c r="E77" s="34">
        <v>0</v>
      </c>
      <c r="F77" s="26"/>
    </row>
    <row r="78" spans="1:6" ht="15" customHeight="1" thickBot="1" x14ac:dyDescent="0.35">
      <c r="A78" s="4" t="s">
        <v>508</v>
      </c>
      <c r="B78" s="251" t="s">
        <v>336</v>
      </c>
      <c r="C78" s="252"/>
      <c r="D78" s="94"/>
      <c r="E78" s="34">
        <v>0</v>
      </c>
    </row>
    <row r="79" spans="1:6" ht="15" customHeight="1" thickBot="1" x14ac:dyDescent="0.35">
      <c r="B79" s="299" t="s">
        <v>84</v>
      </c>
      <c r="C79" s="300"/>
      <c r="D79" s="301"/>
      <c r="E79" s="37">
        <f>SUM(E68:E78)</f>
        <v>0</v>
      </c>
    </row>
    <row r="80" spans="1:6" ht="15" customHeight="1" thickBot="1" x14ac:dyDescent="0.35">
      <c r="B80" s="299" t="s">
        <v>75</v>
      </c>
      <c r="C80" s="300"/>
      <c r="D80" s="301"/>
      <c r="E80" s="37">
        <f>SUM(E43,E66,E79)</f>
        <v>0</v>
      </c>
    </row>
    <row r="81" spans="1:5" ht="15" customHeight="1" thickBot="1" x14ac:dyDescent="0.35">
      <c r="A81" s="118" t="s">
        <v>509</v>
      </c>
      <c r="B81" s="286" t="s">
        <v>360</v>
      </c>
      <c r="C81" s="311"/>
      <c r="D81" s="287"/>
      <c r="E81" s="41">
        <v>0</v>
      </c>
    </row>
    <row r="82" spans="1:5" ht="15" customHeight="1" thickBot="1" x14ac:dyDescent="0.35">
      <c r="B82" s="299" t="s">
        <v>76</v>
      </c>
      <c r="C82" s="302"/>
      <c r="D82" s="125">
        <v>7.2</v>
      </c>
      <c r="E82" s="37">
        <f>E80+E81</f>
        <v>0</v>
      </c>
    </row>
    <row r="83" spans="1:5" ht="15" customHeight="1" thickBot="1" x14ac:dyDescent="0.35">
      <c r="B83" s="299" t="s">
        <v>77</v>
      </c>
      <c r="C83" s="300"/>
      <c r="D83" s="301"/>
      <c r="E83" s="37">
        <f>'Statement of financial position'!E40</f>
        <v>0</v>
      </c>
    </row>
    <row r="84" spans="1:5" ht="15" customHeight="1" thickBot="1" x14ac:dyDescent="0.35">
      <c r="B84" s="299" t="s">
        <v>78</v>
      </c>
      <c r="C84" s="300"/>
      <c r="D84" s="301"/>
      <c r="E84" s="37">
        <f>'Statement of financial position'!F40</f>
        <v>0</v>
      </c>
    </row>
    <row r="85" spans="1:5" ht="15" customHeight="1" thickBot="1" x14ac:dyDescent="0.35">
      <c r="B85" s="299" t="s">
        <v>87</v>
      </c>
      <c r="C85" s="300"/>
      <c r="D85" s="301"/>
      <c r="E85" s="37">
        <f>E84-E83</f>
        <v>0</v>
      </c>
    </row>
    <row r="87" spans="1:5" ht="14.5" thickBot="1" x14ac:dyDescent="0.35"/>
    <row r="88" spans="1:5" ht="14.5" thickBot="1" x14ac:dyDescent="0.35">
      <c r="B88" s="106" t="s">
        <v>614</v>
      </c>
    </row>
    <row r="89" spans="1:5" ht="14.5" thickBot="1" x14ac:dyDescent="0.35">
      <c r="B89" s="84">
        <v>7.18</v>
      </c>
      <c r="C89" s="14" t="s">
        <v>553</v>
      </c>
      <c r="D89" s="126">
        <v>7.18</v>
      </c>
    </row>
    <row r="90" spans="1:5" ht="14.5" thickBot="1" x14ac:dyDescent="0.35">
      <c r="B90" s="84" t="s">
        <v>570</v>
      </c>
      <c r="C90" s="14" t="s">
        <v>554</v>
      </c>
      <c r="D90" s="126" t="s">
        <v>570</v>
      </c>
    </row>
    <row r="91" spans="1:5" ht="14.5" thickBot="1" x14ac:dyDescent="0.35">
      <c r="B91" s="84" t="s">
        <v>571</v>
      </c>
      <c r="C91" s="14" t="s">
        <v>555</v>
      </c>
      <c r="D91" s="126" t="s">
        <v>571</v>
      </c>
    </row>
    <row r="92" spans="1:5" ht="14.5" thickBot="1" x14ac:dyDescent="0.35">
      <c r="B92" s="84" t="s">
        <v>572</v>
      </c>
      <c r="C92" s="14" t="s">
        <v>556</v>
      </c>
      <c r="D92" s="126" t="s">
        <v>572</v>
      </c>
    </row>
    <row r="93" spans="1:5" ht="14.5" thickBot="1" x14ac:dyDescent="0.35">
      <c r="B93" s="105">
        <v>7.21</v>
      </c>
      <c r="C93" s="81" t="s">
        <v>562</v>
      </c>
      <c r="D93" s="95">
        <v>7.21</v>
      </c>
    </row>
  </sheetData>
  <mergeCells count="86">
    <mergeCell ref="B30:C30"/>
    <mergeCell ref="B29:C29"/>
    <mergeCell ref="B18:C18"/>
    <mergeCell ref="B17:C17"/>
    <mergeCell ref="B16:C16"/>
    <mergeCell ref="B28:C28"/>
    <mergeCell ref="B27:C27"/>
    <mergeCell ref="B26:C26"/>
    <mergeCell ref="B25:C25"/>
    <mergeCell ref="B24:C24"/>
    <mergeCell ref="B48:C48"/>
    <mergeCell ref="B32:C32"/>
    <mergeCell ref="B31:C31"/>
    <mergeCell ref="B36:D36"/>
    <mergeCell ref="B44:E44"/>
    <mergeCell ref="B1:C1"/>
    <mergeCell ref="B6:E6"/>
    <mergeCell ref="B38:C38"/>
    <mergeCell ref="B37:C37"/>
    <mergeCell ref="B46:C46"/>
    <mergeCell ref="B45:C45"/>
    <mergeCell ref="B42:C42"/>
    <mergeCell ref="B41:C41"/>
    <mergeCell ref="B39:C39"/>
    <mergeCell ref="B40:C40"/>
    <mergeCell ref="B23:C23"/>
    <mergeCell ref="B22:C22"/>
    <mergeCell ref="B21:C21"/>
    <mergeCell ref="B12:D12"/>
    <mergeCell ref="E10:E11"/>
    <mergeCell ref="B33:C33"/>
    <mergeCell ref="B81:D81"/>
    <mergeCell ref="B78:C78"/>
    <mergeCell ref="B77:C77"/>
    <mergeCell ref="B76:C76"/>
    <mergeCell ref="B75:C75"/>
    <mergeCell ref="B74:C74"/>
    <mergeCell ref="B73:C73"/>
    <mergeCell ref="B72:C72"/>
    <mergeCell ref="B71:C71"/>
    <mergeCell ref="B70:C70"/>
    <mergeCell ref="C2:E2"/>
    <mergeCell ref="C3:E3"/>
    <mergeCell ref="C4:E4"/>
    <mergeCell ref="C5:E5"/>
    <mergeCell ref="B20:C20"/>
    <mergeCell ref="B14:C14"/>
    <mergeCell ref="B19:C19"/>
    <mergeCell ref="B15:C15"/>
    <mergeCell ref="A10:A11"/>
    <mergeCell ref="B10:C11"/>
    <mergeCell ref="C7:E7"/>
    <mergeCell ref="C8:E8"/>
    <mergeCell ref="D10:D11"/>
    <mergeCell ref="B82:C82"/>
    <mergeCell ref="B79:D79"/>
    <mergeCell ref="B85:D85"/>
    <mergeCell ref="B43:D43"/>
    <mergeCell ref="B66:D66"/>
    <mergeCell ref="B84:D84"/>
    <mergeCell ref="B83:D83"/>
    <mergeCell ref="B80:D80"/>
    <mergeCell ref="B69:C69"/>
    <mergeCell ref="B68:C68"/>
    <mergeCell ref="B47:C47"/>
    <mergeCell ref="B52:C52"/>
    <mergeCell ref="B57:C57"/>
    <mergeCell ref="B62:C62"/>
    <mergeCell ref="B65:C65"/>
    <mergeCell ref="B64:C64"/>
    <mergeCell ref="B67:E67"/>
    <mergeCell ref="B13:E13"/>
    <mergeCell ref="B35:C35"/>
    <mergeCell ref="B34:C34"/>
    <mergeCell ref="B63:C63"/>
    <mergeCell ref="B61:C61"/>
    <mergeCell ref="B60:C60"/>
    <mergeCell ref="B59:C59"/>
    <mergeCell ref="B58:C58"/>
    <mergeCell ref="B56:C56"/>
    <mergeCell ref="B55:C55"/>
    <mergeCell ref="B54:C54"/>
    <mergeCell ref="B53:C53"/>
    <mergeCell ref="B51:C51"/>
    <mergeCell ref="B50:C50"/>
    <mergeCell ref="B49:C49"/>
  </mergeCells>
  <hyperlinks>
    <hyperlink ref="C7" r:id="rId1" xr:uid="{5A53CF31-79B9-4E1F-A6DA-D8AE91352090}"/>
  </hyperlinks>
  <pageMargins left="0.7" right="0.7" top="0.75" bottom="0.75" header="0.3" footer="0.3"/>
  <pageSetup paperSize="9" scale="30" orientation="portrait" r:id="rId2"/>
  <headerFooter>
    <oddFooter>&amp;C© www.banana.ch/it/it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6D57-2200-4F58-8AA1-71CE60518837}">
  <sheetPr>
    <pageSetUpPr fitToPage="1"/>
  </sheetPr>
  <dimension ref="A1:H269"/>
  <sheetViews>
    <sheetView zoomScale="80" zoomScaleNormal="80" workbookViewId="0">
      <selection activeCell="E15" sqref="E15"/>
    </sheetView>
  </sheetViews>
  <sheetFormatPr defaultRowHeight="14" x14ac:dyDescent="0.3"/>
  <cols>
    <col min="1" max="1" width="10.90625" style="2" bestFit="1" customWidth="1"/>
    <col min="2" max="2" width="112.54296875" style="2" customWidth="1"/>
    <col min="3" max="3" width="7.08984375" style="2" bestFit="1" customWidth="1"/>
    <col min="4" max="4" width="11.453125" style="2" bestFit="1" customWidth="1"/>
    <col min="5" max="6" width="14.7265625" style="2" bestFit="1" customWidth="1"/>
    <col min="7" max="7" width="27.81640625" style="20" bestFit="1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8" ht="20.5" thickBot="1" x14ac:dyDescent="0.45">
      <c r="B1" s="238" t="s">
        <v>401</v>
      </c>
      <c r="C1" s="239"/>
      <c r="D1" s="239"/>
      <c r="E1" s="239"/>
      <c r="F1" s="239"/>
      <c r="G1" s="240"/>
      <c r="H1" s="54"/>
    </row>
    <row r="2" spans="1:8" ht="18.5" thickBot="1" x14ac:dyDescent="0.45">
      <c r="B2" s="60" t="s">
        <v>416</v>
      </c>
      <c r="C2" s="265" t="str">
        <f>'General information'!B2</f>
        <v>CompanyName LegalForm</v>
      </c>
      <c r="D2" s="266"/>
      <c r="E2" s="266"/>
      <c r="F2" s="266"/>
      <c r="G2" s="267"/>
      <c r="H2" s="143"/>
    </row>
    <row r="3" spans="1:8" ht="18.5" thickBot="1" x14ac:dyDescent="0.45">
      <c r="B3" s="62" t="s">
        <v>419</v>
      </c>
      <c r="C3" s="268" t="str">
        <f>'General information'!B3</f>
        <v>Address 1234, Country</v>
      </c>
      <c r="D3" s="269"/>
      <c r="E3" s="269"/>
      <c r="F3" s="269"/>
      <c r="G3" s="270"/>
      <c r="H3" s="143"/>
    </row>
    <row r="4" spans="1:8" ht="18.5" thickBot="1" x14ac:dyDescent="0.45">
      <c r="B4" s="60" t="s">
        <v>80</v>
      </c>
      <c r="C4" s="271">
        <f>'General information'!B8</f>
        <v>45291</v>
      </c>
      <c r="D4" s="272"/>
      <c r="E4" s="272"/>
      <c r="F4" s="272"/>
      <c r="G4" s="273"/>
      <c r="H4" s="144"/>
    </row>
    <row r="5" spans="1:8" ht="18.5" thickBot="1" x14ac:dyDescent="0.45">
      <c r="B5" s="60" t="s">
        <v>81</v>
      </c>
      <c r="C5" s="274">
        <f>'General information'!B9</f>
        <v>45657</v>
      </c>
      <c r="D5" s="275"/>
      <c r="E5" s="275"/>
      <c r="F5" s="275"/>
      <c r="G5" s="276"/>
      <c r="H5" s="144"/>
    </row>
    <row r="6" spans="1:8" ht="20.5" thickBot="1" x14ac:dyDescent="0.45">
      <c r="B6" s="238" t="s">
        <v>400</v>
      </c>
      <c r="C6" s="239"/>
      <c r="D6" s="239"/>
      <c r="E6" s="239"/>
      <c r="F6" s="239"/>
      <c r="G6" s="240"/>
      <c r="H6" s="54"/>
    </row>
    <row r="7" spans="1:8" ht="18.5" thickBot="1" x14ac:dyDescent="0.45">
      <c r="B7" s="60" t="s">
        <v>90</v>
      </c>
      <c r="C7" s="312" t="s">
        <v>89</v>
      </c>
      <c r="D7" s="313"/>
      <c r="E7" s="313"/>
      <c r="F7" s="313"/>
      <c r="G7" s="314"/>
      <c r="H7" s="152"/>
    </row>
    <row r="8" spans="1:8" ht="18.5" customHeight="1" x14ac:dyDescent="0.35">
      <c r="B8" s="258" t="s">
        <v>278</v>
      </c>
      <c r="C8" s="312" t="s">
        <v>646</v>
      </c>
      <c r="D8" s="313"/>
      <c r="E8" s="313"/>
      <c r="F8" s="313"/>
      <c r="G8" s="314"/>
      <c r="H8" s="152"/>
    </row>
    <row r="9" spans="1:8" ht="15" customHeight="1" thickBot="1" x14ac:dyDescent="0.35">
      <c r="B9" s="259"/>
      <c r="C9" s="315" t="s">
        <v>647</v>
      </c>
      <c r="D9" s="316"/>
      <c r="E9" s="316"/>
      <c r="F9" s="316"/>
      <c r="G9" s="317"/>
    </row>
    <row r="10" spans="1:8" ht="14.5" thickBot="1" x14ac:dyDescent="0.35"/>
    <row r="11" spans="1:8" ht="18.5" thickBot="1" x14ac:dyDescent="0.45">
      <c r="A11" s="8" t="s">
        <v>91</v>
      </c>
      <c r="B11" s="263" t="s">
        <v>0</v>
      </c>
      <c r="C11" s="264"/>
      <c r="D11" s="85" t="s">
        <v>73</v>
      </c>
      <c r="E11" s="8">
        <f>$C$4</f>
        <v>45291</v>
      </c>
      <c r="F11" s="8">
        <f>$C$5</f>
        <v>45657</v>
      </c>
      <c r="G11" s="45" t="s">
        <v>278</v>
      </c>
    </row>
    <row r="12" spans="1:8" ht="15" customHeight="1" thickBot="1" x14ac:dyDescent="0.35">
      <c r="B12" s="245" t="s">
        <v>1</v>
      </c>
      <c r="C12" s="246"/>
      <c r="D12" s="246"/>
      <c r="E12" s="246"/>
      <c r="F12" s="246"/>
      <c r="G12" s="246"/>
    </row>
    <row r="13" spans="1:8" ht="15" customHeight="1" thickBot="1" x14ac:dyDescent="0.35">
      <c r="B13" s="245" t="s">
        <v>11</v>
      </c>
      <c r="C13" s="246"/>
      <c r="D13" s="246"/>
      <c r="E13" s="246"/>
      <c r="F13" s="246"/>
      <c r="G13" s="246"/>
    </row>
    <row r="14" spans="1:8" ht="15" customHeight="1" thickBot="1" x14ac:dyDescent="0.35">
      <c r="A14" s="50" t="s">
        <v>92</v>
      </c>
      <c r="B14" s="326" t="s">
        <v>12</v>
      </c>
      <c r="C14" s="327"/>
      <c r="D14" s="3" t="s">
        <v>123</v>
      </c>
      <c r="E14" s="331" t="s">
        <v>279</v>
      </c>
      <c r="F14" s="332"/>
      <c r="G14" s="333"/>
    </row>
    <row r="15" spans="1:8" x14ac:dyDescent="0.3">
      <c r="A15" s="3" t="s">
        <v>576</v>
      </c>
      <c r="B15" s="318" t="s">
        <v>136</v>
      </c>
      <c r="C15" s="319"/>
      <c r="D15" s="19"/>
      <c r="E15" s="38">
        <v>0</v>
      </c>
      <c r="F15" s="103">
        <v>0</v>
      </c>
      <c r="G15" s="153"/>
    </row>
    <row r="16" spans="1:8" x14ac:dyDescent="0.3">
      <c r="A16" s="3" t="s">
        <v>577</v>
      </c>
      <c r="B16" s="318" t="s">
        <v>134</v>
      </c>
      <c r="C16" s="319"/>
      <c r="D16" s="19"/>
      <c r="E16" s="34">
        <v>0</v>
      </c>
      <c r="F16" s="104">
        <v>0</v>
      </c>
      <c r="G16" s="129"/>
    </row>
    <row r="17" spans="1:7" ht="14.5" thickBot="1" x14ac:dyDescent="0.35">
      <c r="A17" s="3" t="s">
        <v>578</v>
      </c>
      <c r="B17" s="335" t="s">
        <v>135</v>
      </c>
      <c r="C17" s="336"/>
      <c r="D17" s="19"/>
      <c r="E17" s="41">
        <v>0</v>
      </c>
      <c r="F17" s="88">
        <v>0</v>
      </c>
      <c r="G17" s="129"/>
    </row>
    <row r="18" spans="1:7" ht="14.5" thickBot="1" x14ac:dyDescent="0.35">
      <c r="A18" s="3" t="s">
        <v>579</v>
      </c>
      <c r="B18" s="320" t="s">
        <v>152</v>
      </c>
      <c r="C18" s="321"/>
      <c r="D18" s="19"/>
      <c r="E18" s="154">
        <f>SUM(E15:E17)</f>
        <v>0</v>
      </c>
      <c r="F18" s="155">
        <f>SUM(F15:F17)</f>
        <v>0</v>
      </c>
      <c r="G18" s="129"/>
    </row>
    <row r="19" spans="1:7" x14ac:dyDescent="0.3">
      <c r="A19" s="3" t="s">
        <v>580</v>
      </c>
      <c r="B19" s="318" t="s">
        <v>137</v>
      </c>
      <c r="C19" s="319"/>
      <c r="D19" s="19"/>
      <c r="E19" s="34">
        <v>0</v>
      </c>
      <c r="F19" s="104">
        <v>0</v>
      </c>
      <c r="G19" s="129"/>
    </row>
    <row r="20" spans="1:7" x14ac:dyDescent="0.3">
      <c r="A20" s="3" t="s">
        <v>581</v>
      </c>
      <c r="B20" s="318" t="s">
        <v>141</v>
      </c>
      <c r="C20" s="319"/>
      <c r="D20" s="19"/>
      <c r="E20" s="34">
        <v>0</v>
      </c>
      <c r="F20" s="104">
        <v>0</v>
      </c>
      <c r="G20" s="129"/>
    </row>
    <row r="21" spans="1:7" x14ac:dyDescent="0.3">
      <c r="A21" s="3" t="s">
        <v>582</v>
      </c>
      <c r="B21" s="318" t="s">
        <v>138</v>
      </c>
      <c r="C21" s="319"/>
      <c r="D21" s="19"/>
      <c r="E21" s="34">
        <v>0</v>
      </c>
      <c r="F21" s="104">
        <v>0</v>
      </c>
      <c r="G21" s="129"/>
    </row>
    <row r="22" spans="1:7" x14ac:dyDescent="0.3">
      <c r="A22" s="3" t="s">
        <v>583</v>
      </c>
      <c r="B22" s="318" t="s">
        <v>139</v>
      </c>
      <c r="C22" s="319"/>
      <c r="D22" s="19"/>
      <c r="E22" s="34">
        <v>0</v>
      </c>
      <c r="F22" s="104">
        <v>0</v>
      </c>
      <c r="G22" s="129"/>
    </row>
    <row r="23" spans="1:7" ht="14.5" thickBot="1" x14ac:dyDescent="0.35">
      <c r="A23" s="3" t="s">
        <v>584</v>
      </c>
      <c r="B23" s="335" t="s">
        <v>140</v>
      </c>
      <c r="C23" s="336"/>
      <c r="D23" s="19"/>
      <c r="E23" s="41">
        <v>0</v>
      </c>
      <c r="F23" s="104">
        <v>0</v>
      </c>
      <c r="G23" s="129"/>
    </row>
    <row r="24" spans="1:7" ht="14.5" thickBot="1" x14ac:dyDescent="0.35">
      <c r="A24" s="3" t="s">
        <v>585</v>
      </c>
      <c r="B24" s="320" t="s">
        <v>153</v>
      </c>
      <c r="C24" s="321"/>
      <c r="D24" s="19"/>
      <c r="E24" s="154">
        <f>SUM(E19:E23)</f>
        <v>0</v>
      </c>
      <c r="F24" s="155">
        <f>SUM(F19:F23)</f>
        <v>0</v>
      </c>
      <c r="G24" s="129"/>
    </row>
    <row r="25" spans="1:7" x14ac:dyDescent="0.3">
      <c r="A25" s="3" t="s">
        <v>586</v>
      </c>
      <c r="B25" s="318" t="s">
        <v>142</v>
      </c>
      <c r="C25" s="319"/>
      <c r="D25" s="19"/>
      <c r="E25" s="34">
        <v>0</v>
      </c>
      <c r="F25" s="104">
        <v>0</v>
      </c>
      <c r="G25" s="129"/>
    </row>
    <row r="26" spans="1:7" x14ac:dyDescent="0.3">
      <c r="A26" s="3" t="s">
        <v>587</v>
      </c>
      <c r="B26" s="318" t="s">
        <v>143</v>
      </c>
      <c r="C26" s="319"/>
      <c r="D26" s="19"/>
      <c r="E26" s="34">
        <v>0</v>
      </c>
      <c r="F26" s="104">
        <v>0</v>
      </c>
      <c r="G26" s="129"/>
    </row>
    <row r="27" spans="1:7" x14ac:dyDescent="0.3">
      <c r="A27" s="3" t="s">
        <v>588</v>
      </c>
      <c r="B27" s="318" t="s">
        <v>144</v>
      </c>
      <c r="C27" s="319"/>
      <c r="D27" s="19"/>
      <c r="E27" s="34">
        <v>0</v>
      </c>
      <c r="F27" s="104">
        <v>0</v>
      </c>
      <c r="G27" s="129"/>
    </row>
    <row r="28" spans="1:7" x14ac:dyDescent="0.3">
      <c r="A28" s="3" t="s">
        <v>589</v>
      </c>
      <c r="B28" s="318" t="s">
        <v>145</v>
      </c>
      <c r="C28" s="319"/>
      <c r="D28" s="19"/>
      <c r="E28" s="34">
        <v>0</v>
      </c>
      <c r="F28" s="104">
        <v>0</v>
      </c>
      <c r="G28" s="129"/>
    </row>
    <row r="29" spans="1:7" x14ac:dyDescent="0.3">
      <c r="A29" s="3" t="s">
        <v>590</v>
      </c>
      <c r="B29" s="318" t="s">
        <v>146</v>
      </c>
      <c r="C29" s="319"/>
      <c r="D29" s="19"/>
      <c r="E29" s="34">
        <v>0</v>
      </c>
      <c r="F29" s="104">
        <v>0</v>
      </c>
      <c r="G29" s="129"/>
    </row>
    <row r="30" spans="1:7" x14ac:dyDescent="0.3">
      <c r="A30" s="3" t="s">
        <v>591</v>
      </c>
      <c r="B30" s="318" t="s">
        <v>147</v>
      </c>
      <c r="C30" s="319"/>
      <c r="D30" s="19"/>
      <c r="E30" s="34">
        <v>0</v>
      </c>
      <c r="F30" s="104">
        <v>0</v>
      </c>
      <c r="G30" s="129"/>
    </row>
    <row r="31" spans="1:7" x14ac:dyDescent="0.3">
      <c r="A31" s="3" t="s">
        <v>592</v>
      </c>
      <c r="B31" s="318" t="s">
        <v>148</v>
      </c>
      <c r="C31" s="319"/>
      <c r="D31" s="19"/>
      <c r="E31" s="34">
        <v>0</v>
      </c>
      <c r="F31" s="104">
        <v>0</v>
      </c>
      <c r="G31" s="129"/>
    </row>
    <row r="32" spans="1:7" x14ac:dyDescent="0.3">
      <c r="A32" s="3" t="s">
        <v>593</v>
      </c>
      <c r="B32" s="318" t="s">
        <v>149</v>
      </c>
      <c r="C32" s="319"/>
      <c r="D32" s="19"/>
      <c r="E32" s="34">
        <v>0</v>
      </c>
      <c r="F32" s="104">
        <v>0</v>
      </c>
      <c r="G32" s="129"/>
    </row>
    <row r="33" spans="1:7" ht="14.5" thickBot="1" x14ac:dyDescent="0.35">
      <c r="A33" s="3" t="s">
        <v>594</v>
      </c>
      <c r="B33" s="335" t="s">
        <v>150</v>
      </c>
      <c r="C33" s="336"/>
      <c r="D33" s="19"/>
      <c r="E33" s="41">
        <v>0</v>
      </c>
      <c r="F33" s="41">
        <v>0</v>
      </c>
      <c r="G33" s="129"/>
    </row>
    <row r="34" spans="1:7" ht="14.5" thickBot="1" x14ac:dyDescent="0.35">
      <c r="A34" s="3" t="s">
        <v>595</v>
      </c>
      <c r="B34" s="320" t="s">
        <v>154</v>
      </c>
      <c r="C34" s="321"/>
      <c r="D34" s="3"/>
      <c r="E34" s="154">
        <f>SUM(E18,E24:E33)</f>
        <v>0</v>
      </c>
      <c r="F34" s="156">
        <f>SUM(F18,F24:F33)</f>
        <v>0</v>
      </c>
      <c r="G34" s="115"/>
    </row>
    <row r="35" spans="1:7" ht="14.5" customHeight="1" x14ac:dyDescent="0.3">
      <c r="A35" s="3" t="s">
        <v>93</v>
      </c>
      <c r="B35" s="241" t="s">
        <v>13</v>
      </c>
      <c r="C35" s="242"/>
      <c r="D35" s="3"/>
      <c r="E35" s="34">
        <v>0</v>
      </c>
      <c r="F35" s="40">
        <v>0</v>
      </c>
      <c r="G35" s="115"/>
    </row>
    <row r="36" spans="1:7" ht="14.5" customHeight="1" x14ac:dyDescent="0.3">
      <c r="A36" s="3" t="s">
        <v>94</v>
      </c>
      <c r="B36" s="241" t="s">
        <v>14</v>
      </c>
      <c r="C36" s="242"/>
      <c r="D36" s="3"/>
      <c r="E36" s="34">
        <v>0</v>
      </c>
      <c r="F36" s="40">
        <v>0</v>
      </c>
      <c r="G36" s="115"/>
    </row>
    <row r="37" spans="1:7" ht="14.5" customHeight="1" x14ac:dyDescent="0.3">
      <c r="A37" s="3" t="s">
        <v>95</v>
      </c>
      <c r="B37" s="241" t="s">
        <v>15</v>
      </c>
      <c r="C37" s="242"/>
      <c r="D37" s="3"/>
      <c r="E37" s="34">
        <v>0</v>
      </c>
      <c r="F37" s="40">
        <v>0</v>
      </c>
      <c r="G37" s="115"/>
    </row>
    <row r="38" spans="1:7" x14ac:dyDescent="0.3">
      <c r="A38" s="3" t="s">
        <v>96</v>
      </c>
      <c r="B38" s="241" t="s">
        <v>16</v>
      </c>
      <c r="C38" s="242"/>
      <c r="D38" s="3"/>
      <c r="E38" s="34">
        <v>0</v>
      </c>
      <c r="F38" s="40">
        <v>0</v>
      </c>
      <c r="G38" s="115"/>
    </row>
    <row r="39" spans="1:7" ht="14.5" customHeight="1" x14ac:dyDescent="0.3">
      <c r="A39" s="3" t="s">
        <v>97</v>
      </c>
      <c r="B39" s="241" t="s">
        <v>17</v>
      </c>
      <c r="C39" s="242"/>
      <c r="D39" s="3"/>
      <c r="E39" s="34">
        <v>0</v>
      </c>
      <c r="F39" s="40">
        <v>0</v>
      </c>
      <c r="G39" s="115"/>
    </row>
    <row r="40" spans="1:7" ht="14.5" customHeight="1" x14ac:dyDescent="0.3">
      <c r="A40" s="3" t="s">
        <v>98</v>
      </c>
      <c r="B40" s="241" t="s">
        <v>18</v>
      </c>
      <c r="C40" s="242"/>
      <c r="D40" s="3"/>
      <c r="E40" s="34">
        <v>0</v>
      </c>
      <c r="F40" s="40">
        <v>0</v>
      </c>
      <c r="G40" s="115"/>
    </row>
    <row r="41" spans="1:7" ht="14.5" customHeight="1" x14ac:dyDescent="0.3">
      <c r="A41" s="3" t="s">
        <v>99</v>
      </c>
      <c r="B41" s="241" t="s">
        <v>19</v>
      </c>
      <c r="C41" s="242"/>
      <c r="D41" s="3"/>
      <c r="E41" s="34">
        <v>0</v>
      </c>
      <c r="F41" s="40">
        <v>0</v>
      </c>
      <c r="G41" s="115"/>
    </row>
    <row r="42" spans="1:7" ht="14.5" customHeight="1" thickBot="1" x14ac:dyDescent="0.35">
      <c r="A42" s="3" t="s">
        <v>100</v>
      </c>
      <c r="B42" s="241" t="s">
        <v>20</v>
      </c>
      <c r="C42" s="242"/>
      <c r="D42" s="3"/>
      <c r="E42" s="34">
        <v>0</v>
      </c>
      <c r="F42" s="40">
        <v>0</v>
      </c>
      <c r="G42" s="117"/>
    </row>
    <row r="43" spans="1:7" ht="15" customHeight="1" thickBot="1" x14ac:dyDescent="0.35">
      <c r="A43" s="3" t="s">
        <v>101</v>
      </c>
      <c r="B43" s="322" t="s">
        <v>21</v>
      </c>
      <c r="C43" s="323"/>
      <c r="D43" s="118" t="s">
        <v>124</v>
      </c>
      <c r="E43" s="331" t="s">
        <v>280</v>
      </c>
      <c r="F43" s="332"/>
      <c r="G43" s="333"/>
    </row>
    <row r="44" spans="1:7" ht="14.5" customHeight="1" x14ac:dyDescent="0.3">
      <c r="A44" s="3" t="s">
        <v>596</v>
      </c>
      <c r="B44" s="318" t="s">
        <v>155</v>
      </c>
      <c r="C44" s="319"/>
      <c r="D44" s="3"/>
      <c r="E44" s="34">
        <v>0</v>
      </c>
      <c r="F44" s="40">
        <v>0</v>
      </c>
      <c r="G44" s="115"/>
    </row>
    <row r="45" spans="1:7" ht="14.5" customHeight="1" x14ac:dyDescent="0.3">
      <c r="A45" s="3" t="s">
        <v>597</v>
      </c>
      <c r="B45" s="318" t="s">
        <v>156</v>
      </c>
      <c r="C45" s="319"/>
      <c r="D45" s="3"/>
      <c r="E45" s="34">
        <v>0</v>
      </c>
      <c r="F45" s="40">
        <v>0</v>
      </c>
      <c r="G45" s="115"/>
    </row>
    <row r="46" spans="1:7" ht="14.5" customHeight="1" x14ac:dyDescent="0.3">
      <c r="A46" s="3" t="s">
        <v>598</v>
      </c>
      <c r="B46" s="318" t="s">
        <v>157</v>
      </c>
      <c r="C46" s="319"/>
      <c r="D46" s="3"/>
      <c r="E46" s="34">
        <v>0</v>
      </c>
      <c r="F46" s="40">
        <v>0</v>
      </c>
      <c r="G46" s="115"/>
    </row>
    <row r="47" spans="1:7" ht="14.5" customHeight="1" thickBot="1" x14ac:dyDescent="0.35">
      <c r="A47" s="3" t="s">
        <v>599</v>
      </c>
      <c r="B47" s="318" t="s">
        <v>158</v>
      </c>
      <c r="C47" s="319"/>
      <c r="D47" s="3"/>
      <c r="E47" s="41">
        <v>0</v>
      </c>
      <c r="F47" s="41">
        <v>0</v>
      </c>
      <c r="G47" s="115"/>
    </row>
    <row r="48" spans="1:7" ht="14.5" customHeight="1" thickBot="1" x14ac:dyDescent="0.35">
      <c r="A48" s="3" t="s">
        <v>600</v>
      </c>
      <c r="B48" s="320" t="s">
        <v>169</v>
      </c>
      <c r="C48" s="321"/>
      <c r="D48" s="3"/>
      <c r="E48" s="157">
        <f>SUM(E44:E47)</f>
        <v>0</v>
      </c>
      <c r="F48" s="157">
        <f>SUM(F44:F47)</f>
        <v>0</v>
      </c>
      <c r="G48" s="115"/>
    </row>
    <row r="49" spans="1:7" ht="14.5" customHeight="1" x14ac:dyDescent="0.3">
      <c r="A49" s="3" t="s">
        <v>601</v>
      </c>
      <c r="B49" s="318" t="s">
        <v>159</v>
      </c>
      <c r="C49" s="319"/>
      <c r="D49" s="3"/>
      <c r="E49" s="34">
        <v>0</v>
      </c>
      <c r="F49" s="40">
        <v>0</v>
      </c>
      <c r="G49" s="115"/>
    </row>
    <row r="50" spans="1:7" ht="14.5" customHeight="1" x14ac:dyDescent="0.3">
      <c r="A50" s="3" t="s">
        <v>602</v>
      </c>
      <c r="B50" s="318" t="s">
        <v>160</v>
      </c>
      <c r="C50" s="319"/>
      <c r="D50" s="3"/>
      <c r="E50" s="34">
        <v>0</v>
      </c>
      <c r="F50" s="40">
        <v>0</v>
      </c>
      <c r="G50" s="115"/>
    </row>
    <row r="51" spans="1:7" ht="14.5" customHeight="1" thickBot="1" x14ac:dyDescent="0.35">
      <c r="A51" s="3" t="s">
        <v>603</v>
      </c>
      <c r="B51" s="318" t="s">
        <v>161</v>
      </c>
      <c r="C51" s="319"/>
      <c r="D51" s="3"/>
      <c r="E51" s="41">
        <v>0</v>
      </c>
      <c r="F51" s="41">
        <v>0</v>
      </c>
      <c r="G51" s="115"/>
    </row>
    <row r="52" spans="1:7" ht="14.5" customHeight="1" thickBot="1" x14ac:dyDescent="0.35">
      <c r="A52" s="3" t="s">
        <v>604</v>
      </c>
      <c r="B52" s="320" t="s">
        <v>162</v>
      </c>
      <c r="C52" s="321"/>
      <c r="D52" s="3"/>
      <c r="E52" s="157">
        <f>SUM(E49:E51)</f>
        <v>0</v>
      </c>
      <c r="F52" s="157">
        <f>SUM(F49:F51)</f>
        <v>0</v>
      </c>
      <c r="G52" s="115"/>
    </row>
    <row r="53" spans="1:7" ht="14.5" customHeight="1" x14ac:dyDescent="0.3">
      <c r="A53" s="3" t="s">
        <v>605</v>
      </c>
      <c r="B53" s="318" t="s">
        <v>163</v>
      </c>
      <c r="C53" s="319"/>
      <c r="D53" s="3"/>
      <c r="E53" s="34">
        <v>0</v>
      </c>
      <c r="F53" s="40">
        <v>0</v>
      </c>
      <c r="G53" s="115"/>
    </row>
    <row r="54" spans="1:7" ht="14.5" customHeight="1" x14ac:dyDescent="0.3">
      <c r="A54" s="3" t="s">
        <v>606</v>
      </c>
      <c r="B54" s="318" t="s">
        <v>164</v>
      </c>
      <c r="C54" s="319"/>
      <c r="D54" s="3"/>
      <c r="E54" s="34">
        <v>0</v>
      </c>
      <c r="F54" s="40">
        <v>0</v>
      </c>
      <c r="G54" s="115"/>
    </row>
    <row r="55" spans="1:7" ht="14.5" customHeight="1" x14ac:dyDescent="0.3">
      <c r="A55" s="3" t="s">
        <v>607</v>
      </c>
      <c r="B55" s="318" t="s">
        <v>165</v>
      </c>
      <c r="C55" s="319"/>
      <c r="D55" s="3"/>
      <c r="E55" s="34">
        <v>0</v>
      </c>
      <c r="F55" s="40">
        <v>0</v>
      </c>
      <c r="G55" s="115"/>
    </row>
    <row r="56" spans="1:7" ht="14.5" customHeight="1" x14ac:dyDescent="0.3">
      <c r="A56" s="3" t="s">
        <v>608</v>
      </c>
      <c r="B56" s="318" t="s">
        <v>166</v>
      </c>
      <c r="C56" s="319"/>
      <c r="D56" s="3"/>
      <c r="E56" s="34">
        <v>0</v>
      </c>
      <c r="F56" s="40">
        <v>0</v>
      </c>
      <c r="G56" s="115"/>
    </row>
    <row r="57" spans="1:7" ht="14.5" customHeight="1" thickBot="1" x14ac:dyDescent="0.35">
      <c r="A57" s="3" t="s">
        <v>609</v>
      </c>
      <c r="B57" s="318" t="s">
        <v>167</v>
      </c>
      <c r="C57" s="319"/>
      <c r="D57" s="3"/>
      <c r="E57" s="41">
        <v>0</v>
      </c>
      <c r="F57" s="41">
        <v>0</v>
      </c>
      <c r="G57" s="115"/>
    </row>
    <row r="58" spans="1:7" ht="14.5" customHeight="1" thickBot="1" x14ac:dyDescent="0.35">
      <c r="A58" s="3" t="s">
        <v>610</v>
      </c>
      <c r="B58" s="320" t="s">
        <v>168</v>
      </c>
      <c r="C58" s="321"/>
      <c r="D58" s="3"/>
      <c r="E58" s="157">
        <f>SUM(E53:E57,E52,E48)</f>
        <v>0</v>
      </c>
      <c r="F58" s="157">
        <f>SUM(F53:F57,F52,F48)</f>
        <v>0</v>
      </c>
      <c r="G58" s="115"/>
    </row>
    <row r="59" spans="1:7" ht="14.5" customHeight="1" x14ac:dyDescent="0.3">
      <c r="A59" s="3" t="s">
        <v>102</v>
      </c>
      <c r="B59" s="241" t="s">
        <v>22</v>
      </c>
      <c r="C59" s="242"/>
      <c r="D59" s="3"/>
      <c r="E59" s="34">
        <v>0</v>
      </c>
      <c r="F59" s="40">
        <v>0</v>
      </c>
      <c r="G59" s="115"/>
    </row>
    <row r="60" spans="1:7" ht="14.5" customHeight="1" x14ac:dyDescent="0.3">
      <c r="A60" s="3" t="s">
        <v>103</v>
      </c>
      <c r="B60" s="241" t="s">
        <v>23</v>
      </c>
      <c r="C60" s="242"/>
      <c r="D60" s="3"/>
      <c r="E60" s="34">
        <v>0</v>
      </c>
      <c r="F60" s="40">
        <v>0</v>
      </c>
      <c r="G60" s="115"/>
    </row>
    <row r="61" spans="1:7" ht="14.5" customHeight="1" x14ac:dyDescent="0.3">
      <c r="A61" s="3" t="s">
        <v>104</v>
      </c>
      <c r="B61" s="241" t="s">
        <v>24</v>
      </c>
      <c r="C61" s="242"/>
      <c r="D61" s="3"/>
      <c r="E61" s="34">
        <v>0</v>
      </c>
      <c r="F61" s="40">
        <v>0</v>
      </c>
      <c r="G61" s="115"/>
    </row>
    <row r="62" spans="1:7" ht="14.5" customHeight="1" x14ac:dyDescent="0.3">
      <c r="A62" s="3" t="s">
        <v>105</v>
      </c>
      <c r="B62" s="241" t="s">
        <v>25</v>
      </c>
      <c r="C62" s="242"/>
      <c r="D62" s="3"/>
      <c r="E62" s="34">
        <v>0</v>
      </c>
      <c r="F62" s="40">
        <v>0</v>
      </c>
      <c r="G62" s="115"/>
    </row>
    <row r="63" spans="1:7" ht="15" customHeight="1" thickBot="1" x14ac:dyDescent="0.35">
      <c r="A63" s="4" t="s">
        <v>106</v>
      </c>
      <c r="B63" s="241" t="s">
        <v>26</v>
      </c>
      <c r="C63" s="242"/>
      <c r="D63" s="4"/>
      <c r="E63" s="34">
        <v>0</v>
      </c>
      <c r="F63" s="40">
        <v>0</v>
      </c>
      <c r="G63" s="117"/>
    </row>
    <row r="64" spans="1:7" ht="14.5" thickBot="1" x14ac:dyDescent="0.35">
      <c r="B64" s="334" t="s">
        <v>27</v>
      </c>
      <c r="C64" s="257"/>
      <c r="E64" s="37">
        <f>SUM(E58:E63,E34:E42)</f>
        <v>0</v>
      </c>
      <c r="F64" s="37">
        <f>SUM(F58:F63,F34:F42)</f>
        <v>0</v>
      </c>
    </row>
    <row r="65" spans="1:7" ht="14.5" thickBot="1" x14ac:dyDescent="0.35"/>
    <row r="66" spans="1:7" ht="14.5" thickBot="1" x14ac:dyDescent="0.35">
      <c r="D66" s="46" t="s">
        <v>73</v>
      </c>
      <c r="E66" s="8">
        <f>$C$4</f>
        <v>45291</v>
      </c>
      <c r="F66" s="8">
        <f>$C$5</f>
        <v>45657</v>
      </c>
      <c r="G66" s="21" t="s">
        <v>278</v>
      </c>
    </row>
    <row r="67" spans="1:7" ht="14.5" thickBot="1" x14ac:dyDescent="0.35">
      <c r="B67" s="245" t="s">
        <v>29</v>
      </c>
      <c r="C67" s="246"/>
      <c r="D67" s="246"/>
      <c r="E67" s="246"/>
      <c r="F67" s="246"/>
      <c r="G67" s="246"/>
    </row>
    <row r="68" spans="1:7" ht="14.5" customHeight="1" thickBot="1" x14ac:dyDescent="0.35">
      <c r="A68" s="50" t="s">
        <v>107</v>
      </c>
      <c r="B68" s="326" t="s">
        <v>2</v>
      </c>
      <c r="C68" s="327"/>
      <c r="D68" s="118" t="s">
        <v>125</v>
      </c>
      <c r="E68" s="328" t="s">
        <v>281</v>
      </c>
      <c r="F68" s="329"/>
      <c r="G68" s="330"/>
    </row>
    <row r="69" spans="1:7" x14ac:dyDescent="0.3">
      <c r="A69" s="3"/>
      <c r="B69" s="318" t="s">
        <v>203</v>
      </c>
      <c r="C69" s="319"/>
      <c r="D69" s="3"/>
      <c r="E69" s="34">
        <v>0</v>
      </c>
      <c r="F69" s="34">
        <v>0</v>
      </c>
      <c r="G69" s="116"/>
    </row>
    <row r="70" spans="1:7" x14ac:dyDescent="0.3">
      <c r="A70" s="3"/>
      <c r="B70" s="318" t="s">
        <v>187</v>
      </c>
      <c r="C70" s="319">
        <v>2</v>
      </c>
      <c r="D70" s="3"/>
      <c r="E70" s="34">
        <v>0</v>
      </c>
      <c r="F70" s="34">
        <v>0</v>
      </c>
      <c r="G70" s="116"/>
    </row>
    <row r="71" spans="1:7" ht="14.5" thickBot="1" x14ac:dyDescent="0.35">
      <c r="A71" s="3"/>
      <c r="B71" s="318" t="s">
        <v>188</v>
      </c>
      <c r="C71" s="319">
        <v>3</v>
      </c>
      <c r="D71" s="3"/>
      <c r="E71" s="41">
        <v>0</v>
      </c>
      <c r="F71" s="41">
        <v>0</v>
      </c>
      <c r="G71" s="116"/>
    </row>
    <row r="72" spans="1:7" ht="14.5" thickBot="1" x14ac:dyDescent="0.35">
      <c r="A72" s="3"/>
      <c r="B72" s="320" t="s">
        <v>189</v>
      </c>
      <c r="C72" s="321">
        <f>SUM(C70:C71)</f>
        <v>5</v>
      </c>
      <c r="D72" s="3"/>
      <c r="E72" s="127">
        <f>SUM(E69:E71)</f>
        <v>0</v>
      </c>
      <c r="F72" s="127">
        <f>SUM(F69:F71)</f>
        <v>0</v>
      </c>
      <c r="G72" s="116"/>
    </row>
    <row r="73" spans="1:7" x14ac:dyDescent="0.3">
      <c r="A73" s="3"/>
      <c r="B73" s="318" t="s">
        <v>190</v>
      </c>
      <c r="C73" s="319">
        <v>4</v>
      </c>
      <c r="D73" s="3"/>
      <c r="E73" s="34">
        <v>0</v>
      </c>
      <c r="F73" s="34">
        <v>0</v>
      </c>
      <c r="G73" s="116"/>
    </row>
    <row r="74" spans="1:7" x14ac:dyDescent="0.3">
      <c r="A74" s="3"/>
      <c r="B74" s="318" t="s">
        <v>191</v>
      </c>
      <c r="C74" s="319">
        <v>5</v>
      </c>
      <c r="D74" s="3"/>
      <c r="E74" s="34">
        <v>0</v>
      </c>
      <c r="F74" s="34">
        <v>0</v>
      </c>
      <c r="G74" s="116"/>
    </row>
    <row r="75" spans="1:7" x14ac:dyDescent="0.3">
      <c r="A75" s="3"/>
      <c r="B75" s="318" t="s">
        <v>192</v>
      </c>
      <c r="C75" s="319">
        <v>6</v>
      </c>
      <c r="D75" s="3"/>
      <c r="E75" s="34">
        <v>0</v>
      </c>
      <c r="F75" s="34">
        <v>0</v>
      </c>
      <c r="G75" s="116"/>
    </row>
    <row r="76" spans="1:7" x14ac:dyDescent="0.3">
      <c r="A76" s="3"/>
      <c r="B76" s="318" t="s">
        <v>193</v>
      </c>
      <c r="C76" s="319">
        <v>7</v>
      </c>
      <c r="D76" s="3"/>
      <c r="E76" s="34">
        <v>0</v>
      </c>
      <c r="F76" s="34">
        <v>0</v>
      </c>
      <c r="G76" s="116"/>
    </row>
    <row r="77" spans="1:7" x14ac:dyDescent="0.3">
      <c r="A77" s="3"/>
      <c r="B77" s="318" t="s">
        <v>194</v>
      </c>
      <c r="C77" s="319">
        <v>4</v>
      </c>
      <c r="D77" s="3"/>
      <c r="E77" s="34">
        <v>0</v>
      </c>
      <c r="F77" s="34">
        <v>0</v>
      </c>
      <c r="G77" s="116"/>
    </row>
    <row r="78" spans="1:7" x14ac:dyDescent="0.3">
      <c r="A78" s="3"/>
      <c r="B78" s="318" t="s">
        <v>195</v>
      </c>
      <c r="C78" s="319">
        <v>4</v>
      </c>
      <c r="D78" s="3"/>
      <c r="E78" s="34">
        <v>0</v>
      </c>
      <c r="F78" s="34">
        <v>0</v>
      </c>
      <c r="G78" s="116"/>
    </row>
    <row r="79" spans="1:7" x14ac:dyDescent="0.3">
      <c r="A79" s="3"/>
      <c r="B79" s="318" t="s">
        <v>196</v>
      </c>
      <c r="C79" s="319">
        <v>6</v>
      </c>
      <c r="D79" s="3"/>
      <c r="E79" s="34">
        <v>0</v>
      </c>
      <c r="F79" s="34">
        <v>0</v>
      </c>
      <c r="G79" s="116"/>
    </row>
    <row r="80" spans="1:7" x14ac:dyDescent="0.3">
      <c r="A80" s="3"/>
      <c r="B80" s="318" t="s">
        <v>197</v>
      </c>
      <c r="C80" s="319">
        <v>7</v>
      </c>
      <c r="D80" s="3"/>
      <c r="E80" s="34">
        <v>0</v>
      </c>
      <c r="F80" s="34">
        <v>0</v>
      </c>
      <c r="G80" s="116"/>
    </row>
    <row r="81" spans="1:7" x14ac:dyDescent="0.3">
      <c r="A81" s="3"/>
      <c r="B81" s="318" t="s">
        <v>198</v>
      </c>
      <c r="C81" s="319">
        <v>8</v>
      </c>
      <c r="D81" s="3"/>
      <c r="E81" s="34">
        <v>0</v>
      </c>
      <c r="F81" s="34">
        <v>0</v>
      </c>
      <c r="G81" s="116"/>
    </row>
    <row r="82" spans="1:7" x14ac:dyDescent="0.3">
      <c r="A82" s="3"/>
      <c r="B82" s="318" t="s">
        <v>199</v>
      </c>
      <c r="C82" s="319">
        <v>9</v>
      </c>
      <c r="D82" s="3"/>
      <c r="E82" s="34">
        <v>0</v>
      </c>
      <c r="F82" s="34">
        <v>0</v>
      </c>
      <c r="G82" s="116"/>
    </row>
    <row r="83" spans="1:7" ht="14.5" thickBot="1" x14ac:dyDescent="0.35">
      <c r="A83" s="3"/>
      <c r="B83" s="318" t="s">
        <v>200</v>
      </c>
      <c r="C83" s="319">
        <v>5</v>
      </c>
      <c r="D83" s="3"/>
      <c r="E83" s="41">
        <v>0</v>
      </c>
      <c r="F83" s="41">
        <v>0</v>
      </c>
      <c r="G83" s="116"/>
    </row>
    <row r="84" spans="1:7" ht="14.5" thickBot="1" x14ac:dyDescent="0.35">
      <c r="A84" s="3"/>
      <c r="B84" s="320" t="s">
        <v>201</v>
      </c>
      <c r="C84" s="321">
        <f>SUM(C73:C83)</f>
        <v>65</v>
      </c>
      <c r="D84" s="3"/>
      <c r="E84" s="127">
        <f>SUM(E72:E83)</f>
        <v>0</v>
      </c>
      <c r="F84" s="127">
        <f>SUM(F72:F83)</f>
        <v>0</v>
      </c>
      <c r="G84" s="116"/>
    </row>
    <row r="85" spans="1:7" ht="14.5" customHeight="1" thickBot="1" x14ac:dyDescent="0.35">
      <c r="A85" s="3" t="s">
        <v>108</v>
      </c>
      <c r="B85" s="324" t="s">
        <v>3</v>
      </c>
      <c r="C85" s="325"/>
      <c r="D85" s="118" t="s">
        <v>126</v>
      </c>
      <c r="E85" s="328" t="s">
        <v>280</v>
      </c>
      <c r="F85" s="329"/>
      <c r="G85" s="330"/>
    </row>
    <row r="86" spans="1:7" x14ac:dyDescent="0.3">
      <c r="A86" s="3"/>
      <c r="B86" s="318" t="s">
        <v>170</v>
      </c>
      <c r="C86" s="319">
        <v>1</v>
      </c>
      <c r="D86" s="3"/>
      <c r="E86" s="34">
        <v>0</v>
      </c>
      <c r="F86" s="34">
        <v>0</v>
      </c>
      <c r="G86" s="116"/>
    </row>
    <row r="87" spans="1:7" x14ac:dyDescent="0.3">
      <c r="A87" s="3"/>
      <c r="B87" s="318" t="s">
        <v>171</v>
      </c>
      <c r="C87" s="319">
        <v>2</v>
      </c>
      <c r="D87" s="3"/>
      <c r="E87" s="34">
        <v>0</v>
      </c>
      <c r="F87" s="34">
        <v>0</v>
      </c>
      <c r="G87" s="116"/>
    </row>
    <row r="88" spans="1:7" x14ac:dyDescent="0.3">
      <c r="A88" s="3"/>
      <c r="B88" s="318" t="s">
        <v>172</v>
      </c>
      <c r="C88" s="319">
        <v>3</v>
      </c>
      <c r="D88" s="3"/>
      <c r="E88" s="34">
        <v>0</v>
      </c>
      <c r="F88" s="34">
        <v>0</v>
      </c>
      <c r="G88" s="116"/>
    </row>
    <row r="89" spans="1:7" x14ac:dyDescent="0.3">
      <c r="A89" s="3"/>
      <c r="B89" s="318" t="s">
        <v>173</v>
      </c>
      <c r="C89" s="319">
        <v>4</v>
      </c>
      <c r="D89" s="3"/>
      <c r="E89" s="34">
        <v>0</v>
      </c>
      <c r="F89" s="34">
        <v>0</v>
      </c>
      <c r="G89" s="116"/>
    </row>
    <row r="90" spans="1:7" x14ac:dyDescent="0.3">
      <c r="A90" s="3"/>
      <c r="B90" s="318" t="s">
        <v>186</v>
      </c>
      <c r="C90" s="319"/>
      <c r="D90" s="3"/>
      <c r="E90" s="34">
        <v>0</v>
      </c>
      <c r="F90" s="34">
        <v>0</v>
      </c>
      <c r="G90" s="116"/>
    </row>
    <row r="91" spans="1:7" x14ac:dyDescent="0.3">
      <c r="A91" s="3"/>
      <c r="B91" s="318" t="s">
        <v>185</v>
      </c>
      <c r="C91" s="319"/>
      <c r="D91" s="3"/>
      <c r="E91" s="34">
        <v>0</v>
      </c>
      <c r="F91" s="34">
        <v>0</v>
      </c>
      <c r="G91" s="116"/>
    </row>
    <row r="92" spans="1:7" x14ac:dyDescent="0.3">
      <c r="A92" s="3"/>
      <c r="B92" s="318" t="s">
        <v>174</v>
      </c>
      <c r="C92" s="319">
        <v>5</v>
      </c>
      <c r="D92" s="3"/>
      <c r="E92" s="34">
        <v>0</v>
      </c>
      <c r="F92" s="34">
        <v>0</v>
      </c>
      <c r="G92" s="116"/>
    </row>
    <row r="93" spans="1:7" ht="14.5" thickBot="1" x14ac:dyDescent="0.35">
      <c r="A93" s="3"/>
      <c r="B93" s="318" t="s">
        <v>175</v>
      </c>
      <c r="C93" s="319">
        <v>7</v>
      </c>
      <c r="D93" s="3"/>
      <c r="E93" s="41">
        <v>0</v>
      </c>
      <c r="F93" s="41">
        <v>0</v>
      </c>
      <c r="G93" s="116"/>
    </row>
    <row r="94" spans="1:7" ht="14.5" thickBot="1" x14ac:dyDescent="0.35">
      <c r="A94" s="3"/>
      <c r="B94" s="320" t="s">
        <v>176</v>
      </c>
      <c r="C94" s="321">
        <f>SUM(C92:C93)</f>
        <v>12</v>
      </c>
      <c r="D94" s="3"/>
      <c r="E94" s="127">
        <f>SUM(E86:E93)</f>
        <v>0</v>
      </c>
      <c r="F94" s="127">
        <f>SUM(F86:F93)</f>
        <v>0</v>
      </c>
      <c r="G94" s="116"/>
    </row>
    <row r="95" spans="1:7" ht="14.5" thickBot="1" x14ac:dyDescent="0.35">
      <c r="A95" s="3"/>
      <c r="B95" s="318" t="s">
        <v>177</v>
      </c>
      <c r="C95" s="319">
        <v>4</v>
      </c>
      <c r="D95" s="3"/>
      <c r="E95" s="41">
        <v>0</v>
      </c>
      <c r="F95" s="41">
        <v>0</v>
      </c>
      <c r="G95" s="116"/>
    </row>
    <row r="96" spans="1:7" ht="14.5" thickBot="1" x14ac:dyDescent="0.35">
      <c r="A96" s="3"/>
      <c r="B96" s="320" t="s">
        <v>178</v>
      </c>
      <c r="C96" s="321">
        <f>SUM(C86:C89,C94)</f>
        <v>22</v>
      </c>
      <c r="D96" s="3"/>
      <c r="E96" s="127">
        <f>SUM(E94:E95)</f>
        <v>0</v>
      </c>
      <c r="F96" s="127">
        <f>SUM(F94:F95)</f>
        <v>0</v>
      </c>
      <c r="G96" s="116"/>
    </row>
    <row r="97" spans="1:7" x14ac:dyDescent="0.3">
      <c r="A97" s="3"/>
      <c r="B97" s="318" t="s">
        <v>179</v>
      </c>
      <c r="C97" s="319">
        <v>3</v>
      </c>
      <c r="D97" s="3"/>
      <c r="E97" s="34">
        <v>0</v>
      </c>
      <c r="F97" s="34">
        <v>0</v>
      </c>
      <c r="G97" s="116"/>
    </row>
    <row r="98" spans="1:7" x14ac:dyDescent="0.3">
      <c r="A98" s="3"/>
      <c r="B98" s="318" t="s">
        <v>180</v>
      </c>
      <c r="C98" s="319">
        <v>2</v>
      </c>
      <c r="D98" s="3"/>
      <c r="E98" s="34">
        <v>0</v>
      </c>
      <c r="F98" s="34">
        <v>0</v>
      </c>
      <c r="G98" s="116"/>
    </row>
    <row r="99" spans="1:7" x14ac:dyDescent="0.3">
      <c r="A99" s="3"/>
      <c r="B99" s="318" t="s">
        <v>181</v>
      </c>
      <c r="C99" s="319">
        <v>5</v>
      </c>
      <c r="D99" s="3"/>
      <c r="E99" s="34">
        <v>0</v>
      </c>
      <c r="F99" s="34">
        <v>0</v>
      </c>
      <c r="G99" s="116"/>
    </row>
    <row r="100" spans="1:7" x14ac:dyDescent="0.3">
      <c r="A100" s="3"/>
      <c r="B100" s="318" t="s">
        <v>182</v>
      </c>
      <c r="C100" s="319">
        <v>4</v>
      </c>
      <c r="D100" s="3"/>
      <c r="E100" s="34">
        <v>0</v>
      </c>
      <c r="F100" s="34">
        <v>0</v>
      </c>
      <c r="G100" s="116"/>
    </row>
    <row r="101" spans="1:7" ht="14.5" thickBot="1" x14ac:dyDescent="0.35">
      <c r="A101" s="3"/>
      <c r="B101" s="318" t="s">
        <v>183</v>
      </c>
      <c r="C101" s="319">
        <v>2</v>
      </c>
      <c r="D101" s="3"/>
      <c r="E101" s="41">
        <v>0</v>
      </c>
      <c r="F101" s="41">
        <v>0</v>
      </c>
      <c r="G101" s="116"/>
    </row>
    <row r="102" spans="1:7" ht="14.5" thickBot="1" x14ac:dyDescent="0.35">
      <c r="A102" s="3"/>
      <c r="B102" s="320" t="s">
        <v>184</v>
      </c>
      <c r="C102" s="321">
        <f>SUM(C97:C101,C96)</f>
        <v>38</v>
      </c>
      <c r="D102" s="3"/>
      <c r="E102" s="127">
        <f>SUM(E97:E101,E96)</f>
        <v>0</v>
      </c>
      <c r="F102" s="127">
        <f>SUM(F97:F101,F96)</f>
        <v>0</v>
      </c>
      <c r="G102" s="116"/>
    </row>
    <row r="103" spans="1:7" x14ac:dyDescent="0.3">
      <c r="A103" s="3" t="s">
        <v>109</v>
      </c>
      <c r="B103" s="241" t="s">
        <v>4</v>
      </c>
      <c r="C103" s="242"/>
      <c r="D103" s="3"/>
      <c r="E103" s="34">
        <v>0</v>
      </c>
      <c r="F103" s="34">
        <v>0</v>
      </c>
      <c r="G103" s="115"/>
    </row>
    <row r="104" spans="1:7" x14ac:dyDescent="0.3">
      <c r="A104" s="3" t="s">
        <v>110</v>
      </c>
      <c r="B104" s="241" t="s">
        <v>5</v>
      </c>
      <c r="C104" s="242"/>
      <c r="D104" s="3"/>
      <c r="E104" s="34">
        <v>0</v>
      </c>
      <c r="F104" s="34">
        <v>0</v>
      </c>
      <c r="G104" s="115"/>
    </row>
    <row r="105" spans="1:7" x14ac:dyDescent="0.3">
      <c r="A105" s="3" t="s">
        <v>111</v>
      </c>
      <c r="B105" s="241" t="s">
        <v>6</v>
      </c>
      <c r="C105" s="242"/>
      <c r="D105" s="3"/>
      <c r="E105" s="34">
        <v>0</v>
      </c>
      <c r="F105" s="34">
        <v>0</v>
      </c>
      <c r="G105" s="115"/>
    </row>
    <row r="106" spans="1:7" x14ac:dyDescent="0.3">
      <c r="A106" s="3" t="s">
        <v>112</v>
      </c>
      <c r="B106" s="241" t="s">
        <v>7</v>
      </c>
      <c r="C106" s="242"/>
      <c r="D106" s="3"/>
      <c r="E106" s="34">
        <v>0</v>
      </c>
      <c r="F106" s="34">
        <v>0</v>
      </c>
      <c r="G106" s="115"/>
    </row>
    <row r="107" spans="1:7" x14ac:dyDescent="0.3">
      <c r="A107" s="3" t="s">
        <v>113</v>
      </c>
      <c r="B107" s="241" t="s">
        <v>8</v>
      </c>
      <c r="C107" s="242"/>
      <c r="D107" s="3"/>
      <c r="E107" s="34">
        <v>0</v>
      </c>
      <c r="F107" s="34">
        <v>0</v>
      </c>
      <c r="G107" s="115"/>
    </row>
    <row r="108" spans="1:7" x14ac:dyDescent="0.3">
      <c r="A108" s="3" t="s">
        <v>114</v>
      </c>
      <c r="B108" s="241" t="s">
        <v>9</v>
      </c>
      <c r="C108" s="242"/>
      <c r="D108" s="3"/>
      <c r="E108" s="34">
        <v>0</v>
      </c>
      <c r="F108" s="34">
        <v>0</v>
      </c>
      <c r="G108" s="115"/>
    </row>
    <row r="109" spans="1:7" ht="14.5" thickBot="1" x14ac:dyDescent="0.35">
      <c r="A109" s="4" t="s">
        <v>115</v>
      </c>
      <c r="B109" s="251" t="s">
        <v>10</v>
      </c>
      <c r="C109" s="252"/>
      <c r="D109" s="4"/>
      <c r="E109" s="41">
        <v>0</v>
      </c>
      <c r="F109" s="34">
        <v>0</v>
      </c>
      <c r="G109" s="117"/>
    </row>
    <row r="110" spans="1:7" ht="14.5" thickBot="1" x14ac:dyDescent="0.35">
      <c r="B110" s="245" t="s">
        <v>30</v>
      </c>
      <c r="C110" s="247"/>
      <c r="E110" s="37">
        <f>SUM(E102:E109,E84)</f>
        <v>0</v>
      </c>
      <c r="F110" s="37">
        <f>SUM(F102:F109,F84)</f>
        <v>0</v>
      </c>
    </row>
    <row r="111" spans="1:7" ht="14.5" thickBot="1" x14ac:dyDescent="0.35">
      <c r="B111" s="245" t="s">
        <v>31</v>
      </c>
      <c r="C111" s="247"/>
      <c r="E111" s="37">
        <f>SUM(E64,E110)</f>
        <v>0</v>
      </c>
      <c r="F111" s="37">
        <f>SUM(F64,F110)</f>
        <v>0</v>
      </c>
    </row>
    <row r="112" spans="1:7" ht="14.5" thickBot="1" x14ac:dyDescent="0.35"/>
    <row r="113" spans="1:7" ht="15" customHeight="1" thickBot="1" x14ac:dyDescent="0.35">
      <c r="D113" s="46" t="s">
        <v>73</v>
      </c>
      <c r="E113" s="8">
        <f>$C$4</f>
        <v>45291</v>
      </c>
      <c r="F113" s="8">
        <f>$C$5</f>
        <v>45657</v>
      </c>
      <c r="G113" s="21" t="s">
        <v>278</v>
      </c>
    </row>
    <row r="114" spans="1:7" ht="14.5" customHeight="1" thickBot="1" x14ac:dyDescent="0.35">
      <c r="B114" s="245" t="s">
        <v>32</v>
      </c>
      <c r="C114" s="246"/>
      <c r="D114" s="246"/>
      <c r="E114" s="246"/>
      <c r="F114" s="246"/>
      <c r="G114" s="247"/>
    </row>
    <row r="115" spans="1:7" ht="14.5" customHeight="1" thickBot="1" x14ac:dyDescent="0.35">
      <c r="B115" s="245" t="s">
        <v>33</v>
      </c>
      <c r="C115" s="246"/>
      <c r="D115" s="246"/>
      <c r="E115" s="246"/>
      <c r="F115" s="246"/>
      <c r="G115" s="247"/>
    </row>
    <row r="116" spans="1:7" ht="14.5" customHeight="1" thickBot="1" x14ac:dyDescent="0.35">
      <c r="A116" s="50" t="s">
        <v>116</v>
      </c>
      <c r="B116" s="326" t="s">
        <v>34</v>
      </c>
      <c r="C116" s="327"/>
      <c r="D116" s="118" t="s">
        <v>127</v>
      </c>
      <c r="E116" s="328" t="s">
        <v>282</v>
      </c>
      <c r="F116" s="329"/>
      <c r="G116" s="330"/>
    </row>
    <row r="117" spans="1:7" ht="14.5" customHeight="1" x14ac:dyDescent="0.3">
      <c r="A117" s="3"/>
      <c r="B117" s="318" t="s">
        <v>250</v>
      </c>
      <c r="C117" s="319">
        <v>1</v>
      </c>
      <c r="D117" s="3"/>
      <c r="E117" s="38">
        <v>0</v>
      </c>
      <c r="F117" s="39">
        <v>0</v>
      </c>
      <c r="G117" s="114"/>
    </row>
    <row r="118" spans="1:7" ht="14.5" customHeight="1" thickBot="1" x14ac:dyDescent="0.35">
      <c r="A118" s="3"/>
      <c r="B118" s="318" t="s">
        <v>251</v>
      </c>
      <c r="C118" s="319">
        <v>2</v>
      </c>
      <c r="D118" s="3"/>
      <c r="E118" s="41">
        <v>0</v>
      </c>
      <c r="F118" s="88">
        <v>0</v>
      </c>
      <c r="G118" s="116"/>
    </row>
    <row r="119" spans="1:7" ht="14.5" customHeight="1" thickBot="1" x14ac:dyDescent="0.35">
      <c r="A119" s="3"/>
      <c r="B119" s="320" t="s">
        <v>252</v>
      </c>
      <c r="C119" s="321">
        <f>SUM(C117:C118)</f>
        <v>3</v>
      </c>
      <c r="D119" s="3"/>
      <c r="E119" s="127">
        <f>SUM(E117:E118)</f>
        <v>0</v>
      </c>
      <c r="F119" s="127">
        <f>SUM(F117:F118)</f>
        <v>0</v>
      </c>
      <c r="G119" s="116"/>
    </row>
    <row r="120" spans="1:7" ht="14.5" customHeight="1" thickBot="1" x14ac:dyDescent="0.35">
      <c r="A120" s="3" t="s">
        <v>117</v>
      </c>
      <c r="B120" s="324" t="s">
        <v>35</v>
      </c>
      <c r="C120" s="325"/>
      <c r="D120" s="118" t="s">
        <v>128</v>
      </c>
      <c r="E120" s="328" t="s">
        <v>282</v>
      </c>
      <c r="F120" s="329"/>
      <c r="G120" s="330"/>
    </row>
    <row r="121" spans="1:7" ht="14.5" customHeight="1" x14ac:dyDescent="0.3">
      <c r="A121" s="3"/>
      <c r="B121" s="318" t="s">
        <v>253</v>
      </c>
      <c r="C121" s="319">
        <v>3</v>
      </c>
      <c r="D121" s="3"/>
      <c r="E121" s="34">
        <v>0</v>
      </c>
      <c r="F121" s="40">
        <v>0</v>
      </c>
      <c r="G121" s="116"/>
    </row>
    <row r="122" spans="1:7" ht="14.5" customHeight="1" thickBot="1" x14ac:dyDescent="0.35">
      <c r="A122" s="3"/>
      <c r="B122" s="318" t="s">
        <v>254</v>
      </c>
      <c r="C122" s="319">
        <v>4</v>
      </c>
      <c r="D122" s="3"/>
      <c r="E122" s="41">
        <v>0</v>
      </c>
      <c r="F122" s="88">
        <v>0</v>
      </c>
      <c r="G122" s="116"/>
    </row>
    <row r="123" spans="1:7" ht="14.5" customHeight="1" thickBot="1" x14ac:dyDescent="0.35">
      <c r="A123" s="3"/>
      <c r="B123" s="320" t="s">
        <v>255</v>
      </c>
      <c r="C123" s="321">
        <f>SUM(C121:C122)</f>
        <v>7</v>
      </c>
      <c r="D123" s="3"/>
      <c r="E123" s="42">
        <f>SUM(E121:E122)</f>
        <v>0</v>
      </c>
      <c r="F123" s="42">
        <f>SUM(F121:F122)</f>
        <v>0</v>
      </c>
      <c r="G123" s="116"/>
    </row>
    <row r="124" spans="1:7" ht="14.5" customHeight="1" thickBot="1" x14ac:dyDescent="0.35">
      <c r="A124" s="3" t="s">
        <v>118</v>
      </c>
      <c r="B124" s="241" t="s">
        <v>36</v>
      </c>
      <c r="C124" s="242"/>
      <c r="D124" s="118" t="s">
        <v>129</v>
      </c>
      <c r="E124" s="34">
        <v>0</v>
      </c>
      <c r="F124" s="40">
        <v>0</v>
      </c>
      <c r="G124" s="130" t="s">
        <v>282</v>
      </c>
    </row>
    <row r="125" spans="1:7" ht="14.5" customHeight="1" thickBot="1" x14ac:dyDescent="0.35">
      <c r="A125" s="3" t="s">
        <v>119</v>
      </c>
      <c r="B125" s="241" t="s">
        <v>37</v>
      </c>
      <c r="C125" s="242"/>
      <c r="D125" s="3"/>
      <c r="E125" s="34">
        <v>0</v>
      </c>
      <c r="F125" s="40">
        <v>0</v>
      </c>
      <c r="G125" s="116"/>
    </row>
    <row r="126" spans="1:7" ht="14.5" customHeight="1" thickBot="1" x14ac:dyDescent="0.35">
      <c r="A126" s="3" t="s">
        <v>120</v>
      </c>
      <c r="B126" s="241" t="s">
        <v>38</v>
      </c>
      <c r="C126" s="242"/>
      <c r="D126" s="118" t="s">
        <v>130</v>
      </c>
      <c r="E126" s="34">
        <v>0</v>
      </c>
      <c r="F126" s="40">
        <v>0</v>
      </c>
      <c r="G126" s="114" t="s">
        <v>282</v>
      </c>
    </row>
    <row r="127" spans="1:7" ht="14.5" customHeight="1" thickBot="1" x14ac:dyDescent="0.35">
      <c r="A127" s="3" t="s">
        <v>121</v>
      </c>
      <c r="B127" s="324" t="s">
        <v>39</v>
      </c>
      <c r="C127" s="325"/>
      <c r="D127" s="118" t="s">
        <v>131</v>
      </c>
      <c r="E127" s="328" t="s">
        <v>282</v>
      </c>
      <c r="F127" s="329"/>
      <c r="G127" s="330"/>
    </row>
    <row r="128" spans="1:7" ht="14.5" customHeight="1" x14ac:dyDescent="0.3">
      <c r="A128" s="3"/>
      <c r="B128" s="318" t="s">
        <v>263</v>
      </c>
      <c r="C128" s="319">
        <v>1</v>
      </c>
      <c r="D128" s="3"/>
      <c r="E128" s="34">
        <v>0</v>
      </c>
      <c r="F128" s="40">
        <v>0</v>
      </c>
      <c r="G128" s="116"/>
    </row>
    <row r="129" spans="1:7" x14ac:dyDescent="0.3">
      <c r="A129" s="3"/>
      <c r="B129" s="318" t="s">
        <v>264</v>
      </c>
      <c r="C129" s="319">
        <v>4</v>
      </c>
      <c r="D129" s="3"/>
      <c r="E129" s="34">
        <v>0</v>
      </c>
      <c r="F129" s="40">
        <v>0</v>
      </c>
      <c r="G129" s="116"/>
    </row>
    <row r="130" spans="1:7" ht="14.5" thickBot="1" x14ac:dyDescent="0.35">
      <c r="A130" s="3"/>
      <c r="B130" s="318" t="s">
        <v>265</v>
      </c>
      <c r="C130" s="319">
        <v>2</v>
      </c>
      <c r="D130" s="3"/>
      <c r="E130" s="41">
        <v>0</v>
      </c>
      <c r="F130" s="88">
        <v>0</v>
      </c>
      <c r="G130" s="116"/>
    </row>
    <row r="131" spans="1:7" ht="14.5" thickBot="1" x14ac:dyDescent="0.35">
      <c r="A131" s="4"/>
      <c r="B131" s="320" t="s">
        <v>266</v>
      </c>
      <c r="C131" s="321">
        <f>SUM(C128:C130)</f>
        <v>7</v>
      </c>
      <c r="D131" s="3"/>
      <c r="E131" s="158">
        <f>SUM(E128:E130)</f>
        <v>0</v>
      </c>
      <c r="F131" s="158">
        <f>SUM(F128:F130)</f>
        <v>0</v>
      </c>
      <c r="G131" s="119"/>
    </row>
    <row r="132" spans="1:7" ht="15" customHeight="1" thickBot="1" x14ac:dyDescent="0.35">
      <c r="A132" s="3"/>
      <c r="B132" s="245" t="s">
        <v>40</v>
      </c>
      <c r="C132" s="247"/>
      <c r="D132" s="43"/>
      <c r="E132" s="159">
        <f>SUM(E131,E119,E123:E126)</f>
        <v>0</v>
      </c>
      <c r="F132" s="128">
        <f>SUM(F131,F119,F123:F126)</f>
        <v>0</v>
      </c>
    </row>
    <row r="133" spans="1:7" ht="14.5" thickBot="1" x14ac:dyDescent="0.35">
      <c r="A133" s="118" t="s">
        <v>122</v>
      </c>
      <c r="B133" s="251" t="s">
        <v>41</v>
      </c>
      <c r="C133" s="252"/>
      <c r="D133" s="43"/>
      <c r="E133" s="41">
        <v>0</v>
      </c>
      <c r="F133" s="36">
        <v>0</v>
      </c>
    </row>
    <row r="134" spans="1:7" ht="15" customHeight="1" thickBot="1" x14ac:dyDescent="0.35">
      <c r="B134" s="245" t="s">
        <v>42</v>
      </c>
      <c r="C134" s="247"/>
      <c r="E134" s="37">
        <f>SUM(E132,E133)</f>
        <v>0</v>
      </c>
      <c r="F134" s="37">
        <f>SUM(F132,F133)</f>
        <v>0</v>
      </c>
    </row>
    <row r="135" spans="1:7" ht="15" customHeight="1" thickBot="1" x14ac:dyDescent="0.35"/>
    <row r="136" spans="1:7" ht="15" customHeight="1" thickBot="1" x14ac:dyDescent="0.35">
      <c r="D136" s="46" t="s">
        <v>73</v>
      </c>
      <c r="E136" s="8">
        <f>$C$4</f>
        <v>45291</v>
      </c>
      <c r="F136" s="8">
        <f>$C$5</f>
        <v>45657</v>
      </c>
      <c r="G136" s="21" t="s">
        <v>278</v>
      </c>
    </row>
    <row r="137" spans="1:7" ht="15" customHeight="1" thickBot="1" x14ac:dyDescent="0.35">
      <c r="B137" s="245" t="s">
        <v>43</v>
      </c>
      <c r="C137" s="246"/>
      <c r="D137" s="246"/>
      <c r="E137" s="246"/>
      <c r="F137" s="246"/>
      <c r="G137" s="247"/>
    </row>
    <row r="138" spans="1:7" ht="15" customHeight="1" thickBot="1" x14ac:dyDescent="0.35">
      <c r="B138" s="253" t="s">
        <v>44</v>
      </c>
      <c r="C138" s="254"/>
      <c r="D138" s="254"/>
      <c r="E138" s="254"/>
      <c r="F138" s="254"/>
      <c r="G138" s="254"/>
    </row>
    <row r="139" spans="1:7" ht="14.5" customHeight="1" thickBot="1" x14ac:dyDescent="0.35">
      <c r="A139" s="50" t="s">
        <v>290</v>
      </c>
      <c r="B139" s="241" t="s">
        <v>45</v>
      </c>
      <c r="C139" s="242"/>
      <c r="D139" s="50"/>
      <c r="E139" s="38">
        <v>0</v>
      </c>
      <c r="F139" s="39">
        <v>0</v>
      </c>
      <c r="G139" s="120"/>
    </row>
    <row r="140" spans="1:7" ht="14.5" customHeight="1" thickBot="1" x14ac:dyDescent="0.35">
      <c r="A140" s="3" t="s">
        <v>291</v>
      </c>
      <c r="B140" s="324" t="s">
        <v>46</v>
      </c>
      <c r="C140" s="325"/>
      <c r="D140" s="118" t="s">
        <v>308</v>
      </c>
      <c r="E140" s="328" t="s">
        <v>283</v>
      </c>
      <c r="F140" s="329"/>
      <c r="G140" s="330"/>
    </row>
    <row r="141" spans="1:7" ht="14.5" customHeight="1" x14ac:dyDescent="0.3">
      <c r="A141" s="3"/>
      <c r="B141" s="318" t="s">
        <v>46</v>
      </c>
      <c r="C141" s="319"/>
      <c r="D141" s="19"/>
      <c r="E141" s="38">
        <v>0</v>
      </c>
      <c r="F141" s="38">
        <v>0</v>
      </c>
      <c r="G141" s="213"/>
    </row>
    <row r="142" spans="1:7" ht="14.5" customHeight="1" x14ac:dyDescent="0.3">
      <c r="A142" s="3"/>
      <c r="B142" s="318" t="s">
        <v>513</v>
      </c>
      <c r="C142" s="319"/>
      <c r="D142" s="19"/>
      <c r="E142" s="34">
        <v>0</v>
      </c>
      <c r="F142" s="34">
        <v>0</v>
      </c>
      <c r="G142" s="213"/>
    </row>
    <row r="143" spans="1:7" ht="14.5" customHeight="1" x14ac:dyDescent="0.3">
      <c r="A143" s="3"/>
      <c r="B143" s="318" t="s">
        <v>515</v>
      </c>
      <c r="C143" s="319"/>
      <c r="D143" s="19"/>
      <c r="E143" s="34">
        <v>0</v>
      </c>
      <c r="F143" s="34">
        <v>0</v>
      </c>
      <c r="G143" s="213"/>
    </row>
    <row r="144" spans="1:7" ht="14.5" customHeight="1" x14ac:dyDescent="0.3">
      <c r="A144" s="3"/>
      <c r="B144" s="318" t="s">
        <v>514</v>
      </c>
      <c r="C144" s="319"/>
      <c r="D144" s="19"/>
      <c r="E144" s="34">
        <v>0</v>
      </c>
      <c r="F144" s="34">
        <v>0</v>
      </c>
      <c r="G144" s="213"/>
    </row>
    <row r="145" spans="1:7" ht="14.5" customHeight="1" thickBot="1" x14ac:dyDescent="0.35">
      <c r="A145" s="3"/>
      <c r="B145" s="318" t="s">
        <v>516</v>
      </c>
      <c r="C145" s="319"/>
      <c r="D145" s="19"/>
      <c r="E145" s="41">
        <v>0</v>
      </c>
      <c r="F145" s="41">
        <v>0</v>
      </c>
      <c r="G145" s="213"/>
    </row>
    <row r="146" spans="1:7" ht="14.5" customHeight="1" thickBot="1" x14ac:dyDescent="0.35">
      <c r="A146" s="3"/>
      <c r="B146" s="320" t="s">
        <v>267</v>
      </c>
      <c r="C146" s="321">
        <f>SUM(C141:C145)</f>
        <v>0</v>
      </c>
      <c r="D146" s="19"/>
      <c r="E146" s="215">
        <f>SUM(E141:E145)</f>
        <v>0</v>
      </c>
      <c r="F146" s="215">
        <f>SUM(F141:F145)</f>
        <v>0</v>
      </c>
      <c r="G146" s="213"/>
    </row>
    <row r="147" spans="1:7" ht="14.5" customHeight="1" x14ac:dyDescent="0.3">
      <c r="A147" s="3"/>
      <c r="B147" s="318" t="s">
        <v>517</v>
      </c>
      <c r="C147" s="319">
        <v>5</v>
      </c>
      <c r="D147" s="19"/>
      <c r="E147" s="34">
        <v>0</v>
      </c>
      <c r="F147" s="34">
        <v>0</v>
      </c>
      <c r="G147" s="213"/>
    </row>
    <row r="148" spans="1:7" ht="14.5" customHeight="1" thickBot="1" x14ac:dyDescent="0.35">
      <c r="A148" s="3"/>
      <c r="B148" s="318" t="s">
        <v>518</v>
      </c>
      <c r="C148" s="319"/>
      <c r="D148" s="19"/>
      <c r="E148" s="41">
        <v>0</v>
      </c>
      <c r="F148" s="41">
        <v>0</v>
      </c>
      <c r="G148" s="213"/>
    </row>
    <row r="149" spans="1:7" ht="14.5" customHeight="1" thickBot="1" x14ac:dyDescent="0.35">
      <c r="A149" s="3"/>
      <c r="B149" s="320" t="s">
        <v>268</v>
      </c>
      <c r="C149" s="321">
        <f>SUM(C147:C148)</f>
        <v>5</v>
      </c>
      <c r="D149" s="19"/>
      <c r="E149" s="215">
        <f>SUM(E147:E148)</f>
        <v>0</v>
      </c>
      <c r="F149" s="219">
        <f>SUM(F147:F148)</f>
        <v>0</v>
      </c>
      <c r="G149" s="213"/>
    </row>
    <row r="150" spans="1:7" ht="14.5" customHeight="1" x14ac:dyDescent="0.3">
      <c r="A150" s="3"/>
      <c r="B150" s="318" t="s">
        <v>519</v>
      </c>
      <c r="C150" s="319"/>
      <c r="D150" s="19"/>
      <c r="E150" s="34">
        <v>0</v>
      </c>
      <c r="F150" s="104">
        <v>0</v>
      </c>
      <c r="G150" s="213"/>
    </row>
    <row r="151" spans="1:7" ht="14.5" customHeight="1" x14ac:dyDescent="0.3">
      <c r="A151" s="3"/>
      <c r="B151" s="318" t="s">
        <v>520</v>
      </c>
      <c r="C151" s="319"/>
      <c r="D151" s="19"/>
      <c r="E151" s="34">
        <v>0</v>
      </c>
      <c r="F151" s="104">
        <v>0</v>
      </c>
      <c r="G151" s="213"/>
    </row>
    <row r="152" spans="1:7" ht="14.5" customHeight="1" thickBot="1" x14ac:dyDescent="0.35">
      <c r="A152" s="3"/>
      <c r="B152" s="318" t="s">
        <v>521</v>
      </c>
      <c r="C152" s="319"/>
      <c r="D152" s="19"/>
      <c r="E152" s="41">
        <v>0</v>
      </c>
      <c r="F152" s="88">
        <v>0</v>
      </c>
      <c r="G152" s="213"/>
    </row>
    <row r="153" spans="1:7" ht="14.5" customHeight="1" thickBot="1" x14ac:dyDescent="0.35">
      <c r="A153" s="3"/>
      <c r="B153" s="320" t="s">
        <v>269</v>
      </c>
      <c r="C153" s="321">
        <f>SUM(C150:C152)</f>
        <v>0</v>
      </c>
      <c r="D153" s="19"/>
      <c r="E153" s="214">
        <f>SUM(E150:E152)</f>
        <v>0</v>
      </c>
      <c r="F153" s="215">
        <f>SUM(F150:F152)</f>
        <v>0</v>
      </c>
      <c r="G153" s="213"/>
    </row>
    <row r="154" spans="1:7" ht="14.5" customHeight="1" thickBot="1" x14ac:dyDescent="0.35">
      <c r="A154" s="3"/>
      <c r="B154" s="320" t="s">
        <v>270</v>
      </c>
      <c r="C154" s="321">
        <v>1</v>
      </c>
      <c r="D154" s="19"/>
      <c r="E154" s="216">
        <v>0</v>
      </c>
      <c r="F154" s="41">
        <v>0</v>
      </c>
      <c r="G154" s="213"/>
    </row>
    <row r="155" spans="1:7" ht="14.5" customHeight="1" thickBot="1" x14ac:dyDescent="0.35">
      <c r="A155" s="3"/>
      <c r="B155" s="320" t="s">
        <v>522</v>
      </c>
      <c r="C155" s="321">
        <f>SUM(C146,C149,C153,C154)</f>
        <v>6</v>
      </c>
      <c r="D155" s="19"/>
      <c r="E155" s="218">
        <f>SUM(E146,E149,E153,E154)</f>
        <v>0</v>
      </c>
      <c r="F155" s="127">
        <f>SUM(F146,F149,F153,F154)</f>
        <v>0</v>
      </c>
      <c r="G155" s="213"/>
    </row>
    <row r="156" spans="1:7" ht="14.5" customHeight="1" thickBot="1" x14ac:dyDescent="0.35">
      <c r="A156" s="4" t="s">
        <v>292</v>
      </c>
      <c r="B156" s="241" t="s">
        <v>47</v>
      </c>
      <c r="C156" s="242"/>
      <c r="D156" s="210"/>
      <c r="E156" s="216">
        <v>0</v>
      </c>
      <c r="F156" s="41">
        <v>0</v>
      </c>
      <c r="G156" s="217"/>
    </row>
    <row r="157" spans="1:7" ht="14.5" customHeight="1" thickBot="1" x14ac:dyDescent="0.35">
      <c r="B157" s="13" t="s">
        <v>48</v>
      </c>
      <c r="C157" s="14"/>
      <c r="D157" s="44"/>
      <c r="E157" s="159">
        <f>SUM(E139:E156)</f>
        <v>0</v>
      </c>
      <c r="F157" s="128">
        <f>SUM(F139:F156)</f>
        <v>0</v>
      </c>
    </row>
    <row r="158" spans="1:7" ht="14.5" customHeight="1" thickBot="1" x14ac:dyDescent="0.35">
      <c r="A158" s="50" t="s">
        <v>293</v>
      </c>
      <c r="B158" s="326" t="s">
        <v>49</v>
      </c>
      <c r="C158" s="327"/>
      <c r="D158" s="118" t="s">
        <v>309</v>
      </c>
      <c r="E158" s="328" t="s">
        <v>284</v>
      </c>
      <c r="F158" s="329"/>
      <c r="G158" s="330"/>
    </row>
    <row r="159" spans="1:7" ht="14.5" customHeight="1" x14ac:dyDescent="0.3">
      <c r="A159" s="3"/>
      <c r="B159" s="318" t="s">
        <v>228</v>
      </c>
      <c r="C159" s="319">
        <v>2</v>
      </c>
      <c r="D159" s="3"/>
      <c r="E159" s="34">
        <v>0</v>
      </c>
      <c r="F159" s="40">
        <v>0</v>
      </c>
      <c r="G159" s="116"/>
    </row>
    <row r="160" spans="1:7" ht="14.5" customHeight="1" x14ac:dyDescent="0.3">
      <c r="A160" s="3"/>
      <c r="B160" s="318" t="s">
        <v>229</v>
      </c>
      <c r="C160" s="319">
        <v>4</v>
      </c>
      <c r="D160" s="3"/>
      <c r="E160" s="34">
        <v>0</v>
      </c>
      <c r="F160" s="40">
        <v>0</v>
      </c>
      <c r="G160" s="116"/>
    </row>
    <row r="161" spans="1:7" ht="14.5" customHeight="1" x14ac:dyDescent="0.3">
      <c r="A161" s="3"/>
      <c r="B161" s="318" t="s">
        <v>230</v>
      </c>
      <c r="C161" s="319">
        <v>2</v>
      </c>
      <c r="D161" s="3"/>
      <c r="E161" s="34">
        <v>0</v>
      </c>
      <c r="F161" s="40">
        <v>0</v>
      </c>
      <c r="G161" s="116"/>
    </row>
    <row r="162" spans="1:7" ht="14.5" customHeight="1" x14ac:dyDescent="0.3">
      <c r="A162" s="3"/>
      <c r="B162" s="318" t="s">
        <v>231</v>
      </c>
      <c r="C162" s="319">
        <v>3</v>
      </c>
      <c r="D162" s="3"/>
      <c r="E162" s="34">
        <v>0</v>
      </c>
      <c r="F162" s="40">
        <v>0</v>
      </c>
      <c r="G162" s="116"/>
    </row>
    <row r="163" spans="1:7" ht="14.5" customHeight="1" x14ac:dyDescent="0.3">
      <c r="A163" s="3"/>
      <c r="B163" s="318" t="s">
        <v>247</v>
      </c>
      <c r="C163" s="319"/>
      <c r="D163" s="3"/>
      <c r="E163" s="34">
        <v>0</v>
      </c>
      <c r="F163" s="40">
        <v>0</v>
      </c>
      <c r="G163" s="116"/>
    </row>
    <row r="164" spans="1:7" ht="14.5" customHeight="1" x14ac:dyDescent="0.3">
      <c r="A164" s="3"/>
      <c r="B164" s="318" t="s">
        <v>248</v>
      </c>
      <c r="C164" s="319"/>
      <c r="D164" s="3"/>
      <c r="E164" s="34">
        <v>0</v>
      </c>
      <c r="F164" s="40">
        <v>0</v>
      </c>
      <c r="G164" s="116"/>
    </row>
    <row r="165" spans="1:7" ht="14.5" customHeight="1" x14ac:dyDescent="0.3">
      <c r="A165" s="3"/>
      <c r="B165" s="318" t="s">
        <v>249</v>
      </c>
      <c r="C165" s="319"/>
      <c r="D165" s="3"/>
      <c r="E165" s="34">
        <v>0</v>
      </c>
      <c r="F165" s="40">
        <v>0</v>
      </c>
      <c r="G165" s="116"/>
    </row>
    <row r="166" spans="1:7" ht="14.5" customHeight="1" x14ac:dyDescent="0.3">
      <c r="A166" s="3"/>
      <c r="B166" s="318" t="s">
        <v>232</v>
      </c>
      <c r="C166" s="319">
        <v>4</v>
      </c>
      <c r="D166" s="3"/>
      <c r="E166" s="34">
        <v>0</v>
      </c>
      <c r="F166" s="40">
        <v>0</v>
      </c>
      <c r="G166" s="116"/>
    </row>
    <row r="167" spans="1:7" ht="14.5" customHeight="1" thickBot="1" x14ac:dyDescent="0.35">
      <c r="A167" s="3"/>
      <c r="B167" s="318" t="s">
        <v>233</v>
      </c>
      <c r="C167" s="319">
        <v>5</v>
      </c>
      <c r="D167" s="3"/>
      <c r="E167" s="41">
        <v>0</v>
      </c>
      <c r="F167" s="88">
        <v>0</v>
      </c>
      <c r="G167" s="116"/>
    </row>
    <row r="168" spans="1:7" ht="14.5" customHeight="1" thickBot="1" x14ac:dyDescent="0.35">
      <c r="A168" s="3"/>
      <c r="B168" s="320" t="s">
        <v>234</v>
      </c>
      <c r="C168" s="321">
        <f>SUM(C166:C167)</f>
        <v>9</v>
      </c>
      <c r="D168" s="3"/>
      <c r="E168" s="127">
        <f>SUM(E159:E167)</f>
        <v>0</v>
      </c>
      <c r="F168" s="127">
        <f>SUM(F159:F167)</f>
        <v>0</v>
      </c>
      <c r="G168" s="116"/>
    </row>
    <row r="169" spans="1:7" ht="14.5" customHeight="1" x14ac:dyDescent="0.3">
      <c r="A169" s="3"/>
      <c r="B169" s="318" t="s">
        <v>235</v>
      </c>
      <c r="C169" s="319">
        <v>4</v>
      </c>
      <c r="D169" s="3"/>
      <c r="E169" s="34">
        <v>0</v>
      </c>
      <c r="F169" s="40">
        <v>0</v>
      </c>
      <c r="G169" s="116"/>
    </row>
    <row r="170" spans="1:7" ht="14.5" customHeight="1" x14ac:dyDescent="0.3">
      <c r="A170" s="3"/>
      <c r="B170" s="318" t="s">
        <v>236</v>
      </c>
      <c r="C170" s="319">
        <v>7</v>
      </c>
      <c r="D170" s="3"/>
      <c r="E170" s="34">
        <v>0</v>
      </c>
      <c r="F170" s="40">
        <v>0</v>
      </c>
      <c r="G170" s="116"/>
    </row>
    <row r="171" spans="1:7" ht="14.5" customHeight="1" thickBot="1" x14ac:dyDescent="0.35">
      <c r="A171" s="3"/>
      <c r="B171" s="318" t="s">
        <v>237</v>
      </c>
      <c r="C171" s="319">
        <v>9</v>
      </c>
      <c r="D171" s="3"/>
      <c r="E171" s="41">
        <v>0</v>
      </c>
      <c r="F171" s="88">
        <v>0</v>
      </c>
      <c r="G171" s="116"/>
    </row>
    <row r="172" spans="1:7" ht="14.5" customHeight="1" thickBot="1" x14ac:dyDescent="0.35">
      <c r="A172" s="3"/>
      <c r="B172" s="320" t="s">
        <v>238</v>
      </c>
      <c r="C172" s="321">
        <f>SUM(C169:C171)</f>
        <v>20</v>
      </c>
      <c r="D172" s="3"/>
      <c r="E172" s="127">
        <f>SUM(E168:E171)</f>
        <v>0</v>
      </c>
      <c r="F172" s="127">
        <f>SUM(F168:F171)</f>
        <v>0</v>
      </c>
      <c r="G172" s="116"/>
    </row>
    <row r="173" spans="1:7" ht="14.5" customHeight="1" thickBot="1" x14ac:dyDescent="0.35">
      <c r="A173" s="3"/>
      <c r="B173" s="318" t="s">
        <v>239</v>
      </c>
      <c r="C173" s="319">
        <v>5</v>
      </c>
      <c r="D173" s="3"/>
      <c r="E173" s="41">
        <v>0</v>
      </c>
      <c r="F173" s="88">
        <v>0</v>
      </c>
      <c r="G173" s="116"/>
    </row>
    <row r="174" spans="1:7" ht="14.5" customHeight="1" thickBot="1" x14ac:dyDescent="0.35">
      <c r="A174" s="3"/>
      <c r="B174" s="320" t="s">
        <v>240</v>
      </c>
      <c r="C174" s="321">
        <f>SUM(C173)</f>
        <v>5</v>
      </c>
      <c r="D174" s="3"/>
      <c r="E174" s="127">
        <f>SUM(E172:E173)</f>
        <v>0</v>
      </c>
      <c r="F174" s="127">
        <f>SUM(F172:F173)</f>
        <v>0</v>
      </c>
      <c r="G174" s="116"/>
    </row>
    <row r="175" spans="1:7" ht="14.5" customHeight="1" x14ac:dyDescent="0.3">
      <c r="A175" s="3"/>
      <c r="B175" s="318" t="s">
        <v>241</v>
      </c>
      <c r="C175" s="319">
        <v>4</v>
      </c>
      <c r="D175" s="3"/>
      <c r="E175" s="34">
        <v>0</v>
      </c>
      <c r="F175" s="34">
        <v>0</v>
      </c>
      <c r="G175" s="116"/>
    </row>
    <row r="176" spans="1:7" ht="14.5" customHeight="1" x14ac:dyDescent="0.3">
      <c r="A176" s="3"/>
      <c r="B176" s="318" t="s">
        <v>242</v>
      </c>
      <c r="C176" s="319">
        <v>5</v>
      </c>
      <c r="D176" s="3"/>
      <c r="E176" s="34">
        <v>0</v>
      </c>
      <c r="F176" s="34">
        <v>0</v>
      </c>
      <c r="G176" s="116"/>
    </row>
    <row r="177" spans="1:7" ht="14.5" customHeight="1" x14ac:dyDescent="0.3">
      <c r="A177" s="3"/>
      <c r="B177" s="318" t="s">
        <v>243</v>
      </c>
      <c r="C177" s="319">
        <v>6</v>
      </c>
      <c r="D177" s="3"/>
      <c r="E177" s="34">
        <v>0</v>
      </c>
      <c r="F177" s="34">
        <v>0</v>
      </c>
      <c r="G177" s="116"/>
    </row>
    <row r="178" spans="1:7" ht="14.5" customHeight="1" x14ac:dyDescent="0.3">
      <c r="A178" s="3"/>
      <c r="B178" s="318" t="s">
        <v>244</v>
      </c>
      <c r="C178" s="319">
        <v>7</v>
      </c>
      <c r="D178" s="3"/>
      <c r="E178" s="34">
        <v>0</v>
      </c>
      <c r="F178" s="34">
        <v>0</v>
      </c>
      <c r="G178" s="116"/>
    </row>
    <row r="179" spans="1:7" ht="14.5" customHeight="1" thickBot="1" x14ac:dyDescent="0.35">
      <c r="A179" s="3"/>
      <c r="B179" s="318" t="s">
        <v>245</v>
      </c>
      <c r="C179" s="319">
        <v>1</v>
      </c>
      <c r="D179" s="3"/>
      <c r="E179" s="41">
        <v>0</v>
      </c>
      <c r="F179" s="41">
        <v>0</v>
      </c>
      <c r="G179" s="116"/>
    </row>
    <row r="180" spans="1:7" ht="14.5" customHeight="1" thickBot="1" x14ac:dyDescent="0.35">
      <c r="A180" s="3"/>
      <c r="B180" s="320" t="s">
        <v>246</v>
      </c>
      <c r="C180" s="321">
        <f>SUM(C175:C179,C159:C162,C168,C172,C174)</f>
        <v>68</v>
      </c>
      <c r="D180" s="3"/>
      <c r="E180" s="127">
        <f>SUM(E174:E179)</f>
        <v>0</v>
      </c>
      <c r="F180" s="127">
        <f>SUM(F174:F179)</f>
        <v>0</v>
      </c>
      <c r="G180" s="116"/>
    </row>
    <row r="181" spans="1:7" ht="14.5" customHeight="1" x14ac:dyDescent="0.3">
      <c r="A181" s="3" t="s">
        <v>294</v>
      </c>
      <c r="B181" s="241" t="s">
        <v>50</v>
      </c>
      <c r="C181" s="242"/>
      <c r="D181" s="3"/>
      <c r="E181" s="34">
        <v>0</v>
      </c>
      <c r="F181" s="34">
        <v>0</v>
      </c>
      <c r="G181" s="115"/>
    </row>
    <row r="182" spans="1:7" ht="14.5" customHeight="1" x14ac:dyDescent="0.3">
      <c r="A182" s="3" t="s">
        <v>295</v>
      </c>
      <c r="B182" s="241" t="s">
        <v>51</v>
      </c>
      <c r="C182" s="242"/>
      <c r="D182" s="3"/>
      <c r="E182" s="34">
        <v>0</v>
      </c>
      <c r="F182" s="34">
        <v>0</v>
      </c>
      <c r="G182" s="115"/>
    </row>
    <row r="183" spans="1:7" ht="15" customHeight="1" x14ac:dyDescent="0.3">
      <c r="A183" s="3" t="s">
        <v>296</v>
      </c>
      <c r="B183" s="241" t="s">
        <v>52</v>
      </c>
      <c r="C183" s="242"/>
      <c r="D183" s="3"/>
      <c r="E183" s="34">
        <v>0</v>
      </c>
      <c r="F183" s="34">
        <v>0</v>
      </c>
      <c r="G183" s="115"/>
    </row>
    <row r="184" spans="1:7" x14ac:dyDescent="0.3">
      <c r="A184" s="3" t="s">
        <v>297</v>
      </c>
      <c r="B184" s="241" t="s">
        <v>53</v>
      </c>
      <c r="C184" s="242"/>
      <c r="D184" s="3"/>
      <c r="E184" s="34">
        <v>0</v>
      </c>
      <c r="F184" s="34">
        <v>0</v>
      </c>
      <c r="G184" s="115"/>
    </row>
    <row r="185" spans="1:7" ht="14.5" thickBot="1" x14ac:dyDescent="0.35">
      <c r="A185" s="4" t="s">
        <v>298</v>
      </c>
      <c r="B185" s="251" t="s">
        <v>54</v>
      </c>
      <c r="C185" s="252"/>
      <c r="D185" s="4"/>
      <c r="E185" s="34">
        <v>0</v>
      </c>
      <c r="F185" s="34">
        <v>0</v>
      </c>
      <c r="G185" s="117"/>
    </row>
    <row r="186" spans="1:7" ht="15" customHeight="1" thickBot="1" x14ac:dyDescent="0.35">
      <c r="B186" s="245" t="s">
        <v>55</v>
      </c>
      <c r="C186" s="247"/>
      <c r="E186" s="37">
        <f>SUM(E157:E185)</f>
        <v>0</v>
      </c>
      <c r="F186" s="37">
        <f>SUM(F157:F185)</f>
        <v>0</v>
      </c>
    </row>
    <row r="187" spans="1:7" ht="15" customHeight="1" x14ac:dyDescent="0.3"/>
    <row r="188" spans="1:7" ht="14.5" customHeight="1" thickBot="1" x14ac:dyDescent="0.35"/>
    <row r="189" spans="1:7" ht="14.5" customHeight="1" thickBot="1" x14ac:dyDescent="0.35">
      <c r="B189" s="1"/>
      <c r="D189" s="46" t="s">
        <v>73</v>
      </c>
      <c r="E189" s="8">
        <f>$C$4</f>
        <v>45291</v>
      </c>
      <c r="F189" s="8">
        <f>$C$5</f>
        <v>45657</v>
      </c>
      <c r="G189" s="21" t="s">
        <v>278</v>
      </c>
    </row>
    <row r="190" spans="1:7" ht="15" customHeight="1" thickBot="1" x14ac:dyDescent="0.35">
      <c r="B190" s="245" t="s">
        <v>56</v>
      </c>
      <c r="C190" s="246"/>
      <c r="D190" s="246"/>
      <c r="E190" s="246"/>
      <c r="F190" s="246"/>
      <c r="G190" s="246"/>
    </row>
    <row r="191" spans="1:7" ht="15" customHeight="1" thickBot="1" x14ac:dyDescent="0.35">
      <c r="A191" s="50" t="s">
        <v>299</v>
      </c>
      <c r="B191" s="241" t="s">
        <v>57</v>
      </c>
      <c r="C191" s="242"/>
      <c r="D191" s="50"/>
      <c r="E191" s="34">
        <v>0</v>
      </c>
      <c r="F191" s="40">
        <v>0</v>
      </c>
      <c r="G191" s="120"/>
    </row>
    <row r="192" spans="1:7" ht="15" customHeight="1" thickBot="1" x14ac:dyDescent="0.35">
      <c r="A192" s="3" t="s">
        <v>300</v>
      </c>
      <c r="B192" s="324" t="s">
        <v>58</v>
      </c>
      <c r="C192" s="325"/>
      <c r="D192" s="118" t="s">
        <v>308</v>
      </c>
      <c r="E192" s="34">
        <v>0</v>
      </c>
      <c r="F192" s="40">
        <v>0</v>
      </c>
      <c r="G192" s="130" t="s">
        <v>283</v>
      </c>
    </row>
    <row r="193" spans="1:7" ht="15" customHeight="1" x14ac:dyDescent="0.3">
      <c r="A193" s="3"/>
      <c r="B193" s="318" t="s">
        <v>513</v>
      </c>
      <c r="C193" s="319"/>
      <c r="D193" s="3"/>
      <c r="E193" s="34">
        <v>0</v>
      </c>
      <c r="F193" s="40">
        <v>0</v>
      </c>
      <c r="G193" s="116"/>
    </row>
    <row r="194" spans="1:7" ht="15" customHeight="1" x14ac:dyDescent="0.3">
      <c r="A194" s="3"/>
      <c r="B194" s="318" t="s">
        <v>515</v>
      </c>
      <c r="C194" s="319"/>
      <c r="D194" s="3"/>
      <c r="E194" s="34">
        <v>0</v>
      </c>
      <c r="F194" s="40">
        <v>0</v>
      </c>
      <c r="G194" s="116"/>
    </row>
    <row r="195" spans="1:7" ht="15" customHeight="1" x14ac:dyDescent="0.3">
      <c r="A195" s="3"/>
      <c r="B195" s="318" t="s">
        <v>514</v>
      </c>
      <c r="C195" s="319"/>
      <c r="D195" s="3"/>
      <c r="E195" s="34">
        <v>0</v>
      </c>
      <c r="F195" s="40">
        <v>0</v>
      </c>
      <c r="G195" s="116"/>
    </row>
    <row r="196" spans="1:7" ht="15" customHeight="1" x14ac:dyDescent="0.3">
      <c r="A196" s="3"/>
      <c r="B196" s="318" t="s">
        <v>516</v>
      </c>
      <c r="C196" s="319"/>
      <c r="D196" s="3"/>
      <c r="E196" s="34">
        <v>0</v>
      </c>
      <c r="F196" s="40">
        <v>0</v>
      </c>
      <c r="G196" s="116"/>
    </row>
    <row r="197" spans="1:7" ht="15" customHeight="1" x14ac:dyDescent="0.3">
      <c r="A197" s="3"/>
      <c r="B197" s="318" t="s">
        <v>267</v>
      </c>
      <c r="C197" s="319">
        <f>SUM(C193:C196)</f>
        <v>0</v>
      </c>
      <c r="D197" s="3"/>
      <c r="E197" s="34">
        <v>0</v>
      </c>
      <c r="F197" s="40">
        <v>0</v>
      </c>
      <c r="G197" s="116"/>
    </row>
    <row r="198" spans="1:7" ht="15" customHeight="1" x14ac:dyDescent="0.3">
      <c r="A198" s="3"/>
      <c r="B198" s="318" t="s">
        <v>517</v>
      </c>
      <c r="C198" s="319">
        <v>5</v>
      </c>
      <c r="D198" s="3"/>
      <c r="E198" s="34">
        <v>0</v>
      </c>
      <c r="F198" s="40">
        <v>0</v>
      </c>
      <c r="G198" s="116"/>
    </row>
    <row r="199" spans="1:7" ht="15" customHeight="1" x14ac:dyDescent="0.3">
      <c r="A199" s="3"/>
      <c r="B199" s="318" t="s">
        <v>518</v>
      </c>
      <c r="C199" s="319"/>
      <c r="D199" s="3"/>
      <c r="E199" s="34">
        <v>0</v>
      </c>
      <c r="F199" s="40">
        <v>0</v>
      </c>
      <c r="G199" s="116"/>
    </row>
    <row r="200" spans="1:7" ht="15" customHeight="1" x14ac:dyDescent="0.3">
      <c r="A200" s="3"/>
      <c r="B200" s="318" t="s">
        <v>268</v>
      </c>
      <c r="C200" s="319">
        <f>SUM(C198:C199)</f>
        <v>5</v>
      </c>
      <c r="D200" s="3"/>
      <c r="E200" s="34">
        <v>0</v>
      </c>
      <c r="F200" s="40">
        <v>0</v>
      </c>
      <c r="G200" s="116"/>
    </row>
    <row r="201" spans="1:7" ht="15" customHeight="1" x14ac:dyDescent="0.3">
      <c r="A201" s="3"/>
      <c r="B201" s="318" t="s">
        <v>519</v>
      </c>
      <c r="C201" s="319"/>
      <c r="D201" s="3"/>
      <c r="E201" s="34">
        <v>0</v>
      </c>
      <c r="F201" s="40">
        <v>0</v>
      </c>
      <c r="G201" s="116"/>
    </row>
    <row r="202" spans="1:7" ht="15" customHeight="1" x14ac:dyDescent="0.3">
      <c r="A202" s="3"/>
      <c r="B202" s="318" t="s">
        <v>520</v>
      </c>
      <c r="C202" s="319"/>
      <c r="D202" s="3"/>
      <c r="E202" s="34">
        <v>0</v>
      </c>
      <c r="F202" s="40">
        <v>0</v>
      </c>
      <c r="G202" s="116"/>
    </row>
    <row r="203" spans="1:7" ht="15" customHeight="1" x14ac:dyDescent="0.3">
      <c r="A203" s="3"/>
      <c r="B203" s="318" t="s">
        <v>521</v>
      </c>
      <c r="C203" s="319"/>
      <c r="D203" s="3"/>
      <c r="E203" s="34">
        <v>0</v>
      </c>
      <c r="F203" s="40">
        <v>0</v>
      </c>
      <c r="G203" s="116"/>
    </row>
    <row r="204" spans="1:7" ht="15" customHeight="1" x14ac:dyDescent="0.3">
      <c r="A204" s="3"/>
      <c r="B204" s="318" t="s">
        <v>269</v>
      </c>
      <c r="C204" s="319">
        <f>SUM(C201:C203)</f>
        <v>0</v>
      </c>
      <c r="D204" s="3"/>
      <c r="E204" s="34">
        <v>0</v>
      </c>
      <c r="F204" s="40">
        <v>0</v>
      </c>
      <c r="G204" s="116"/>
    </row>
    <row r="205" spans="1:7" ht="15" customHeight="1" thickBot="1" x14ac:dyDescent="0.35">
      <c r="A205" s="3"/>
      <c r="B205" s="318" t="s">
        <v>270</v>
      </c>
      <c r="C205" s="319">
        <v>1</v>
      </c>
      <c r="D205" s="3"/>
      <c r="E205" s="34">
        <v>0</v>
      </c>
      <c r="F205" s="40">
        <v>0</v>
      </c>
      <c r="G205" s="116"/>
    </row>
    <row r="206" spans="1:7" ht="15" customHeight="1" thickBot="1" x14ac:dyDescent="0.35">
      <c r="A206" s="3"/>
      <c r="B206" s="320" t="s">
        <v>287</v>
      </c>
      <c r="C206" s="321">
        <f>SUM(C197,C200,C204,C205)</f>
        <v>6</v>
      </c>
      <c r="D206" s="3"/>
      <c r="E206" s="34">
        <v>0</v>
      </c>
      <c r="F206" s="40">
        <v>0</v>
      </c>
      <c r="G206" s="116"/>
    </row>
    <row r="207" spans="1:7" ht="14.5" customHeight="1" thickBot="1" x14ac:dyDescent="0.35">
      <c r="A207" s="4" t="s">
        <v>301</v>
      </c>
      <c r="B207" s="241" t="s">
        <v>59</v>
      </c>
      <c r="C207" s="242"/>
      <c r="D207" s="4"/>
      <c r="E207" s="34">
        <v>0</v>
      </c>
      <c r="F207" s="40">
        <v>0</v>
      </c>
      <c r="G207" s="117"/>
    </row>
    <row r="208" spans="1:7" ht="14.5" customHeight="1" thickBot="1" x14ac:dyDescent="0.35">
      <c r="B208" s="245" t="s">
        <v>60</v>
      </c>
      <c r="C208" s="247"/>
      <c r="D208" s="44"/>
      <c r="E208" s="35">
        <f>SUM(E191:E207)</f>
        <v>0</v>
      </c>
      <c r="F208" s="37">
        <f>SUM(F191:F207)</f>
        <v>0</v>
      </c>
    </row>
    <row r="209" spans="1:7" ht="14.5" customHeight="1" thickBot="1" x14ac:dyDescent="0.35">
      <c r="A209" s="50" t="s">
        <v>302</v>
      </c>
      <c r="B209" s="326" t="s">
        <v>61</v>
      </c>
      <c r="C209" s="327"/>
      <c r="D209" s="118" t="s">
        <v>309</v>
      </c>
      <c r="E209" s="328" t="s">
        <v>284</v>
      </c>
      <c r="F209" s="329"/>
      <c r="G209" s="330"/>
    </row>
    <row r="210" spans="1:7" x14ac:dyDescent="0.3">
      <c r="A210" s="3"/>
      <c r="B210" s="318" t="s">
        <v>205</v>
      </c>
      <c r="C210" s="319">
        <v>4</v>
      </c>
      <c r="D210" s="3"/>
      <c r="E210" s="34">
        <v>0</v>
      </c>
      <c r="F210" s="34">
        <v>0</v>
      </c>
      <c r="G210" s="116"/>
    </row>
    <row r="211" spans="1:7" x14ac:dyDescent="0.3">
      <c r="A211" s="3"/>
      <c r="B211" s="318" t="s">
        <v>206</v>
      </c>
      <c r="C211" s="319">
        <v>6</v>
      </c>
      <c r="D211" s="3"/>
      <c r="E211" s="34">
        <v>0</v>
      </c>
      <c r="F211" s="34">
        <v>0</v>
      </c>
      <c r="G211" s="116"/>
    </row>
    <row r="212" spans="1:7" x14ac:dyDescent="0.3">
      <c r="A212" s="3"/>
      <c r="B212" s="318" t="s">
        <v>207</v>
      </c>
      <c r="C212" s="319">
        <v>7</v>
      </c>
      <c r="D212" s="3"/>
      <c r="E212" s="34">
        <v>0</v>
      </c>
      <c r="F212" s="34">
        <v>0</v>
      </c>
      <c r="G212" s="116"/>
    </row>
    <row r="213" spans="1:7" x14ac:dyDescent="0.3">
      <c r="A213" s="3"/>
      <c r="B213" s="318" t="s">
        <v>208</v>
      </c>
      <c r="C213" s="319">
        <v>9</v>
      </c>
      <c r="D213" s="3"/>
      <c r="E213" s="34">
        <v>0</v>
      </c>
      <c r="F213" s="34">
        <v>0</v>
      </c>
      <c r="G213" s="116"/>
    </row>
    <row r="214" spans="1:7" x14ac:dyDescent="0.3">
      <c r="A214" s="3"/>
      <c r="B214" s="318" t="s">
        <v>225</v>
      </c>
      <c r="C214" s="319"/>
      <c r="D214" s="3"/>
      <c r="E214" s="34">
        <v>0</v>
      </c>
      <c r="F214" s="34">
        <v>0</v>
      </c>
      <c r="G214" s="116"/>
    </row>
    <row r="215" spans="1:7" x14ac:dyDescent="0.3">
      <c r="A215" s="3"/>
      <c r="B215" s="318" t="s">
        <v>226</v>
      </c>
      <c r="C215" s="319"/>
      <c r="D215" s="3"/>
      <c r="E215" s="34">
        <v>0</v>
      </c>
      <c r="F215" s="34">
        <v>0</v>
      </c>
      <c r="G215" s="116"/>
    </row>
    <row r="216" spans="1:7" x14ac:dyDescent="0.3">
      <c r="A216" s="3"/>
      <c r="B216" s="318" t="s">
        <v>227</v>
      </c>
      <c r="C216" s="319">
        <v>6</v>
      </c>
      <c r="D216" s="3"/>
      <c r="E216" s="34">
        <v>0</v>
      </c>
      <c r="F216" s="34">
        <v>0</v>
      </c>
      <c r="G216" s="116"/>
    </row>
    <row r="217" spans="1:7" x14ac:dyDescent="0.3">
      <c r="A217" s="3"/>
      <c r="B217" s="318" t="s">
        <v>209</v>
      </c>
      <c r="C217" s="319">
        <v>5</v>
      </c>
      <c r="D217" s="3"/>
      <c r="E217" s="34">
        <v>0</v>
      </c>
      <c r="F217" s="34">
        <v>0</v>
      </c>
      <c r="G217" s="116"/>
    </row>
    <row r="218" spans="1:7" ht="14.5" thickBot="1" x14ac:dyDescent="0.35">
      <c r="A218" s="3"/>
      <c r="B218" s="318" t="s">
        <v>210</v>
      </c>
      <c r="C218" s="319">
        <v>3</v>
      </c>
      <c r="D218" s="3"/>
      <c r="E218" s="41">
        <v>0</v>
      </c>
      <c r="F218" s="41">
        <v>0</v>
      </c>
      <c r="G218" s="116"/>
    </row>
    <row r="219" spans="1:7" ht="14.5" thickBot="1" x14ac:dyDescent="0.35">
      <c r="A219" s="3"/>
      <c r="B219" s="320" t="s">
        <v>211</v>
      </c>
      <c r="C219" s="321">
        <f>SUM(C216:C218)</f>
        <v>14</v>
      </c>
      <c r="D219" s="3"/>
      <c r="E219" s="127">
        <f>SUM(E210:E218)</f>
        <v>0</v>
      </c>
      <c r="F219" s="127">
        <f>SUM(F210:F218)</f>
        <v>0</v>
      </c>
      <c r="G219" s="116"/>
    </row>
    <row r="220" spans="1:7" x14ac:dyDescent="0.3">
      <c r="A220" s="3"/>
      <c r="B220" s="318" t="s">
        <v>212</v>
      </c>
      <c r="C220" s="319">
        <v>5</v>
      </c>
      <c r="D220" s="3"/>
      <c r="E220" s="34">
        <v>0</v>
      </c>
      <c r="F220" s="34">
        <v>0</v>
      </c>
      <c r="G220" s="116"/>
    </row>
    <row r="221" spans="1:7" x14ac:dyDescent="0.3">
      <c r="A221" s="3"/>
      <c r="B221" s="318" t="s">
        <v>213</v>
      </c>
      <c r="C221" s="319">
        <v>6</v>
      </c>
      <c r="D221" s="3"/>
      <c r="E221" s="34">
        <v>0</v>
      </c>
      <c r="F221" s="34">
        <v>0</v>
      </c>
      <c r="G221" s="116"/>
    </row>
    <row r="222" spans="1:7" ht="14.5" thickBot="1" x14ac:dyDescent="0.35">
      <c r="A222" s="3"/>
      <c r="B222" s="318" t="s">
        <v>214</v>
      </c>
      <c r="C222" s="319">
        <v>7</v>
      </c>
      <c r="D222" s="3"/>
      <c r="E222" s="41">
        <v>0</v>
      </c>
      <c r="F222" s="41">
        <v>0</v>
      </c>
      <c r="G222" s="116"/>
    </row>
    <row r="223" spans="1:7" ht="14.5" thickBot="1" x14ac:dyDescent="0.35">
      <c r="A223" s="3"/>
      <c r="B223" s="320" t="s">
        <v>215</v>
      </c>
      <c r="C223" s="321">
        <f>SUM(C220:C222)</f>
        <v>18</v>
      </c>
      <c r="D223" s="3"/>
      <c r="E223" s="127">
        <f>SUM(E220:E222)</f>
        <v>0</v>
      </c>
      <c r="F223" s="127">
        <f>SUM(F220:F222)</f>
        <v>0</v>
      </c>
      <c r="G223" s="116"/>
    </row>
    <row r="224" spans="1:7" x14ac:dyDescent="0.3">
      <c r="A224" s="3"/>
      <c r="B224" s="318" t="s">
        <v>216</v>
      </c>
      <c r="C224" s="319">
        <v>3</v>
      </c>
      <c r="D224" s="3"/>
      <c r="E224" s="34">
        <v>0</v>
      </c>
      <c r="F224" s="34">
        <v>0</v>
      </c>
      <c r="G224" s="116"/>
    </row>
    <row r="225" spans="1:7" ht="14.5" thickBot="1" x14ac:dyDescent="0.35">
      <c r="A225" s="3"/>
      <c r="B225" s="318" t="s">
        <v>217</v>
      </c>
      <c r="C225" s="319">
        <v>2</v>
      </c>
      <c r="D225" s="3"/>
      <c r="E225" s="41">
        <v>0</v>
      </c>
      <c r="F225" s="41">
        <v>0</v>
      </c>
      <c r="G225" s="116"/>
    </row>
    <row r="226" spans="1:7" ht="14.5" thickBot="1" x14ac:dyDescent="0.35">
      <c r="A226" s="3"/>
      <c r="B226" s="320" t="s">
        <v>218</v>
      </c>
      <c r="C226" s="321">
        <f>SUM(C224:C225)</f>
        <v>5</v>
      </c>
      <c r="D226" s="3"/>
      <c r="E226" s="127">
        <f>SUM(E224:E225)</f>
        <v>0</v>
      </c>
      <c r="F226" s="127">
        <f>SUM(F224:F225)</f>
        <v>0</v>
      </c>
      <c r="G226" s="116"/>
    </row>
    <row r="227" spans="1:7" x14ac:dyDescent="0.3">
      <c r="A227" s="3"/>
      <c r="B227" s="318" t="s">
        <v>219</v>
      </c>
      <c r="C227" s="319">
        <v>4</v>
      </c>
      <c r="D227" s="3"/>
      <c r="E227" s="34">
        <v>0</v>
      </c>
      <c r="F227" s="34">
        <v>0</v>
      </c>
      <c r="G227" s="116"/>
    </row>
    <row r="228" spans="1:7" x14ac:dyDescent="0.3">
      <c r="A228" s="3"/>
      <c r="B228" s="318" t="s">
        <v>220</v>
      </c>
      <c r="C228" s="319">
        <v>4</v>
      </c>
      <c r="D228" s="3"/>
      <c r="E228" s="34">
        <v>0</v>
      </c>
      <c r="F228" s="34">
        <v>0</v>
      </c>
      <c r="G228" s="116"/>
    </row>
    <row r="229" spans="1:7" x14ac:dyDescent="0.3">
      <c r="A229" s="3"/>
      <c r="B229" s="318" t="s">
        <v>221</v>
      </c>
      <c r="C229" s="319">
        <v>5</v>
      </c>
      <c r="D229" s="3"/>
      <c r="E229" s="34">
        <v>0</v>
      </c>
      <c r="F229" s="34">
        <v>0</v>
      </c>
      <c r="G229" s="116"/>
    </row>
    <row r="230" spans="1:7" x14ac:dyDescent="0.3">
      <c r="A230" s="3"/>
      <c r="B230" s="318" t="s">
        <v>222</v>
      </c>
      <c r="C230" s="319">
        <v>7</v>
      </c>
      <c r="D230" s="3"/>
      <c r="E230" s="34">
        <v>0</v>
      </c>
      <c r="F230" s="34">
        <v>0</v>
      </c>
      <c r="G230" s="116"/>
    </row>
    <row r="231" spans="1:7" ht="14.5" thickBot="1" x14ac:dyDescent="0.35">
      <c r="A231" s="3"/>
      <c r="B231" s="318" t="s">
        <v>223</v>
      </c>
      <c r="C231" s="319">
        <v>6</v>
      </c>
      <c r="D231" s="3"/>
      <c r="E231" s="41">
        <v>0</v>
      </c>
      <c r="F231" s="41">
        <v>0</v>
      </c>
      <c r="G231" s="116"/>
    </row>
    <row r="232" spans="1:7" ht="14.5" thickBot="1" x14ac:dyDescent="0.35">
      <c r="A232" s="3"/>
      <c r="B232" s="320" t="s">
        <v>224</v>
      </c>
      <c r="C232" s="321">
        <f>SUM(C227:C231,C210:C213,C219,C223,C226)</f>
        <v>89</v>
      </c>
      <c r="D232" s="3"/>
      <c r="E232" s="127">
        <f>SUM(E227:E231,E226,E223,E219)</f>
        <v>0</v>
      </c>
      <c r="F232" s="127">
        <f>SUM(F227:F231,F226,F223,F219)</f>
        <v>0</v>
      </c>
      <c r="G232" s="116"/>
    </row>
    <row r="233" spans="1:7" ht="14.5" customHeight="1" x14ac:dyDescent="0.3">
      <c r="A233" s="3" t="s">
        <v>303</v>
      </c>
      <c r="B233" s="241" t="s">
        <v>62</v>
      </c>
      <c r="C233" s="242"/>
      <c r="D233" s="3"/>
      <c r="E233" s="34">
        <v>0</v>
      </c>
      <c r="F233" s="40">
        <v>0</v>
      </c>
      <c r="G233" s="115"/>
    </row>
    <row r="234" spans="1:7" ht="14.5" customHeight="1" x14ac:dyDescent="0.3">
      <c r="A234" s="3" t="s">
        <v>304</v>
      </c>
      <c r="B234" s="241" t="s">
        <v>63</v>
      </c>
      <c r="C234" s="242"/>
      <c r="D234" s="3"/>
      <c r="E234" s="34">
        <v>0</v>
      </c>
      <c r="F234" s="40">
        <v>0</v>
      </c>
      <c r="G234" s="115"/>
    </row>
    <row r="235" spans="1:7" ht="15" customHeight="1" x14ac:dyDescent="0.3">
      <c r="A235" s="3" t="s">
        <v>305</v>
      </c>
      <c r="B235" s="241" t="s">
        <v>64</v>
      </c>
      <c r="C235" s="242"/>
      <c r="D235" s="3"/>
      <c r="E235" s="34">
        <v>0</v>
      </c>
      <c r="F235" s="40">
        <v>0</v>
      </c>
      <c r="G235" s="115"/>
    </row>
    <row r="236" spans="1:7" x14ac:dyDescent="0.3">
      <c r="A236" s="3" t="s">
        <v>306</v>
      </c>
      <c r="B236" s="241" t="s">
        <v>65</v>
      </c>
      <c r="C236" s="242"/>
      <c r="D236" s="3"/>
      <c r="E236" s="34">
        <v>0</v>
      </c>
      <c r="F236" s="40">
        <v>0</v>
      </c>
      <c r="G236" s="115"/>
    </row>
    <row r="237" spans="1:7" ht="14.5" thickBot="1" x14ac:dyDescent="0.35">
      <c r="A237" s="4" t="s">
        <v>307</v>
      </c>
      <c r="B237" s="251" t="s">
        <v>66</v>
      </c>
      <c r="C237" s="252"/>
      <c r="D237" s="4"/>
      <c r="E237" s="34">
        <v>0</v>
      </c>
      <c r="F237" s="40">
        <v>0</v>
      </c>
      <c r="G237" s="117"/>
    </row>
    <row r="238" spans="1:7" ht="15" customHeight="1" thickBot="1" x14ac:dyDescent="0.35">
      <c r="B238" s="245" t="s">
        <v>67</v>
      </c>
      <c r="C238" s="246"/>
      <c r="D238" s="247"/>
      <c r="E238" s="37">
        <f>SUM(E208,E232:E237)</f>
        <v>0</v>
      </c>
      <c r="F238" s="37">
        <f>SUM(F208,F232:F237)</f>
        <v>0</v>
      </c>
    </row>
    <row r="239" spans="1:7" ht="15" customHeight="1" thickBot="1" x14ac:dyDescent="0.35">
      <c r="B239" s="1"/>
    </row>
    <row r="240" spans="1:7" ht="14.5" customHeight="1" thickBot="1" x14ac:dyDescent="0.35">
      <c r="B240" s="245" t="s">
        <v>68</v>
      </c>
      <c r="C240" s="246"/>
      <c r="D240" s="247"/>
      <c r="E240" s="37">
        <f>SUM(E186,E238)</f>
        <v>0</v>
      </c>
      <c r="F240" s="37">
        <f>SUM(F186,F238)</f>
        <v>0</v>
      </c>
    </row>
    <row r="241" spans="1:6" ht="14.5" customHeight="1" thickBot="1" x14ac:dyDescent="0.35"/>
    <row r="242" spans="1:6" ht="15" customHeight="1" thickBot="1" x14ac:dyDescent="0.35">
      <c r="B242" s="245" t="s">
        <v>69</v>
      </c>
      <c r="C242" s="246"/>
      <c r="D242" s="247"/>
      <c r="E242" s="37">
        <f>SUM(E134,E240)</f>
        <v>0</v>
      </c>
      <c r="F242" s="37">
        <f>SUM(F134,F240)</f>
        <v>0</v>
      </c>
    </row>
    <row r="243" spans="1:6" x14ac:dyDescent="0.3">
      <c r="B243" s="1"/>
    </row>
    <row r="244" spans="1:6" ht="14.5" customHeight="1" thickBot="1" x14ac:dyDescent="0.35"/>
    <row r="245" spans="1:6" ht="14.5" customHeight="1" thickBot="1" x14ac:dyDescent="0.35">
      <c r="A245" s="10" t="s">
        <v>70</v>
      </c>
      <c r="B245" s="248" t="str">
        <f>IF(AND(E245=0,F245=0),"Ok","Attention: The total liabilities do not match the total assets. Please verify the amounts to ensure accurate financial reporting!")</f>
        <v>Ok</v>
      </c>
      <c r="C245" s="249"/>
      <c r="D245" s="250"/>
      <c r="E245" s="37">
        <f>E242-E111</f>
        <v>0</v>
      </c>
      <c r="F245" s="37">
        <f>F242-F111</f>
        <v>0</v>
      </c>
    </row>
    <row r="246" spans="1:6" ht="14.5" customHeight="1" x14ac:dyDescent="0.3"/>
    <row r="247" spans="1:6" ht="14.5" customHeight="1" x14ac:dyDescent="0.3"/>
    <row r="248" spans="1:6" ht="14.5" customHeight="1" x14ac:dyDescent="0.3"/>
    <row r="249" spans="1:6" ht="15" customHeight="1" x14ac:dyDescent="0.3"/>
    <row r="250" spans="1:6" ht="15" customHeight="1" x14ac:dyDescent="0.3"/>
    <row r="251" spans="1:6" ht="15" customHeight="1" x14ac:dyDescent="0.3"/>
    <row r="252" spans="1:6" ht="15" customHeight="1" x14ac:dyDescent="0.3"/>
    <row r="253" spans="1:6" ht="15" customHeight="1" x14ac:dyDescent="0.3"/>
    <row r="254" spans="1:6" ht="15" customHeight="1" x14ac:dyDescent="0.3"/>
    <row r="255" spans="1:6" ht="15" customHeight="1" x14ac:dyDescent="0.3"/>
    <row r="257" spans="2:4" ht="15" customHeight="1" x14ac:dyDescent="0.3"/>
    <row r="267" spans="2:4" x14ac:dyDescent="0.3">
      <c r="B267" s="1"/>
    </row>
    <row r="269" spans="2:4" x14ac:dyDescent="0.3">
      <c r="C269" s="12"/>
      <c r="D269" s="12"/>
    </row>
  </sheetData>
  <mergeCells count="241">
    <mergeCell ref="E158:G158"/>
    <mergeCell ref="E116:G116"/>
    <mergeCell ref="E120:G120"/>
    <mergeCell ref="E127:G127"/>
    <mergeCell ref="E85:G85"/>
    <mergeCell ref="E68:G68"/>
    <mergeCell ref="B168:C168"/>
    <mergeCell ref="B169:C169"/>
    <mergeCell ref="B163:C163"/>
    <mergeCell ref="B164:C164"/>
    <mergeCell ref="B165:C165"/>
    <mergeCell ref="B159:C159"/>
    <mergeCell ref="B81:C81"/>
    <mergeCell ref="B92:C92"/>
    <mergeCell ref="B90:C90"/>
    <mergeCell ref="B91:C91"/>
    <mergeCell ref="B93:C93"/>
    <mergeCell ref="B94:C94"/>
    <mergeCell ref="B95:C95"/>
    <mergeCell ref="B96:C96"/>
    <mergeCell ref="B97:C97"/>
    <mergeCell ref="B118:C118"/>
    <mergeCell ref="B227:C227"/>
    <mergeCell ref="B228:C228"/>
    <mergeCell ref="B229:C229"/>
    <mergeCell ref="B160:C160"/>
    <mergeCell ref="B161:C161"/>
    <mergeCell ref="B162:C162"/>
    <mergeCell ref="B166:C166"/>
    <mergeCell ref="B167:C167"/>
    <mergeCell ref="B98:C98"/>
    <mergeCell ref="B99:C99"/>
    <mergeCell ref="B100:C100"/>
    <mergeCell ref="B101:C101"/>
    <mergeCell ref="B102:C102"/>
    <mergeCell ref="B146:C146"/>
    <mergeCell ref="B147:C147"/>
    <mergeCell ref="B148:C148"/>
    <mergeCell ref="B149:C149"/>
    <mergeCell ref="B103:C103"/>
    <mergeCell ref="B104:C104"/>
    <mergeCell ref="B105:C105"/>
    <mergeCell ref="B106:C106"/>
    <mergeCell ref="B107:C107"/>
    <mergeCell ref="B108:C108"/>
    <mergeCell ref="B119:C119"/>
    <mergeCell ref="B47:C47"/>
    <mergeCell ref="B48:C48"/>
    <mergeCell ref="B221:C221"/>
    <mergeCell ref="B222:C222"/>
    <mergeCell ref="B223:C223"/>
    <mergeCell ref="B224:C224"/>
    <mergeCell ref="B225:C225"/>
    <mergeCell ref="B226:C226"/>
    <mergeCell ref="B121:C121"/>
    <mergeCell ref="B122:C122"/>
    <mergeCell ref="B123:C123"/>
    <mergeCell ref="B177:C177"/>
    <mergeCell ref="B178:C178"/>
    <mergeCell ref="B170:C170"/>
    <mergeCell ref="B171:C171"/>
    <mergeCell ref="B172:C172"/>
    <mergeCell ref="B173:C173"/>
    <mergeCell ref="B174:C174"/>
    <mergeCell ref="B175:C175"/>
    <mergeCell ref="B176:C176"/>
    <mergeCell ref="B49:C49"/>
    <mergeCell ref="B87:C87"/>
    <mergeCell ref="B88:C88"/>
    <mergeCell ref="B89:C89"/>
    <mergeCell ref="B11:C11"/>
    <mergeCell ref="B12:G12"/>
    <mergeCell ref="B13:G13"/>
    <mergeCell ref="B14:C14"/>
    <mergeCell ref="B15:C15"/>
    <mergeCell ref="B20:C20"/>
    <mergeCell ref="B16:C16"/>
    <mergeCell ref="B17:C17"/>
    <mergeCell ref="B18:C18"/>
    <mergeCell ref="B19:C19"/>
    <mergeCell ref="B21:C21"/>
    <mergeCell ref="B22:C22"/>
    <mergeCell ref="B23:C23"/>
    <mergeCell ref="B24:C24"/>
    <mergeCell ref="B31:C31"/>
    <mergeCell ref="B32:C32"/>
    <mergeCell ref="B33:C33"/>
    <mergeCell ref="B34:C34"/>
    <mergeCell ref="B25:C25"/>
    <mergeCell ref="B26:C26"/>
    <mergeCell ref="B27:C27"/>
    <mergeCell ref="E43:G43"/>
    <mergeCell ref="E14:G14"/>
    <mergeCell ref="B62:C62"/>
    <mergeCell ref="B63:C63"/>
    <mergeCell ref="B64:C64"/>
    <mergeCell ref="B67:G67"/>
    <mergeCell ref="B68:C68"/>
    <mergeCell ref="B85:C85"/>
    <mergeCell ref="B86:C86"/>
    <mergeCell ref="B82:C82"/>
    <mergeCell ref="B83:C83"/>
    <mergeCell ref="B84:C84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211:C211"/>
    <mergeCell ref="B212:C212"/>
    <mergeCell ref="B214:C214"/>
    <mergeCell ref="B215:C215"/>
    <mergeCell ref="B213:C213"/>
    <mergeCell ref="B216:C216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32:C232"/>
    <mergeCell ref="B128:C128"/>
    <mergeCell ref="B120:C120"/>
    <mergeCell ref="B156:C156"/>
    <mergeCell ref="B158:C158"/>
    <mergeCell ref="B181:C181"/>
    <mergeCell ref="B129:C129"/>
    <mergeCell ref="B130:C130"/>
    <mergeCell ref="B141:C141"/>
    <mergeCell ref="B142:C142"/>
    <mergeCell ref="B143:C143"/>
    <mergeCell ref="B144:C144"/>
    <mergeCell ref="B145:C145"/>
    <mergeCell ref="B150:C150"/>
    <mergeCell ref="B151:C151"/>
    <mergeCell ref="B152:C152"/>
    <mergeCell ref="B153:C153"/>
    <mergeCell ref="B154:C154"/>
    <mergeCell ref="B179:C179"/>
    <mergeCell ref="B180:C180"/>
    <mergeCell ref="B155:C155"/>
    <mergeCell ref="B182:C182"/>
    <mergeCell ref="B183:C183"/>
    <mergeCell ref="B210:C210"/>
    <mergeCell ref="B242:D242"/>
    <mergeCell ref="B245:D245"/>
    <mergeCell ref="B208:C208"/>
    <mergeCell ref="B209:C209"/>
    <mergeCell ref="B233:C233"/>
    <mergeCell ref="B234:C234"/>
    <mergeCell ref="B235:C235"/>
    <mergeCell ref="B236:C236"/>
    <mergeCell ref="B185:C185"/>
    <mergeCell ref="B186:C186"/>
    <mergeCell ref="B190:G190"/>
    <mergeCell ref="B191:C191"/>
    <mergeCell ref="B192:C192"/>
    <mergeCell ref="B207:C207"/>
    <mergeCell ref="B237:C237"/>
    <mergeCell ref="B238:D238"/>
    <mergeCell ref="B240:D240"/>
    <mergeCell ref="B219:C219"/>
    <mergeCell ref="B220:C220"/>
    <mergeCell ref="B217:C217"/>
    <mergeCell ref="B218:C218"/>
    <mergeCell ref="B230:C230"/>
    <mergeCell ref="B231:C231"/>
    <mergeCell ref="E209:G209"/>
    <mergeCell ref="B55:C55"/>
    <mergeCell ref="B56:C56"/>
    <mergeCell ref="B57:C57"/>
    <mergeCell ref="B184:C184"/>
    <mergeCell ref="B133:C133"/>
    <mergeCell ref="B134:C134"/>
    <mergeCell ref="B137:G137"/>
    <mergeCell ref="B138:G138"/>
    <mergeCell ref="B139:C139"/>
    <mergeCell ref="B140:C140"/>
    <mergeCell ref="B124:C124"/>
    <mergeCell ref="B131:C131"/>
    <mergeCell ref="B125:C125"/>
    <mergeCell ref="B126:C126"/>
    <mergeCell ref="B127:C127"/>
    <mergeCell ref="B132:C132"/>
    <mergeCell ref="B109:C109"/>
    <mergeCell ref="B110:C110"/>
    <mergeCell ref="B111:C111"/>
    <mergeCell ref="B114:G114"/>
    <mergeCell ref="B115:G115"/>
    <mergeCell ref="B116:C116"/>
    <mergeCell ref="B117:C117"/>
    <mergeCell ref="E140:G140"/>
    <mergeCell ref="B44:C44"/>
    <mergeCell ref="B45:C45"/>
    <mergeCell ref="B46:C46"/>
    <mergeCell ref="B28:C28"/>
    <mergeCell ref="B29:C29"/>
    <mergeCell ref="B30:C30"/>
    <mergeCell ref="B59:C59"/>
    <mergeCell ref="B60:C60"/>
    <mergeCell ref="B61:C61"/>
    <mergeCell ref="B58:C58"/>
    <mergeCell ref="B35:C35"/>
    <mergeCell ref="B36:C36"/>
    <mergeCell ref="B51:C51"/>
    <mergeCell ref="B52:C52"/>
    <mergeCell ref="B53:C53"/>
    <mergeCell ref="B54:C54"/>
    <mergeCell ref="B37:C37"/>
    <mergeCell ref="B38:C38"/>
    <mergeCell ref="B39:C39"/>
    <mergeCell ref="B40:C40"/>
    <mergeCell ref="B41:C41"/>
    <mergeCell ref="B42:C42"/>
    <mergeCell ref="B43:C43"/>
    <mergeCell ref="B50:C50"/>
    <mergeCell ref="C2:G2"/>
    <mergeCell ref="C3:G3"/>
    <mergeCell ref="C4:G4"/>
    <mergeCell ref="C5:G5"/>
    <mergeCell ref="B6:G6"/>
    <mergeCell ref="C7:G7"/>
    <mergeCell ref="C8:G8"/>
    <mergeCell ref="B1:G1"/>
    <mergeCell ref="B8:B9"/>
    <mergeCell ref="C9:G9"/>
  </mergeCells>
  <phoneticPr fontId="7" type="noConversion"/>
  <conditionalFormatting sqref="B245">
    <cfRule type="expression" dxfId="3" priority="1">
      <formula>$B$245&lt;&gt;"Ok"</formula>
    </cfRule>
    <cfRule type="expression" dxfId="2" priority="2">
      <formula>"$B$88=""Ok"""</formula>
    </cfRule>
  </conditionalFormatting>
  <conditionalFormatting sqref="E245:F245">
    <cfRule type="cellIs" dxfId="1" priority="3" operator="notEqual">
      <formula>0</formula>
    </cfRule>
    <cfRule type="cellIs" dxfId="0" priority="4" operator="equal">
      <formula>0</formula>
    </cfRule>
  </conditionalFormatting>
  <hyperlinks>
    <hyperlink ref="C7" r:id="rId1" xr:uid="{C6AC5743-3C53-4BB6-BD72-288F165D040E}"/>
  </hyperlinks>
  <pageMargins left="0.7" right="0.7" top="0.75" bottom="0.75" header="0.3" footer="0.3"/>
  <pageSetup paperSize="9" scale="43" fitToHeight="0" orientation="portrait" r:id="rId2"/>
  <headerFooter>
    <oddFooter>&amp;C© www.banana.ch/it/it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5B-AFCA-4E19-8810-C432058A32B9}">
  <sheetPr>
    <pageSetUpPr fitToPage="1"/>
  </sheetPr>
  <dimension ref="A1:K55"/>
  <sheetViews>
    <sheetView zoomScale="80" zoomScaleNormal="80" workbookViewId="0">
      <selection activeCell="E15" sqref="E15"/>
    </sheetView>
  </sheetViews>
  <sheetFormatPr defaultRowHeight="14" x14ac:dyDescent="0.3"/>
  <cols>
    <col min="1" max="1" width="6.54296875" style="2" bestFit="1" customWidth="1"/>
    <col min="2" max="2" width="40.7265625" style="2" customWidth="1"/>
    <col min="3" max="3" width="95.08984375" style="2" customWidth="1"/>
    <col min="4" max="4" width="7.08984375" style="2" bestFit="1" customWidth="1"/>
    <col min="5" max="5" width="11.54296875" style="2" customWidth="1"/>
    <col min="6" max="6" width="11.453125" style="2" customWidth="1"/>
    <col min="7" max="7" width="27.8164062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B1" s="238" t="s">
        <v>401</v>
      </c>
      <c r="C1" s="239"/>
      <c r="D1" s="239"/>
      <c r="E1" s="239"/>
      <c r="F1" s="239"/>
      <c r="G1" s="240"/>
      <c r="H1" s="54"/>
      <c r="I1" s="54"/>
    </row>
    <row r="2" spans="1:9" ht="18.5" thickBot="1" x14ac:dyDescent="0.45">
      <c r="B2" s="56" t="s">
        <v>416</v>
      </c>
      <c r="C2" s="265" t="str">
        <f>'General information'!B2</f>
        <v>CompanyName LegalForm</v>
      </c>
      <c r="D2" s="266"/>
      <c r="E2" s="266"/>
      <c r="F2" s="266"/>
      <c r="G2" s="267"/>
    </row>
    <row r="3" spans="1:9" ht="18.5" thickBot="1" x14ac:dyDescent="0.45">
      <c r="B3" s="112" t="s">
        <v>419</v>
      </c>
      <c r="C3" s="268" t="str">
        <f>'General information'!B3</f>
        <v>Address 1234, Country</v>
      </c>
      <c r="D3" s="269"/>
      <c r="E3" s="269"/>
      <c r="F3" s="269"/>
      <c r="G3" s="270"/>
    </row>
    <row r="4" spans="1:9" ht="18.5" thickBot="1" x14ac:dyDescent="0.45">
      <c r="B4" s="56" t="s">
        <v>80</v>
      </c>
      <c r="C4" s="271">
        <f>'General information'!B8</f>
        <v>45291</v>
      </c>
      <c r="D4" s="272"/>
      <c r="E4" s="272"/>
      <c r="F4" s="272"/>
      <c r="G4" s="273"/>
    </row>
    <row r="5" spans="1:9" ht="18.5" thickBot="1" x14ac:dyDescent="0.45">
      <c r="B5" s="56" t="s">
        <v>81</v>
      </c>
      <c r="C5" s="274">
        <f>'General information'!B9</f>
        <v>45657</v>
      </c>
      <c r="D5" s="275"/>
      <c r="E5" s="275"/>
      <c r="F5" s="275"/>
      <c r="G5" s="276"/>
    </row>
    <row r="6" spans="1:9" ht="20.5" thickBot="1" x14ac:dyDescent="0.45">
      <c r="B6" s="285" t="s">
        <v>400</v>
      </c>
      <c r="C6" s="280"/>
      <c r="D6" s="280"/>
      <c r="E6" s="280"/>
      <c r="F6" s="280"/>
      <c r="G6" s="281"/>
    </row>
    <row r="7" spans="1:9" ht="18.5" thickBot="1" x14ac:dyDescent="0.45">
      <c r="B7" s="55" t="s">
        <v>90</v>
      </c>
      <c r="C7" s="282" t="s">
        <v>89</v>
      </c>
      <c r="D7" s="283"/>
      <c r="E7" s="283"/>
      <c r="F7" s="283"/>
      <c r="G7" s="284"/>
    </row>
    <row r="8" spans="1:9" ht="18.5" thickBot="1" x14ac:dyDescent="0.45">
      <c r="B8" s="56" t="s">
        <v>278</v>
      </c>
      <c r="C8" s="282" t="s">
        <v>566</v>
      </c>
      <c r="D8" s="283"/>
      <c r="E8" s="283"/>
      <c r="F8" s="283"/>
      <c r="G8" s="284"/>
    </row>
    <row r="11" spans="1:9" ht="14.5" thickBot="1" x14ac:dyDescent="0.35"/>
    <row r="12" spans="1:9" ht="18.5" thickBot="1" x14ac:dyDescent="0.45">
      <c r="A12" s="8" t="s">
        <v>91</v>
      </c>
      <c r="B12" s="263" t="s">
        <v>71</v>
      </c>
      <c r="C12" s="264"/>
      <c r="D12" s="85" t="s">
        <v>73</v>
      </c>
      <c r="E12" s="8">
        <f>C4</f>
        <v>45291</v>
      </c>
      <c r="F12" s="9">
        <f>C5</f>
        <v>45657</v>
      </c>
      <c r="G12" s="87" t="s">
        <v>278</v>
      </c>
    </row>
    <row r="13" spans="1:9" ht="14.5" thickBot="1" x14ac:dyDescent="0.35">
      <c r="B13" s="245" t="s">
        <v>72</v>
      </c>
      <c r="C13" s="246"/>
      <c r="D13" s="246"/>
      <c r="E13" s="337"/>
      <c r="F13" s="337"/>
      <c r="G13" s="121"/>
    </row>
    <row r="14" spans="1:9" ht="14.5" customHeight="1" thickBot="1" x14ac:dyDescent="0.35">
      <c r="A14" s="50" t="s">
        <v>427</v>
      </c>
      <c r="B14" s="326" t="s">
        <v>370</v>
      </c>
      <c r="C14" s="327"/>
      <c r="D14" s="126" t="s">
        <v>563</v>
      </c>
      <c r="E14" s="248" t="s">
        <v>564</v>
      </c>
      <c r="F14" s="249"/>
      <c r="G14" s="250"/>
    </row>
    <row r="15" spans="1:9" ht="14.5" customHeight="1" x14ac:dyDescent="0.3">
      <c r="A15" s="3"/>
      <c r="B15" s="338" t="s">
        <v>525</v>
      </c>
      <c r="C15" s="339"/>
      <c r="D15" s="94"/>
      <c r="E15" s="34">
        <v>0</v>
      </c>
      <c r="F15" s="40">
        <v>0</v>
      </c>
      <c r="G15" s="94"/>
    </row>
    <row r="16" spans="1:9" ht="14.5" customHeight="1" x14ac:dyDescent="0.3">
      <c r="A16" s="3"/>
      <c r="B16" s="338" t="s">
        <v>525</v>
      </c>
      <c r="C16" s="339"/>
      <c r="D16" s="94"/>
      <c r="E16" s="34">
        <v>0</v>
      </c>
      <c r="F16" s="40">
        <v>0</v>
      </c>
      <c r="G16" s="94"/>
    </row>
    <row r="17" spans="1:7" ht="14.5" customHeight="1" x14ac:dyDescent="0.3">
      <c r="A17" s="3"/>
      <c r="B17" s="338" t="s">
        <v>526</v>
      </c>
      <c r="C17" s="339"/>
      <c r="D17" s="94"/>
      <c r="E17" s="34">
        <v>0</v>
      </c>
      <c r="F17" s="40">
        <v>0</v>
      </c>
      <c r="G17" s="94"/>
    </row>
    <row r="18" spans="1:7" ht="14.5" customHeight="1" x14ac:dyDescent="0.3">
      <c r="A18" s="3"/>
      <c r="B18" s="338" t="s">
        <v>527</v>
      </c>
      <c r="C18" s="339"/>
      <c r="D18" s="94"/>
      <c r="E18" s="34">
        <v>0</v>
      </c>
      <c r="F18" s="40">
        <v>0</v>
      </c>
      <c r="G18" s="94"/>
    </row>
    <row r="19" spans="1:7" ht="14.5" customHeight="1" x14ac:dyDescent="0.3">
      <c r="A19" s="3"/>
      <c r="B19" s="338" t="s">
        <v>528</v>
      </c>
      <c r="C19" s="339"/>
      <c r="D19" s="94"/>
      <c r="E19" s="34">
        <v>0</v>
      </c>
      <c r="F19" s="40">
        <v>0</v>
      </c>
      <c r="G19" s="94"/>
    </row>
    <row r="20" spans="1:7" ht="14.5" customHeight="1" x14ac:dyDescent="0.3">
      <c r="A20" s="3"/>
      <c r="B20" s="338" t="s">
        <v>529</v>
      </c>
      <c r="C20" s="339"/>
      <c r="D20" s="94"/>
      <c r="E20" s="34">
        <v>0</v>
      </c>
      <c r="F20" s="40">
        <v>0</v>
      </c>
      <c r="G20" s="94"/>
    </row>
    <row r="21" spans="1:7" ht="14.5" customHeight="1" x14ac:dyDescent="0.3">
      <c r="A21" s="3"/>
      <c r="B21" s="338" t="s">
        <v>530</v>
      </c>
      <c r="C21" s="339"/>
      <c r="D21" s="94"/>
      <c r="E21" s="34">
        <v>0</v>
      </c>
      <c r="F21" s="40">
        <v>0</v>
      </c>
      <c r="G21" s="94"/>
    </row>
    <row r="22" spans="1:7" ht="14.5" customHeight="1" x14ac:dyDescent="0.3">
      <c r="A22" s="3"/>
      <c r="B22" s="338" t="s">
        <v>531</v>
      </c>
      <c r="C22" s="339"/>
      <c r="D22" s="94"/>
      <c r="E22" s="34">
        <v>0</v>
      </c>
      <c r="F22" s="40">
        <v>0</v>
      </c>
      <c r="G22" s="94"/>
    </row>
    <row r="23" spans="1:7" ht="14.5" customHeight="1" x14ac:dyDescent="0.3">
      <c r="A23" s="3" t="s">
        <v>428</v>
      </c>
      <c r="B23" s="338" t="s">
        <v>532</v>
      </c>
      <c r="C23" s="339"/>
      <c r="D23" s="94"/>
      <c r="E23" s="34">
        <v>0</v>
      </c>
      <c r="F23" s="40">
        <v>0</v>
      </c>
      <c r="G23" s="122"/>
    </row>
    <row r="24" spans="1:7" ht="15" customHeight="1" thickBot="1" x14ac:dyDescent="0.35">
      <c r="A24" s="3" t="s">
        <v>429</v>
      </c>
      <c r="B24" s="338" t="s">
        <v>533</v>
      </c>
      <c r="C24" s="339"/>
      <c r="D24" s="94"/>
      <c r="E24" s="41">
        <v>0</v>
      </c>
      <c r="F24" s="41">
        <v>0</v>
      </c>
      <c r="G24" s="122"/>
    </row>
    <row r="25" spans="1:7" ht="14.5" customHeight="1" x14ac:dyDescent="0.3">
      <c r="A25" s="3" t="s">
        <v>430</v>
      </c>
      <c r="B25" s="340" t="s">
        <v>534</v>
      </c>
      <c r="C25" s="341"/>
      <c r="D25" s="94"/>
      <c r="E25" s="127">
        <f>SUM(E15:E24)</f>
        <v>0</v>
      </c>
      <c r="F25" s="127">
        <f>SUM(F15:F24)</f>
        <v>0</v>
      </c>
      <c r="G25" s="122"/>
    </row>
    <row r="26" spans="1:7" ht="15" customHeight="1" thickBot="1" x14ac:dyDescent="0.35">
      <c r="A26" s="3" t="s">
        <v>431</v>
      </c>
      <c r="B26" s="241" t="s">
        <v>368</v>
      </c>
      <c r="C26" s="242"/>
      <c r="D26" s="94"/>
      <c r="E26" s="34">
        <v>0</v>
      </c>
      <c r="F26" s="104">
        <v>0</v>
      </c>
      <c r="G26" s="122"/>
    </row>
    <row r="27" spans="1:7" ht="14.5" customHeight="1" thickBot="1" x14ac:dyDescent="0.35">
      <c r="A27" s="3" t="s">
        <v>432</v>
      </c>
      <c r="B27" s="324" t="s">
        <v>367</v>
      </c>
      <c r="C27" s="325"/>
      <c r="D27" s="126">
        <v>28.4</v>
      </c>
      <c r="E27" s="248" t="s">
        <v>565</v>
      </c>
      <c r="F27" s="249"/>
      <c r="G27" s="250"/>
    </row>
    <row r="28" spans="1:7" ht="14.5" customHeight="1" x14ac:dyDescent="0.3">
      <c r="A28" s="3"/>
      <c r="B28" s="338" t="s">
        <v>536</v>
      </c>
      <c r="C28" s="339"/>
      <c r="D28" s="94"/>
      <c r="E28" s="34">
        <v>0</v>
      </c>
      <c r="F28" s="40">
        <v>0</v>
      </c>
      <c r="G28" s="122"/>
    </row>
    <row r="29" spans="1:7" ht="14.5" customHeight="1" x14ac:dyDescent="0.3">
      <c r="A29" s="3"/>
      <c r="B29" s="338" t="s">
        <v>537</v>
      </c>
      <c r="C29" s="339"/>
      <c r="D29" s="94"/>
      <c r="E29" s="34">
        <v>0</v>
      </c>
      <c r="F29" s="40">
        <v>0</v>
      </c>
      <c r="G29" s="122"/>
    </row>
    <row r="30" spans="1:7" ht="14.5" customHeight="1" x14ac:dyDescent="0.3">
      <c r="A30" s="3"/>
      <c r="B30" s="338" t="s">
        <v>538</v>
      </c>
      <c r="C30" s="339"/>
      <c r="D30" s="94"/>
      <c r="E30" s="34">
        <v>0</v>
      </c>
      <c r="F30" s="40">
        <v>0</v>
      </c>
      <c r="G30" s="122"/>
    </row>
    <row r="31" spans="1:7" ht="14.5" customHeight="1" x14ac:dyDescent="0.3">
      <c r="A31" s="3"/>
      <c r="B31" s="338" t="s">
        <v>539</v>
      </c>
      <c r="C31" s="339"/>
      <c r="D31" s="94"/>
      <c r="E31" s="34">
        <v>0</v>
      </c>
      <c r="F31" s="40">
        <v>0</v>
      </c>
      <c r="G31" s="122"/>
    </row>
    <row r="32" spans="1:7" ht="14.5" customHeight="1" x14ac:dyDescent="0.3">
      <c r="A32" s="3"/>
      <c r="B32" s="338" t="s">
        <v>540</v>
      </c>
      <c r="C32" s="339"/>
      <c r="D32" s="94"/>
      <c r="E32" s="34">
        <v>0</v>
      </c>
      <c r="F32" s="40">
        <v>0</v>
      </c>
      <c r="G32" s="122"/>
    </row>
    <row r="33" spans="1:11" ht="14.5" customHeight="1" x14ac:dyDescent="0.3">
      <c r="A33" s="3"/>
      <c r="B33" s="338" t="s">
        <v>541</v>
      </c>
      <c r="C33" s="339"/>
      <c r="D33" s="94"/>
      <c r="E33" s="34">
        <v>0</v>
      </c>
      <c r="F33" s="40">
        <v>0</v>
      </c>
      <c r="G33" s="122"/>
    </row>
    <row r="34" spans="1:11" ht="14.5" customHeight="1" x14ac:dyDescent="0.3">
      <c r="A34" s="3"/>
      <c r="B34" s="338" t="s">
        <v>269</v>
      </c>
      <c r="C34" s="339"/>
      <c r="D34" s="94"/>
      <c r="E34" s="34">
        <v>0</v>
      </c>
      <c r="F34" s="40">
        <v>0</v>
      </c>
      <c r="G34" s="122"/>
    </row>
    <row r="35" spans="1:11" ht="15" customHeight="1" thickBot="1" x14ac:dyDescent="0.35">
      <c r="A35" s="3"/>
      <c r="B35" s="338" t="s">
        <v>542</v>
      </c>
      <c r="C35" s="339"/>
      <c r="D35" s="94"/>
      <c r="E35" s="41">
        <v>0</v>
      </c>
      <c r="F35" s="41">
        <v>0</v>
      </c>
      <c r="G35" s="122"/>
    </row>
    <row r="36" spans="1:11" ht="14.5" customHeight="1" x14ac:dyDescent="0.3">
      <c r="A36" s="3"/>
      <c r="B36" s="324" t="s">
        <v>543</v>
      </c>
      <c r="C36" s="325"/>
      <c r="D36" s="94"/>
      <c r="E36" s="127">
        <f>SUM(E28:E35)</f>
        <v>0</v>
      </c>
      <c r="F36" s="127">
        <f>SUM(F28:F35)</f>
        <v>0</v>
      </c>
      <c r="G36" s="122"/>
    </row>
    <row r="37" spans="1:11" ht="14.5" customHeight="1" x14ac:dyDescent="0.3">
      <c r="A37" s="3" t="s">
        <v>425</v>
      </c>
      <c r="B37" s="241" t="s">
        <v>366</v>
      </c>
      <c r="C37" s="242"/>
      <c r="D37" s="94"/>
      <c r="E37" s="34">
        <v>0</v>
      </c>
      <c r="F37" s="40">
        <v>0</v>
      </c>
      <c r="G37" s="122"/>
    </row>
    <row r="38" spans="1:11" ht="14.5" customHeight="1" x14ac:dyDescent="0.3">
      <c r="A38" s="3" t="s">
        <v>433</v>
      </c>
      <c r="B38" s="241" t="s">
        <v>375</v>
      </c>
      <c r="C38" s="242"/>
      <c r="D38" s="94"/>
      <c r="E38" s="34">
        <v>0</v>
      </c>
      <c r="F38" s="40">
        <v>0</v>
      </c>
      <c r="G38" s="122"/>
    </row>
    <row r="39" spans="1:11" ht="14.5" customHeight="1" x14ac:dyDescent="0.3">
      <c r="A39" s="3" t="s">
        <v>434</v>
      </c>
      <c r="B39" s="241" t="s">
        <v>365</v>
      </c>
      <c r="C39" s="242"/>
      <c r="D39" s="94"/>
      <c r="E39" s="34">
        <v>0</v>
      </c>
      <c r="F39" s="40">
        <v>0</v>
      </c>
      <c r="G39" s="122"/>
    </row>
    <row r="40" spans="1:11" ht="15" customHeight="1" thickBot="1" x14ac:dyDescent="0.35">
      <c r="A40" s="4" t="s">
        <v>426</v>
      </c>
      <c r="B40" s="251" t="s">
        <v>364</v>
      </c>
      <c r="C40" s="252"/>
      <c r="D40" s="94"/>
      <c r="E40" s="41">
        <v>0</v>
      </c>
      <c r="F40" s="40">
        <v>0</v>
      </c>
      <c r="G40" s="122"/>
    </row>
    <row r="41" spans="1:11" ht="15" customHeight="1" thickBot="1" x14ac:dyDescent="0.35">
      <c r="A41" s="63"/>
      <c r="B41" s="245" t="s">
        <v>286</v>
      </c>
      <c r="C41" s="246"/>
      <c r="D41" s="247"/>
      <c r="E41" s="166">
        <f>SUM(E36:E40,E25,E26)</f>
        <v>0</v>
      </c>
      <c r="F41" s="166">
        <f>SUM(F36:F40,F25,F26)</f>
        <v>0</v>
      </c>
      <c r="G41" s="122"/>
      <c r="J41" s="22"/>
      <c r="K41" s="22"/>
    </row>
    <row r="42" spans="1:11" ht="14.5" customHeight="1" x14ac:dyDescent="0.3">
      <c r="A42" s="50" t="s">
        <v>435</v>
      </c>
      <c r="B42" s="243" t="s">
        <v>371</v>
      </c>
      <c r="C42" s="244"/>
      <c r="D42" s="94"/>
      <c r="E42" s="34">
        <v>0</v>
      </c>
      <c r="F42" s="40">
        <v>0</v>
      </c>
      <c r="G42" s="122"/>
    </row>
    <row r="43" spans="1:11" ht="14.5" customHeight="1" x14ac:dyDescent="0.3">
      <c r="A43" s="3" t="s">
        <v>436</v>
      </c>
      <c r="B43" s="241" t="s">
        <v>372</v>
      </c>
      <c r="C43" s="242"/>
      <c r="D43" s="94"/>
      <c r="E43" s="34">
        <v>0</v>
      </c>
      <c r="F43" s="40">
        <v>0</v>
      </c>
      <c r="G43" s="122"/>
    </row>
    <row r="44" spans="1:11" ht="15" customHeight="1" thickBot="1" x14ac:dyDescent="0.35">
      <c r="A44" s="4" t="s">
        <v>437</v>
      </c>
      <c r="B44" s="251" t="s">
        <v>373</v>
      </c>
      <c r="C44" s="252"/>
      <c r="D44" s="94"/>
      <c r="E44" s="34">
        <v>0</v>
      </c>
      <c r="F44" s="40">
        <v>0</v>
      </c>
      <c r="G44" s="122"/>
    </row>
    <row r="45" spans="1:11" ht="15" customHeight="1" thickBot="1" x14ac:dyDescent="0.35">
      <c r="A45" s="63"/>
      <c r="B45" s="245" t="s">
        <v>285</v>
      </c>
      <c r="C45" s="246"/>
      <c r="D45" s="247"/>
      <c r="E45" s="166">
        <f>SUM(E41:E44)</f>
        <v>0</v>
      </c>
      <c r="F45" s="166">
        <f>SUM(F41:F44)</f>
        <v>0</v>
      </c>
      <c r="G45" s="122"/>
    </row>
    <row r="46" spans="1:11" ht="15" customHeight="1" thickBot="1" x14ac:dyDescent="0.35">
      <c r="A46" s="118" t="s">
        <v>438</v>
      </c>
      <c r="B46" s="286" t="s">
        <v>374</v>
      </c>
      <c r="C46" s="287"/>
      <c r="D46" s="94"/>
      <c r="E46" s="36">
        <v>0</v>
      </c>
      <c r="F46" s="86">
        <v>0</v>
      </c>
      <c r="G46" s="122"/>
    </row>
    <row r="47" spans="1:11" ht="15" customHeight="1" thickBot="1" x14ac:dyDescent="0.35">
      <c r="A47" s="63"/>
      <c r="B47" s="245" t="s">
        <v>402</v>
      </c>
      <c r="C47" s="246"/>
      <c r="D47" s="247"/>
      <c r="E47" s="166">
        <f>SUM(E45:E46)</f>
        <v>0</v>
      </c>
      <c r="F47" s="166">
        <f>SUM(F45:F46)</f>
        <v>0</v>
      </c>
      <c r="G47" s="123"/>
    </row>
    <row r="54" spans="2:5" x14ac:dyDescent="0.3">
      <c r="B54" s="1"/>
    </row>
    <row r="55" spans="2:5" x14ac:dyDescent="0.3">
      <c r="E55" s="12"/>
    </row>
  </sheetData>
  <mergeCells count="46">
    <mergeCell ref="B39:C39"/>
    <mergeCell ref="B38:C38"/>
    <mergeCell ref="B37:C37"/>
    <mergeCell ref="B46:C46"/>
    <mergeCell ref="B44:C44"/>
    <mergeCell ref="B43:C43"/>
    <mergeCell ref="B42:C42"/>
    <mergeCell ref="B40:C40"/>
    <mergeCell ref="B41:D41"/>
    <mergeCell ref="B45:D45"/>
    <mergeCell ref="E14:G14"/>
    <mergeCell ref="B23:C23"/>
    <mergeCell ref="B24:C24"/>
    <mergeCell ref="B25:C25"/>
    <mergeCell ref="B36:C36"/>
    <mergeCell ref="B35:C35"/>
    <mergeCell ref="B34:C34"/>
    <mergeCell ref="B33:C33"/>
    <mergeCell ref="B32:C32"/>
    <mergeCell ref="B31:C31"/>
    <mergeCell ref="B30:C30"/>
    <mergeCell ref="B29:C29"/>
    <mergeCell ref="B28:C28"/>
    <mergeCell ref="B27:C27"/>
    <mergeCell ref="B26:C26"/>
    <mergeCell ref="B6:G6"/>
    <mergeCell ref="C2:G2"/>
    <mergeCell ref="C3:G3"/>
    <mergeCell ref="C4:G4"/>
    <mergeCell ref="C5:G5"/>
    <mergeCell ref="B47:D47"/>
    <mergeCell ref="B1:G1"/>
    <mergeCell ref="E27:G27"/>
    <mergeCell ref="C7:G7"/>
    <mergeCell ref="C8:G8"/>
    <mergeCell ref="B12:C12"/>
    <mergeCell ref="B13:F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</mergeCells>
  <hyperlinks>
    <hyperlink ref="C7" r:id="rId1" xr:uid="{DD4B0C15-1D0A-4E6A-9C64-50293F400D9C}"/>
  </hyperlinks>
  <pageMargins left="0.7" right="0.7" top="0.75" bottom="0.75" header="0.3" footer="0.3"/>
  <pageSetup paperSize="9" scale="43" orientation="portrait" r:id="rId2"/>
  <headerFooter>
    <oddFooter>&amp;C© www.banana.ch/it/it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L252"/>
  <sheetViews>
    <sheetView topLeftCell="A2" zoomScale="80" zoomScaleNormal="80" zoomScalePageLayoutView="40" workbookViewId="0">
      <selection activeCell="A13" sqref="A13"/>
    </sheetView>
  </sheetViews>
  <sheetFormatPr defaultRowHeight="14" x14ac:dyDescent="0.3"/>
  <cols>
    <col min="1" max="1" width="12.81640625" style="2" customWidth="1"/>
    <col min="2" max="2" width="146.1796875" style="2" customWidth="1"/>
    <col min="3" max="3" width="9.26953125" style="2" bestFit="1" customWidth="1"/>
    <col min="4" max="4" width="117.08984375" style="2" customWidth="1"/>
    <col min="5" max="10" width="8.7265625" style="2"/>
    <col min="11" max="11" width="8.7265625" style="2" customWidth="1"/>
    <col min="12" max="12" width="9" style="2" customWidth="1"/>
    <col min="13" max="16384" width="8.7265625" style="2"/>
  </cols>
  <sheetData>
    <row r="1" spans="1:12" ht="20.5" thickBot="1" x14ac:dyDescent="0.45">
      <c r="A1" s="54"/>
      <c r="B1" s="238" t="s">
        <v>401</v>
      </c>
      <c r="C1" s="239"/>
      <c r="D1" s="239"/>
      <c r="E1" s="54"/>
      <c r="F1" s="54"/>
      <c r="G1" s="54"/>
      <c r="H1" s="54"/>
      <c r="I1" s="54"/>
      <c r="J1" s="54"/>
      <c r="K1" s="54"/>
      <c r="L1" s="54"/>
    </row>
    <row r="2" spans="1:12" ht="18" x14ac:dyDescent="0.4">
      <c r="B2" s="72" t="s">
        <v>416</v>
      </c>
      <c r="C2" s="265" t="str">
        <f>'General information'!B2</f>
        <v>CompanyName LegalForm</v>
      </c>
      <c r="D2" s="267"/>
      <c r="E2" s="143"/>
      <c r="F2" s="143"/>
      <c r="G2" s="143"/>
      <c r="H2" s="143"/>
      <c r="I2" s="143"/>
      <c r="J2" s="143"/>
      <c r="K2" s="143"/>
      <c r="L2" s="143"/>
    </row>
    <row r="3" spans="1:12" ht="18" x14ac:dyDescent="0.4">
      <c r="B3" s="148" t="s">
        <v>419</v>
      </c>
      <c r="C3" s="268" t="str">
        <f>'General information'!B3</f>
        <v>Address 1234, Country</v>
      </c>
      <c r="D3" s="270"/>
      <c r="E3" s="143"/>
      <c r="F3" s="143"/>
      <c r="G3" s="143"/>
      <c r="H3" s="143"/>
      <c r="I3" s="143"/>
      <c r="J3" s="143"/>
      <c r="K3" s="143"/>
      <c r="L3" s="143"/>
    </row>
    <row r="4" spans="1:12" ht="18" x14ac:dyDescent="0.4">
      <c r="B4" s="149" t="s">
        <v>80</v>
      </c>
      <c r="C4" s="271">
        <f>'General information'!B8</f>
        <v>45291</v>
      </c>
      <c r="D4" s="273"/>
      <c r="E4" s="144"/>
      <c r="F4" s="144"/>
      <c r="G4" s="144"/>
      <c r="H4" s="144"/>
      <c r="I4" s="144"/>
      <c r="J4" s="144"/>
      <c r="K4" s="144"/>
      <c r="L4" s="144"/>
    </row>
    <row r="5" spans="1:12" ht="18.5" thickBot="1" x14ac:dyDescent="0.45">
      <c r="B5" s="147" t="s">
        <v>81</v>
      </c>
      <c r="C5" s="274">
        <f>'General information'!B9</f>
        <v>45657</v>
      </c>
      <c r="D5" s="276"/>
      <c r="E5" s="144"/>
      <c r="F5" s="144"/>
      <c r="G5" s="144"/>
      <c r="H5" s="144"/>
      <c r="I5" s="144"/>
      <c r="J5" s="144"/>
      <c r="K5" s="144"/>
      <c r="L5" s="144"/>
    </row>
    <row r="6" spans="1:12" ht="20.5" thickBot="1" x14ac:dyDescent="0.45">
      <c r="B6" s="238" t="s">
        <v>400</v>
      </c>
      <c r="C6" s="239"/>
      <c r="D6" s="239"/>
      <c r="E6" s="54"/>
      <c r="F6" s="54"/>
      <c r="G6" s="54"/>
      <c r="H6" s="54"/>
      <c r="I6" s="54"/>
      <c r="J6" s="54"/>
      <c r="K6" s="54"/>
      <c r="L6" s="54"/>
    </row>
    <row r="7" spans="1:12" ht="18.5" thickBot="1" x14ac:dyDescent="0.45">
      <c r="B7" s="149" t="s">
        <v>90</v>
      </c>
      <c r="C7" s="355" t="s">
        <v>89</v>
      </c>
      <c r="D7" s="356"/>
      <c r="E7" s="144"/>
      <c r="F7" s="144"/>
      <c r="G7" s="144"/>
      <c r="H7" s="144"/>
      <c r="I7" s="144"/>
      <c r="J7" s="144"/>
      <c r="K7" s="144"/>
      <c r="L7" s="144"/>
    </row>
    <row r="8" spans="1:12" ht="18.5" customHeight="1" x14ac:dyDescent="0.35">
      <c r="B8" s="349" t="s">
        <v>278</v>
      </c>
      <c r="C8" s="353" t="s">
        <v>644</v>
      </c>
      <c r="D8" s="354"/>
      <c r="E8" s="144"/>
      <c r="F8" s="144"/>
      <c r="G8" s="144"/>
      <c r="H8" s="144"/>
      <c r="I8" s="144"/>
      <c r="J8" s="144"/>
      <c r="K8" s="144"/>
      <c r="L8" s="144"/>
    </row>
    <row r="9" spans="1:12" ht="15" customHeight="1" thickBot="1" x14ac:dyDescent="0.35">
      <c r="A9" s="1"/>
      <c r="B9" s="350"/>
      <c r="C9" s="351" t="s">
        <v>645</v>
      </c>
      <c r="D9" s="352"/>
    </row>
    <row r="10" spans="1:12" ht="18.5" thickBot="1" x14ac:dyDescent="0.35">
      <c r="A10" s="1"/>
      <c r="B10" s="150"/>
      <c r="C10" s="151"/>
      <c r="D10" s="151"/>
    </row>
    <row r="11" spans="1:12" ht="18.5" thickBot="1" x14ac:dyDescent="0.45">
      <c r="A11" s="263" t="s">
        <v>289</v>
      </c>
      <c r="B11" s="348"/>
      <c r="C11" s="348"/>
      <c r="D11" s="264"/>
      <c r="E11" s="146"/>
      <c r="F11" s="146"/>
      <c r="G11" s="146"/>
      <c r="H11" s="146"/>
      <c r="I11" s="146"/>
      <c r="J11" s="146"/>
      <c r="K11" s="146"/>
      <c r="L11" s="146"/>
    </row>
    <row r="12" spans="1:12" ht="15" customHeight="1" thickBot="1" x14ac:dyDescent="0.35">
      <c r="A12" s="342" t="s">
        <v>420</v>
      </c>
      <c r="B12" s="343"/>
      <c r="C12" s="343"/>
      <c r="D12" s="343"/>
    </row>
    <row r="13" spans="1:12" ht="15" customHeight="1" x14ac:dyDescent="0.3">
      <c r="A13" s="183"/>
      <c r="B13" s="184"/>
      <c r="C13" s="184"/>
      <c r="D13" s="177"/>
    </row>
    <row r="14" spans="1:12" ht="15" customHeight="1" x14ac:dyDescent="0.3">
      <c r="A14" s="181"/>
      <c r="B14" s="182"/>
      <c r="C14" s="182"/>
      <c r="D14" s="178"/>
    </row>
    <row r="15" spans="1:12" x14ac:dyDescent="0.3">
      <c r="A15" s="181"/>
      <c r="B15" s="182"/>
      <c r="C15" s="182"/>
      <c r="D15" s="178"/>
    </row>
    <row r="16" spans="1:12" x14ac:dyDescent="0.3">
      <c r="A16" s="181" t="s">
        <v>510</v>
      </c>
      <c r="B16" s="182"/>
      <c r="C16" s="182"/>
      <c r="D16" s="178"/>
    </row>
    <row r="17" spans="1:4" x14ac:dyDescent="0.3">
      <c r="A17" s="181"/>
      <c r="B17" s="182"/>
      <c r="C17" s="182"/>
      <c r="D17" s="178"/>
    </row>
    <row r="18" spans="1:4" x14ac:dyDescent="0.3">
      <c r="A18" s="181" t="s">
        <v>421</v>
      </c>
      <c r="B18" s="182"/>
      <c r="C18" s="182"/>
      <c r="D18" s="178"/>
    </row>
    <row r="19" spans="1:4" x14ac:dyDescent="0.3">
      <c r="A19" s="181"/>
      <c r="B19" s="182"/>
      <c r="C19" s="182"/>
      <c r="D19" s="178"/>
    </row>
    <row r="20" spans="1:4" x14ac:dyDescent="0.3">
      <c r="A20" s="181" t="s">
        <v>422</v>
      </c>
      <c r="B20" s="182"/>
      <c r="C20" s="182"/>
      <c r="D20" s="178"/>
    </row>
    <row r="21" spans="1:4" x14ac:dyDescent="0.3">
      <c r="A21" s="181"/>
      <c r="B21" s="182"/>
      <c r="C21" s="182"/>
      <c r="D21" s="178"/>
    </row>
    <row r="22" spans="1:4" x14ac:dyDescent="0.3">
      <c r="A22" s="181"/>
      <c r="B22" s="182"/>
      <c r="C22" s="182"/>
      <c r="D22" s="178"/>
    </row>
    <row r="23" spans="1:4" x14ac:dyDescent="0.3">
      <c r="A23" s="181"/>
      <c r="B23" s="182"/>
      <c r="C23" s="182"/>
      <c r="D23" s="178"/>
    </row>
    <row r="24" spans="1:4" x14ac:dyDescent="0.3">
      <c r="A24" s="181"/>
      <c r="B24" s="182"/>
      <c r="C24" s="182"/>
      <c r="D24" s="178"/>
    </row>
    <row r="25" spans="1:4" x14ac:dyDescent="0.3">
      <c r="A25" s="181"/>
      <c r="B25" s="182"/>
      <c r="C25" s="182"/>
      <c r="D25" s="178"/>
    </row>
    <row r="26" spans="1:4" x14ac:dyDescent="0.3">
      <c r="A26" s="181"/>
      <c r="B26" s="182"/>
      <c r="C26" s="182"/>
      <c r="D26" s="178"/>
    </row>
    <row r="27" spans="1:4" x14ac:dyDescent="0.3">
      <c r="A27" s="181"/>
      <c r="B27" s="182"/>
      <c r="C27" s="182"/>
      <c r="D27" s="178"/>
    </row>
    <row r="28" spans="1:4" x14ac:dyDescent="0.3">
      <c r="A28" s="181"/>
      <c r="B28" s="182"/>
      <c r="C28" s="182"/>
      <c r="D28" s="178"/>
    </row>
    <row r="29" spans="1:4" x14ac:dyDescent="0.3">
      <c r="A29" s="181"/>
      <c r="B29" s="182"/>
      <c r="C29" s="182"/>
      <c r="D29" s="178"/>
    </row>
    <row r="30" spans="1:4" x14ac:dyDescent="0.3">
      <c r="A30" s="181"/>
      <c r="B30" s="182"/>
      <c r="C30" s="182"/>
      <c r="D30" s="178"/>
    </row>
    <row r="31" spans="1:4" x14ac:dyDescent="0.3">
      <c r="A31" s="181"/>
      <c r="B31" s="182"/>
      <c r="C31" s="182"/>
      <c r="D31" s="178"/>
    </row>
    <row r="32" spans="1:4" ht="14.5" thickBot="1" x14ac:dyDescent="0.35">
      <c r="A32" s="185"/>
      <c r="B32" s="179"/>
      <c r="C32" s="179"/>
      <c r="D32" s="180"/>
    </row>
    <row r="33" spans="1:11" ht="14.5" thickBot="1" x14ac:dyDescent="0.35"/>
    <row r="34" spans="1:11" ht="15" customHeight="1" thickBot="1" x14ac:dyDescent="0.35">
      <c r="A34" s="25" t="s">
        <v>132</v>
      </c>
      <c r="B34" s="24" t="s">
        <v>151</v>
      </c>
      <c r="C34" s="24" t="s">
        <v>133</v>
      </c>
      <c r="D34" s="46" t="s">
        <v>73</v>
      </c>
      <c r="E34" s="1"/>
      <c r="F34" s="1"/>
      <c r="G34" s="1"/>
      <c r="H34" s="1"/>
      <c r="I34" s="1"/>
      <c r="J34" s="1"/>
      <c r="K34" s="1"/>
    </row>
    <row r="35" spans="1:11" ht="15" customHeight="1" thickBot="1" x14ac:dyDescent="0.35">
      <c r="A35" s="15" t="s">
        <v>123</v>
      </c>
      <c r="B35" s="245" t="s">
        <v>12</v>
      </c>
      <c r="C35" s="246"/>
      <c r="D35" s="247"/>
    </row>
    <row r="36" spans="1:11" ht="14.5" thickBot="1" x14ac:dyDescent="0.35">
      <c r="A36" s="50"/>
      <c r="B36" s="344" t="s">
        <v>136</v>
      </c>
      <c r="C36" s="345"/>
      <c r="D36" s="140" t="s">
        <v>395</v>
      </c>
    </row>
    <row r="37" spans="1:11" ht="14.5" customHeight="1" x14ac:dyDescent="0.3">
      <c r="A37" s="3"/>
      <c r="B37" s="134" t="s">
        <v>134</v>
      </c>
      <c r="C37" s="220">
        <v>0</v>
      </c>
      <c r="D37" s="140"/>
    </row>
    <row r="38" spans="1:11" ht="14.5" thickBot="1" x14ac:dyDescent="0.35">
      <c r="A38" s="3"/>
      <c r="B38" s="135" t="s">
        <v>135</v>
      </c>
      <c r="C38" s="221">
        <v>0</v>
      </c>
      <c r="D38" s="140" t="s">
        <v>396</v>
      </c>
    </row>
    <row r="39" spans="1:11" ht="14.5" thickBot="1" x14ac:dyDescent="0.35">
      <c r="A39" s="3"/>
      <c r="B39" s="136" t="s">
        <v>152</v>
      </c>
      <c r="C39" s="35">
        <f>SUM(C37:C38)</f>
        <v>0</v>
      </c>
      <c r="D39" s="140"/>
    </row>
    <row r="40" spans="1:11" ht="14.5" thickBot="1" x14ac:dyDescent="0.35">
      <c r="A40" s="3"/>
      <c r="B40" s="137" t="s">
        <v>137</v>
      </c>
      <c r="C40" s="222">
        <v>0</v>
      </c>
      <c r="D40" s="140" t="s">
        <v>397</v>
      </c>
    </row>
    <row r="41" spans="1:11" ht="14.5" thickBot="1" x14ac:dyDescent="0.35">
      <c r="A41" s="3"/>
      <c r="B41" s="346" t="s">
        <v>141</v>
      </c>
      <c r="C41" s="347"/>
      <c r="D41" s="140"/>
    </row>
    <row r="42" spans="1:11" x14ac:dyDescent="0.3">
      <c r="A42" s="3"/>
      <c r="B42" s="135" t="s">
        <v>138</v>
      </c>
      <c r="C42" s="220">
        <v>0</v>
      </c>
      <c r="D42" s="140" t="s">
        <v>399</v>
      </c>
    </row>
    <row r="43" spans="1:11" x14ac:dyDescent="0.3">
      <c r="A43" s="3"/>
      <c r="B43" s="135" t="s">
        <v>139</v>
      </c>
      <c r="C43" s="222">
        <v>0</v>
      </c>
      <c r="D43" s="140"/>
    </row>
    <row r="44" spans="1:11" ht="14.5" thickBot="1" x14ac:dyDescent="0.35">
      <c r="A44" s="3"/>
      <c r="B44" s="135" t="s">
        <v>140</v>
      </c>
      <c r="C44" s="221">
        <v>0</v>
      </c>
      <c r="D44" s="140" t="s">
        <v>398</v>
      </c>
    </row>
    <row r="45" spans="1:11" ht="14.5" thickBot="1" x14ac:dyDescent="0.35">
      <c r="A45" s="3"/>
      <c r="B45" s="136" t="s">
        <v>153</v>
      </c>
      <c r="C45" s="35">
        <f>SUM(C42:C44)</f>
        <v>0</v>
      </c>
      <c r="D45" s="140"/>
    </row>
    <row r="46" spans="1:11" x14ac:dyDescent="0.3">
      <c r="A46" s="3"/>
      <c r="B46" s="135" t="s">
        <v>142</v>
      </c>
      <c r="C46" s="188">
        <v>0</v>
      </c>
      <c r="D46" s="140"/>
    </row>
    <row r="47" spans="1:11" x14ac:dyDescent="0.3">
      <c r="A47" s="3"/>
      <c r="B47" s="135" t="s">
        <v>143</v>
      </c>
      <c r="C47" s="188">
        <v>0</v>
      </c>
      <c r="D47" s="140"/>
    </row>
    <row r="48" spans="1:11" x14ac:dyDescent="0.3">
      <c r="A48" s="3"/>
      <c r="B48" s="135" t="s">
        <v>144</v>
      </c>
      <c r="C48" s="188">
        <v>0</v>
      </c>
      <c r="D48" s="140"/>
    </row>
    <row r="49" spans="1:4" x14ac:dyDescent="0.3">
      <c r="A49" s="3"/>
      <c r="B49" s="135" t="s">
        <v>145</v>
      </c>
      <c r="C49" s="188">
        <v>0</v>
      </c>
      <c r="D49" s="140"/>
    </row>
    <row r="50" spans="1:4" x14ac:dyDescent="0.3">
      <c r="A50" s="3"/>
      <c r="B50" s="135" t="s">
        <v>146</v>
      </c>
      <c r="C50" s="188">
        <v>0</v>
      </c>
      <c r="D50" s="140"/>
    </row>
    <row r="51" spans="1:4" x14ac:dyDescent="0.3">
      <c r="A51" s="3"/>
      <c r="B51" s="135" t="s">
        <v>147</v>
      </c>
      <c r="C51" s="188">
        <v>0</v>
      </c>
      <c r="D51" s="140"/>
    </row>
    <row r="52" spans="1:4" x14ac:dyDescent="0.3">
      <c r="A52" s="3"/>
      <c r="B52" s="135" t="s">
        <v>148</v>
      </c>
      <c r="C52" s="188">
        <v>0</v>
      </c>
      <c r="D52" s="140"/>
    </row>
    <row r="53" spans="1:4" x14ac:dyDescent="0.3">
      <c r="A53" s="3"/>
      <c r="B53" s="135" t="s">
        <v>149</v>
      </c>
      <c r="C53" s="188">
        <v>0</v>
      </c>
      <c r="D53" s="140"/>
    </row>
    <row r="54" spans="1:4" ht="14.5" thickBot="1" x14ac:dyDescent="0.35">
      <c r="A54" s="3"/>
      <c r="B54" s="135" t="s">
        <v>150</v>
      </c>
      <c r="C54" s="188">
        <v>0</v>
      </c>
      <c r="D54" s="140"/>
    </row>
    <row r="55" spans="1:4" ht="14.5" thickBot="1" x14ac:dyDescent="0.35">
      <c r="A55" s="4"/>
      <c r="B55" s="15" t="s">
        <v>154</v>
      </c>
      <c r="C55" s="35">
        <f>SUM(C39,C40,C45,C46:C54)</f>
        <v>0</v>
      </c>
      <c r="D55" s="6"/>
    </row>
    <row r="56" spans="1:4" ht="14.5" thickBot="1" x14ac:dyDescent="0.35">
      <c r="B56" s="1"/>
    </row>
    <row r="57" spans="1:4" ht="15" customHeight="1" thickBot="1" x14ac:dyDescent="0.35">
      <c r="A57" s="15" t="s">
        <v>126</v>
      </c>
      <c r="B57" s="245" t="s">
        <v>3</v>
      </c>
      <c r="C57" s="246"/>
      <c r="D57" s="247"/>
    </row>
    <row r="58" spans="1:4" x14ac:dyDescent="0.3">
      <c r="A58" s="50"/>
      <c r="B58" s="97" t="s">
        <v>170</v>
      </c>
      <c r="C58" s="188">
        <v>0</v>
      </c>
      <c r="D58" s="139" t="s">
        <v>620</v>
      </c>
    </row>
    <row r="59" spans="1:4" x14ac:dyDescent="0.3">
      <c r="A59" s="3"/>
      <c r="B59" s="97" t="s">
        <v>171</v>
      </c>
      <c r="C59" s="188">
        <v>0</v>
      </c>
      <c r="D59" s="140"/>
    </row>
    <row r="60" spans="1:4" x14ac:dyDescent="0.3">
      <c r="A60" s="3"/>
      <c r="B60" s="97" t="s">
        <v>172</v>
      </c>
      <c r="C60" s="188">
        <v>0</v>
      </c>
      <c r="D60" s="140" t="s">
        <v>621</v>
      </c>
    </row>
    <row r="61" spans="1:4" ht="14.5" thickBot="1" x14ac:dyDescent="0.35">
      <c r="A61" s="3"/>
      <c r="B61" s="97" t="s">
        <v>173</v>
      </c>
      <c r="C61" s="188">
        <v>0</v>
      </c>
      <c r="D61" s="140"/>
    </row>
    <row r="62" spans="1:4" ht="14.5" thickBot="1" x14ac:dyDescent="0.35">
      <c r="A62" s="3"/>
      <c r="B62" s="346" t="s">
        <v>186</v>
      </c>
      <c r="C62" s="347"/>
      <c r="D62" s="140"/>
    </row>
    <row r="63" spans="1:4" ht="14.5" thickBot="1" x14ac:dyDescent="0.35">
      <c r="A63" s="3"/>
      <c r="B63" s="346" t="s">
        <v>185</v>
      </c>
      <c r="C63" s="347"/>
      <c r="D63" s="140" t="s">
        <v>622</v>
      </c>
    </row>
    <row r="64" spans="1:4" x14ac:dyDescent="0.3">
      <c r="A64" s="3"/>
      <c r="B64" s="135" t="s">
        <v>174</v>
      </c>
      <c r="C64" s="188">
        <v>0</v>
      </c>
      <c r="D64" s="140"/>
    </row>
    <row r="65" spans="1:4" ht="14.5" thickBot="1" x14ac:dyDescent="0.35">
      <c r="A65" s="3"/>
      <c r="B65" s="135" t="s">
        <v>175</v>
      </c>
      <c r="C65" s="188">
        <v>0</v>
      </c>
      <c r="D65" s="140"/>
    </row>
    <row r="66" spans="1:4" ht="15" customHeight="1" thickBot="1" x14ac:dyDescent="0.35">
      <c r="A66" s="3"/>
      <c r="B66" s="136" t="s">
        <v>176</v>
      </c>
      <c r="C66" s="35">
        <f>SUM(C64:C65)</f>
        <v>0</v>
      </c>
      <c r="D66" s="140"/>
    </row>
    <row r="67" spans="1:4" ht="14.5" thickBot="1" x14ac:dyDescent="0.35">
      <c r="A67" s="3"/>
      <c r="B67" s="97" t="s">
        <v>177</v>
      </c>
      <c r="C67" s="188">
        <v>0</v>
      </c>
      <c r="D67" s="140"/>
    </row>
    <row r="68" spans="1:4" ht="14.5" thickBot="1" x14ac:dyDescent="0.35">
      <c r="A68" s="3"/>
      <c r="B68" s="136" t="s">
        <v>178</v>
      </c>
      <c r="C68" s="35">
        <f>SUM(C58:C61,C66)</f>
        <v>0</v>
      </c>
      <c r="D68" s="140"/>
    </row>
    <row r="69" spans="1:4" x14ac:dyDescent="0.3">
      <c r="A69" s="3"/>
      <c r="B69" s="135" t="s">
        <v>179</v>
      </c>
      <c r="C69" s="188">
        <v>0</v>
      </c>
      <c r="D69" s="140"/>
    </row>
    <row r="70" spans="1:4" x14ac:dyDescent="0.3">
      <c r="A70" s="3"/>
      <c r="B70" s="135" t="s">
        <v>180</v>
      </c>
      <c r="C70" s="188">
        <v>0</v>
      </c>
      <c r="D70" s="140"/>
    </row>
    <row r="71" spans="1:4" x14ac:dyDescent="0.3">
      <c r="A71" s="3"/>
      <c r="B71" s="135" t="s">
        <v>181</v>
      </c>
      <c r="C71" s="188">
        <v>0</v>
      </c>
      <c r="D71" s="140"/>
    </row>
    <row r="72" spans="1:4" ht="15" customHeight="1" x14ac:dyDescent="0.3">
      <c r="A72" s="3"/>
      <c r="B72" s="135" t="s">
        <v>182</v>
      </c>
      <c r="C72" s="188">
        <v>0</v>
      </c>
      <c r="D72" s="140"/>
    </row>
    <row r="73" spans="1:4" ht="15" customHeight="1" thickBot="1" x14ac:dyDescent="0.35">
      <c r="A73" s="3"/>
      <c r="B73" s="135" t="s">
        <v>183</v>
      </c>
      <c r="C73" s="188">
        <v>0</v>
      </c>
      <c r="D73" s="140" t="s">
        <v>620</v>
      </c>
    </row>
    <row r="74" spans="1:4" ht="15" customHeight="1" thickBot="1" x14ac:dyDescent="0.35">
      <c r="A74" s="4"/>
      <c r="B74" s="15" t="s">
        <v>184</v>
      </c>
      <c r="C74" s="37">
        <f>SUM(C69:C73,C68)</f>
        <v>0</v>
      </c>
      <c r="D74" s="6"/>
    </row>
    <row r="75" spans="1:4" ht="15" customHeight="1" thickBot="1" x14ac:dyDescent="0.35">
      <c r="B75" s="1"/>
      <c r="C75" s="133"/>
    </row>
    <row r="76" spans="1:4" ht="15" customHeight="1" thickBot="1" x14ac:dyDescent="0.35">
      <c r="A76" s="15" t="s">
        <v>124</v>
      </c>
      <c r="B76" s="245" t="s">
        <v>21</v>
      </c>
      <c r="C76" s="246"/>
      <c r="D76" s="247"/>
    </row>
    <row r="77" spans="1:4" x14ac:dyDescent="0.3">
      <c r="A77" s="3"/>
      <c r="B77" s="97" t="s">
        <v>155</v>
      </c>
      <c r="C77" s="40">
        <v>0</v>
      </c>
      <c r="D77" s="140" t="s">
        <v>621</v>
      </c>
    </row>
    <row r="78" spans="1:4" x14ac:dyDescent="0.3">
      <c r="A78" s="3"/>
      <c r="B78" s="97" t="s">
        <v>156</v>
      </c>
      <c r="C78" s="40">
        <v>0</v>
      </c>
      <c r="D78" s="140"/>
    </row>
    <row r="79" spans="1:4" x14ac:dyDescent="0.3">
      <c r="A79" s="3"/>
      <c r="B79" s="97" t="s">
        <v>157</v>
      </c>
      <c r="C79" s="40">
        <v>0</v>
      </c>
      <c r="D79" s="140"/>
    </row>
    <row r="80" spans="1:4" ht="14.5" thickBot="1" x14ac:dyDescent="0.35">
      <c r="A80" s="3"/>
      <c r="B80" s="97" t="s">
        <v>158</v>
      </c>
      <c r="C80" s="40">
        <v>0</v>
      </c>
      <c r="D80" s="140" t="s">
        <v>622</v>
      </c>
    </row>
    <row r="81" spans="1:12" ht="15" customHeight="1" thickBot="1" x14ac:dyDescent="0.35">
      <c r="A81" s="3"/>
      <c r="B81" s="15" t="s">
        <v>169</v>
      </c>
      <c r="C81" s="35">
        <f>SUM(C77:C80)</f>
        <v>0</v>
      </c>
      <c r="D81" s="140"/>
    </row>
    <row r="82" spans="1:12" x14ac:dyDescent="0.3">
      <c r="A82" s="3"/>
      <c r="B82" s="97" t="s">
        <v>159</v>
      </c>
      <c r="C82" s="40">
        <v>0</v>
      </c>
      <c r="D82" s="140"/>
    </row>
    <row r="83" spans="1:12" x14ac:dyDescent="0.3">
      <c r="A83" s="3"/>
      <c r="B83" s="97" t="s">
        <v>160</v>
      </c>
      <c r="C83" s="40">
        <v>0</v>
      </c>
      <c r="D83" s="140"/>
    </row>
    <row r="84" spans="1:12" ht="14.5" thickBot="1" x14ac:dyDescent="0.35">
      <c r="A84" s="3"/>
      <c r="B84" s="97" t="s">
        <v>161</v>
      </c>
      <c r="C84" s="40">
        <v>0</v>
      </c>
      <c r="D84" s="140"/>
    </row>
    <row r="85" spans="1:12" ht="14.5" thickBot="1" x14ac:dyDescent="0.35">
      <c r="A85" s="3"/>
      <c r="B85" s="15" t="s">
        <v>162</v>
      </c>
      <c r="C85" s="35">
        <f>SUM(C77:C84)</f>
        <v>0</v>
      </c>
      <c r="D85" s="140"/>
    </row>
    <row r="86" spans="1:12" x14ac:dyDescent="0.3">
      <c r="A86" s="3"/>
      <c r="B86" s="97" t="s">
        <v>163</v>
      </c>
      <c r="C86" s="40">
        <v>0</v>
      </c>
      <c r="D86" s="140"/>
    </row>
    <row r="87" spans="1:12" x14ac:dyDescent="0.3">
      <c r="A87" s="3"/>
      <c r="B87" s="97" t="s">
        <v>164</v>
      </c>
      <c r="C87" s="40">
        <v>0</v>
      </c>
      <c r="D87" s="140"/>
    </row>
    <row r="88" spans="1:12" x14ac:dyDescent="0.3">
      <c r="A88" s="3"/>
      <c r="B88" s="97" t="s">
        <v>165</v>
      </c>
      <c r="C88" s="40">
        <v>0</v>
      </c>
      <c r="D88" s="140"/>
    </row>
    <row r="89" spans="1:12" x14ac:dyDescent="0.3">
      <c r="A89" s="3"/>
      <c r="B89" s="97" t="s">
        <v>166</v>
      </c>
      <c r="C89" s="40">
        <v>0</v>
      </c>
      <c r="D89" s="140"/>
    </row>
    <row r="90" spans="1:12" ht="14.5" thickBot="1" x14ac:dyDescent="0.35">
      <c r="A90" s="3"/>
      <c r="B90" s="97" t="s">
        <v>167</v>
      </c>
      <c r="C90" s="40">
        <v>0</v>
      </c>
      <c r="D90" s="140"/>
    </row>
    <row r="91" spans="1:12" ht="14.5" thickBot="1" x14ac:dyDescent="0.35">
      <c r="A91" s="4"/>
      <c r="B91" s="15" t="s">
        <v>168</v>
      </c>
      <c r="C91" s="35">
        <f>SUM(C86:C90,C85,C81)</f>
        <v>0</v>
      </c>
      <c r="D91" s="6"/>
    </row>
    <row r="92" spans="1:12" ht="14.5" thickBot="1" x14ac:dyDescent="0.35">
      <c r="A92" s="19"/>
      <c r="B92" s="1"/>
      <c r="C92" s="133"/>
      <c r="D92" s="91"/>
    </row>
    <row r="93" spans="1:12" ht="18.5" thickBot="1" x14ac:dyDescent="0.45">
      <c r="A93" s="263" t="s">
        <v>289</v>
      </c>
      <c r="B93" s="348"/>
      <c r="C93" s="348"/>
      <c r="D93" s="264"/>
      <c r="E93" s="146"/>
      <c r="F93" s="1"/>
      <c r="G93" s="1"/>
      <c r="H93" s="1"/>
      <c r="I93" s="1"/>
      <c r="J93" s="1"/>
      <c r="K93" s="1"/>
      <c r="L93" s="1"/>
    </row>
    <row r="94" spans="1:12" ht="15" customHeight="1" thickBot="1" x14ac:dyDescent="0.35">
      <c r="A94" s="25" t="s">
        <v>132</v>
      </c>
      <c r="B94" s="24" t="s">
        <v>151</v>
      </c>
      <c r="C94" s="24" t="s">
        <v>133</v>
      </c>
      <c r="D94" s="46" t="s">
        <v>73</v>
      </c>
      <c r="E94" s="1"/>
      <c r="F94" s="1"/>
      <c r="G94" s="1"/>
      <c r="H94" s="1"/>
      <c r="I94" s="1"/>
      <c r="J94" s="1"/>
      <c r="K94" s="1"/>
    </row>
    <row r="95" spans="1:12" ht="14.5" thickBot="1" x14ac:dyDescent="0.35">
      <c r="A95" s="23" t="s">
        <v>204</v>
      </c>
      <c r="B95" s="245" t="s">
        <v>2</v>
      </c>
      <c r="C95" s="246"/>
      <c r="D95" s="247"/>
      <c r="F95" s="138"/>
      <c r="G95" s="138"/>
    </row>
    <row r="96" spans="1:12" ht="14.5" thickBot="1" x14ac:dyDescent="0.35">
      <c r="A96" s="131"/>
      <c r="B96" s="13" t="s">
        <v>202</v>
      </c>
      <c r="C96" s="14"/>
      <c r="D96" s="139" t="s">
        <v>623</v>
      </c>
      <c r="E96" s="138"/>
      <c r="F96" s="138"/>
      <c r="G96" s="138"/>
    </row>
    <row r="97" spans="1:7" ht="14.5" thickBot="1" x14ac:dyDescent="0.35">
      <c r="A97" s="3"/>
      <c r="B97" s="245" t="s">
        <v>203</v>
      </c>
      <c r="C97" s="247"/>
      <c r="D97" s="140"/>
      <c r="E97" s="138"/>
      <c r="F97" s="138"/>
      <c r="G97" s="138"/>
    </row>
    <row r="98" spans="1:7" x14ac:dyDescent="0.3">
      <c r="A98" s="3"/>
      <c r="B98" s="97" t="s">
        <v>187</v>
      </c>
      <c r="C98" s="40">
        <v>0</v>
      </c>
      <c r="D98" s="140"/>
      <c r="E98" s="138"/>
      <c r="F98" s="138"/>
      <c r="G98" s="138"/>
    </row>
    <row r="99" spans="1:7" ht="14.5" thickBot="1" x14ac:dyDescent="0.35">
      <c r="A99" s="3"/>
      <c r="B99" s="97" t="s">
        <v>188</v>
      </c>
      <c r="C99" s="40">
        <v>0</v>
      </c>
      <c r="D99" s="140" t="s">
        <v>624</v>
      </c>
      <c r="E99" s="138"/>
      <c r="F99" s="138"/>
      <c r="G99" s="138"/>
    </row>
    <row r="100" spans="1:7" ht="14.5" thickBot="1" x14ac:dyDescent="0.35">
      <c r="A100" s="3"/>
      <c r="B100" s="15" t="s">
        <v>189</v>
      </c>
      <c r="C100" s="132">
        <f>SUM(C98:C99)</f>
        <v>0</v>
      </c>
      <c r="D100" s="140"/>
      <c r="E100" s="138"/>
      <c r="F100" s="138"/>
      <c r="G100" s="138"/>
    </row>
    <row r="101" spans="1:7" x14ac:dyDescent="0.3">
      <c r="A101" s="3"/>
      <c r="B101" s="97" t="s">
        <v>190</v>
      </c>
      <c r="C101" s="40">
        <v>0</v>
      </c>
      <c r="D101" s="140" t="s">
        <v>625</v>
      </c>
      <c r="E101" s="138"/>
      <c r="F101" s="138"/>
      <c r="G101" s="138"/>
    </row>
    <row r="102" spans="1:7" x14ac:dyDescent="0.3">
      <c r="A102" s="3"/>
      <c r="B102" s="97" t="s">
        <v>191</v>
      </c>
      <c r="C102" s="40">
        <v>0</v>
      </c>
      <c r="D102" s="140"/>
      <c r="E102" s="138"/>
      <c r="F102" s="138"/>
      <c r="G102" s="138"/>
    </row>
    <row r="103" spans="1:7" x14ac:dyDescent="0.3">
      <c r="A103" s="3"/>
      <c r="B103" s="97" t="s">
        <v>192</v>
      </c>
      <c r="C103" s="40">
        <v>0</v>
      </c>
      <c r="D103" s="140" t="s">
        <v>626</v>
      </c>
      <c r="E103" s="138"/>
      <c r="F103" s="138"/>
      <c r="G103" s="138"/>
    </row>
    <row r="104" spans="1:7" x14ac:dyDescent="0.3">
      <c r="A104" s="3"/>
      <c r="B104" s="97" t="s">
        <v>193</v>
      </c>
      <c r="C104" s="40">
        <v>0</v>
      </c>
      <c r="D104" s="140"/>
      <c r="E104" s="138"/>
      <c r="F104" s="138"/>
      <c r="G104" s="138"/>
    </row>
    <row r="105" spans="1:7" x14ac:dyDescent="0.3">
      <c r="A105" s="3"/>
      <c r="B105" s="97" t="s">
        <v>194</v>
      </c>
      <c r="C105" s="40">
        <v>0</v>
      </c>
      <c r="D105" s="140"/>
      <c r="E105" s="138"/>
    </row>
    <row r="106" spans="1:7" x14ac:dyDescent="0.3">
      <c r="A106" s="3"/>
      <c r="B106" s="97" t="s">
        <v>195</v>
      </c>
      <c r="C106" s="40">
        <v>0</v>
      </c>
      <c r="D106" s="140"/>
      <c r="E106" s="138"/>
    </row>
    <row r="107" spans="1:7" x14ac:dyDescent="0.3">
      <c r="A107" s="3"/>
      <c r="B107" s="97" t="s">
        <v>196</v>
      </c>
      <c r="C107" s="40">
        <v>0</v>
      </c>
      <c r="D107" s="140"/>
      <c r="E107" s="138"/>
    </row>
    <row r="108" spans="1:7" x14ac:dyDescent="0.3">
      <c r="A108" s="3"/>
      <c r="B108" s="97" t="s">
        <v>197</v>
      </c>
      <c r="C108" s="40">
        <v>0</v>
      </c>
      <c r="D108" s="140"/>
      <c r="E108" s="138"/>
    </row>
    <row r="109" spans="1:7" x14ac:dyDescent="0.3">
      <c r="A109" s="3"/>
      <c r="B109" s="97" t="s">
        <v>198</v>
      </c>
      <c r="C109" s="40">
        <v>0</v>
      </c>
      <c r="D109" s="140"/>
      <c r="E109" s="138"/>
    </row>
    <row r="110" spans="1:7" x14ac:dyDescent="0.3">
      <c r="A110" s="3"/>
      <c r="B110" s="97" t="s">
        <v>199</v>
      </c>
      <c r="C110" s="40">
        <v>0</v>
      </c>
      <c r="D110" s="140"/>
      <c r="E110" s="138"/>
    </row>
    <row r="111" spans="1:7" ht="14.5" thickBot="1" x14ac:dyDescent="0.35">
      <c r="A111" s="3"/>
      <c r="B111" s="97" t="s">
        <v>200</v>
      </c>
      <c r="C111" s="40">
        <v>0</v>
      </c>
      <c r="D111" s="140"/>
      <c r="E111" s="138"/>
    </row>
    <row r="112" spans="1:7" ht="14.5" thickBot="1" x14ac:dyDescent="0.35">
      <c r="A112" s="4"/>
      <c r="B112" s="15" t="s">
        <v>201</v>
      </c>
      <c r="C112" s="132">
        <f>SUM(C101:C111)</f>
        <v>0</v>
      </c>
      <c r="D112" s="186"/>
      <c r="E112" s="138"/>
    </row>
    <row r="113" spans="1:5" ht="14.5" thickBot="1" x14ac:dyDescent="0.35">
      <c r="B113" s="1"/>
      <c r="C113" s="133"/>
      <c r="D113" s="138"/>
      <c r="E113" s="138"/>
    </row>
    <row r="114" spans="1:5" ht="15" customHeight="1" thickBot="1" x14ac:dyDescent="0.35">
      <c r="A114" s="15" t="s">
        <v>310</v>
      </c>
      <c r="B114" s="245" t="s">
        <v>61</v>
      </c>
      <c r="C114" s="246"/>
      <c r="D114" s="247"/>
    </row>
    <row r="115" spans="1:5" x14ac:dyDescent="0.3">
      <c r="A115" s="19"/>
      <c r="B115" s="97" t="s">
        <v>205</v>
      </c>
      <c r="C115" s="40">
        <v>0</v>
      </c>
      <c r="D115" s="139" t="s">
        <v>627</v>
      </c>
    </row>
    <row r="116" spans="1:5" x14ac:dyDescent="0.3">
      <c r="A116" s="3"/>
      <c r="B116" s="97" t="s">
        <v>206</v>
      </c>
      <c r="C116" s="40">
        <v>0</v>
      </c>
      <c r="D116" s="140"/>
    </row>
    <row r="117" spans="1:5" x14ac:dyDescent="0.3">
      <c r="A117" s="3"/>
      <c r="B117" s="97" t="s">
        <v>207</v>
      </c>
      <c r="C117" s="40">
        <v>0</v>
      </c>
      <c r="D117" s="140"/>
    </row>
    <row r="118" spans="1:5" ht="14.5" thickBot="1" x14ac:dyDescent="0.35">
      <c r="A118" s="3"/>
      <c r="B118" s="97" t="s">
        <v>208</v>
      </c>
      <c r="C118" s="40">
        <v>0</v>
      </c>
      <c r="D118" s="140"/>
    </row>
    <row r="119" spans="1:5" ht="14.5" thickBot="1" x14ac:dyDescent="0.35">
      <c r="A119" s="3"/>
      <c r="B119" s="245" t="s">
        <v>225</v>
      </c>
      <c r="C119" s="247"/>
      <c r="D119" s="140" t="s">
        <v>628</v>
      </c>
    </row>
    <row r="120" spans="1:5" ht="14.5" thickBot="1" x14ac:dyDescent="0.35">
      <c r="A120" s="3"/>
      <c r="B120" s="245" t="s">
        <v>226</v>
      </c>
      <c r="C120" s="247"/>
      <c r="D120" s="140"/>
    </row>
    <row r="121" spans="1:5" x14ac:dyDescent="0.3">
      <c r="A121" s="3"/>
      <c r="B121" s="97" t="s">
        <v>227</v>
      </c>
      <c r="C121" s="40">
        <v>0</v>
      </c>
      <c r="D121" s="140"/>
    </row>
    <row r="122" spans="1:5" x14ac:dyDescent="0.3">
      <c r="A122" s="3"/>
      <c r="B122" s="97" t="s">
        <v>209</v>
      </c>
      <c r="C122" s="40">
        <v>0</v>
      </c>
      <c r="D122" s="140"/>
    </row>
    <row r="123" spans="1:5" ht="14.5" thickBot="1" x14ac:dyDescent="0.35">
      <c r="A123" s="3"/>
      <c r="B123" s="97" t="s">
        <v>210</v>
      </c>
      <c r="C123" s="40">
        <v>0</v>
      </c>
      <c r="D123" s="140"/>
    </row>
    <row r="124" spans="1:5" ht="14.5" thickBot="1" x14ac:dyDescent="0.35">
      <c r="A124" s="3"/>
      <c r="B124" s="15" t="s">
        <v>211</v>
      </c>
      <c r="C124" s="37">
        <f>SUM(C121:C123)</f>
        <v>0</v>
      </c>
      <c r="D124" s="140"/>
    </row>
    <row r="125" spans="1:5" x14ac:dyDescent="0.3">
      <c r="A125" s="3"/>
      <c r="B125" s="97" t="s">
        <v>212</v>
      </c>
      <c r="C125" s="40">
        <v>0</v>
      </c>
      <c r="D125" s="140"/>
    </row>
    <row r="126" spans="1:5" x14ac:dyDescent="0.3">
      <c r="A126" s="3"/>
      <c r="B126" s="97" t="s">
        <v>213</v>
      </c>
      <c r="C126" s="40">
        <v>0</v>
      </c>
      <c r="D126" s="140"/>
    </row>
    <row r="127" spans="1:5" ht="14.5" thickBot="1" x14ac:dyDescent="0.35">
      <c r="A127" s="3"/>
      <c r="B127" s="97" t="s">
        <v>214</v>
      </c>
      <c r="C127" s="40">
        <v>0</v>
      </c>
      <c r="D127" s="140"/>
    </row>
    <row r="128" spans="1:5" ht="14.5" thickBot="1" x14ac:dyDescent="0.35">
      <c r="A128" s="3"/>
      <c r="B128" s="15" t="s">
        <v>215</v>
      </c>
      <c r="C128" s="37">
        <f>SUM(C125:C127)</f>
        <v>0</v>
      </c>
      <c r="D128" s="140"/>
    </row>
    <row r="129" spans="1:4" x14ac:dyDescent="0.3">
      <c r="A129" s="3"/>
      <c r="B129" s="97" t="s">
        <v>216</v>
      </c>
      <c r="C129" s="40">
        <v>0</v>
      </c>
      <c r="D129" s="140"/>
    </row>
    <row r="130" spans="1:4" ht="14.5" thickBot="1" x14ac:dyDescent="0.35">
      <c r="A130" s="3"/>
      <c r="B130" s="97" t="s">
        <v>217</v>
      </c>
      <c r="C130" s="40">
        <v>0</v>
      </c>
      <c r="D130" s="140"/>
    </row>
    <row r="131" spans="1:4" ht="14.5" thickBot="1" x14ac:dyDescent="0.35">
      <c r="A131" s="3"/>
      <c r="B131" s="15" t="s">
        <v>218</v>
      </c>
      <c r="C131" s="37">
        <f>SUM(C129:C130)</f>
        <v>0</v>
      </c>
      <c r="D131" s="140"/>
    </row>
    <row r="132" spans="1:4" x14ac:dyDescent="0.3">
      <c r="A132" s="3"/>
      <c r="B132" s="97" t="s">
        <v>219</v>
      </c>
      <c r="C132" s="40">
        <v>0</v>
      </c>
      <c r="D132" s="140"/>
    </row>
    <row r="133" spans="1:4" x14ac:dyDescent="0.3">
      <c r="A133" s="3"/>
      <c r="B133" s="97" t="s">
        <v>220</v>
      </c>
      <c r="C133" s="40">
        <v>0</v>
      </c>
      <c r="D133" s="140"/>
    </row>
    <row r="134" spans="1:4" x14ac:dyDescent="0.3">
      <c r="A134" s="3"/>
      <c r="B134" s="97" t="s">
        <v>221</v>
      </c>
      <c r="C134" s="40">
        <v>0</v>
      </c>
      <c r="D134" s="140"/>
    </row>
    <row r="135" spans="1:4" x14ac:dyDescent="0.3">
      <c r="A135" s="3"/>
      <c r="B135" s="97" t="s">
        <v>222</v>
      </c>
      <c r="C135" s="40">
        <v>0</v>
      </c>
      <c r="D135" s="140"/>
    </row>
    <row r="136" spans="1:4" ht="14.5" thickBot="1" x14ac:dyDescent="0.35">
      <c r="A136" s="3"/>
      <c r="B136" s="97" t="s">
        <v>223</v>
      </c>
      <c r="C136" s="40">
        <v>0</v>
      </c>
      <c r="D136" s="140"/>
    </row>
    <row r="137" spans="1:4" ht="14.5" thickBot="1" x14ac:dyDescent="0.35">
      <c r="A137" s="4"/>
      <c r="B137" s="15" t="s">
        <v>224</v>
      </c>
      <c r="C137" s="37">
        <f>SUM(C132:C136,C115:C118,C124,C128,C131)</f>
        <v>0</v>
      </c>
      <c r="D137" s="6"/>
    </row>
    <row r="138" spans="1:4" ht="14.5" thickBot="1" x14ac:dyDescent="0.35">
      <c r="B138" s="1"/>
      <c r="C138" s="133"/>
    </row>
    <row r="139" spans="1:4" ht="15" customHeight="1" thickBot="1" x14ac:dyDescent="0.35">
      <c r="A139" s="15" t="s">
        <v>309</v>
      </c>
      <c r="B139" s="245">
        <v>0</v>
      </c>
      <c r="C139" s="246"/>
      <c r="D139" s="247"/>
    </row>
    <row r="140" spans="1:4" x14ac:dyDescent="0.3">
      <c r="A140" s="19"/>
      <c r="B140" s="97" t="s">
        <v>228</v>
      </c>
      <c r="C140" s="40">
        <v>0</v>
      </c>
      <c r="D140" s="139" t="s">
        <v>627</v>
      </c>
    </row>
    <row r="141" spans="1:4" x14ac:dyDescent="0.3">
      <c r="A141" s="3"/>
      <c r="B141" s="97" t="s">
        <v>229</v>
      </c>
      <c r="C141" s="40">
        <v>0</v>
      </c>
      <c r="D141" s="140"/>
    </row>
    <row r="142" spans="1:4" x14ac:dyDescent="0.3">
      <c r="A142" s="3"/>
      <c r="B142" s="97" t="s">
        <v>230</v>
      </c>
      <c r="C142" s="40">
        <v>0</v>
      </c>
      <c r="D142" s="140"/>
    </row>
    <row r="143" spans="1:4" ht="14.5" thickBot="1" x14ac:dyDescent="0.35">
      <c r="A143" s="3"/>
      <c r="B143" s="97" t="s">
        <v>231</v>
      </c>
      <c r="C143" s="40">
        <v>0</v>
      </c>
      <c r="D143" s="140"/>
    </row>
    <row r="144" spans="1:4" ht="14.5" thickBot="1" x14ac:dyDescent="0.35">
      <c r="A144" s="3"/>
      <c r="B144" s="245" t="s">
        <v>247</v>
      </c>
      <c r="C144" s="247"/>
      <c r="D144" s="140" t="s">
        <v>628</v>
      </c>
    </row>
    <row r="145" spans="1:4" ht="14.5" thickBot="1" x14ac:dyDescent="0.35">
      <c r="A145" s="3"/>
      <c r="B145" s="245" t="s">
        <v>248</v>
      </c>
      <c r="C145" s="247"/>
      <c r="D145" s="140"/>
    </row>
    <row r="146" spans="1:4" ht="14.5" thickBot="1" x14ac:dyDescent="0.35">
      <c r="A146" s="3"/>
      <c r="B146" s="245" t="s">
        <v>249</v>
      </c>
      <c r="C146" s="247"/>
      <c r="D146" s="140"/>
    </row>
    <row r="147" spans="1:4" x14ac:dyDescent="0.3">
      <c r="A147" s="3"/>
      <c r="B147" s="97" t="s">
        <v>232</v>
      </c>
      <c r="C147" s="188">
        <v>0</v>
      </c>
      <c r="D147" s="140"/>
    </row>
    <row r="148" spans="1:4" ht="14.5" thickBot="1" x14ac:dyDescent="0.35">
      <c r="A148" s="3"/>
      <c r="B148" s="97" t="s">
        <v>233</v>
      </c>
      <c r="C148" s="188">
        <v>0</v>
      </c>
      <c r="D148" s="140"/>
    </row>
    <row r="149" spans="1:4" ht="14.5" thickBot="1" x14ac:dyDescent="0.35">
      <c r="A149" s="3"/>
      <c r="B149" s="15" t="s">
        <v>234</v>
      </c>
      <c r="C149" s="37">
        <f>SUM(C147:C148)</f>
        <v>0</v>
      </c>
      <c r="D149" s="140"/>
    </row>
    <row r="150" spans="1:4" x14ac:dyDescent="0.3">
      <c r="A150" s="3"/>
      <c r="B150" s="97" t="s">
        <v>235</v>
      </c>
      <c r="C150" s="40">
        <v>0</v>
      </c>
      <c r="D150" s="140"/>
    </row>
    <row r="151" spans="1:4" x14ac:dyDescent="0.3">
      <c r="A151" s="3"/>
      <c r="B151" s="97" t="s">
        <v>236</v>
      </c>
      <c r="C151" s="40">
        <v>0</v>
      </c>
      <c r="D151" s="140"/>
    </row>
    <row r="152" spans="1:4" ht="14.5" thickBot="1" x14ac:dyDescent="0.35">
      <c r="A152" s="3"/>
      <c r="B152" s="97" t="s">
        <v>237</v>
      </c>
      <c r="C152" s="40">
        <v>0</v>
      </c>
      <c r="D152" s="140"/>
    </row>
    <row r="153" spans="1:4" ht="14.5" thickBot="1" x14ac:dyDescent="0.35">
      <c r="A153" s="3"/>
      <c r="B153" s="15" t="s">
        <v>238</v>
      </c>
      <c r="C153" s="37">
        <f>SUM(C150:C152)</f>
        <v>0</v>
      </c>
      <c r="D153" s="140"/>
    </row>
    <row r="154" spans="1:4" ht="14.5" thickBot="1" x14ac:dyDescent="0.35">
      <c r="A154" s="3"/>
      <c r="B154" s="97" t="s">
        <v>239</v>
      </c>
      <c r="C154" s="212">
        <v>0</v>
      </c>
      <c r="D154" s="140"/>
    </row>
    <row r="155" spans="1:4" ht="14.5" thickBot="1" x14ac:dyDescent="0.35">
      <c r="A155" s="3"/>
      <c r="B155" s="15" t="s">
        <v>240</v>
      </c>
      <c r="C155" s="37">
        <f>SUM(C154)</f>
        <v>0</v>
      </c>
      <c r="D155" s="140"/>
    </row>
    <row r="156" spans="1:4" x14ac:dyDescent="0.3">
      <c r="A156" s="3"/>
      <c r="B156" s="97" t="s">
        <v>241</v>
      </c>
      <c r="C156" s="40">
        <v>0</v>
      </c>
      <c r="D156" s="140"/>
    </row>
    <row r="157" spans="1:4" x14ac:dyDescent="0.3">
      <c r="A157" s="3"/>
      <c r="B157" s="97" t="s">
        <v>242</v>
      </c>
      <c r="C157" s="40">
        <v>0</v>
      </c>
      <c r="D157" s="140"/>
    </row>
    <row r="158" spans="1:4" x14ac:dyDescent="0.3">
      <c r="A158" s="3"/>
      <c r="B158" s="97" t="s">
        <v>243</v>
      </c>
      <c r="C158" s="40">
        <v>0</v>
      </c>
      <c r="D158" s="140"/>
    </row>
    <row r="159" spans="1:4" x14ac:dyDescent="0.3">
      <c r="A159" s="3"/>
      <c r="B159" s="97" t="s">
        <v>244</v>
      </c>
      <c r="C159" s="40">
        <v>0</v>
      </c>
      <c r="D159" s="140"/>
    </row>
    <row r="160" spans="1:4" ht="14.5" thickBot="1" x14ac:dyDescent="0.35">
      <c r="A160" s="3"/>
      <c r="B160" s="97" t="s">
        <v>245</v>
      </c>
      <c r="C160" s="40">
        <v>0</v>
      </c>
      <c r="D160" s="140"/>
    </row>
    <row r="161" spans="1:4" ht="14.5" thickBot="1" x14ac:dyDescent="0.35">
      <c r="A161" s="4"/>
      <c r="B161" s="15" t="s">
        <v>246</v>
      </c>
      <c r="C161" s="37">
        <f>SUM(C156:C160,C140:C143,C149,C153,C155)</f>
        <v>0</v>
      </c>
      <c r="D161" s="6"/>
    </row>
    <row r="162" spans="1:4" ht="14.5" thickBot="1" x14ac:dyDescent="0.35"/>
    <row r="163" spans="1:4" ht="15" customHeight="1" thickBot="1" x14ac:dyDescent="0.35">
      <c r="A163" s="15" t="s">
        <v>311</v>
      </c>
      <c r="B163" s="245" t="s">
        <v>58</v>
      </c>
      <c r="C163" s="246"/>
      <c r="D163" s="247"/>
    </row>
    <row r="164" spans="1:4" x14ac:dyDescent="0.3">
      <c r="A164" s="19"/>
      <c r="B164" s="98" t="s">
        <v>513</v>
      </c>
      <c r="C164" s="34">
        <v>0</v>
      </c>
      <c r="D164" s="139" t="s">
        <v>629</v>
      </c>
    </row>
    <row r="165" spans="1:4" x14ac:dyDescent="0.3">
      <c r="A165" s="90"/>
      <c r="B165" s="98" t="s">
        <v>515</v>
      </c>
      <c r="C165" s="34">
        <v>0</v>
      </c>
      <c r="D165" s="140"/>
    </row>
    <row r="166" spans="1:4" x14ac:dyDescent="0.3">
      <c r="A166" s="90"/>
      <c r="B166" s="98" t="s">
        <v>514</v>
      </c>
      <c r="C166" s="34">
        <v>0</v>
      </c>
      <c r="D166" s="140"/>
    </row>
    <row r="167" spans="1:4" ht="14.5" thickBot="1" x14ac:dyDescent="0.35">
      <c r="A167" s="90"/>
      <c r="B167" s="98" t="s">
        <v>516</v>
      </c>
      <c r="C167" s="41">
        <v>0</v>
      </c>
      <c r="D167" s="140" t="s">
        <v>630</v>
      </c>
    </row>
    <row r="168" spans="1:4" ht="14.5" thickBot="1" x14ac:dyDescent="0.35">
      <c r="A168" s="90"/>
      <c r="B168" s="15" t="s">
        <v>267</v>
      </c>
      <c r="C168" s="37">
        <f>SUM(D163:D163)</f>
        <v>0</v>
      </c>
      <c r="D168" s="140"/>
    </row>
    <row r="169" spans="1:4" x14ac:dyDescent="0.3">
      <c r="A169" s="90"/>
      <c r="B169" s="96" t="s">
        <v>517</v>
      </c>
      <c r="C169" s="40">
        <v>0</v>
      </c>
      <c r="D169" s="140"/>
    </row>
    <row r="170" spans="1:4" ht="14.5" thickBot="1" x14ac:dyDescent="0.35">
      <c r="A170" s="3"/>
      <c r="B170" s="97" t="s">
        <v>518</v>
      </c>
      <c r="C170" s="40">
        <v>0</v>
      </c>
      <c r="D170" s="140"/>
    </row>
    <row r="171" spans="1:4" ht="14.5" thickBot="1" x14ac:dyDescent="0.35">
      <c r="A171" s="3"/>
      <c r="B171" s="15" t="s">
        <v>268</v>
      </c>
      <c r="C171" s="132">
        <f>SUM(C169:C170)</f>
        <v>0</v>
      </c>
      <c r="D171" s="140"/>
    </row>
    <row r="172" spans="1:4" x14ac:dyDescent="0.3">
      <c r="A172" s="3"/>
      <c r="B172" s="99" t="s">
        <v>519</v>
      </c>
      <c r="C172" s="40">
        <v>0</v>
      </c>
      <c r="D172" s="140"/>
    </row>
    <row r="173" spans="1:4" x14ac:dyDescent="0.3">
      <c r="A173" s="3"/>
      <c r="B173" s="97" t="s">
        <v>520</v>
      </c>
      <c r="C173" s="40">
        <v>0</v>
      </c>
      <c r="D173" s="140" t="s">
        <v>631</v>
      </c>
    </row>
    <row r="174" spans="1:4" ht="14.5" thickBot="1" x14ac:dyDescent="0.35">
      <c r="A174" s="3"/>
      <c r="B174" s="97" t="s">
        <v>521</v>
      </c>
      <c r="C174" s="40">
        <v>0</v>
      </c>
      <c r="D174" s="140"/>
    </row>
    <row r="175" spans="1:4" ht="14.5" thickBot="1" x14ac:dyDescent="0.35">
      <c r="A175" s="3"/>
      <c r="B175" s="15" t="s">
        <v>269</v>
      </c>
      <c r="C175" s="132">
        <f>SUM(C172:C174)</f>
        <v>0</v>
      </c>
      <c r="D175" s="140"/>
    </row>
    <row r="176" spans="1:4" ht="14.5" thickBot="1" x14ac:dyDescent="0.35">
      <c r="A176" s="3"/>
      <c r="B176" s="100" t="s">
        <v>270</v>
      </c>
      <c r="C176" s="40">
        <v>0</v>
      </c>
      <c r="D176" s="140"/>
    </row>
    <row r="177" spans="1:4" ht="14.5" thickBot="1" x14ac:dyDescent="0.35">
      <c r="A177" s="3"/>
      <c r="B177" s="15" t="s">
        <v>287</v>
      </c>
      <c r="C177" s="37">
        <f>SUM(C168,C171,C175,C176)</f>
        <v>0</v>
      </c>
      <c r="D177" s="140"/>
    </row>
    <row r="178" spans="1:4" x14ac:dyDescent="0.3">
      <c r="A178" s="3"/>
      <c r="B178" s="66" t="s">
        <v>512</v>
      </c>
      <c r="C178" s="17"/>
      <c r="D178" s="140"/>
    </row>
    <row r="179" spans="1:4" ht="14.5" x14ac:dyDescent="0.35">
      <c r="A179" s="3"/>
      <c r="B179" s="65" t="s">
        <v>288</v>
      </c>
      <c r="C179" s="11"/>
      <c r="D179" s="140"/>
    </row>
    <row r="180" spans="1:4" ht="14.5" thickBot="1" x14ac:dyDescent="0.35">
      <c r="A180" s="4"/>
      <c r="B180" s="169"/>
      <c r="C180" s="189"/>
      <c r="D180" s="6"/>
    </row>
    <row r="181" spans="1:4" ht="14.5" thickBot="1" x14ac:dyDescent="0.35"/>
    <row r="182" spans="1:4" ht="15" customHeight="1" thickBot="1" x14ac:dyDescent="0.35">
      <c r="A182" s="15" t="s">
        <v>308</v>
      </c>
      <c r="B182" s="245" t="s">
        <v>46</v>
      </c>
      <c r="C182" s="246"/>
      <c r="D182" s="247"/>
    </row>
    <row r="183" spans="1:4" x14ac:dyDescent="0.3">
      <c r="A183" s="19"/>
      <c r="B183" s="98" t="s">
        <v>513</v>
      </c>
      <c r="C183" s="34">
        <v>0</v>
      </c>
      <c r="D183" s="139"/>
    </row>
    <row r="184" spans="1:4" x14ac:dyDescent="0.3">
      <c r="A184" s="19"/>
      <c r="B184" s="98" t="s">
        <v>515</v>
      </c>
      <c r="C184" s="34">
        <v>0</v>
      </c>
      <c r="D184" s="140"/>
    </row>
    <row r="185" spans="1:4" x14ac:dyDescent="0.3">
      <c r="A185" s="90"/>
      <c r="B185" s="98" t="s">
        <v>514</v>
      </c>
      <c r="C185" s="34">
        <v>0</v>
      </c>
      <c r="D185" s="140"/>
    </row>
    <row r="186" spans="1:4" ht="14.5" thickBot="1" x14ac:dyDescent="0.35">
      <c r="A186" s="90"/>
      <c r="B186" s="98" t="s">
        <v>516</v>
      </c>
      <c r="C186" s="41">
        <v>0</v>
      </c>
      <c r="D186" s="140"/>
    </row>
    <row r="187" spans="1:4" ht="14.5" thickBot="1" x14ac:dyDescent="0.35">
      <c r="A187" s="90"/>
      <c r="B187" s="15" t="s">
        <v>267</v>
      </c>
      <c r="C187" s="37">
        <f>SUM(D182:D182)</f>
        <v>0</v>
      </c>
      <c r="D187" s="140"/>
    </row>
    <row r="188" spans="1:4" x14ac:dyDescent="0.3">
      <c r="A188" s="90"/>
      <c r="B188" s="96" t="s">
        <v>517</v>
      </c>
      <c r="C188" s="40">
        <v>0</v>
      </c>
      <c r="D188" s="140"/>
    </row>
    <row r="189" spans="1:4" ht="14.5" thickBot="1" x14ac:dyDescent="0.35">
      <c r="A189" s="90"/>
      <c r="B189" s="97" t="s">
        <v>518</v>
      </c>
      <c r="C189" s="40">
        <v>0</v>
      </c>
      <c r="D189" s="140"/>
    </row>
    <row r="190" spans="1:4" ht="14.5" thickBot="1" x14ac:dyDescent="0.35">
      <c r="A190" s="90"/>
      <c r="B190" s="15" t="s">
        <v>268</v>
      </c>
      <c r="C190" s="132">
        <f>SUM(C188:C189)</f>
        <v>0</v>
      </c>
      <c r="D190" s="140"/>
    </row>
    <row r="191" spans="1:4" x14ac:dyDescent="0.3">
      <c r="A191" s="90"/>
      <c r="B191" s="99" t="s">
        <v>519</v>
      </c>
      <c r="C191" s="40">
        <v>0</v>
      </c>
      <c r="D191" s="140"/>
    </row>
    <row r="192" spans="1:4" x14ac:dyDescent="0.3">
      <c r="A192" s="90"/>
      <c r="B192" s="97" t="s">
        <v>520</v>
      </c>
      <c r="C192" s="40">
        <v>0</v>
      </c>
      <c r="D192" s="140"/>
    </row>
    <row r="193" spans="1:4" ht="14.5" thickBot="1" x14ac:dyDescent="0.35">
      <c r="A193" s="90"/>
      <c r="B193" s="97" t="s">
        <v>521</v>
      </c>
      <c r="C193" s="40">
        <v>0</v>
      </c>
      <c r="D193" s="140"/>
    </row>
    <row r="194" spans="1:4" ht="14.5" thickBot="1" x14ac:dyDescent="0.35">
      <c r="A194" s="90"/>
      <c r="B194" s="15" t="s">
        <v>269</v>
      </c>
      <c r="C194" s="132">
        <f>SUM(C191:C193)</f>
        <v>0</v>
      </c>
      <c r="D194" s="140"/>
    </row>
    <row r="195" spans="1:4" ht="14.5" thickBot="1" x14ac:dyDescent="0.35">
      <c r="A195" s="90"/>
      <c r="B195" s="100" t="s">
        <v>270</v>
      </c>
      <c r="C195" s="40">
        <v>0</v>
      </c>
      <c r="D195" s="140"/>
    </row>
    <row r="196" spans="1:4" ht="14.5" thickBot="1" x14ac:dyDescent="0.35">
      <c r="A196" s="190"/>
      <c r="B196" s="15" t="s">
        <v>522</v>
      </c>
      <c r="C196" s="37">
        <f>SUM(C187,C190,C194,C195)</f>
        <v>0</v>
      </c>
      <c r="D196" s="6"/>
    </row>
    <row r="197" spans="1:4" ht="14.5" thickBot="1" x14ac:dyDescent="0.35">
      <c r="A197" s="1"/>
      <c r="B197" s="1"/>
    </row>
    <row r="198" spans="1:4" ht="15" customHeight="1" thickBot="1" x14ac:dyDescent="0.35">
      <c r="A198" s="15" t="s">
        <v>127</v>
      </c>
      <c r="B198" s="245" t="s">
        <v>34</v>
      </c>
      <c r="C198" s="246"/>
      <c r="D198" s="247"/>
    </row>
    <row r="199" spans="1:4" x14ac:dyDescent="0.3">
      <c r="A199" s="19"/>
      <c r="B199" s="97" t="s">
        <v>250</v>
      </c>
      <c r="C199" s="40">
        <v>0</v>
      </c>
      <c r="D199" s="139" t="s">
        <v>632</v>
      </c>
    </row>
    <row r="200" spans="1:4" ht="14.5" thickBot="1" x14ac:dyDescent="0.35">
      <c r="A200" s="3"/>
      <c r="B200" s="97" t="s">
        <v>251</v>
      </c>
      <c r="C200" s="40">
        <v>0</v>
      </c>
      <c r="D200" s="140" t="s">
        <v>633</v>
      </c>
    </row>
    <row r="201" spans="1:4" ht="14.5" thickBot="1" x14ac:dyDescent="0.35">
      <c r="A201" s="4"/>
      <c r="B201" s="15" t="s">
        <v>252</v>
      </c>
      <c r="C201" s="37">
        <f>SUM(C199:C200)</f>
        <v>0</v>
      </c>
      <c r="D201" s="6" t="s">
        <v>634</v>
      </c>
    </row>
    <row r="202" spans="1:4" ht="14.5" thickBot="1" x14ac:dyDescent="0.35">
      <c r="B202" s="1"/>
      <c r="C202" s="133"/>
    </row>
    <row r="203" spans="1:4" ht="15" customHeight="1" thickBot="1" x14ac:dyDescent="0.35">
      <c r="A203" s="15" t="s">
        <v>128</v>
      </c>
      <c r="B203" s="245" t="s">
        <v>35</v>
      </c>
      <c r="C203" s="246"/>
      <c r="D203" s="247"/>
    </row>
    <row r="204" spans="1:4" x14ac:dyDescent="0.3">
      <c r="A204" s="19"/>
      <c r="B204" s="97" t="s">
        <v>253</v>
      </c>
      <c r="C204" s="40">
        <v>0</v>
      </c>
      <c r="D204" s="139" t="s">
        <v>635</v>
      </c>
    </row>
    <row r="205" spans="1:4" ht="14.5" thickBot="1" x14ac:dyDescent="0.35">
      <c r="A205" s="3"/>
      <c r="B205" s="97" t="s">
        <v>254</v>
      </c>
      <c r="C205" s="40">
        <v>0</v>
      </c>
      <c r="D205" s="140" t="s">
        <v>636</v>
      </c>
    </row>
    <row r="206" spans="1:4" ht="14.5" thickBot="1" x14ac:dyDescent="0.35">
      <c r="A206" s="4"/>
      <c r="B206" s="15" t="s">
        <v>255</v>
      </c>
      <c r="C206" s="37">
        <f>SUM(D203:D206)</f>
        <v>0</v>
      </c>
      <c r="D206" s="6"/>
    </row>
    <row r="207" spans="1:4" ht="14.5" thickBot="1" x14ac:dyDescent="0.35">
      <c r="B207" s="1"/>
      <c r="C207" s="133"/>
    </row>
    <row r="208" spans="1:4" ht="15" customHeight="1" thickBot="1" x14ac:dyDescent="0.35">
      <c r="A208" s="16" t="s">
        <v>129</v>
      </c>
      <c r="B208" s="245" t="s">
        <v>36</v>
      </c>
      <c r="C208" s="246"/>
      <c r="D208" s="247"/>
    </row>
    <row r="209" spans="1:4" x14ac:dyDescent="0.3">
      <c r="A209" s="50"/>
      <c r="B209" s="170" t="s">
        <v>256</v>
      </c>
      <c r="C209" s="28"/>
      <c r="D209" s="30"/>
    </row>
    <row r="210" spans="1:4" x14ac:dyDescent="0.3">
      <c r="A210" s="3"/>
      <c r="B210" s="191"/>
      <c r="C210" s="31"/>
      <c r="D210" s="18"/>
    </row>
    <row r="211" spans="1:4" x14ac:dyDescent="0.3">
      <c r="A211" s="3"/>
      <c r="B211" s="191"/>
      <c r="C211" s="31"/>
      <c r="D211" s="18"/>
    </row>
    <row r="212" spans="1:4" x14ac:dyDescent="0.3">
      <c r="A212" s="3"/>
      <c r="B212" s="170" t="s">
        <v>257</v>
      </c>
      <c r="C212" s="31"/>
      <c r="D212" s="18"/>
    </row>
    <row r="213" spans="1:4" x14ac:dyDescent="0.3">
      <c r="A213" s="3"/>
      <c r="B213" s="191"/>
      <c r="C213" s="31"/>
      <c r="D213" s="18"/>
    </row>
    <row r="214" spans="1:4" x14ac:dyDescent="0.3">
      <c r="A214" s="3"/>
      <c r="B214" s="191"/>
      <c r="C214" s="31"/>
      <c r="D214" s="18"/>
    </row>
    <row r="215" spans="1:4" x14ac:dyDescent="0.3">
      <c r="A215" s="3"/>
      <c r="B215" s="170" t="s">
        <v>262</v>
      </c>
      <c r="C215" s="31"/>
      <c r="D215" s="18"/>
    </row>
    <row r="216" spans="1:4" x14ac:dyDescent="0.3">
      <c r="A216" s="3"/>
      <c r="B216" s="191" t="s">
        <v>258</v>
      </c>
      <c r="C216" s="31"/>
      <c r="D216" s="18"/>
    </row>
    <row r="217" spans="1:4" x14ac:dyDescent="0.3">
      <c r="A217" s="3"/>
      <c r="B217" s="191" t="s">
        <v>259</v>
      </c>
      <c r="C217" s="31"/>
      <c r="D217" s="18"/>
    </row>
    <row r="218" spans="1:4" x14ac:dyDescent="0.3">
      <c r="A218" s="3"/>
      <c r="B218" s="191"/>
      <c r="C218" s="31"/>
      <c r="D218" s="18"/>
    </row>
    <row r="219" spans="1:4" x14ac:dyDescent="0.3">
      <c r="A219" s="3"/>
      <c r="B219" s="191" t="s">
        <v>260</v>
      </c>
      <c r="C219" s="31"/>
      <c r="D219" s="18"/>
    </row>
    <row r="220" spans="1:4" x14ac:dyDescent="0.3">
      <c r="A220" s="3"/>
      <c r="B220" s="191" t="s">
        <v>261</v>
      </c>
      <c r="C220" s="31"/>
      <c r="D220" s="18"/>
    </row>
    <row r="221" spans="1:4" x14ac:dyDescent="0.3">
      <c r="A221" s="3"/>
      <c r="B221" s="191"/>
      <c r="C221" s="31"/>
      <c r="D221" s="18"/>
    </row>
    <row r="222" spans="1:4" x14ac:dyDescent="0.3">
      <c r="A222" s="3"/>
      <c r="B222" s="191"/>
      <c r="C222" s="31"/>
      <c r="D222" s="18"/>
    </row>
    <row r="223" spans="1:4" x14ac:dyDescent="0.3">
      <c r="A223" s="3"/>
      <c r="B223" s="191"/>
      <c r="C223" s="31"/>
      <c r="D223" s="18"/>
    </row>
    <row r="224" spans="1:4" ht="14.5" thickBot="1" x14ac:dyDescent="0.35">
      <c r="A224" s="3"/>
      <c r="B224" s="192"/>
      <c r="C224" s="32"/>
      <c r="D224" s="33"/>
    </row>
    <row r="225" spans="1:4" ht="14.5" thickBot="1" x14ac:dyDescent="0.35">
      <c r="A225" s="4"/>
      <c r="B225" s="14" t="s">
        <v>611</v>
      </c>
      <c r="C225" s="167">
        <v>0</v>
      </c>
    </row>
    <row r="226" spans="1:4" ht="14.5" thickBot="1" x14ac:dyDescent="0.35">
      <c r="B226" s="1"/>
      <c r="C226" s="142"/>
    </row>
    <row r="227" spans="1:4" ht="15" customHeight="1" thickBot="1" x14ac:dyDescent="0.35">
      <c r="A227" s="16" t="s">
        <v>130</v>
      </c>
      <c r="B227" s="245" t="s">
        <v>38</v>
      </c>
      <c r="C227" s="246"/>
      <c r="D227" s="247"/>
    </row>
    <row r="228" spans="1:4" x14ac:dyDescent="0.3">
      <c r="A228" s="50"/>
      <c r="B228" s="193" t="s">
        <v>271</v>
      </c>
      <c r="C228" s="28"/>
      <c r="D228" s="30"/>
    </row>
    <row r="229" spans="1:4" x14ac:dyDescent="0.3">
      <c r="A229" s="3"/>
      <c r="B229" s="191"/>
      <c r="C229" s="31"/>
      <c r="D229" s="18"/>
    </row>
    <row r="230" spans="1:4" x14ac:dyDescent="0.3">
      <c r="A230" s="3"/>
      <c r="B230" s="191"/>
      <c r="C230" s="31"/>
      <c r="D230" s="18"/>
    </row>
    <row r="231" spans="1:4" x14ac:dyDescent="0.3">
      <c r="A231" s="3"/>
      <c r="B231" s="170" t="s">
        <v>272</v>
      </c>
      <c r="C231" s="31"/>
      <c r="D231" s="18"/>
    </row>
    <row r="232" spans="1:4" x14ac:dyDescent="0.3">
      <c r="A232" s="3"/>
      <c r="B232" s="191" t="s">
        <v>273</v>
      </c>
      <c r="C232" s="31"/>
      <c r="D232" s="18"/>
    </row>
    <row r="233" spans="1:4" x14ac:dyDescent="0.3">
      <c r="A233" s="3"/>
      <c r="B233" s="191"/>
      <c r="C233" s="31"/>
      <c r="D233" s="18"/>
    </row>
    <row r="234" spans="1:4" x14ac:dyDescent="0.3">
      <c r="A234" s="3"/>
      <c r="B234" s="170" t="s">
        <v>274</v>
      </c>
      <c r="C234" s="31"/>
      <c r="D234" s="18"/>
    </row>
    <row r="235" spans="1:4" x14ac:dyDescent="0.3">
      <c r="A235" s="3"/>
      <c r="B235" s="191" t="s">
        <v>275</v>
      </c>
      <c r="C235" s="31"/>
      <c r="D235" s="18"/>
    </row>
    <row r="236" spans="1:4" x14ac:dyDescent="0.3">
      <c r="A236" s="3"/>
      <c r="B236" s="191"/>
      <c r="C236" s="31"/>
      <c r="D236" s="18"/>
    </row>
    <row r="237" spans="1:4" x14ac:dyDescent="0.3">
      <c r="A237" s="3"/>
      <c r="B237" s="191"/>
      <c r="C237" s="31"/>
      <c r="D237" s="18"/>
    </row>
    <row r="238" spans="1:4" x14ac:dyDescent="0.3">
      <c r="A238" s="3"/>
      <c r="B238" s="170" t="s">
        <v>276</v>
      </c>
      <c r="C238" s="31"/>
      <c r="D238" s="18"/>
    </row>
    <row r="239" spans="1:4" x14ac:dyDescent="0.3">
      <c r="A239" s="3"/>
      <c r="B239" s="191" t="s">
        <v>277</v>
      </c>
      <c r="C239" s="31"/>
      <c r="D239" s="18"/>
    </row>
    <row r="240" spans="1:4" x14ac:dyDescent="0.3">
      <c r="A240" s="3"/>
      <c r="B240" s="191"/>
      <c r="C240" s="31"/>
      <c r="D240" s="18"/>
    </row>
    <row r="241" spans="1:12" x14ac:dyDescent="0.3">
      <c r="A241" s="3"/>
      <c r="B241" s="191"/>
      <c r="C241" s="31"/>
      <c r="D241" s="18"/>
    </row>
    <row r="242" spans="1:12" x14ac:dyDescent="0.3">
      <c r="A242" s="3"/>
      <c r="B242" s="191"/>
      <c r="C242" s="31"/>
      <c r="D242" s="18"/>
    </row>
    <row r="243" spans="1:12" ht="14.5" thickBot="1" x14ac:dyDescent="0.35">
      <c r="A243" s="3"/>
      <c r="B243" s="192"/>
      <c r="C243" s="32"/>
      <c r="D243" s="33"/>
    </row>
    <row r="244" spans="1:12" ht="13.5" customHeight="1" thickBot="1" x14ac:dyDescent="0.35">
      <c r="A244" s="4"/>
      <c r="B244" s="81" t="s">
        <v>612</v>
      </c>
      <c r="C244" s="41">
        <v>0</v>
      </c>
    </row>
    <row r="245" spans="1:12" ht="14.5" thickBot="1" x14ac:dyDescent="0.35">
      <c r="B245" s="1"/>
      <c r="C245" s="22"/>
    </row>
    <row r="246" spans="1:12" ht="15" customHeight="1" thickBot="1" x14ac:dyDescent="0.35">
      <c r="A246" s="15" t="s">
        <v>131</v>
      </c>
      <c r="B246" s="245" t="s">
        <v>39</v>
      </c>
      <c r="C246" s="246"/>
      <c r="D246" s="247"/>
      <c r="E246" s="43"/>
      <c r="F246" s="43"/>
      <c r="G246" s="43"/>
      <c r="H246" s="43"/>
      <c r="I246" s="43"/>
      <c r="J246" s="43"/>
      <c r="K246" s="43"/>
      <c r="L246" s="43"/>
    </row>
    <row r="247" spans="1:12" x14ac:dyDescent="0.3">
      <c r="A247" s="3"/>
      <c r="B247" s="141" t="s">
        <v>263</v>
      </c>
      <c r="C247" s="40">
        <v>1</v>
      </c>
      <c r="D247" s="174" t="s">
        <v>637</v>
      </c>
    </row>
    <row r="248" spans="1:12" x14ac:dyDescent="0.3">
      <c r="A248" s="3"/>
      <c r="B248" s="141" t="s">
        <v>264</v>
      </c>
      <c r="C248" s="40">
        <v>4</v>
      </c>
      <c r="D248" s="175" t="s">
        <v>649</v>
      </c>
    </row>
    <row r="249" spans="1:12" ht="14.5" thickBot="1" x14ac:dyDescent="0.35">
      <c r="A249" s="3"/>
      <c r="B249" s="141" t="s">
        <v>265</v>
      </c>
      <c r="C249" s="40">
        <v>2</v>
      </c>
      <c r="D249" s="175" t="s">
        <v>650</v>
      </c>
      <c r="E249" s="43"/>
      <c r="F249" s="43"/>
      <c r="G249" s="43"/>
      <c r="H249" s="43"/>
      <c r="I249" s="43"/>
      <c r="J249" s="43"/>
      <c r="K249" s="43"/>
      <c r="L249" s="43"/>
    </row>
    <row r="250" spans="1:12" ht="14.5" thickBot="1" x14ac:dyDescent="0.35">
      <c r="A250" s="4"/>
      <c r="B250" s="14" t="s">
        <v>266</v>
      </c>
      <c r="C250" s="35">
        <f>SUM(C247:C249)</f>
        <v>7</v>
      </c>
      <c r="D250" s="27"/>
      <c r="E250" s="43"/>
      <c r="F250" s="43"/>
      <c r="G250" s="43"/>
      <c r="H250" s="43"/>
      <c r="I250" s="43"/>
      <c r="J250" s="43"/>
      <c r="K250" s="43"/>
      <c r="L250" s="43"/>
    </row>
    <row r="251" spans="1:12" x14ac:dyDescent="0.3">
      <c r="D251" s="43"/>
      <c r="E251" s="43"/>
      <c r="F251" s="43"/>
      <c r="G251" s="43"/>
      <c r="H251" s="43"/>
      <c r="I251" s="43"/>
      <c r="J251" s="43"/>
      <c r="K251" s="43"/>
      <c r="L251" s="43"/>
    </row>
    <row r="252" spans="1:12" x14ac:dyDescent="0.3">
      <c r="E252" s="43"/>
      <c r="F252" s="43"/>
      <c r="G252" s="43"/>
      <c r="H252" s="43"/>
      <c r="I252" s="43"/>
      <c r="J252" s="43"/>
      <c r="K252" s="43"/>
      <c r="L252" s="43"/>
    </row>
  </sheetData>
  <mergeCells count="36">
    <mergeCell ref="B8:B9"/>
    <mergeCell ref="A11:D11"/>
    <mergeCell ref="C9:D9"/>
    <mergeCell ref="C8:D8"/>
    <mergeCell ref="C7:D7"/>
    <mergeCell ref="C4:D4"/>
    <mergeCell ref="C3:D3"/>
    <mergeCell ref="C2:D2"/>
    <mergeCell ref="B1:D1"/>
    <mergeCell ref="B6:D6"/>
    <mergeCell ref="C5:D5"/>
    <mergeCell ref="A12:D12"/>
    <mergeCell ref="B95:D95"/>
    <mergeCell ref="B114:D114"/>
    <mergeCell ref="B139:D139"/>
    <mergeCell ref="B163:D163"/>
    <mergeCell ref="B35:D35"/>
    <mergeCell ref="B36:C36"/>
    <mergeCell ref="B41:C41"/>
    <mergeCell ref="B97:C97"/>
    <mergeCell ref="B146:C146"/>
    <mergeCell ref="B145:C145"/>
    <mergeCell ref="B120:C120"/>
    <mergeCell ref="B62:C62"/>
    <mergeCell ref="B63:C63"/>
    <mergeCell ref="A93:D93"/>
    <mergeCell ref="B119:C119"/>
    <mergeCell ref="B246:D246"/>
    <mergeCell ref="B227:D227"/>
    <mergeCell ref="B208:D208"/>
    <mergeCell ref="B76:D76"/>
    <mergeCell ref="B57:D57"/>
    <mergeCell ref="B144:C144"/>
    <mergeCell ref="B182:D182"/>
    <mergeCell ref="B198:D198"/>
    <mergeCell ref="B203:D203"/>
  </mergeCells>
  <hyperlinks>
    <hyperlink ref="C7" r:id="rId1" xr:uid="{C10DD7DC-9724-4D10-BEA0-8DC1C2DF4C74}"/>
    <hyperlink ref="B179" r:id="rId2" xr:uid="{4B7F7E7D-318D-4A00-B53F-BE2AE6A9CCFA}"/>
  </hyperlinks>
  <pageMargins left="0.70866141732283472" right="0.70866141732283472" top="0.74803149606299213" bottom="0.74803149606299213" header="0.31496062992125984" footer="0.31496062992125984"/>
  <pageSetup paperSize="9" scale="38" fitToHeight="3" orientation="landscape" r:id="rId3"/>
  <headerFooter>
    <oddFooter>&amp;C© www.banana.ch/it/it&amp;R&amp;P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Legend</vt:lpstr>
      <vt:lpstr>General information</vt:lpstr>
      <vt:lpstr>Statement of financial position</vt:lpstr>
      <vt:lpstr>Income statement</vt:lpstr>
      <vt:lpstr>Statement of changes in equity</vt:lpstr>
      <vt:lpstr>Cash flow statement - indirect</vt:lpstr>
      <vt:lpstr>Statement of financial detailed</vt:lpstr>
      <vt:lpstr>Income statement detailed</vt:lpstr>
      <vt:lpstr>Notes of financial statement</vt:lpstr>
      <vt:lpstr>Notes of income statement</vt:lpstr>
      <vt:lpstr>Notes of 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Bravi</dc:creator>
  <cp:lastModifiedBy>Ruben Bravi</cp:lastModifiedBy>
  <cp:lastPrinted>2024-08-05T08:16:24Z</cp:lastPrinted>
  <dcterms:created xsi:type="dcterms:W3CDTF">2024-03-21T10:19:00Z</dcterms:created>
  <dcterms:modified xsi:type="dcterms:W3CDTF">2024-08-12T07:45:26Z</dcterms:modified>
</cp:coreProperties>
</file>