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15600" windowHeight="11760" tabRatio="500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1" l="1"/>
  <c r="C28" i="1"/>
  <c r="C29" i="1"/>
  <c r="B5" i="1"/>
  <c r="C5" i="1"/>
  <c r="D5" i="1"/>
  <c r="E5" i="1"/>
  <c r="B6" i="1"/>
  <c r="C6" i="1"/>
  <c r="D6" i="1"/>
  <c r="E6" i="1"/>
  <c r="B12" i="1"/>
  <c r="C12" i="1"/>
  <c r="D12" i="1"/>
  <c r="E12" i="1"/>
  <c r="B13" i="1"/>
  <c r="D13" i="1"/>
  <c r="E13" i="1"/>
  <c r="B14" i="1"/>
  <c r="C14" i="1"/>
  <c r="D14" i="1"/>
  <c r="E14" i="1"/>
  <c r="B20" i="1"/>
  <c r="C20" i="1"/>
  <c r="D20" i="1"/>
  <c r="E20" i="1"/>
  <c r="B21" i="1"/>
  <c r="C21" i="1"/>
  <c r="D21" i="1"/>
  <c r="E21" i="1"/>
  <c r="B22" i="1"/>
  <c r="C22" i="1"/>
  <c r="D22" i="1"/>
  <c r="E22" i="1"/>
  <c r="B28" i="1"/>
  <c r="D28" i="1"/>
  <c r="E28" i="1"/>
  <c r="B29" i="1"/>
  <c r="D29" i="1"/>
  <c r="E29" i="1"/>
  <c r="B30" i="1"/>
  <c r="C30" i="1"/>
  <c r="D30" i="1"/>
  <c r="E30" i="1"/>
</calcChain>
</file>

<file path=xl/sharedStrings.xml><?xml version="1.0" encoding="utf-8"?>
<sst xmlns="http://schemas.openxmlformats.org/spreadsheetml/2006/main" count="12" uniqueCount="6">
  <si>
    <t>Resolution (bits)</t>
  </si>
  <si>
    <t>Distance dy (ft)</t>
  </si>
  <si>
    <t>Vertical Height(ft)</t>
  </si>
  <si>
    <r>
      <rPr>
        <sz val="12"/>
        <color rgb="FF0000FF"/>
        <rFont val="Calibri"/>
        <scheme val="minor"/>
      </rPr>
      <t>Distance dy (ft)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8000"/>
        <rFont val="Calibri"/>
        <scheme val="minor"/>
      </rPr>
      <t>and angle equivalent from horizon</t>
    </r>
  </si>
  <si>
    <r>
      <rPr>
        <sz val="12"/>
        <color rgb="FF0000FF"/>
        <rFont val="Calibri"/>
        <scheme val="minor"/>
      </rPr>
      <t>Distance dy (ft)</t>
    </r>
    <r>
      <rPr>
        <sz val="12"/>
        <color rgb="FF008000"/>
        <rFont val="Calibri"/>
        <scheme val="minor"/>
      </rPr>
      <t xml:space="preserve"> and angle equivalent from horizon</t>
    </r>
  </si>
  <si>
    <t>Horizontal Height(ft)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</si>
</sst>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\f\t"/>
    <numFmt numFmtId="165" formatCode="0.00\°"/>
    <numFmt numFmtId="166" formatCode="0.00\ \f\t"/>
  </numFmts>
  <fonts count="11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FF"/>
      <name val="Calibri"/>
      <scheme val="minor"/>
    </font>
    <font>
      <sz val="12"/>
      <color rgb="FF008000"/>
      <name val="Calibri"/>
      <scheme val="minor"/>
    </font>
    <font>
      <b/>
      <sz val="12"/>
      <color rgb="FF0000FF"/>
      <name val="Calibri"/>
      <scheme val="minor"/>
    </font>
    <font>
      <b/>
      <sz val="12"/>
      <color rgb="FF008000"/>
      <name val="Calibri"/>
      <scheme val="minor"/>
    </font>
    <font>
      <sz val="12"/>
      <color rgb="FF660066"/>
      <name val="Calibri"/>
      <scheme val="minor"/>
    </font>
    <font>
      <b/>
      <sz val="12"/>
      <color rgb="FF660066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indexed="64"/>
      </bottom>
      <diagonal/>
    </border>
  </borders>
  <cellStyleXfs count="10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4" fillId="0" borderId="4" xfId="0" applyFont="1" applyBorder="1" applyAlignment="1"/>
    <xf numFmtId="0" fontId="4" fillId="0" borderId="4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0" fillId="0" borderId="0" xfId="0" applyBorder="1"/>
    <xf numFmtId="2" fontId="8" fillId="0" borderId="0" xfId="0" applyNumberFormat="1" applyFont="1" applyBorder="1" applyAlignment="1">
      <alignment horizontal="center"/>
    </xf>
    <xf numFmtId="164" fontId="0" fillId="0" borderId="0" xfId="0" applyNumberFormat="1"/>
    <xf numFmtId="165" fontId="8" fillId="0" borderId="4" xfId="0" applyNumberFormat="1" applyFont="1" applyBorder="1" applyAlignment="1">
      <alignment horizontal="center"/>
    </xf>
    <xf numFmtId="165" fontId="8" fillId="2" borderId="4" xfId="0" applyNumberFormat="1" applyFont="1" applyFill="1" applyBorder="1" applyAlignment="1">
      <alignment horizont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2" borderId="4" xfId="0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166" fontId="0" fillId="2" borderId="9" xfId="0" applyNumberFormat="1" applyFill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5" xfId="0" applyFont="1" applyBorder="1" applyAlignment="1">
      <alignment horizontal="center"/>
    </xf>
  </cellXfs>
  <cellStyles count="1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0"/>
  <sheetViews>
    <sheetView tabSelected="1" showRuler="0" topLeftCell="A11" workbookViewId="0">
      <selection activeCell="I15" sqref="I15"/>
    </sheetView>
  </sheetViews>
  <sheetFormatPr defaultColWidth="11" defaultRowHeight="15.75" x14ac:dyDescent="0.25"/>
  <cols>
    <col min="1" max="1" width="17.875" customWidth="1"/>
    <col min="2" max="2" width="10.625" customWidth="1"/>
  </cols>
  <sheetData>
    <row r="2" spans="1:7" x14ac:dyDescent="0.25">
      <c r="A2" s="3" t="s">
        <v>5</v>
      </c>
      <c r="F2" s="9"/>
      <c r="G2" s="9"/>
    </row>
    <row r="3" spans="1:7" x14ac:dyDescent="0.25">
      <c r="A3" s="28" t="s">
        <v>0</v>
      </c>
      <c r="B3" s="34" t="s">
        <v>1</v>
      </c>
      <c r="C3" s="35"/>
      <c r="D3" s="35"/>
      <c r="E3" s="36"/>
      <c r="F3" s="7"/>
      <c r="G3" s="7"/>
    </row>
    <row r="4" spans="1:7" x14ac:dyDescent="0.25">
      <c r="A4" s="30"/>
      <c r="B4" s="19">
        <v>200</v>
      </c>
      <c r="C4" s="20">
        <v>300</v>
      </c>
      <c r="D4" s="21">
        <v>500</v>
      </c>
      <c r="E4" s="19">
        <v>800</v>
      </c>
      <c r="F4" s="8"/>
      <c r="G4" s="8"/>
    </row>
    <row r="5" spans="1:7" x14ac:dyDescent="0.25">
      <c r="A5" s="11">
        <v>12</v>
      </c>
      <c r="B5" s="22">
        <f>B4 * (TAN(2*PI()/(2^A5)))</f>
        <v>0.3067963982177333</v>
      </c>
      <c r="C5" s="23">
        <f>C4 * (TAN(2*PI()/(2^A5)))</f>
        <v>0.46019459732659995</v>
      </c>
      <c r="D5" s="22">
        <f>D4 * (TAN(2*PI()/(2^A5)))</f>
        <v>0.76699099554433325</v>
      </c>
      <c r="E5" s="24">
        <f>E4 * (TAN(2*PI()/(2^A5)))</f>
        <v>1.2271855928709332</v>
      </c>
      <c r="F5" s="8"/>
      <c r="G5" s="8"/>
    </row>
    <row r="6" spans="1:7" x14ac:dyDescent="0.25">
      <c r="A6" s="12">
        <v>14</v>
      </c>
      <c r="B6" s="25">
        <f>B4 * (TAN(2*PI()/(2^A6)))</f>
        <v>7.6699043154288202E-2</v>
      </c>
      <c r="C6" s="26">
        <f>C4 * (TAN(2*PI()/(2^A6)))</f>
        <v>0.1150485647314323</v>
      </c>
      <c r="D6" s="25">
        <f>D4 * (TAN(2*PI()/(2^A6)))</f>
        <v>0.19174760788572051</v>
      </c>
      <c r="E6" s="27">
        <f>E4 * (TAN(2*PI()/(2^A6)))</f>
        <v>0.30679617261715281</v>
      </c>
      <c r="F6" s="13"/>
      <c r="G6" s="13"/>
    </row>
    <row r="7" spans="1:7" x14ac:dyDescent="0.25">
      <c r="F7" s="13"/>
      <c r="G7" s="13"/>
    </row>
    <row r="8" spans="1:7" x14ac:dyDescent="0.25">
      <c r="D8" s="15"/>
      <c r="F8" s="6"/>
      <c r="G8" s="6"/>
    </row>
    <row r="9" spans="1:7" x14ac:dyDescent="0.25">
      <c r="A9" s="3" t="s">
        <v>2</v>
      </c>
      <c r="B9" s="4">
        <v>15</v>
      </c>
      <c r="C9" s="1"/>
      <c r="D9" s="2"/>
      <c r="E9" s="2"/>
      <c r="F9" s="5"/>
      <c r="G9" s="5"/>
    </row>
    <row r="10" spans="1:7" x14ac:dyDescent="0.25">
      <c r="A10" s="28" t="s">
        <v>0</v>
      </c>
      <c r="B10" s="31" t="s">
        <v>3</v>
      </c>
      <c r="C10" s="32"/>
      <c r="D10" s="32"/>
      <c r="E10" s="33"/>
      <c r="F10" s="7"/>
      <c r="G10" s="7"/>
    </row>
    <row r="11" spans="1:7" x14ac:dyDescent="0.25">
      <c r="A11" s="29"/>
      <c r="B11" s="19">
        <v>200</v>
      </c>
      <c r="C11" s="20">
        <v>300</v>
      </c>
      <c r="D11" s="19">
        <v>500</v>
      </c>
      <c r="E11" s="19">
        <v>800</v>
      </c>
      <c r="F11" s="13"/>
      <c r="G11" s="14"/>
    </row>
    <row r="12" spans="1:7" x14ac:dyDescent="0.25">
      <c r="A12" s="30"/>
      <c r="B12" s="16">
        <f>ATAN((B11/B9))*180/PI()</f>
        <v>85.710846671181002</v>
      </c>
      <c r="C12" s="17">
        <f>ATAN((C11/B9))*180/PI()</f>
        <v>87.137594773888253</v>
      </c>
      <c r="D12" s="16">
        <f>ATAN((D11/B9))*180/PI()</f>
        <v>88.281641998344554</v>
      </c>
      <c r="E12" s="16">
        <f>ATAN((E11/B9))*180/PI()</f>
        <v>88.925830001627375</v>
      </c>
      <c r="F12" s="8"/>
      <c r="G12" s="8"/>
    </row>
    <row r="13" spans="1:7" x14ac:dyDescent="0.25">
      <c r="A13" s="11">
        <v>12</v>
      </c>
      <c r="B13" s="22">
        <f>B9*TAN((B12+360/2^A13)*PI()/180)-B11</f>
        <v>4.1995215790835232</v>
      </c>
      <c r="C13" s="23">
        <f>B9*TAN(( C12+360/2^A13)*PI()/180)-C11</f>
        <v>9.5189393057860343</v>
      </c>
      <c r="D13" s="22">
        <f>B9*TAN((D12+360/2^A13)*PI()/180)-D11</f>
        <v>26.968341241126723</v>
      </c>
      <c r="E13" s="24">
        <f>B9*TAN((E12+360/2^A13)*PI()/180)-E11</f>
        <v>71.306676414392882</v>
      </c>
      <c r="F13" s="8"/>
      <c r="G13" s="8"/>
    </row>
    <row r="14" spans="1:7" x14ac:dyDescent="0.25">
      <c r="A14" s="12">
        <v>14</v>
      </c>
      <c r="B14" s="25">
        <f>B9*TAN((B12+360/2^A14)*PI()/180)-B11</f>
        <v>1.0336918821794256</v>
      </c>
      <c r="C14" s="26">
        <f>B9*TAN((C12+360/2^A14)*PI()/180)-C11</f>
        <v>2.3245528205753203</v>
      </c>
      <c r="D14" s="25">
        <f>B9*TAN((D12+360/2^A14)*PI()/180)-D11</f>
        <v>6.4801765816446277</v>
      </c>
      <c r="E14" s="27">
        <f>B9*TAN((E12+360/2^A14)*PI()/180)-E11</f>
        <v>16.709985609787509</v>
      </c>
      <c r="F14" s="13"/>
      <c r="G14" s="13"/>
    </row>
    <row r="15" spans="1:7" x14ac:dyDescent="0.25">
      <c r="G15" s="13"/>
    </row>
    <row r="16" spans="1:7" x14ac:dyDescent="0.25">
      <c r="F16" s="6"/>
      <c r="G16" s="6"/>
    </row>
    <row r="17" spans="1:7" x14ac:dyDescent="0.25">
      <c r="A17" s="3" t="s">
        <v>2</v>
      </c>
      <c r="B17" s="4">
        <v>20</v>
      </c>
      <c r="C17" s="1"/>
      <c r="D17" s="2"/>
      <c r="E17" s="2"/>
      <c r="F17" s="5"/>
      <c r="G17" s="5"/>
    </row>
    <row r="18" spans="1:7" x14ac:dyDescent="0.25">
      <c r="A18" s="28" t="s">
        <v>0</v>
      </c>
      <c r="B18" s="31" t="s">
        <v>3</v>
      </c>
      <c r="C18" s="32"/>
      <c r="D18" s="32"/>
      <c r="E18" s="33"/>
      <c r="F18" s="18"/>
      <c r="G18" s="7"/>
    </row>
    <row r="19" spans="1:7" x14ac:dyDescent="0.25">
      <c r="A19" s="29"/>
      <c r="B19" s="19">
        <v>200</v>
      </c>
      <c r="C19" s="20">
        <v>300</v>
      </c>
      <c r="D19" s="19">
        <v>500</v>
      </c>
      <c r="E19" s="19">
        <v>800</v>
      </c>
      <c r="F19" s="14"/>
      <c r="G19" s="14"/>
    </row>
    <row r="20" spans="1:7" x14ac:dyDescent="0.25">
      <c r="A20" s="30"/>
      <c r="B20" s="16">
        <f>ATAN((B19/B17))*180/PI()</f>
        <v>84.289406862500371</v>
      </c>
      <c r="C20" s="17">
        <f>ATAN((C19/B17))*180/PI()</f>
        <v>86.185925165709648</v>
      </c>
      <c r="D20" s="16">
        <f>ATAN((D19/B17))*180/PI()</f>
        <v>87.709389957361466</v>
      </c>
      <c r="E20" s="16">
        <f>ATAN((E19/B17))*180/PI()</f>
        <v>88.567903815835365</v>
      </c>
      <c r="F20" s="8"/>
      <c r="G20" s="8"/>
    </row>
    <row r="21" spans="1:7" x14ac:dyDescent="0.25">
      <c r="A21" s="11">
        <v>12</v>
      </c>
      <c r="B21" s="22">
        <f>B17*TAN((B20+360/2^A21)*PI()/180)-B19</f>
        <v>3.146916758346805</v>
      </c>
      <c r="C21" s="23">
        <f>B17*TAN((C20+360/2^A21)*PI()/180)-C19</f>
        <v>7.0968962656842223</v>
      </c>
      <c r="D21" s="22">
        <f>B17*TAN((D20+360/2^A21)*PI()/180)-D19</f>
        <v>19.971346682135049</v>
      </c>
      <c r="E21" s="24">
        <f>B17*TAN((E20+360/2^A21)*PI()/180)-E19</f>
        <v>52.328971340612497</v>
      </c>
      <c r="F21" s="8"/>
      <c r="G21" s="8"/>
    </row>
    <row r="22" spans="1:7" x14ac:dyDescent="0.25">
      <c r="A22" s="12">
        <v>14</v>
      </c>
      <c r="B22" s="25">
        <f>B17*TAN((B20+360/2^A22)*PI()/180)-B19</f>
        <v>0.77764255786379977</v>
      </c>
      <c r="C22" s="26">
        <f>B17*TAN((C20+360/2^A22)*PI()/180)-C19</f>
        <v>1.7434273158069118</v>
      </c>
      <c r="D22" s="25">
        <f>B17*TAN((D20+360/2^A22)*PI()/180)-D19</f>
        <v>4.8478381700837758</v>
      </c>
      <c r="E22" s="27">
        <f>B17*TAN((E20+360/2^A22)*PI()/180)-E19</f>
        <v>12.470816751447842</v>
      </c>
      <c r="F22" s="13"/>
      <c r="G22" s="13"/>
    </row>
    <row r="23" spans="1:7" x14ac:dyDescent="0.25">
      <c r="F23" s="13"/>
      <c r="G23" s="13"/>
    </row>
    <row r="24" spans="1:7" x14ac:dyDescent="0.25">
      <c r="F24" s="6"/>
      <c r="G24" s="6"/>
    </row>
    <row r="25" spans="1:7" x14ac:dyDescent="0.25">
      <c r="A25" s="3" t="s">
        <v>2</v>
      </c>
      <c r="B25" s="4">
        <v>25</v>
      </c>
      <c r="D25" s="2"/>
      <c r="E25" s="2"/>
      <c r="F25" s="5"/>
      <c r="G25" s="5"/>
    </row>
    <row r="26" spans="1:7" x14ac:dyDescent="0.25">
      <c r="A26" s="28" t="s">
        <v>0</v>
      </c>
      <c r="B26" s="31" t="s">
        <v>4</v>
      </c>
      <c r="C26" s="32"/>
      <c r="D26" s="32"/>
      <c r="E26" s="33"/>
      <c r="F26" s="7"/>
      <c r="G26" s="7"/>
    </row>
    <row r="27" spans="1:7" x14ac:dyDescent="0.25">
      <c r="A27" s="29"/>
      <c r="B27" s="19">
        <v>200</v>
      </c>
      <c r="C27" s="20">
        <v>300</v>
      </c>
      <c r="D27" s="19">
        <v>500</v>
      </c>
      <c r="E27" s="19">
        <v>800</v>
      </c>
      <c r="F27" s="14"/>
      <c r="G27" s="14"/>
    </row>
    <row r="28" spans="1:7" x14ac:dyDescent="0.25">
      <c r="A28" s="30"/>
      <c r="B28" s="16">
        <f>ATAN((B27/B25))*180/PI()</f>
        <v>82.874983651098191</v>
      </c>
      <c r="C28" s="17">
        <f>ATAN((C27/B25))*180/PI()</f>
        <v>85.236358309273825</v>
      </c>
      <c r="D28" s="16">
        <f>ATAN((D27/B25))*180/PI()</f>
        <v>87.137594773888253</v>
      </c>
      <c r="E28" s="16">
        <f>ATAN((E27/B25))*180/PI()</f>
        <v>88.210089391753939</v>
      </c>
      <c r="F28" s="8"/>
      <c r="G28" s="8"/>
    </row>
    <row r="29" spans="1:7" x14ac:dyDescent="0.25">
      <c r="A29" s="10">
        <v>12</v>
      </c>
      <c r="B29" s="22">
        <f>B25*TAN((B28+360/2^A29)*PI()/180)-B27</f>
        <v>2.5236911092197261</v>
      </c>
      <c r="C29" s="23">
        <f>B25*TAN((C28+360/2^A29)*PI()/180)-C27</f>
        <v>5.6649641535980777</v>
      </c>
      <c r="D29" s="22">
        <f>B25*TAN((D28+360/2^A29)*PI()/180)-D27</f>
        <v>15.8648988429768</v>
      </c>
      <c r="E29" s="24">
        <f>B25*TAN((E28+360/2^A29)*PI()/180)-E27</f>
        <v>41.33743679698614</v>
      </c>
      <c r="F29" s="8"/>
      <c r="G29" s="8"/>
    </row>
    <row r="30" spans="1:7" x14ac:dyDescent="0.25">
      <c r="A30" s="12">
        <v>14</v>
      </c>
      <c r="B30" s="25">
        <f>B25*TAN((B28+360/2^A30)*PI()/180)-B27</f>
        <v>0.62509750083620474</v>
      </c>
      <c r="C30" s="26">
        <f>B25*TAN((C28+360/2^A30)*PI()/180)-C27</f>
        <v>1.3965972173861019</v>
      </c>
      <c r="D30" s="25">
        <f>B25*TAN((D28+360/2^A30)*PI()/180)-D27</f>
        <v>3.8742547009588861</v>
      </c>
      <c r="E30" s="27">
        <f>B25*TAN((E28+360/2^A30)*PI()/180)-E27</f>
        <v>9.9491594659422162</v>
      </c>
    </row>
  </sheetData>
  <mergeCells count="8">
    <mergeCell ref="A10:A12"/>
    <mergeCell ref="A18:A20"/>
    <mergeCell ref="A26:A28"/>
    <mergeCell ref="A3:A4"/>
    <mergeCell ref="B26:E26"/>
    <mergeCell ref="B18:E18"/>
    <mergeCell ref="B10:E10"/>
    <mergeCell ref="B3:E3"/>
  </mergeCells>
  <phoneticPr fontId="1" type="noConversion"/>
  <pageMargins left="0.75" right="0.75" top="1" bottom="1" header="0.5" footer="0.5"/>
  <pageSetup orientation="portrait" horizontalDpi="4294967292" verticalDpi="4294967292" r:id="rId1"/>
  <headerFooter>
    <oddHeader>&amp;CMaximum Encoder Error At Various Distances (ft)</oddHeader>
  </headerFooter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Goodman</dc:creator>
  <cp:lastModifiedBy>shehadehd@gmail.com</cp:lastModifiedBy>
  <dcterms:created xsi:type="dcterms:W3CDTF">2013-01-05T07:52:56Z</dcterms:created>
  <dcterms:modified xsi:type="dcterms:W3CDTF">2013-02-13T12:08:38Z</dcterms:modified>
</cp:coreProperties>
</file>