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DieseArbeitsmappe"/>
  <bookViews>
    <workbookView xWindow="0" yWindow="0" windowWidth="20730" windowHeight="11760"/>
  </bookViews>
  <sheets>
    <sheet name="RÄTSEL final" sheetId="13" r:id="rId1"/>
    <sheet name="SPOILER" sheetId="8" r:id="rId2"/>
  </sheets>
  <definedNames>
    <definedName name="_xlnm._FilterDatabase" localSheetId="1" hidden="1">SPOILER!$A$1:$D$47</definedName>
    <definedName name="_xlnm.Print_Area" localSheetId="0">'RÄTSEL final'!$A$1:$Z$59</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L61" i="13"/>
  <c r="U53"/>
  <c r="V53"/>
  <c r="Y12"/>
  <c r="Y13"/>
  <c r="Y14"/>
  <c r="Y15"/>
  <c r="Y16"/>
  <c r="Y17"/>
  <c r="Y18"/>
  <c r="Y19"/>
  <c r="Y20"/>
  <c r="Y21"/>
  <c r="Y22"/>
  <c r="Y23"/>
  <c r="Y24"/>
  <c r="Y25"/>
  <c r="Y26"/>
  <c r="Y27"/>
  <c r="Y28"/>
  <c r="Y29"/>
  <c r="Y30"/>
  <c r="Y31"/>
  <c r="Y32"/>
  <c r="Y33"/>
  <c r="Y34"/>
  <c r="Y35"/>
  <c r="Y36"/>
  <c r="Y37"/>
  <c r="Y38"/>
  <c r="Y39"/>
  <c r="Y40"/>
  <c r="Y41"/>
  <c r="Y42"/>
  <c r="Y43"/>
  <c r="Y44"/>
  <c r="Y45"/>
  <c r="Y46"/>
  <c r="Y47"/>
  <c r="Y48"/>
  <c r="Y49"/>
  <c r="Y50"/>
  <c r="Y51"/>
  <c r="Y53"/>
  <c r="AK53"/>
  <c r="K53"/>
  <c r="I61"/>
  <c r="H61"/>
  <c r="G61"/>
  <c r="AE53"/>
  <c r="E53"/>
  <c r="AP53"/>
  <c r="P53"/>
  <c r="AG53"/>
  <c r="G53"/>
  <c r="AW53"/>
  <c r="W53"/>
  <c r="AT53"/>
  <c r="T53"/>
  <c r="D61"/>
  <c r="AM53"/>
  <c r="M53"/>
  <c r="C61"/>
  <c r="B61"/>
  <c r="AV53"/>
  <c r="AU53"/>
  <c r="AS53"/>
  <c r="AR53"/>
  <c r="AQ53"/>
  <c r="AO53"/>
  <c r="AN53"/>
  <c r="AL53"/>
  <c r="AJ53"/>
  <c r="AI53"/>
  <c r="AH53"/>
  <c r="AF53"/>
  <c r="AD53"/>
  <c r="AC53"/>
  <c r="AB53"/>
  <c r="S53"/>
  <c r="R53"/>
  <c r="Q53"/>
  <c r="O53"/>
  <c r="N53"/>
  <c r="L53"/>
  <c r="J53"/>
  <c r="I53"/>
  <c r="H53"/>
  <c r="F53"/>
  <c r="D53"/>
  <c r="C53"/>
  <c r="B53"/>
  <c r="D45" i="8"/>
  <c r="D44"/>
  <c r="D39"/>
  <c r="D38"/>
  <c r="D37"/>
  <c r="D36"/>
  <c r="D35"/>
  <c r="D25"/>
  <c r="D20"/>
  <c r="D17"/>
  <c r="D13"/>
  <c r="D11"/>
  <c r="D10"/>
  <c r="D7"/>
  <c r="D9"/>
  <c r="D33"/>
  <c r="D34"/>
  <c r="D42"/>
  <c r="D43"/>
  <c r="D26"/>
  <c r="D18"/>
  <c r="D6"/>
  <c r="D4"/>
  <c r="D24"/>
  <c r="D3"/>
  <c r="D46"/>
  <c r="D31"/>
  <c r="D29"/>
  <c r="D8"/>
  <c r="D41"/>
  <c r="D40"/>
  <c r="D32"/>
  <c r="D30"/>
  <c r="D22"/>
  <c r="D21"/>
  <c r="D14"/>
  <c r="D15"/>
  <c r="D12"/>
  <c r="D5"/>
  <c r="D28"/>
  <c r="D27"/>
  <c r="D23"/>
  <c r="D16"/>
  <c r="D19"/>
  <c r="D2"/>
</calcChain>
</file>

<file path=xl/sharedStrings.xml><?xml version="1.0" encoding="utf-8"?>
<sst xmlns="http://schemas.openxmlformats.org/spreadsheetml/2006/main" count="1120" uniqueCount="131">
  <si>
    <t>G</t>
  </si>
  <si>
    <t>K</t>
  </si>
  <si>
    <t>S</t>
  </si>
  <si>
    <t>L</t>
  </si>
  <si>
    <t>E</t>
  </si>
  <si>
    <t>B</t>
  </si>
  <si>
    <t>A</t>
  </si>
  <si>
    <t>R</t>
  </si>
  <si>
    <t>I</t>
  </si>
  <si>
    <t>P</t>
  </si>
  <si>
    <t>T</t>
  </si>
  <si>
    <t>U</t>
  </si>
  <si>
    <t>M</t>
  </si>
  <si>
    <t>C</t>
  </si>
  <si>
    <t>H</t>
  </si>
  <si>
    <t>O</t>
  </si>
  <si>
    <t>F</t>
  </si>
  <si>
    <t>Z</t>
  </si>
  <si>
    <t>N</t>
  </si>
  <si>
    <t>D</t>
  </si>
  <si>
    <t>X</t>
  </si>
  <si>
    <t>V</t>
  </si>
  <si>
    <t>W</t>
  </si>
  <si>
    <t>Q</t>
  </si>
  <si>
    <t>J</t>
  </si>
  <si>
    <t>B1</t>
  </si>
  <si>
    <t>B2</t>
  </si>
  <si>
    <t>B3</t>
  </si>
  <si>
    <t>B4</t>
  </si>
  <si>
    <t>B5</t>
  </si>
  <si>
    <t>Das Finale findet ihr bei:</t>
  </si>
  <si>
    <t>Guten Appetit!</t>
  </si>
  <si>
    <t>n</t>
  </si>
  <si>
    <t>a</t>
  </si>
  <si>
    <t>b</t>
  </si>
  <si>
    <t>c</t>
  </si>
  <si>
    <t>d</t>
  </si>
  <si>
    <t>e</t>
  </si>
  <si>
    <t>f</t>
  </si>
  <si>
    <t>g</t>
  </si>
  <si>
    <t>h</t>
  </si>
  <si>
    <t>i</t>
  </si>
  <si>
    <t>j</t>
  </si>
  <si>
    <t>k</t>
  </si>
  <si>
    <t>l</t>
  </si>
  <si>
    <t>m</t>
  </si>
  <si>
    <t>o</t>
  </si>
  <si>
    <t>p</t>
  </si>
  <si>
    <t>q</t>
  </si>
  <si>
    <t>r</t>
  </si>
  <si>
    <t>s</t>
  </si>
  <si>
    <t>t</t>
  </si>
  <si>
    <t>---</t>
  </si>
  <si>
    <t>Hier findet ihr die Attraktionen, die im Spaßsalat verarbeitet sind.</t>
  </si>
  <si>
    <t>u</t>
  </si>
  <si>
    <t>v</t>
  </si>
  <si>
    <t>Y</t>
  </si>
  <si>
    <t>Autoscooter</t>
  </si>
  <si>
    <t>Oldtimerbahn</t>
  </si>
  <si>
    <t>Ponyreitbahn</t>
  </si>
  <si>
    <t>Bottichfahrt</t>
  </si>
  <si>
    <t>Gebirgsbahn</t>
  </si>
  <si>
    <t>Jumbo</t>
  </si>
  <si>
    <t>Polyp</t>
  </si>
  <si>
    <t>Wikingerbootsfahrt</t>
  </si>
  <si>
    <t>Condor</t>
  </si>
  <si>
    <t>Silbermine</t>
  </si>
  <si>
    <t>Yeti</t>
  </si>
  <si>
    <t>Ballonfahrt</t>
  </si>
  <si>
    <t>Chiapas</t>
  </si>
  <si>
    <t>Taron</t>
  </si>
  <si>
    <t>Talocan</t>
  </si>
  <si>
    <t>Pferdekarussell</t>
  </si>
  <si>
    <t>Raik</t>
  </si>
  <si>
    <t>Tikal</t>
  </si>
  <si>
    <t>Wakobato</t>
  </si>
  <si>
    <t>Wellenflug</t>
  </si>
  <si>
    <t>Phantastic Phans</t>
  </si>
  <si>
    <t>GC8D7BA</t>
  </si>
  <si>
    <t>Sobald ihr alle Attraktionen gefunden habt, sollte sich das Feld unter der Mitte des Tableaus grün färben und die Koordinaten des Finales weiter unten erscheinen.</t>
  </si>
  <si>
    <t>Alternativ ist es natürlich auch möglich, alle Wörter in einem Ausdruck der linken Tabelle zu suchen und zu markieren. Zur Lösung des Rätsels tragt ihr dann am besten die Anzahl der Treffer je Zeile und je Spalte in die entsprechenden Randfelder ein. Alternativ zählt ihr jeweils die Zahl der Buchstaben, die Teil einer Attraktion sind und tragt den Wert auf eurem Ausdruck ein. Die Formel zur Berechnung des Finals findet ihr weiter unten.</t>
  </si>
  <si>
    <t>A1</t>
  </si>
  <si>
    <t>A2</t>
  </si>
  <si>
    <t>C1</t>
  </si>
  <si>
    <t>C2</t>
  </si>
  <si>
    <t>C3</t>
  </si>
  <si>
    <t>C4</t>
  </si>
  <si>
    <t>D5</t>
  </si>
  <si>
    <t>D4</t>
  </si>
  <si>
    <t>D3</t>
  </si>
  <si>
    <t>D2</t>
  </si>
  <si>
    <t>D1</t>
  </si>
  <si>
    <t>D6</t>
  </si>
  <si>
    <t>D7</t>
  </si>
  <si>
    <t>D8</t>
  </si>
  <si>
    <t>D9</t>
  </si>
  <si>
    <t>Name</t>
  </si>
  <si>
    <t>Eröffnung</t>
  </si>
  <si>
    <t>Abriss/Schließung</t>
  </si>
  <si>
    <t>Alter</t>
  </si>
  <si>
    <t>Märchenwald</t>
  </si>
  <si>
    <t>Santa-Fe Western-Express</t>
  </si>
  <si>
    <t>Seeräuberfahrt nach Carthagena</t>
  </si>
  <si>
    <t>Grand-Canyon-Bahn</t>
  </si>
  <si>
    <t>Phantasialand-Jet</t>
  </si>
  <si>
    <t>Silver City</t>
  </si>
  <si>
    <t>Stonewash Creek</t>
  </si>
  <si>
    <t>Wildwash Creek</t>
  </si>
  <si>
    <t>Space Center</t>
  </si>
  <si>
    <t>Race for Atlantis</t>
  </si>
  <si>
    <t>Black Mamba</t>
  </si>
  <si>
    <t>Mystery Castle</t>
  </si>
  <si>
    <t>River Quest</t>
  </si>
  <si>
    <t>Winja's Force</t>
  </si>
  <si>
    <t>Winja's Fear</t>
  </si>
  <si>
    <t>Colorado Adventure</t>
  </si>
  <si>
    <t>Das verrückte Hotel Tartüff</t>
  </si>
  <si>
    <t>Feng Ju Palace</t>
  </si>
  <si>
    <t>Geister Rikscha</t>
  </si>
  <si>
    <t>Maus au Chocolat</t>
  </si>
  <si>
    <t>Temple of the Night Hawk</t>
  </si>
  <si>
    <t>Tittle Tattle Tree</t>
  </si>
  <si>
    <t>Wirtls Taubenturm</t>
  </si>
  <si>
    <t>Würmling Express</t>
  </si>
  <si>
    <t>Crazy Bats</t>
  </si>
  <si>
    <t>B6</t>
  </si>
  <si>
    <t>N 50° (Summe aller As).(B1*B2+B3*B4+B5+B6) E 006° (Summe aller Cs).(D1+D2+D3+D4)*D5+D6+D7+D8-D9</t>
  </si>
  <si>
    <t xml:space="preserve">Quelle der Graphik: </t>
  </si>
  <si>
    <t>https://www.xing.com/img/custom/cp/assets/logo/6/0/b/17931/square_512px/Logo.jpg</t>
  </si>
  <si>
    <t>Wenn ihr in der rechten Hälfte des Tableaus die erkannten Attraktionen mittels der Zahlen 1 bis 9 markiert (siehe Beispiele), so färbt sich das entsprechende Wort auf der linken Seite ein. Tipp: Alle Zellen markieren, Zahl eintippen und mit "Strg" und "Enter" bestätigen, dann färben sich gleich alle markierten Zellen ein.
Alternativ könnt ihr in der linken Tabelle die Buchstaben anklicken, die zu einer Attraktion gehören, diese färben sich dann automatisch ein. Wenn ihr einen falschen Buchstaben erwischt habt - keine Panik. Einfach in der rechten Tabelle die 1 durch eine Null ersetzen.</t>
  </si>
  <si>
    <t>To all the phantastic phans of the nearby Freizeitpark :-) Wir haben euch hier einen ganz besonderen Salat zubereitet: Einen Wortsalat, auch genannt Suchsel, mit 45 aktuellen und ehemaligen Attraktionen des Phantasialandes in einem Gitter aus 880 Buchstaben. Diese können sowohl senkrecht als auch horizontal verarbeitet sein (nicht diagonal). Wie bei Chipas kann die Reise mal vorwärts oder auch rückwärts erfolgen (die Worte werden vorwärts oder rückwärts buchstabiert). Ein Wort geht nie vollständig in einem anderen auf, d.h. ihr müsst beispielsweise "Karussel" und "Kettenkarussel" an zwei unterschiedlichen Stellen finden. Teile eines Wortes können aber in einem anderen enthalten sein, z.B. "Wodan" und "Dancing Dingie". Leerzeichen entfallen, Umlaute werden aufgetrennt (z.B. Ä = AE).</t>
  </si>
</sst>
</file>

<file path=xl/styles.xml><?xml version="1.0" encoding="utf-8"?>
<styleSheet xmlns="http://schemas.openxmlformats.org/spreadsheetml/2006/main">
  <fonts count="5">
    <font>
      <sz val="11"/>
      <color theme="1"/>
      <name val="Arial"/>
      <family val="2"/>
    </font>
    <font>
      <sz val="18"/>
      <color theme="1"/>
      <name val="Arial"/>
      <family val="2"/>
    </font>
    <font>
      <b/>
      <sz val="11"/>
      <color theme="1"/>
      <name val="Arial"/>
      <family val="2"/>
    </font>
    <font>
      <sz val="11"/>
      <color theme="0"/>
      <name val="Arial"/>
      <family val="2"/>
    </font>
    <font>
      <u/>
      <sz val="11"/>
      <color theme="10"/>
      <name val="Arial"/>
      <family val="2"/>
    </font>
  </fonts>
  <fills count="5">
    <fill>
      <patternFill patternType="none"/>
    </fill>
    <fill>
      <patternFill patternType="gray125"/>
    </fill>
    <fill>
      <patternFill patternType="solid">
        <fgColor rgb="FFFFC000"/>
        <bgColor indexed="64"/>
      </patternFill>
    </fill>
    <fill>
      <gradientFill degree="45">
        <stop position="0">
          <color theme="0"/>
        </stop>
        <stop position="1">
          <color rgb="FFFF0000"/>
        </stop>
      </gradientFill>
    </fill>
    <fill>
      <patternFill patternType="solid">
        <fgColor theme="9"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2" borderId="0" xfId="0" applyFill="1"/>
    <xf numFmtId="0" fontId="0" fillId="0" borderId="0" xfId="0" applyFill="1"/>
    <xf numFmtId="0" fontId="0" fillId="0" borderId="0" xfId="0" applyFill="1" applyAlignment="1">
      <alignment horizontal="center"/>
    </xf>
    <xf numFmtId="0" fontId="0" fillId="4" borderId="0" xfId="0" applyFill="1" applyAlignment="1">
      <alignment horizontal="right"/>
    </xf>
    <xf numFmtId="0" fontId="0" fillId="4" borderId="0" xfId="0" applyFill="1" applyAlignment="1">
      <alignment horizontal="center"/>
    </xf>
    <xf numFmtId="0" fontId="1" fillId="0" borderId="0" xfId="0" applyFont="1" applyFill="1"/>
    <xf numFmtId="0" fontId="0" fillId="0" borderId="0" xfId="0" applyAlignment="1">
      <alignment horizontal="center"/>
    </xf>
    <xf numFmtId="0" fontId="2" fillId="0" borderId="0" xfId="0" applyFont="1"/>
    <xf numFmtId="0" fontId="3" fillId="3" borderId="0" xfId="0" applyFont="1" applyFill="1" applyAlignment="1">
      <alignment horizontal="center"/>
    </xf>
    <xf numFmtId="0" fontId="3" fillId="3" borderId="0" xfId="0" quotePrefix="1" applyFont="1" applyFill="1" applyAlignment="1">
      <alignment horizontal="center"/>
    </xf>
    <xf numFmtId="0" fontId="0" fillId="0" borderId="0" xfId="0" applyFill="1" applyAlignment="1">
      <alignment wrapText="1"/>
    </xf>
    <xf numFmtId="0" fontId="0" fillId="0" borderId="0" xfId="0" applyAlignment="1">
      <alignment wrapText="1"/>
    </xf>
    <xf numFmtId="0" fontId="0" fillId="0" borderId="0" xfId="0" applyAlignment="1">
      <alignment horizontal="left"/>
    </xf>
    <xf numFmtId="0" fontId="4" fillId="0" borderId="0" xfId="1"/>
    <xf numFmtId="0" fontId="4" fillId="0" borderId="0" xfId="1" applyFill="1"/>
    <xf numFmtId="0" fontId="0" fillId="0" borderId="0" xfId="0" applyAlignment="1">
      <alignment horizontal="left"/>
    </xf>
    <xf numFmtId="0" fontId="0" fillId="0" borderId="0" xfId="0" applyFill="1" applyAlignment="1">
      <alignmen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xf>
    <xf numFmtId="0" fontId="0" fillId="0" borderId="0" xfId="0" applyAlignment="1"/>
    <xf numFmtId="0" fontId="1" fillId="0" borderId="0" xfId="0" applyFont="1" applyFill="1" applyAlignment="1"/>
    <xf numFmtId="0" fontId="1" fillId="0" borderId="0" xfId="0" applyFont="1" applyAlignment="1">
      <alignment horizontal="right"/>
    </xf>
  </cellXfs>
  <cellStyles count="2">
    <cellStyle name="Hyperlink" xfId="1" builtinId="8"/>
    <cellStyle name="Standard" xfId="0" builtinId="0"/>
  </cellStyles>
  <dxfs count="20">
    <dxf>
      <fill>
        <patternFill>
          <bgColor rgb="FFFFC000"/>
        </patternFill>
      </fill>
    </dxf>
    <dxf>
      <fill>
        <patternFill>
          <bgColor theme="7" tint="0.59996337778862885"/>
        </patternFill>
      </fill>
    </dxf>
    <dxf>
      <fill>
        <patternFill>
          <bgColor theme="9" tint="0.59996337778862885"/>
        </patternFill>
      </fill>
    </dxf>
    <dxf>
      <fill>
        <patternFill>
          <bgColor theme="9" tint="0.39994506668294322"/>
        </patternFill>
      </fill>
    </dxf>
    <dxf>
      <fill>
        <patternFill>
          <bgColor theme="8" tint="0.79998168889431442"/>
        </patternFill>
      </fill>
    </dxf>
    <dxf>
      <fill>
        <patternFill>
          <bgColor theme="8" tint="0.59996337778862885"/>
        </patternFill>
      </fill>
    </dxf>
    <dxf>
      <fill>
        <patternFill>
          <bgColor theme="8" tint="0.39994506668294322"/>
        </patternFill>
      </fill>
    </dxf>
    <dxf>
      <fill>
        <patternFill>
          <bgColor theme="4" tint="0.59996337778862885"/>
        </patternFill>
      </fill>
    </dxf>
    <dxf>
      <fill>
        <patternFill>
          <bgColor theme="4" tint="0.39994506668294322"/>
        </patternFill>
      </fill>
    </dxf>
    <dxf>
      <fill>
        <patternFill>
          <bgColor rgb="FF92D050"/>
        </patternFill>
      </fill>
    </dxf>
    <dxf>
      <font>
        <color theme="0"/>
      </font>
      <fill>
        <patternFill>
          <bgColor rgb="FFFF0000"/>
        </patternFill>
      </fill>
    </dxf>
    <dxf>
      <fill>
        <patternFill>
          <bgColor rgb="FFFFC000"/>
        </patternFill>
      </fill>
    </dxf>
    <dxf>
      <fill>
        <patternFill>
          <bgColor theme="7" tint="0.59996337778862885"/>
        </patternFill>
      </fill>
    </dxf>
    <dxf>
      <fill>
        <patternFill>
          <bgColor theme="9" tint="0.59996337778862885"/>
        </patternFill>
      </fill>
    </dxf>
    <dxf>
      <fill>
        <patternFill>
          <bgColor theme="9" tint="0.39994506668294322"/>
        </patternFill>
      </fill>
    </dxf>
    <dxf>
      <fill>
        <patternFill>
          <bgColor theme="8" tint="0.79998168889431442"/>
        </patternFill>
      </fill>
    </dxf>
    <dxf>
      <fill>
        <patternFill>
          <bgColor theme="8" tint="0.59996337778862885"/>
        </patternFill>
      </fill>
    </dxf>
    <dxf>
      <fill>
        <patternFill>
          <bgColor theme="8" tint="0.39994506668294322"/>
        </patternFill>
      </fill>
    </dxf>
    <dxf>
      <fill>
        <patternFill>
          <bgColor theme="4" tint="0.59996337778862885"/>
        </patternFill>
      </fill>
    </dxf>
    <dxf>
      <fill>
        <patternFill>
          <bgColor theme="4"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561975</xdr:colOff>
      <xdr:row>5</xdr:row>
      <xdr:rowOff>123825</xdr:rowOff>
    </xdr:from>
    <xdr:to>
      <xdr:col>4</xdr:col>
      <xdr:colOff>5438775</xdr:colOff>
      <xdr:row>32</xdr:row>
      <xdr:rowOff>114300</xdr:rowOff>
    </xdr:to>
    <xdr:pic>
      <xdr:nvPicPr>
        <xdr:cNvPr id="2" name="Grafik 1" descr="https://www.xing.com/img/custom/cp/assets/logo/6/0/b/17931/square_512px/Logo.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61975" y="1038225"/>
          <a:ext cx="4876800" cy="48768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phl-infos.de/frontend/ehemaliges/attraktionen/1960er-jahre/autoscooter/" TargetMode="External"/><Relationship Id="rId3" Type="http://schemas.openxmlformats.org/officeDocument/2006/relationships/hyperlink" Target="http://phl-infos.de/frontend/ehemaliges/attraktionen/1980er-jahre/condor/" TargetMode="External"/><Relationship Id="rId7" Type="http://schemas.openxmlformats.org/officeDocument/2006/relationships/hyperlink" Target="http://phl-infos.de/frontend/ehemaliges/attraktionen/1960er-jahre/autoscooter/" TargetMode="External"/><Relationship Id="rId2" Type="http://schemas.openxmlformats.org/officeDocument/2006/relationships/hyperlink" Target="http://phl-infos.de/frontend/ehemaliges/attraktionen/1970er-jahre/bottichfahrt/" TargetMode="External"/><Relationship Id="rId1" Type="http://schemas.openxmlformats.org/officeDocument/2006/relationships/hyperlink" Target="http://phl-infos.de/frontend/ehemaliges/attraktionen/1960er-jahre/autoscooter/" TargetMode="External"/><Relationship Id="rId6" Type="http://schemas.openxmlformats.org/officeDocument/2006/relationships/hyperlink" Target="https://www.phantasialand.de/de/park/crazy-bats/" TargetMode="External"/><Relationship Id="rId5" Type="http://schemas.openxmlformats.org/officeDocument/2006/relationships/hyperlink" Target="http://phl-infos.de/frontend/attraktionen/familienattraktionen/colorado-adventure/" TargetMode="External"/><Relationship Id="rId4" Type="http://schemas.openxmlformats.org/officeDocument/2006/relationships/hyperlink" Target="http://phl-infos.de/frontend/attraktionen/action-attraktionen/chiapas/"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Tabelle11">
    <tabColor rgb="FF92D050"/>
    <pageSetUpPr fitToPage="1"/>
  </sheetPr>
  <dimension ref="A1:BY88"/>
  <sheetViews>
    <sheetView tabSelected="1" workbookViewId="0">
      <selection activeCell="A4" sqref="A4:Z4"/>
    </sheetView>
  </sheetViews>
  <sheetFormatPr baseColWidth="10" defaultColWidth="0" defaultRowHeight="14.25" customHeight="1" zeroHeight="1" outlineLevelRow="1"/>
  <cols>
    <col min="1" max="1" width="3.875" style="2" customWidth="1"/>
    <col min="2" max="23" width="3.625" style="7" customWidth="1"/>
    <col min="24" max="24" width="3.625" style="3" customWidth="1"/>
    <col min="25" max="25" width="4" style="7" customWidth="1"/>
    <col min="26" max="26" width="4" style="2" customWidth="1"/>
    <col min="27" max="27" width="3.75" style="2" customWidth="1"/>
    <col min="28" max="46" width="3.5" customWidth="1"/>
    <col min="47" max="49" width="3.875" customWidth="1"/>
    <col min="50" max="50" width="3.375" customWidth="1"/>
    <col min="51" max="51" width="11" customWidth="1"/>
    <col min="52" max="77" width="0" hidden="1" customWidth="1"/>
    <col min="78" max="16384" width="11" hidden="1"/>
  </cols>
  <sheetData>
    <row r="1" spans="1:50" ht="23.25">
      <c r="A1" s="22" t="s">
        <v>77</v>
      </c>
      <c r="B1" s="21"/>
      <c r="C1" s="21"/>
      <c r="D1" s="21"/>
      <c r="E1" s="21"/>
      <c r="F1" s="21"/>
      <c r="G1" s="21"/>
      <c r="H1" s="21"/>
      <c r="I1" s="21"/>
      <c r="J1" s="21"/>
      <c r="K1" s="21"/>
      <c r="L1" s="21"/>
      <c r="M1" s="21"/>
      <c r="T1" s="23" t="s">
        <v>78</v>
      </c>
      <c r="U1" s="23"/>
      <c r="V1" s="23"/>
      <c r="W1" s="23"/>
      <c r="X1" s="23"/>
      <c r="Y1" s="23"/>
      <c r="Z1" s="23"/>
    </row>
    <row r="2" spans="1:50" ht="12.75" customHeight="1" outlineLevel="1">
      <c r="A2" s="6"/>
    </row>
    <row r="3" spans="1:50" ht="117" customHeight="1" outlineLevel="1">
      <c r="A3" s="17" t="s">
        <v>130</v>
      </c>
      <c r="B3" s="18"/>
      <c r="C3" s="18"/>
      <c r="D3" s="18"/>
      <c r="E3" s="18"/>
      <c r="F3" s="18"/>
      <c r="G3" s="18"/>
      <c r="H3" s="18"/>
      <c r="I3" s="18"/>
      <c r="J3" s="18"/>
      <c r="K3" s="18"/>
      <c r="L3" s="18"/>
      <c r="M3" s="18"/>
      <c r="N3" s="18"/>
      <c r="O3" s="18"/>
      <c r="P3" s="18"/>
      <c r="Q3" s="18"/>
      <c r="R3" s="18"/>
      <c r="S3" s="18"/>
      <c r="T3" s="18"/>
      <c r="U3" s="18"/>
      <c r="V3" s="18"/>
      <c r="W3" s="18"/>
      <c r="X3" s="18"/>
      <c r="Y3" s="18"/>
      <c r="Z3" s="18"/>
      <c r="AA3" s="12"/>
      <c r="AB3" s="12"/>
      <c r="AC3" s="12"/>
      <c r="AD3" s="12"/>
      <c r="AE3" s="12"/>
      <c r="AF3" s="12"/>
      <c r="AG3" s="12"/>
      <c r="AH3" s="12"/>
      <c r="AI3" s="12"/>
      <c r="AJ3" s="12"/>
      <c r="AK3" s="12"/>
      <c r="AL3" s="12"/>
      <c r="AM3" s="12"/>
      <c r="AN3" s="12"/>
      <c r="AO3" s="12"/>
      <c r="AP3" s="12"/>
      <c r="AQ3" s="12"/>
      <c r="AR3" s="12"/>
      <c r="AS3" s="12"/>
      <c r="AT3" s="12"/>
      <c r="AU3" s="12"/>
      <c r="AV3" s="12"/>
      <c r="AW3" s="12"/>
      <c r="AX3" s="12"/>
    </row>
    <row r="4" spans="1:50" ht="90" customHeight="1" outlineLevel="1">
      <c r="A4" s="17" t="s">
        <v>129</v>
      </c>
      <c r="B4" s="18"/>
      <c r="C4" s="18"/>
      <c r="D4" s="18"/>
      <c r="E4" s="18"/>
      <c r="F4" s="18"/>
      <c r="G4" s="18"/>
      <c r="H4" s="18"/>
      <c r="I4" s="18"/>
      <c r="J4" s="18"/>
      <c r="K4" s="18"/>
      <c r="L4" s="18"/>
      <c r="M4" s="18"/>
      <c r="N4" s="18"/>
      <c r="O4" s="18"/>
      <c r="P4" s="18"/>
      <c r="Q4" s="18"/>
      <c r="R4" s="18"/>
      <c r="S4" s="18"/>
      <c r="T4" s="18"/>
      <c r="U4" s="18"/>
      <c r="V4" s="18"/>
      <c r="W4" s="18"/>
      <c r="X4" s="18"/>
      <c r="Y4" s="18"/>
      <c r="Z4" s="18"/>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0" ht="31.5" customHeight="1" outlineLevel="1">
      <c r="A5" s="17" t="s">
        <v>79</v>
      </c>
      <c r="B5" s="18"/>
      <c r="C5" s="18"/>
      <c r="D5" s="18"/>
      <c r="E5" s="18"/>
      <c r="F5" s="18"/>
      <c r="G5" s="18"/>
      <c r="H5" s="18"/>
      <c r="I5" s="18"/>
      <c r="J5" s="18"/>
      <c r="K5" s="18"/>
      <c r="L5" s="18"/>
      <c r="M5" s="18"/>
      <c r="N5" s="18"/>
      <c r="O5" s="18"/>
      <c r="P5" s="18"/>
      <c r="Q5" s="18"/>
      <c r="R5" s="18"/>
      <c r="S5" s="18"/>
      <c r="T5" s="18"/>
      <c r="U5" s="18"/>
      <c r="V5" s="18"/>
      <c r="W5" s="18"/>
      <c r="X5" s="18"/>
      <c r="Y5" s="18"/>
      <c r="Z5" s="18"/>
      <c r="AA5" s="12"/>
      <c r="AB5" s="12"/>
      <c r="AC5" s="12"/>
      <c r="AD5" s="12"/>
      <c r="AE5" s="12"/>
      <c r="AF5" s="12"/>
      <c r="AG5" s="12"/>
      <c r="AH5" s="12"/>
      <c r="AI5" s="12"/>
      <c r="AJ5" s="12"/>
      <c r="AK5" s="12"/>
      <c r="AL5" s="12"/>
      <c r="AM5" s="12"/>
      <c r="AN5" s="12"/>
      <c r="AO5" s="12"/>
      <c r="AP5" s="12"/>
      <c r="AQ5" s="12"/>
      <c r="AR5" s="12"/>
      <c r="AS5" s="12"/>
      <c r="AT5" s="12"/>
      <c r="AU5" s="12"/>
      <c r="AV5" s="12"/>
      <c r="AW5" s="12"/>
      <c r="AX5" s="12"/>
    </row>
    <row r="6" spans="1:50" ht="7.5" customHeight="1" outlineLevel="1">
      <c r="A6" s="11"/>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row>
    <row r="7" spans="1:50" ht="56.25" customHeight="1" outlineLevel="1">
      <c r="A7" s="17" t="s">
        <v>80</v>
      </c>
      <c r="B7" s="18"/>
      <c r="C7" s="18"/>
      <c r="D7" s="18"/>
      <c r="E7" s="18"/>
      <c r="F7" s="18"/>
      <c r="G7" s="18"/>
      <c r="H7" s="18"/>
      <c r="I7" s="18"/>
      <c r="J7" s="18"/>
      <c r="K7" s="18"/>
      <c r="L7" s="18"/>
      <c r="M7" s="18"/>
      <c r="N7" s="18"/>
      <c r="O7" s="18"/>
      <c r="P7" s="18"/>
      <c r="Q7" s="18"/>
      <c r="R7" s="18"/>
      <c r="S7" s="18"/>
      <c r="T7" s="18"/>
      <c r="U7" s="18"/>
      <c r="V7" s="18"/>
      <c r="W7" s="18"/>
      <c r="X7" s="18"/>
      <c r="Y7" s="18"/>
      <c r="Z7" s="18"/>
      <c r="AA7" s="12"/>
      <c r="AB7" s="12"/>
      <c r="AC7" s="12"/>
      <c r="AD7" s="12"/>
      <c r="AE7" s="12"/>
      <c r="AF7" s="12"/>
      <c r="AG7" s="12"/>
      <c r="AH7" s="12"/>
      <c r="AI7" s="12"/>
      <c r="AJ7" s="12"/>
      <c r="AK7" s="12"/>
      <c r="AL7" s="12"/>
      <c r="AM7" s="12"/>
      <c r="AN7" s="12"/>
      <c r="AO7" s="12"/>
      <c r="AP7" s="12"/>
      <c r="AQ7" s="12"/>
      <c r="AR7" s="12"/>
      <c r="AS7" s="12"/>
      <c r="AT7" s="12"/>
      <c r="AU7" s="12"/>
      <c r="AV7" s="12"/>
      <c r="AW7" s="12"/>
      <c r="AX7" s="12"/>
    </row>
    <row r="8" spans="1:50" outlineLevel="1">
      <c r="A8" s="11"/>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row>
    <row r="9" spans="1:50" outlineLevel="1">
      <c r="A9" s="17" t="s">
        <v>31</v>
      </c>
      <c r="B9" s="18"/>
      <c r="C9" s="18"/>
      <c r="D9" s="18"/>
      <c r="E9" s="18"/>
      <c r="F9" s="18"/>
      <c r="G9" s="18"/>
      <c r="H9" s="18"/>
      <c r="I9" s="18"/>
      <c r="J9" s="18"/>
      <c r="K9" s="18"/>
      <c r="L9" s="18"/>
      <c r="M9" s="18"/>
      <c r="N9" s="18"/>
      <c r="O9" s="18"/>
      <c r="P9" s="18"/>
      <c r="Q9" s="18"/>
      <c r="R9" s="18"/>
      <c r="S9" s="18"/>
      <c r="T9" s="18"/>
      <c r="U9" s="18"/>
      <c r="V9" s="18"/>
      <c r="W9" s="18"/>
      <c r="X9" s="18"/>
      <c r="Y9" s="18"/>
      <c r="Z9" s="18"/>
      <c r="AA9" s="12"/>
      <c r="AB9" s="12"/>
      <c r="AC9" s="12"/>
      <c r="AD9" s="12"/>
      <c r="AE9" s="12"/>
      <c r="AF9" s="12"/>
      <c r="AG9" s="12"/>
      <c r="AH9" s="12"/>
      <c r="AI9" s="12"/>
      <c r="AJ9" s="12"/>
      <c r="AK9" s="12"/>
      <c r="AL9" s="12"/>
      <c r="AM9" s="12"/>
      <c r="AN9" s="12"/>
      <c r="AO9" s="12"/>
      <c r="AP9" s="12"/>
      <c r="AQ9" s="12"/>
      <c r="AR9" s="12"/>
      <c r="AS9" s="12"/>
      <c r="AT9" s="12"/>
      <c r="AU9" s="12"/>
      <c r="AV9" s="12"/>
      <c r="AW9" s="12"/>
      <c r="AX9" s="12"/>
    </row>
    <row r="10" spans="1:50"/>
    <row r="11" spans="1:50">
      <c r="A11" s="10" t="s">
        <v>52</v>
      </c>
      <c r="B11" s="9" t="s">
        <v>33</v>
      </c>
      <c r="C11" s="9" t="s">
        <v>34</v>
      </c>
      <c r="D11" s="9" t="s">
        <v>35</v>
      </c>
      <c r="E11" s="9" t="s">
        <v>36</v>
      </c>
      <c r="F11" s="9" t="s">
        <v>37</v>
      </c>
      <c r="G11" s="9" t="s">
        <v>38</v>
      </c>
      <c r="H11" s="9" t="s">
        <v>39</v>
      </c>
      <c r="I11" s="9" t="s">
        <v>40</v>
      </c>
      <c r="J11" s="9" t="s">
        <v>41</v>
      </c>
      <c r="K11" s="9" t="s">
        <v>42</v>
      </c>
      <c r="L11" s="9" t="s">
        <v>43</v>
      </c>
      <c r="M11" s="9" t="s">
        <v>44</v>
      </c>
      <c r="N11" s="9" t="s">
        <v>45</v>
      </c>
      <c r="O11" s="9" t="s">
        <v>32</v>
      </c>
      <c r="P11" s="9" t="s">
        <v>46</v>
      </c>
      <c r="Q11" s="9" t="s">
        <v>47</v>
      </c>
      <c r="R11" s="9" t="s">
        <v>48</v>
      </c>
      <c r="S11" s="9" t="s">
        <v>49</v>
      </c>
      <c r="T11" s="9" t="s">
        <v>50</v>
      </c>
      <c r="U11" s="9" t="s">
        <v>51</v>
      </c>
      <c r="V11" s="9" t="s">
        <v>54</v>
      </c>
      <c r="W11" s="9" t="s">
        <v>55</v>
      </c>
      <c r="X11" s="10" t="s">
        <v>52</v>
      </c>
      <c r="Y11" s="10" t="s">
        <v>52</v>
      </c>
      <c r="Z11" s="10" t="s">
        <v>52</v>
      </c>
      <c r="AA11" s="10" t="s">
        <v>52</v>
      </c>
      <c r="AB11" s="9" t="s">
        <v>33</v>
      </c>
      <c r="AC11" s="9" t="s">
        <v>34</v>
      </c>
      <c r="AD11" s="9" t="s">
        <v>35</v>
      </c>
      <c r="AE11" s="9" t="s">
        <v>36</v>
      </c>
      <c r="AF11" s="9" t="s">
        <v>37</v>
      </c>
      <c r="AG11" s="9" t="s">
        <v>38</v>
      </c>
      <c r="AH11" s="9" t="s">
        <v>39</v>
      </c>
      <c r="AI11" s="9" t="s">
        <v>40</v>
      </c>
      <c r="AJ11" s="9" t="s">
        <v>41</v>
      </c>
      <c r="AK11" s="9" t="s">
        <v>42</v>
      </c>
      <c r="AL11" s="9" t="s">
        <v>43</v>
      </c>
      <c r="AM11" s="9" t="s">
        <v>44</v>
      </c>
      <c r="AN11" s="9" t="s">
        <v>45</v>
      </c>
      <c r="AO11" s="9" t="s">
        <v>32</v>
      </c>
      <c r="AP11" s="9" t="s">
        <v>46</v>
      </c>
      <c r="AQ11" s="9" t="s">
        <v>47</v>
      </c>
      <c r="AR11" s="9" t="s">
        <v>48</v>
      </c>
      <c r="AS11" s="9" t="s">
        <v>49</v>
      </c>
      <c r="AT11" s="9" t="s">
        <v>50</v>
      </c>
      <c r="AU11" s="9" t="s">
        <v>51</v>
      </c>
      <c r="AV11" s="9" t="s">
        <v>54</v>
      </c>
      <c r="AW11" s="9" t="s">
        <v>55</v>
      </c>
      <c r="AX11" s="10" t="s">
        <v>52</v>
      </c>
    </row>
    <row r="12" spans="1:50">
      <c r="A12" s="9">
        <v>1</v>
      </c>
      <c r="B12" s="7" t="s">
        <v>18</v>
      </c>
      <c r="C12" s="7" t="s">
        <v>1</v>
      </c>
      <c r="D12" s="7" t="s">
        <v>16</v>
      </c>
      <c r="E12" s="7" t="s">
        <v>20</v>
      </c>
      <c r="F12" s="7" t="s">
        <v>24</v>
      </c>
      <c r="G12" s="7" t="s">
        <v>10</v>
      </c>
      <c r="H12" s="7" t="s">
        <v>56</v>
      </c>
      <c r="I12" s="7" t="s">
        <v>6</v>
      </c>
      <c r="J12" s="7" t="s">
        <v>19</v>
      </c>
      <c r="K12" s="7" t="s">
        <v>5</v>
      </c>
      <c r="L12" s="7" t="s">
        <v>16</v>
      </c>
      <c r="M12" s="7" t="s">
        <v>5</v>
      </c>
      <c r="N12" s="7" t="s">
        <v>0</v>
      </c>
      <c r="O12" s="7" t="s">
        <v>1</v>
      </c>
      <c r="P12" s="7" t="s">
        <v>23</v>
      </c>
      <c r="Q12" s="7" t="s">
        <v>10</v>
      </c>
      <c r="R12" s="7" t="s">
        <v>24</v>
      </c>
      <c r="S12" s="7" t="s">
        <v>21</v>
      </c>
      <c r="T12" s="7" t="s">
        <v>16</v>
      </c>
      <c r="U12" s="7" t="s">
        <v>8</v>
      </c>
      <c r="V12" s="7" t="s">
        <v>0</v>
      </c>
      <c r="W12" s="7" t="s">
        <v>14</v>
      </c>
      <c r="X12" s="9">
        <v>1</v>
      </c>
      <c r="Y12" s="7">
        <f>COUNTIF(AB12:AW12,"&gt;0")</f>
        <v>0</v>
      </c>
      <c r="Z12" s="3"/>
      <c r="AA12" s="9">
        <v>1</v>
      </c>
      <c r="AB12" s="7">
        <v>0</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9">
        <v>1</v>
      </c>
    </row>
    <row r="13" spans="1:50">
      <c r="A13" s="9">
        <v>2</v>
      </c>
      <c r="B13" s="7" t="s">
        <v>23</v>
      </c>
      <c r="C13" s="7" t="s">
        <v>11</v>
      </c>
      <c r="D13" s="7" t="s">
        <v>5</v>
      </c>
      <c r="E13" s="7" t="s">
        <v>23</v>
      </c>
      <c r="F13" s="7" t="s">
        <v>24</v>
      </c>
      <c r="G13" s="7" t="s">
        <v>2</v>
      </c>
      <c r="H13" s="7" t="s">
        <v>23</v>
      </c>
      <c r="I13" s="7" t="s">
        <v>7</v>
      </c>
      <c r="J13" s="7" t="s">
        <v>6</v>
      </c>
      <c r="K13" s="7" t="s">
        <v>13</v>
      </c>
      <c r="L13" s="7" t="s">
        <v>4</v>
      </c>
      <c r="M13" s="7" t="s">
        <v>16</v>
      </c>
      <c r="N13" s="7" t="s">
        <v>15</v>
      </c>
      <c r="O13" s="7" t="s">
        <v>7</v>
      </c>
      <c r="P13" s="7" t="s">
        <v>6</v>
      </c>
      <c r="Q13" s="7" t="s">
        <v>10</v>
      </c>
      <c r="R13" s="7" t="s">
        <v>3</v>
      </c>
      <c r="S13" s="7" t="s">
        <v>6</v>
      </c>
      <c r="T13" s="7" t="s">
        <v>18</v>
      </c>
      <c r="U13" s="7" t="s">
        <v>10</v>
      </c>
      <c r="V13" s="7" t="s">
        <v>8</v>
      </c>
      <c r="W13" s="7" t="s">
        <v>2</v>
      </c>
      <c r="X13" s="9">
        <v>2</v>
      </c>
      <c r="Y13" s="7">
        <f t="shared" ref="Y13:Y51" si="0">COUNTIF(AB13:AW13,"&gt;0")</f>
        <v>0</v>
      </c>
      <c r="Z13" s="3"/>
      <c r="AA13" s="9">
        <v>2</v>
      </c>
      <c r="AB13" s="7">
        <v>0</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9">
        <v>2</v>
      </c>
    </row>
    <row r="14" spans="1:50">
      <c r="A14" s="9">
        <v>3</v>
      </c>
      <c r="B14" s="7" t="s">
        <v>9</v>
      </c>
      <c r="C14" s="7" t="s">
        <v>14</v>
      </c>
      <c r="D14" s="7" t="s">
        <v>6</v>
      </c>
      <c r="E14" s="7" t="s">
        <v>18</v>
      </c>
      <c r="F14" s="7" t="s">
        <v>4</v>
      </c>
      <c r="G14" s="7" t="s">
        <v>12</v>
      </c>
      <c r="H14" s="7" t="s">
        <v>56</v>
      </c>
      <c r="I14" s="7" t="s">
        <v>2</v>
      </c>
      <c r="J14" s="7" t="s">
        <v>9</v>
      </c>
      <c r="K14" s="7" t="s">
        <v>6</v>
      </c>
      <c r="L14" s="7" t="s">
        <v>13</v>
      </c>
      <c r="M14" s="7" t="s">
        <v>4</v>
      </c>
      <c r="N14" s="7" t="s">
        <v>13</v>
      </c>
      <c r="O14" s="7" t="s">
        <v>4</v>
      </c>
      <c r="P14" s="7" t="s">
        <v>18</v>
      </c>
      <c r="Q14" s="7" t="s">
        <v>10</v>
      </c>
      <c r="R14" s="7" t="s">
        <v>4</v>
      </c>
      <c r="S14" s="7" t="s">
        <v>7</v>
      </c>
      <c r="T14" s="7" t="s">
        <v>6</v>
      </c>
      <c r="U14" s="7" t="s">
        <v>6</v>
      </c>
      <c r="V14" s="7" t="s">
        <v>16</v>
      </c>
      <c r="W14" s="7" t="s">
        <v>7</v>
      </c>
      <c r="X14" s="9">
        <v>3</v>
      </c>
      <c r="Y14" s="7">
        <f t="shared" si="0"/>
        <v>0</v>
      </c>
      <c r="Z14" s="3"/>
      <c r="AA14" s="9">
        <v>3</v>
      </c>
      <c r="AB14" s="7">
        <v>0</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9">
        <v>3</v>
      </c>
    </row>
    <row r="15" spans="1:50">
      <c r="A15" s="9">
        <v>4</v>
      </c>
      <c r="B15" s="7" t="s">
        <v>22</v>
      </c>
      <c r="C15" s="7" t="s">
        <v>18</v>
      </c>
      <c r="D15" s="7" t="s">
        <v>3</v>
      </c>
      <c r="E15" s="7" t="s">
        <v>23</v>
      </c>
      <c r="F15" s="7" t="s">
        <v>13</v>
      </c>
      <c r="G15" s="7" t="s">
        <v>6</v>
      </c>
      <c r="H15" s="7" t="s">
        <v>11</v>
      </c>
      <c r="I15" s="7" t="s">
        <v>10</v>
      </c>
      <c r="J15" s="7" t="s">
        <v>15</v>
      </c>
      <c r="K15" s="7" t="s">
        <v>2</v>
      </c>
      <c r="L15" s="7" t="s">
        <v>13</v>
      </c>
      <c r="M15" s="7" t="s">
        <v>15</v>
      </c>
      <c r="N15" s="7" t="s">
        <v>15</v>
      </c>
      <c r="O15" s="7" t="s">
        <v>10</v>
      </c>
      <c r="P15" s="7" t="s">
        <v>4</v>
      </c>
      <c r="Q15" s="7" t="s">
        <v>7</v>
      </c>
      <c r="R15" s="7" t="s">
        <v>10</v>
      </c>
      <c r="S15" s="7" t="s">
        <v>1</v>
      </c>
      <c r="T15" s="7" t="s">
        <v>13</v>
      </c>
      <c r="U15" s="7" t="s">
        <v>3</v>
      </c>
      <c r="V15" s="7" t="s">
        <v>24</v>
      </c>
      <c r="W15" s="7" t="s">
        <v>6</v>
      </c>
      <c r="X15" s="9">
        <v>4</v>
      </c>
      <c r="Y15" s="7">
        <f t="shared" si="0"/>
        <v>0</v>
      </c>
      <c r="Z15" s="3"/>
      <c r="AA15" s="9">
        <v>4</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7">
        <v>0</v>
      </c>
      <c r="AW15" s="7">
        <v>0</v>
      </c>
      <c r="AX15" s="9">
        <v>4</v>
      </c>
    </row>
    <row r="16" spans="1:50">
      <c r="A16" s="9">
        <v>5</v>
      </c>
      <c r="B16" s="7" t="s">
        <v>2</v>
      </c>
      <c r="C16" s="7" t="s">
        <v>56</v>
      </c>
      <c r="D16" s="7" t="s">
        <v>3</v>
      </c>
      <c r="E16" s="7" t="s">
        <v>1</v>
      </c>
      <c r="F16" s="7" t="s">
        <v>2</v>
      </c>
      <c r="G16" s="7" t="s">
        <v>4</v>
      </c>
      <c r="H16" s="7" t="s">
        <v>18</v>
      </c>
      <c r="I16" s="7" t="s">
        <v>7</v>
      </c>
      <c r="J16" s="7" t="s">
        <v>18</v>
      </c>
      <c r="K16" s="7" t="s">
        <v>4</v>
      </c>
      <c r="L16" s="7" t="s">
        <v>10</v>
      </c>
      <c r="M16" s="7" t="s">
        <v>10</v>
      </c>
      <c r="N16" s="7" t="s">
        <v>3</v>
      </c>
      <c r="O16" s="7" t="s">
        <v>9</v>
      </c>
      <c r="P16" s="7" t="s">
        <v>3</v>
      </c>
      <c r="Q16" s="7" t="s">
        <v>14</v>
      </c>
      <c r="R16" s="7" t="s">
        <v>23</v>
      </c>
      <c r="S16" s="7" t="s">
        <v>19</v>
      </c>
      <c r="T16" s="7" t="s">
        <v>15</v>
      </c>
      <c r="U16" s="7" t="s">
        <v>15</v>
      </c>
      <c r="V16" s="7" t="s">
        <v>5</v>
      </c>
      <c r="W16" s="7" t="s">
        <v>4</v>
      </c>
      <c r="X16" s="9">
        <v>5</v>
      </c>
      <c r="Y16" s="7">
        <f t="shared" si="0"/>
        <v>0</v>
      </c>
      <c r="Z16" s="3"/>
      <c r="AA16" s="9">
        <v>5</v>
      </c>
      <c r="AB16" s="7">
        <v>0</v>
      </c>
      <c r="AC16" s="7">
        <v>0</v>
      </c>
      <c r="AD16" s="7">
        <v>0</v>
      </c>
      <c r="AE16" s="7">
        <v>0</v>
      </c>
      <c r="AF16" s="7">
        <v>0</v>
      </c>
      <c r="AG16" s="7">
        <v>0</v>
      </c>
      <c r="AH16" s="7">
        <v>0</v>
      </c>
      <c r="AI16" s="7">
        <v>0</v>
      </c>
      <c r="AJ16" s="7">
        <v>0</v>
      </c>
      <c r="AK16" s="7">
        <v>0</v>
      </c>
      <c r="AL16" s="7">
        <v>0</v>
      </c>
      <c r="AM16" s="7">
        <v>0</v>
      </c>
      <c r="AN16" s="7">
        <v>0</v>
      </c>
      <c r="AO16" s="7">
        <v>0</v>
      </c>
      <c r="AP16" s="7">
        <v>0</v>
      </c>
      <c r="AQ16" s="7">
        <v>0</v>
      </c>
      <c r="AR16" s="7">
        <v>0</v>
      </c>
      <c r="AS16" s="7">
        <v>0</v>
      </c>
      <c r="AT16" s="7">
        <v>0</v>
      </c>
      <c r="AU16" s="7">
        <v>0</v>
      </c>
      <c r="AV16" s="7">
        <v>0</v>
      </c>
      <c r="AW16" s="7">
        <v>0</v>
      </c>
      <c r="AX16" s="9">
        <v>5</v>
      </c>
    </row>
    <row r="17" spans="1:50">
      <c r="A17" s="9">
        <v>6</v>
      </c>
      <c r="B17" s="7" t="s">
        <v>17</v>
      </c>
      <c r="C17" s="7" t="s">
        <v>7</v>
      </c>
      <c r="D17" s="7" t="s">
        <v>15</v>
      </c>
      <c r="E17" s="7" t="s">
        <v>14</v>
      </c>
      <c r="F17" s="7" t="s">
        <v>13</v>
      </c>
      <c r="G17" s="7" t="s">
        <v>7</v>
      </c>
      <c r="H17" s="7" t="s">
        <v>6</v>
      </c>
      <c r="I17" s="7" t="s">
        <v>17</v>
      </c>
      <c r="J17" s="7" t="s">
        <v>56</v>
      </c>
      <c r="K17" s="7" t="s">
        <v>4</v>
      </c>
      <c r="L17" s="7" t="s">
        <v>10</v>
      </c>
      <c r="M17" s="7" t="s">
        <v>8</v>
      </c>
      <c r="N17" s="7" t="s">
        <v>19</v>
      </c>
      <c r="O17" s="7" t="s">
        <v>8</v>
      </c>
      <c r="P17" s="7" t="s">
        <v>21</v>
      </c>
      <c r="Q17" s="7" t="s">
        <v>6</v>
      </c>
      <c r="R17" s="7" t="s">
        <v>7</v>
      </c>
      <c r="S17" s="7" t="s">
        <v>6</v>
      </c>
      <c r="T17" s="7" t="s">
        <v>3</v>
      </c>
      <c r="U17" s="7" t="s">
        <v>13</v>
      </c>
      <c r="V17" s="7" t="s">
        <v>16</v>
      </c>
      <c r="W17" s="7" t="s">
        <v>16</v>
      </c>
      <c r="X17" s="9">
        <v>6</v>
      </c>
      <c r="Y17" s="7">
        <f t="shared" si="0"/>
        <v>0</v>
      </c>
      <c r="Z17" s="3" t="s">
        <v>91</v>
      </c>
      <c r="AA17" s="9">
        <v>6</v>
      </c>
      <c r="AB17" s="7">
        <v>0</v>
      </c>
      <c r="AC17" s="7">
        <v>0</v>
      </c>
      <c r="AD17" s="7">
        <v>0</v>
      </c>
      <c r="AE17" s="7">
        <v>0</v>
      </c>
      <c r="AF17" s="7">
        <v>0</v>
      </c>
      <c r="AG17" s="7">
        <v>0</v>
      </c>
      <c r="AH17" s="7">
        <v>0</v>
      </c>
      <c r="AI17" s="7">
        <v>0</v>
      </c>
      <c r="AJ17" s="7">
        <v>0</v>
      </c>
      <c r="AK17" s="7">
        <v>0</v>
      </c>
      <c r="AL17" s="7">
        <v>0</v>
      </c>
      <c r="AM17" s="7">
        <v>0</v>
      </c>
      <c r="AN17" s="7">
        <v>0</v>
      </c>
      <c r="AO17" s="7">
        <v>0</v>
      </c>
      <c r="AP17" s="7">
        <v>0</v>
      </c>
      <c r="AQ17" s="7">
        <v>0</v>
      </c>
      <c r="AR17" s="7">
        <v>0</v>
      </c>
      <c r="AS17" s="7">
        <v>0</v>
      </c>
      <c r="AT17" s="7">
        <v>0</v>
      </c>
      <c r="AU17" s="7">
        <v>0</v>
      </c>
      <c r="AV17" s="7">
        <v>0</v>
      </c>
      <c r="AW17" s="7">
        <v>0</v>
      </c>
      <c r="AX17" s="9">
        <v>6</v>
      </c>
    </row>
    <row r="18" spans="1:50" ht="17.25" customHeight="1">
      <c r="A18" s="9">
        <v>7</v>
      </c>
      <c r="B18" s="7" t="s">
        <v>21</v>
      </c>
      <c r="C18" s="7" t="s">
        <v>11</v>
      </c>
      <c r="D18" s="7" t="s">
        <v>18</v>
      </c>
      <c r="E18" s="7" t="s">
        <v>4</v>
      </c>
      <c r="F18" s="7" t="s">
        <v>8</v>
      </c>
      <c r="G18" s="7" t="s">
        <v>13</v>
      </c>
      <c r="H18" s="7" t="s">
        <v>20</v>
      </c>
      <c r="I18" s="7" t="s">
        <v>3</v>
      </c>
      <c r="J18" s="7" t="s">
        <v>7</v>
      </c>
      <c r="K18" s="7" t="s">
        <v>7</v>
      </c>
      <c r="L18" s="7" t="s">
        <v>2</v>
      </c>
      <c r="M18" s="7" t="s">
        <v>1</v>
      </c>
      <c r="N18" s="7" t="s">
        <v>10</v>
      </c>
      <c r="O18" s="7" t="s">
        <v>7</v>
      </c>
      <c r="P18" s="7" t="s">
        <v>56</v>
      </c>
      <c r="Q18" s="7" t="s">
        <v>16</v>
      </c>
      <c r="R18" s="7" t="s">
        <v>22</v>
      </c>
      <c r="S18" s="7" t="s">
        <v>2</v>
      </c>
      <c r="T18" s="7" t="s">
        <v>6</v>
      </c>
      <c r="U18" s="7" t="s">
        <v>15</v>
      </c>
      <c r="V18" s="7" t="s">
        <v>7</v>
      </c>
      <c r="W18" s="7" t="s">
        <v>2</v>
      </c>
      <c r="X18" s="9">
        <v>7</v>
      </c>
      <c r="Y18" s="7">
        <f t="shared" si="0"/>
        <v>0</v>
      </c>
      <c r="Z18" s="3" t="s">
        <v>92</v>
      </c>
      <c r="AA18" s="9">
        <v>7</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7">
        <v>0</v>
      </c>
      <c r="AW18" s="7">
        <v>0</v>
      </c>
      <c r="AX18" s="9">
        <v>7</v>
      </c>
    </row>
    <row r="19" spans="1:50">
      <c r="A19" s="9">
        <v>8</v>
      </c>
      <c r="B19" s="7" t="s">
        <v>5</v>
      </c>
      <c r="C19" s="7" t="s">
        <v>7</v>
      </c>
      <c r="D19" s="7" t="s">
        <v>16</v>
      </c>
      <c r="E19" s="7" t="s">
        <v>10</v>
      </c>
      <c r="F19" s="7" t="s">
        <v>19</v>
      </c>
      <c r="G19" s="7" t="s">
        <v>14</v>
      </c>
      <c r="H19" s="7" t="s">
        <v>5</v>
      </c>
      <c r="I19" s="7" t="s">
        <v>56</v>
      </c>
      <c r="J19" s="7" t="s">
        <v>4</v>
      </c>
      <c r="K19" s="7" t="s">
        <v>6</v>
      </c>
      <c r="L19" s="7" t="s">
        <v>7</v>
      </c>
      <c r="M19" s="7" t="s">
        <v>6</v>
      </c>
      <c r="N19" s="7" t="s">
        <v>8</v>
      </c>
      <c r="O19" s="7" t="s">
        <v>1</v>
      </c>
      <c r="P19" s="7" t="s">
        <v>7</v>
      </c>
      <c r="Q19" s="7" t="s">
        <v>14</v>
      </c>
      <c r="R19" s="7" t="s">
        <v>8</v>
      </c>
      <c r="S19" s="7" t="s">
        <v>21</v>
      </c>
      <c r="T19" s="7" t="s">
        <v>10</v>
      </c>
      <c r="U19" s="7" t="s">
        <v>14</v>
      </c>
      <c r="V19" s="7" t="s">
        <v>8</v>
      </c>
      <c r="W19" s="7" t="s">
        <v>6</v>
      </c>
      <c r="X19" s="9">
        <v>8</v>
      </c>
      <c r="Y19" s="7">
        <f t="shared" si="0"/>
        <v>0</v>
      </c>
      <c r="Z19" s="3"/>
      <c r="AA19" s="9">
        <v>8</v>
      </c>
      <c r="AB19" s="7">
        <v>0</v>
      </c>
      <c r="AC19" s="7">
        <v>0</v>
      </c>
      <c r="AD19" s="7">
        <v>0</v>
      </c>
      <c r="AE19" s="7">
        <v>0</v>
      </c>
      <c r="AF19" s="7">
        <v>0</v>
      </c>
      <c r="AG19" s="7">
        <v>0</v>
      </c>
      <c r="AH19" s="7">
        <v>0</v>
      </c>
      <c r="AI19" s="7">
        <v>0</v>
      </c>
      <c r="AJ19" s="7">
        <v>0</v>
      </c>
      <c r="AK19" s="7">
        <v>0</v>
      </c>
      <c r="AL19" s="7">
        <v>0</v>
      </c>
      <c r="AM19" s="7">
        <v>0</v>
      </c>
      <c r="AN19" s="7">
        <v>0</v>
      </c>
      <c r="AO19" s="7">
        <v>0</v>
      </c>
      <c r="AP19" s="7">
        <v>0</v>
      </c>
      <c r="AQ19" s="7">
        <v>0</v>
      </c>
      <c r="AR19" s="7">
        <v>0</v>
      </c>
      <c r="AS19" s="7">
        <v>0</v>
      </c>
      <c r="AT19" s="7">
        <v>0</v>
      </c>
      <c r="AU19" s="7">
        <v>0</v>
      </c>
      <c r="AV19" s="7">
        <v>0</v>
      </c>
      <c r="AW19" s="7">
        <v>0</v>
      </c>
      <c r="AX19" s="9">
        <v>8</v>
      </c>
    </row>
    <row r="20" spans="1:50">
      <c r="A20" s="9">
        <v>9</v>
      </c>
      <c r="B20" s="7" t="s">
        <v>13</v>
      </c>
      <c r="C20" s="7" t="s">
        <v>7</v>
      </c>
      <c r="D20" s="7" t="s">
        <v>6</v>
      </c>
      <c r="E20" s="7" t="s">
        <v>17</v>
      </c>
      <c r="F20" s="7" t="s">
        <v>56</v>
      </c>
      <c r="G20" s="7" t="s">
        <v>4</v>
      </c>
      <c r="H20" s="7" t="s">
        <v>1</v>
      </c>
      <c r="I20" s="7" t="s">
        <v>1</v>
      </c>
      <c r="J20" s="7" t="s">
        <v>8</v>
      </c>
      <c r="K20" s="7" t="s">
        <v>4</v>
      </c>
      <c r="L20" s="7" t="s">
        <v>5</v>
      </c>
      <c r="M20" s="7" t="s">
        <v>3</v>
      </c>
      <c r="N20" s="7" t="s">
        <v>12</v>
      </c>
      <c r="O20" s="7" t="s">
        <v>12</v>
      </c>
      <c r="P20" s="7" t="s">
        <v>17</v>
      </c>
      <c r="Q20" s="7" t="s">
        <v>13</v>
      </c>
      <c r="R20" s="7" t="s">
        <v>3</v>
      </c>
      <c r="S20" s="7" t="s">
        <v>4</v>
      </c>
      <c r="T20" s="7" t="s">
        <v>5</v>
      </c>
      <c r="U20" s="7" t="s">
        <v>13</v>
      </c>
      <c r="V20" s="7" t="s">
        <v>16</v>
      </c>
      <c r="W20" s="7" t="s">
        <v>24</v>
      </c>
      <c r="X20" s="9">
        <v>9</v>
      </c>
      <c r="Y20" s="7">
        <f t="shared" si="0"/>
        <v>0</v>
      </c>
      <c r="Z20" s="3"/>
      <c r="AA20" s="9">
        <v>9</v>
      </c>
      <c r="AB20" s="7">
        <v>0</v>
      </c>
      <c r="AC20" s="7">
        <v>0</v>
      </c>
      <c r="AD20" s="7">
        <v>0</v>
      </c>
      <c r="AE20" s="7">
        <v>0</v>
      </c>
      <c r="AF20" s="7">
        <v>0</v>
      </c>
      <c r="AG20" s="7">
        <v>0</v>
      </c>
      <c r="AH20" s="7">
        <v>0</v>
      </c>
      <c r="AI20" s="7">
        <v>0</v>
      </c>
      <c r="AJ20" s="7">
        <v>0</v>
      </c>
      <c r="AK20" s="7">
        <v>0</v>
      </c>
      <c r="AL20" s="7">
        <v>0</v>
      </c>
      <c r="AM20" s="7">
        <v>0</v>
      </c>
      <c r="AN20" s="7">
        <v>0</v>
      </c>
      <c r="AO20" s="7">
        <v>0</v>
      </c>
      <c r="AP20" s="7">
        <v>0</v>
      </c>
      <c r="AQ20" s="7">
        <v>0</v>
      </c>
      <c r="AR20" s="7">
        <v>0</v>
      </c>
      <c r="AS20" s="7">
        <v>0</v>
      </c>
      <c r="AT20" s="7">
        <v>0</v>
      </c>
      <c r="AU20" s="7">
        <v>0</v>
      </c>
      <c r="AV20" s="7">
        <v>0</v>
      </c>
      <c r="AW20" s="7">
        <v>0</v>
      </c>
      <c r="AX20" s="9">
        <v>9</v>
      </c>
    </row>
    <row r="21" spans="1:50">
      <c r="A21" s="9">
        <v>10</v>
      </c>
      <c r="B21" s="7" t="s">
        <v>7</v>
      </c>
      <c r="C21" s="7" t="s">
        <v>14</v>
      </c>
      <c r="D21" s="7" t="s">
        <v>14</v>
      </c>
      <c r="E21" s="7" t="s">
        <v>20</v>
      </c>
      <c r="F21" s="7" t="s">
        <v>14</v>
      </c>
      <c r="G21" s="7" t="s">
        <v>18</v>
      </c>
      <c r="H21" s="7" t="s">
        <v>19</v>
      </c>
      <c r="I21" s="7" t="s">
        <v>4</v>
      </c>
      <c r="J21" s="7" t="s">
        <v>10</v>
      </c>
      <c r="K21" s="7" t="s">
        <v>11</v>
      </c>
      <c r="L21" s="7" t="s">
        <v>18</v>
      </c>
      <c r="M21" s="7" t="s">
        <v>15</v>
      </c>
      <c r="N21" s="7" t="s">
        <v>4</v>
      </c>
      <c r="O21" s="7" t="s">
        <v>23</v>
      </c>
      <c r="P21" s="7" t="s">
        <v>16</v>
      </c>
      <c r="Q21" s="7" t="s">
        <v>8</v>
      </c>
      <c r="R21" s="7" t="s">
        <v>19</v>
      </c>
      <c r="S21" s="7" t="s">
        <v>7</v>
      </c>
      <c r="T21" s="7" t="s">
        <v>13</v>
      </c>
      <c r="U21" s="7" t="s">
        <v>11</v>
      </c>
      <c r="V21" s="7" t="s">
        <v>7</v>
      </c>
      <c r="W21" s="7" t="s">
        <v>18</v>
      </c>
      <c r="X21" s="9">
        <v>10</v>
      </c>
      <c r="Y21" s="7">
        <f t="shared" si="0"/>
        <v>0</v>
      </c>
      <c r="Z21" s="3" t="s">
        <v>93</v>
      </c>
      <c r="AA21" s="9">
        <v>10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7">
        <v>0</v>
      </c>
      <c r="AW21" s="7">
        <v>0</v>
      </c>
      <c r="AX21" s="9">
        <v>10</v>
      </c>
    </row>
    <row r="22" spans="1:50">
      <c r="A22" s="9">
        <v>11</v>
      </c>
      <c r="B22" s="7" t="s">
        <v>6</v>
      </c>
      <c r="C22" s="7" t="s">
        <v>10</v>
      </c>
      <c r="D22" s="7" t="s">
        <v>7</v>
      </c>
      <c r="E22" s="7" t="s">
        <v>20</v>
      </c>
      <c r="F22" s="7" t="s">
        <v>4</v>
      </c>
      <c r="G22" s="7" t="s">
        <v>22</v>
      </c>
      <c r="H22" s="7" t="s">
        <v>6</v>
      </c>
      <c r="I22" s="7" t="s">
        <v>4</v>
      </c>
      <c r="J22" s="7" t="s">
        <v>5</v>
      </c>
      <c r="K22" s="7" t="s">
        <v>5</v>
      </c>
      <c r="L22" s="7" t="s">
        <v>7</v>
      </c>
      <c r="M22" s="7" t="s">
        <v>13</v>
      </c>
      <c r="N22" s="7" t="s">
        <v>7</v>
      </c>
      <c r="O22" s="7" t="s">
        <v>24</v>
      </c>
      <c r="P22" s="7" t="s">
        <v>0</v>
      </c>
      <c r="Q22" s="7" t="s">
        <v>10</v>
      </c>
      <c r="R22" s="7" t="s">
        <v>22</v>
      </c>
      <c r="S22" s="7" t="s">
        <v>7</v>
      </c>
      <c r="T22" s="7" t="s">
        <v>4</v>
      </c>
      <c r="U22" s="7" t="s">
        <v>6</v>
      </c>
      <c r="V22" s="7" t="s">
        <v>8</v>
      </c>
      <c r="W22" s="7" t="s">
        <v>8</v>
      </c>
      <c r="X22" s="9">
        <v>11</v>
      </c>
      <c r="Y22" s="7">
        <f t="shared" si="0"/>
        <v>0</v>
      </c>
      <c r="Z22" s="3" t="s">
        <v>94</v>
      </c>
      <c r="AA22" s="9">
        <v>11</v>
      </c>
      <c r="AB22" s="7">
        <v>0</v>
      </c>
      <c r="AC22" s="7">
        <v>0</v>
      </c>
      <c r="AD22" s="7">
        <v>0</v>
      </c>
      <c r="AE22" s="7">
        <v>0</v>
      </c>
      <c r="AF22" s="7">
        <v>0</v>
      </c>
      <c r="AG22" s="7">
        <v>0</v>
      </c>
      <c r="AH22" s="7">
        <v>0</v>
      </c>
      <c r="AI22" s="7">
        <v>0</v>
      </c>
      <c r="AJ22" s="7">
        <v>0</v>
      </c>
      <c r="AK22" s="7">
        <v>0</v>
      </c>
      <c r="AL22" s="7">
        <v>0</v>
      </c>
      <c r="AM22" s="7">
        <v>0</v>
      </c>
      <c r="AN22" s="7">
        <v>0</v>
      </c>
      <c r="AO22" s="7">
        <v>0</v>
      </c>
      <c r="AP22" s="7">
        <v>0</v>
      </c>
      <c r="AQ22" s="7">
        <v>0</v>
      </c>
      <c r="AR22" s="7">
        <v>0</v>
      </c>
      <c r="AS22" s="7">
        <v>0</v>
      </c>
      <c r="AT22" s="7">
        <v>0</v>
      </c>
      <c r="AU22" s="7">
        <v>0</v>
      </c>
      <c r="AV22" s="7">
        <v>0</v>
      </c>
      <c r="AW22" s="7">
        <v>0</v>
      </c>
      <c r="AX22" s="9">
        <v>11</v>
      </c>
    </row>
    <row r="23" spans="1:50">
      <c r="A23" s="9">
        <v>12</v>
      </c>
      <c r="B23" s="7" t="s">
        <v>17</v>
      </c>
      <c r="C23" s="7" t="s">
        <v>4</v>
      </c>
      <c r="D23" s="7" t="s">
        <v>10</v>
      </c>
      <c r="E23" s="7" t="s">
        <v>9</v>
      </c>
      <c r="F23" s="7" t="s">
        <v>14</v>
      </c>
      <c r="G23" s="7" t="s">
        <v>6</v>
      </c>
      <c r="H23" s="7" t="s">
        <v>18</v>
      </c>
      <c r="I23" s="7" t="s">
        <v>7</v>
      </c>
      <c r="J23" s="7" t="s">
        <v>6</v>
      </c>
      <c r="K23" s="7" t="s">
        <v>4</v>
      </c>
      <c r="L23" s="7" t="s">
        <v>56</v>
      </c>
      <c r="M23" s="7" t="s">
        <v>0</v>
      </c>
      <c r="N23" s="7" t="s">
        <v>5</v>
      </c>
      <c r="O23" s="7" t="s">
        <v>4</v>
      </c>
      <c r="P23" s="7" t="s">
        <v>4</v>
      </c>
      <c r="Q23" s="7" t="s">
        <v>10</v>
      </c>
      <c r="R23" s="7" t="s">
        <v>6</v>
      </c>
      <c r="S23" s="7" t="s">
        <v>11</v>
      </c>
      <c r="T23" s="7" t="s">
        <v>6</v>
      </c>
      <c r="U23" s="7" t="s">
        <v>2</v>
      </c>
      <c r="V23" s="7" t="s">
        <v>21</v>
      </c>
      <c r="W23" s="7" t="s">
        <v>22</v>
      </c>
      <c r="X23" s="9">
        <v>12</v>
      </c>
      <c r="Y23" s="7">
        <f t="shared" si="0"/>
        <v>0</v>
      </c>
      <c r="Z23" s="3" t="s">
        <v>83</v>
      </c>
      <c r="AA23" s="9">
        <v>12</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7">
        <v>0</v>
      </c>
      <c r="AW23" s="7">
        <v>0</v>
      </c>
      <c r="AX23" s="9">
        <v>12</v>
      </c>
    </row>
    <row r="24" spans="1:50">
      <c r="A24" s="9">
        <v>13</v>
      </c>
      <c r="B24" s="7" t="s">
        <v>56</v>
      </c>
      <c r="C24" s="7" t="s">
        <v>12</v>
      </c>
      <c r="D24" s="7" t="s">
        <v>8</v>
      </c>
      <c r="E24" s="7" t="s">
        <v>19</v>
      </c>
      <c r="F24" s="7" t="s">
        <v>22</v>
      </c>
      <c r="G24" s="7" t="s">
        <v>3</v>
      </c>
      <c r="H24" s="7" t="s">
        <v>22</v>
      </c>
      <c r="I24" s="7" t="s">
        <v>13</v>
      </c>
      <c r="J24" s="7" t="s">
        <v>14</v>
      </c>
      <c r="K24" s="7" t="s">
        <v>7</v>
      </c>
      <c r="L24" s="7" t="s">
        <v>7</v>
      </c>
      <c r="M24" s="7" t="s">
        <v>7</v>
      </c>
      <c r="N24" s="7" t="s">
        <v>6</v>
      </c>
      <c r="O24" s="7" t="s">
        <v>19</v>
      </c>
      <c r="P24" s="7" t="s">
        <v>14</v>
      </c>
      <c r="Q24" s="7" t="s">
        <v>15</v>
      </c>
      <c r="R24" s="7" t="s">
        <v>2</v>
      </c>
      <c r="S24" s="7" t="s">
        <v>4</v>
      </c>
      <c r="T24" s="7" t="s">
        <v>9</v>
      </c>
      <c r="U24" s="7" t="s">
        <v>11</v>
      </c>
      <c r="V24" s="7" t="s">
        <v>4</v>
      </c>
      <c r="W24" s="7" t="s">
        <v>8</v>
      </c>
      <c r="X24" s="9">
        <v>13</v>
      </c>
      <c r="Y24" s="7">
        <f t="shared" si="0"/>
        <v>0</v>
      </c>
      <c r="Z24" s="3"/>
      <c r="AA24" s="9">
        <v>13</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7">
        <v>0</v>
      </c>
      <c r="AW24" s="7">
        <v>0</v>
      </c>
      <c r="AX24" s="9">
        <v>13</v>
      </c>
    </row>
    <row r="25" spans="1:50">
      <c r="A25" s="9">
        <v>14</v>
      </c>
      <c r="B25" s="7" t="s">
        <v>12</v>
      </c>
      <c r="C25" s="7" t="s">
        <v>9</v>
      </c>
      <c r="D25" s="7" t="s">
        <v>10</v>
      </c>
      <c r="E25" s="7" t="s">
        <v>10</v>
      </c>
      <c r="F25" s="7" t="s">
        <v>8</v>
      </c>
      <c r="G25" s="7" t="s">
        <v>19</v>
      </c>
      <c r="H25" s="7" t="s">
        <v>19</v>
      </c>
      <c r="I25" s="7" t="s">
        <v>14</v>
      </c>
      <c r="J25" s="7" t="s">
        <v>18</v>
      </c>
      <c r="K25" s="7" t="s">
        <v>16</v>
      </c>
      <c r="L25" s="7" t="s">
        <v>8</v>
      </c>
      <c r="M25" s="7" t="s">
        <v>2</v>
      </c>
      <c r="N25" s="7" t="s">
        <v>14</v>
      </c>
      <c r="O25" s="7" t="s">
        <v>7</v>
      </c>
      <c r="P25" s="7" t="s">
        <v>12</v>
      </c>
      <c r="Q25" s="7" t="s">
        <v>5</v>
      </c>
      <c r="R25" s="7" t="s">
        <v>14</v>
      </c>
      <c r="S25" s="7" t="s">
        <v>13</v>
      </c>
      <c r="T25" s="7" t="s">
        <v>6</v>
      </c>
      <c r="U25" s="7" t="s">
        <v>6</v>
      </c>
      <c r="V25" s="7" t="s">
        <v>7</v>
      </c>
      <c r="W25" s="7" t="s">
        <v>18</v>
      </c>
      <c r="X25" s="9">
        <v>14</v>
      </c>
      <c r="Y25" s="7">
        <f t="shared" si="0"/>
        <v>0</v>
      </c>
      <c r="Z25" s="3"/>
      <c r="AA25" s="9">
        <v>14</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7">
        <v>0</v>
      </c>
      <c r="AW25" s="7">
        <v>0</v>
      </c>
      <c r="AX25" s="9">
        <v>14</v>
      </c>
    </row>
    <row r="26" spans="1:50">
      <c r="A26" s="9">
        <v>15</v>
      </c>
      <c r="B26" s="7" t="s">
        <v>18</v>
      </c>
      <c r="C26" s="7" t="s">
        <v>3</v>
      </c>
      <c r="D26" s="7" t="s">
        <v>10</v>
      </c>
      <c r="E26" s="7" t="s">
        <v>9</v>
      </c>
      <c r="F26" s="7" t="s">
        <v>1</v>
      </c>
      <c r="G26" s="7" t="s">
        <v>16</v>
      </c>
      <c r="H26" s="7" t="s">
        <v>10</v>
      </c>
      <c r="I26" s="7" t="s">
        <v>2</v>
      </c>
      <c r="J26" s="7" t="s">
        <v>24</v>
      </c>
      <c r="K26" s="7" t="s">
        <v>6</v>
      </c>
      <c r="L26" s="7" t="s">
        <v>56</v>
      </c>
      <c r="M26" s="7" t="s">
        <v>6</v>
      </c>
      <c r="N26" s="7" t="s">
        <v>18</v>
      </c>
      <c r="O26" s="7" t="s">
        <v>24</v>
      </c>
      <c r="P26" s="7" t="s">
        <v>18</v>
      </c>
      <c r="Q26" s="7" t="s">
        <v>4</v>
      </c>
      <c r="R26" s="7" t="s">
        <v>13</v>
      </c>
      <c r="S26" s="7" t="s">
        <v>1</v>
      </c>
      <c r="T26" s="7" t="s">
        <v>24</v>
      </c>
      <c r="U26" s="7" t="s">
        <v>12</v>
      </c>
      <c r="V26" s="7" t="s">
        <v>23</v>
      </c>
      <c r="W26" s="7" t="s">
        <v>24</v>
      </c>
      <c r="X26" s="9">
        <v>15</v>
      </c>
      <c r="Y26" s="7">
        <f t="shared" si="0"/>
        <v>0</v>
      </c>
      <c r="Z26" s="3" t="s">
        <v>84</v>
      </c>
      <c r="AA26" s="9">
        <v>15</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7">
        <v>0</v>
      </c>
      <c r="AW26" s="7">
        <v>0</v>
      </c>
      <c r="AX26" s="9">
        <v>15</v>
      </c>
    </row>
    <row r="27" spans="1:50">
      <c r="A27" s="9">
        <v>16</v>
      </c>
      <c r="B27" s="7" t="s">
        <v>9</v>
      </c>
      <c r="C27" s="7" t="s">
        <v>4</v>
      </c>
      <c r="D27" s="7" t="s">
        <v>3</v>
      </c>
      <c r="E27" s="7" t="s">
        <v>14</v>
      </c>
      <c r="F27" s="7" t="s">
        <v>8</v>
      </c>
      <c r="G27" s="7" t="s">
        <v>19</v>
      </c>
      <c r="H27" s="7" t="s">
        <v>1</v>
      </c>
      <c r="I27" s="7" t="s">
        <v>6</v>
      </c>
      <c r="J27" s="7" t="s">
        <v>10</v>
      </c>
      <c r="K27" s="7" t="s">
        <v>14</v>
      </c>
      <c r="L27" s="7" t="s">
        <v>10</v>
      </c>
      <c r="M27" s="7" t="s">
        <v>18</v>
      </c>
      <c r="N27" s="7" t="s">
        <v>20</v>
      </c>
      <c r="O27" s="7" t="s">
        <v>12</v>
      </c>
      <c r="P27" s="7" t="s">
        <v>12</v>
      </c>
      <c r="Q27" s="7" t="s">
        <v>3</v>
      </c>
      <c r="R27" s="7" t="s">
        <v>7</v>
      </c>
      <c r="S27" s="7" t="s">
        <v>10</v>
      </c>
      <c r="T27" s="7" t="s">
        <v>15</v>
      </c>
      <c r="U27" s="7" t="s">
        <v>13</v>
      </c>
      <c r="V27" s="7" t="s">
        <v>11</v>
      </c>
      <c r="W27" s="7" t="s">
        <v>6</v>
      </c>
      <c r="X27" s="9">
        <v>16</v>
      </c>
      <c r="Y27" s="7">
        <f t="shared" si="0"/>
        <v>0</v>
      </c>
      <c r="Z27" s="3"/>
      <c r="AA27" s="9">
        <v>16</v>
      </c>
      <c r="AB27" s="7">
        <v>0</v>
      </c>
      <c r="AC27" s="7">
        <v>0</v>
      </c>
      <c r="AD27" s="7">
        <v>0</v>
      </c>
      <c r="AE27" s="7">
        <v>0</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7">
        <v>0</v>
      </c>
      <c r="AW27" s="7">
        <v>0</v>
      </c>
      <c r="AX27" s="9">
        <v>16</v>
      </c>
    </row>
    <row r="28" spans="1:50">
      <c r="A28" s="9">
        <v>17</v>
      </c>
      <c r="B28" s="7" t="s">
        <v>14</v>
      </c>
      <c r="C28" s="7" t="s">
        <v>15</v>
      </c>
      <c r="D28" s="7" t="s">
        <v>4</v>
      </c>
      <c r="E28" s="7" t="s">
        <v>6</v>
      </c>
      <c r="F28" s="7" t="s">
        <v>18</v>
      </c>
      <c r="G28" s="7" t="s">
        <v>4</v>
      </c>
      <c r="H28" s="7" t="s">
        <v>16</v>
      </c>
      <c r="I28" s="7" t="s">
        <v>22</v>
      </c>
      <c r="J28" s="7" t="s">
        <v>14</v>
      </c>
      <c r="K28" s="7" t="s">
        <v>7</v>
      </c>
      <c r="L28" s="7" t="s">
        <v>22</v>
      </c>
      <c r="M28" s="7" t="s">
        <v>10</v>
      </c>
      <c r="N28" s="7" t="s">
        <v>15</v>
      </c>
      <c r="O28" s="7" t="s">
        <v>7</v>
      </c>
      <c r="P28" s="7" t="s">
        <v>14</v>
      </c>
      <c r="Q28" s="7" t="s">
        <v>10</v>
      </c>
      <c r="R28" s="7" t="s">
        <v>4</v>
      </c>
      <c r="S28" s="7" t="s">
        <v>4</v>
      </c>
      <c r="T28" s="7" t="s">
        <v>2</v>
      </c>
      <c r="U28" s="7" t="s">
        <v>14</v>
      </c>
      <c r="V28" s="7" t="s">
        <v>4</v>
      </c>
      <c r="W28" s="7" t="s">
        <v>2</v>
      </c>
      <c r="X28" s="9">
        <v>17</v>
      </c>
      <c r="Y28" s="7">
        <f t="shared" si="0"/>
        <v>0</v>
      </c>
      <c r="Z28" s="3"/>
      <c r="AA28" s="9">
        <v>17</v>
      </c>
      <c r="AB28" s="7">
        <v>0</v>
      </c>
      <c r="AC28" s="7">
        <v>0</v>
      </c>
      <c r="AD28" s="7">
        <v>0</v>
      </c>
      <c r="AE28" s="7">
        <v>0</v>
      </c>
      <c r="AF28" s="7">
        <v>0</v>
      </c>
      <c r="AG28" s="7">
        <v>0</v>
      </c>
      <c r="AH28" s="7">
        <v>0</v>
      </c>
      <c r="AI28" s="7">
        <v>0</v>
      </c>
      <c r="AJ28" s="7">
        <v>0</v>
      </c>
      <c r="AK28" s="7">
        <v>0</v>
      </c>
      <c r="AL28" s="7">
        <v>0</v>
      </c>
      <c r="AM28" s="7">
        <v>0</v>
      </c>
      <c r="AN28" s="7">
        <v>0</v>
      </c>
      <c r="AO28" s="7">
        <v>0</v>
      </c>
      <c r="AP28" s="7">
        <v>0</v>
      </c>
      <c r="AQ28" s="7">
        <v>0</v>
      </c>
      <c r="AR28" s="7">
        <v>0</v>
      </c>
      <c r="AS28" s="7">
        <v>0</v>
      </c>
      <c r="AT28" s="7">
        <v>0</v>
      </c>
      <c r="AU28" s="7">
        <v>0</v>
      </c>
      <c r="AV28" s="7">
        <v>0</v>
      </c>
      <c r="AW28" s="7">
        <v>0</v>
      </c>
      <c r="AX28" s="9">
        <v>17</v>
      </c>
    </row>
    <row r="29" spans="1:50" ht="15.75" customHeight="1">
      <c r="A29" s="9">
        <v>18</v>
      </c>
      <c r="B29" s="7" t="s">
        <v>6</v>
      </c>
      <c r="C29" s="7" t="s">
        <v>16</v>
      </c>
      <c r="D29" s="7" t="s">
        <v>10</v>
      </c>
      <c r="E29" s="7" t="s">
        <v>18</v>
      </c>
      <c r="F29" s="7" t="s">
        <v>0</v>
      </c>
      <c r="G29" s="7" t="s">
        <v>11</v>
      </c>
      <c r="H29" s="7" t="s">
        <v>23</v>
      </c>
      <c r="I29" s="7" t="s">
        <v>4</v>
      </c>
      <c r="J29" s="7" t="s">
        <v>0</v>
      </c>
      <c r="K29" s="7" t="s">
        <v>10</v>
      </c>
      <c r="L29" s="7" t="s">
        <v>3</v>
      </c>
      <c r="M29" s="7" t="s">
        <v>6</v>
      </c>
      <c r="N29" s="7" t="s">
        <v>6</v>
      </c>
      <c r="O29" s="7" t="s">
        <v>11</v>
      </c>
      <c r="P29" s="7" t="s">
        <v>23</v>
      </c>
      <c r="Q29" s="7" t="s">
        <v>2</v>
      </c>
      <c r="R29" s="7" t="s">
        <v>4</v>
      </c>
      <c r="S29" s="7" t="s">
        <v>14</v>
      </c>
      <c r="T29" s="7" t="s">
        <v>24</v>
      </c>
      <c r="U29" s="7" t="s">
        <v>8</v>
      </c>
      <c r="V29" s="7" t="s">
        <v>2</v>
      </c>
      <c r="W29" s="7" t="s">
        <v>16</v>
      </c>
      <c r="X29" s="9">
        <v>18</v>
      </c>
      <c r="Y29" s="7">
        <f t="shared" si="0"/>
        <v>0</v>
      </c>
      <c r="Z29" s="3"/>
      <c r="AA29" s="9">
        <v>18</v>
      </c>
      <c r="AB29" s="7">
        <v>0</v>
      </c>
      <c r="AC29" s="7">
        <v>0</v>
      </c>
      <c r="AD29" s="7">
        <v>0</v>
      </c>
      <c r="AE29" s="7">
        <v>0</v>
      </c>
      <c r="AF29" s="7">
        <v>0</v>
      </c>
      <c r="AG29" s="7">
        <v>0</v>
      </c>
      <c r="AH29" s="7">
        <v>0</v>
      </c>
      <c r="AI29" s="7">
        <v>0</v>
      </c>
      <c r="AJ29" s="7">
        <v>0</v>
      </c>
      <c r="AK29" s="7">
        <v>0</v>
      </c>
      <c r="AL29" s="7">
        <v>0</v>
      </c>
      <c r="AM29" s="7">
        <v>0</v>
      </c>
      <c r="AN29" s="7">
        <v>0</v>
      </c>
      <c r="AO29" s="7">
        <v>0</v>
      </c>
      <c r="AP29" s="7">
        <v>0</v>
      </c>
      <c r="AQ29" s="7">
        <v>0</v>
      </c>
      <c r="AR29" s="7">
        <v>0</v>
      </c>
      <c r="AS29" s="7">
        <v>0</v>
      </c>
      <c r="AT29" s="7">
        <v>0</v>
      </c>
      <c r="AU29" s="7">
        <v>0</v>
      </c>
      <c r="AV29" s="7">
        <v>0</v>
      </c>
      <c r="AW29" s="7">
        <v>0</v>
      </c>
      <c r="AX29" s="9">
        <v>18</v>
      </c>
    </row>
    <row r="30" spans="1:50">
      <c r="A30" s="9">
        <v>19</v>
      </c>
      <c r="B30" s="7" t="s">
        <v>18</v>
      </c>
      <c r="C30" s="7" t="s">
        <v>10</v>
      </c>
      <c r="D30" s="7" t="s">
        <v>6</v>
      </c>
      <c r="E30" s="7" t="s">
        <v>10</v>
      </c>
      <c r="F30" s="7" t="s">
        <v>4</v>
      </c>
      <c r="G30" s="7" t="s">
        <v>7</v>
      </c>
      <c r="H30" s="7" t="s">
        <v>14</v>
      </c>
      <c r="I30" s="7" t="s">
        <v>18</v>
      </c>
      <c r="J30" s="7" t="s">
        <v>15</v>
      </c>
      <c r="K30" s="7" t="s">
        <v>18</v>
      </c>
      <c r="L30" s="7" t="s">
        <v>14</v>
      </c>
      <c r="M30" s="7" t="s">
        <v>16</v>
      </c>
      <c r="N30" s="7" t="s">
        <v>22</v>
      </c>
      <c r="O30" s="7" t="s">
        <v>10</v>
      </c>
      <c r="P30" s="7" t="s">
        <v>22</v>
      </c>
      <c r="Q30" s="7" t="s">
        <v>6</v>
      </c>
      <c r="R30" s="7" t="s">
        <v>1</v>
      </c>
      <c r="S30" s="7" t="s">
        <v>15</v>
      </c>
      <c r="T30" s="7" t="s">
        <v>5</v>
      </c>
      <c r="U30" s="7" t="s">
        <v>6</v>
      </c>
      <c r="V30" s="7" t="s">
        <v>10</v>
      </c>
      <c r="W30" s="7" t="s">
        <v>15</v>
      </c>
      <c r="X30" s="9">
        <v>19</v>
      </c>
      <c r="Y30" s="7">
        <f t="shared" si="0"/>
        <v>0</v>
      </c>
      <c r="Z30" s="3"/>
      <c r="AA30" s="9">
        <v>19</v>
      </c>
      <c r="AB30" s="7">
        <v>0</v>
      </c>
      <c r="AC30" s="7">
        <v>0</v>
      </c>
      <c r="AD30" s="7">
        <v>0</v>
      </c>
      <c r="AE30" s="7">
        <v>0</v>
      </c>
      <c r="AF30" s="7">
        <v>0</v>
      </c>
      <c r="AG30" s="7">
        <v>0</v>
      </c>
      <c r="AH30" s="7">
        <v>0</v>
      </c>
      <c r="AI30" s="7">
        <v>0</v>
      </c>
      <c r="AJ30" s="7">
        <v>0</v>
      </c>
      <c r="AK30" s="7">
        <v>0</v>
      </c>
      <c r="AL30" s="7">
        <v>0</v>
      </c>
      <c r="AM30" s="7">
        <v>0</v>
      </c>
      <c r="AN30" s="7">
        <v>0</v>
      </c>
      <c r="AO30" s="7">
        <v>0</v>
      </c>
      <c r="AP30" s="7">
        <v>0</v>
      </c>
      <c r="AQ30" s="7">
        <v>0</v>
      </c>
      <c r="AR30" s="7">
        <v>0</v>
      </c>
      <c r="AS30" s="7">
        <v>0</v>
      </c>
      <c r="AT30" s="7">
        <v>0</v>
      </c>
      <c r="AU30" s="7">
        <v>0</v>
      </c>
      <c r="AV30" s="7">
        <v>0</v>
      </c>
      <c r="AW30" s="7">
        <v>0</v>
      </c>
      <c r="AX30" s="9">
        <v>19</v>
      </c>
    </row>
    <row r="31" spans="1:50">
      <c r="A31" s="9">
        <v>20</v>
      </c>
      <c r="B31" s="7" t="s">
        <v>2</v>
      </c>
      <c r="C31" s="7" t="s">
        <v>14</v>
      </c>
      <c r="D31" s="7" t="s">
        <v>10</v>
      </c>
      <c r="E31" s="7" t="s">
        <v>6</v>
      </c>
      <c r="F31" s="7" t="s">
        <v>7</v>
      </c>
      <c r="G31" s="7" t="s">
        <v>15</v>
      </c>
      <c r="H31" s="7" t="s">
        <v>18</v>
      </c>
      <c r="I31" s="7" t="s">
        <v>15</v>
      </c>
      <c r="J31" s="7" t="s">
        <v>23</v>
      </c>
      <c r="K31" s="7" t="s">
        <v>6</v>
      </c>
      <c r="L31" s="7" t="s">
        <v>56</v>
      </c>
      <c r="M31" s="7" t="s">
        <v>4</v>
      </c>
      <c r="N31" s="7" t="s">
        <v>21</v>
      </c>
      <c r="O31" s="7" t="s">
        <v>18</v>
      </c>
      <c r="P31" s="7" t="s">
        <v>18</v>
      </c>
      <c r="Q31" s="7" t="s">
        <v>13</v>
      </c>
      <c r="R31" s="7" t="s">
        <v>12</v>
      </c>
      <c r="S31" s="7" t="s">
        <v>10</v>
      </c>
      <c r="T31" s="7" t="s">
        <v>3</v>
      </c>
      <c r="U31" s="7" t="s">
        <v>9</v>
      </c>
      <c r="V31" s="3" t="s">
        <v>8</v>
      </c>
      <c r="W31" s="7" t="s">
        <v>7</v>
      </c>
      <c r="X31" s="9">
        <v>20</v>
      </c>
      <c r="Y31" s="7">
        <f t="shared" si="0"/>
        <v>0</v>
      </c>
      <c r="Z31" s="3" t="s">
        <v>90</v>
      </c>
      <c r="AA31" s="9">
        <v>20</v>
      </c>
      <c r="AB31" s="7">
        <v>0</v>
      </c>
      <c r="AC31" s="7">
        <v>0</v>
      </c>
      <c r="AD31" s="7">
        <v>0</v>
      </c>
      <c r="AE31" s="7">
        <v>0</v>
      </c>
      <c r="AF31" s="7">
        <v>0</v>
      </c>
      <c r="AG31" s="7">
        <v>0</v>
      </c>
      <c r="AH31" s="7">
        <v>0</v>
      </c>
      <c r="AI31" s="7">
        <v>0</v>
      </c>
      <c r="AJ31" s="7">
        <v>0</v>
      </c>
      <c r="AK31" s="7">
        <v>0</v>
      </c>
      <c r="AL31" s="7">
        <v>0</v>
      </c>
      <c r="AM31" s="7">
        <v>0</v>
      </c>
      <c r="AN31" s="7">
        <v>0</v>
      </c>
      <c r="AO31" s="7">
        <v>0</v>
      </c>
      <c r="AP31" s="7">
        <v>0</v>
      </c>
      <c r="AQ31" s="7">
        <v>0</v>
      </c>
      <c r="AR31" s="7">
        <v>0</v>
      </c>
      <c r="AS31" s="7">
        <v>0</v>
      </c>
      <c r="AT31" s="7">
        <v>0</v>
      </c>
      <c r="AU31" s="7">
        <v>0</v>
      </c>
      <c r="AV31" s="7">
        <v>0</v>
      </c>
      <c r="AW31" s="7">
        <v>0</v>
      </c>
      <c r="AX31" s="9">
        <v>20</v>
      </c>
    </row>
    <row r="32" spans="1:50">
      <c r="A32" s="9">
        <v>21</v>
      </c>
      <c r="B32" s="7" t="s">
        <v>19</v>
      </c>
      <c r="C32" s="7" t="s">
        <v>4</v>
      </c>
      <c r="D32" s="7" t="s">
        <v>10</v>
      </c>
      <c r="E32" s="7" t="s">
        <v>2</v>
      </c>
      <c r="F32" s="7" t="s">
        <v>5</v>
      </c>
      <c r="G32" s="7" t="s">
        <v>12</v>
      </c>
      <c r="H32" s="7" t="s">
        <v>9</v>
      </c>
      <c r="I32" s="7" t="s">
        <v>10</v>
      </c>
      <c r="J32" s="7" t="s">
        <v>4</v>
      </c>
      <c r="K32" s="7" t="s">
        <v>13</v>
      </c>
      <c r="L32" s="7" t="s">
        <v>14</v>
      </c>
      <c r="M32" s="7" t="s">
        <v>22</v>
      </c>
      <c r="N32" s="7" t="s">
        <v>24</v>
      </c>
      <c r="O32" s="7" t="s">
        <v>4</v>
      </c>
      <c r="P32" s="7" t="s">
        <v>14</v>
      </c>
      <c r="Q32" s="7" t="s">
        <v>56</v>
      </c>
      <c r="R32" s="7" t="s">
        <v>9</v>
      </c>
      <c r="S32" s="7" t="s">
        <v>4</v>
      </c>
      <c r="T32" s="7" t="s">
        <v>6</v>
      </c>
      <c r="U32" s="7" t="s">
        <v>6</v>
      </c>
      <c r="V32" s="3" t="s">
        <v>2</v>
      </c>
      <c r="W32" s="7" t="s">
        <v>13</v>
      </c>
      <c r="X32" s="9">
        <v>21</v>
      </c>
      <c r="Y32" s="7">
        <f t="shared" si="0"/>
        <v>0</v>
      </c>
      <c r="Z32" s="3"/>
      <c r="AA32" s="9">
        <v>21</v>
      </c>
      <c r="AB32" s="7">
        <v>0</v>
      </c>
      <c r="AC32" s="7">
        <v>0</v>
      </c>
      <c r="AD32" s="7">
        <v>0</v>
      </c>
      <c r="AE32" s="7">
        <v>0</v>
      </c>
      <c r="AF32" s="7">
        <v>0</v>
      </c>
      <c r="AG32" s="7">
        <v>0</v>
      </c>
      <c r="AH32" s="7">
        <v>0</v>
      </c>
      <c r="AI32" s="7">
        <v>0</v>
      </c>
      <c r="AJ32" s="7">
        <v>0</v>
      </c>
      <c r="AK32" s="7">
        <v>0</v>
      </c>
      <c r="AL32" s="7">
        <v>0</v>
      </c>
      <c r="AM32" s="7">
        <v>0</v>
      </c>
      <c r="AN32" s="7">
        <v>0</v>
      </c>
      <c r="AO32" s="7">
        <v>0</v>
      </c>
      <c r="AP32" s="7">
        <v>0</v>
      </c>
      <c r="AQ32" s="7">
        <v>0</v>
      </c>
      <c r="AR32" s="7">
        <v>0</v>
      </c>
      <c r="AS32" s="7">
        <v>0</v>
      </c>
      <c r="AT32" s="7">
        <v>0</v>
      </c>
      <c r="AU32" s="7">
        <v>0</v>
      </c>
      <c r="AV32" s="7">
        <v>0</v>
      </c>
      <c r="AW32" s="7">
        <v>0</v>
      </c>
      <c r="AX32" s="9">
        <v>21</v>
      </c>
    </row>
    <row r="33" spans="1:50">
      <c r="A33" s="9">
        <v>22</v>
      </c>
      <c r="B33" s="7" t="s">
        <v>1</v>
      </c>
      <c r="C33" s="7" t="s">
        <v>18</v>
      </c>
      <c r="D33" s="7" t="s">
        <v>3</v>
      </c>
      <c r="E33" s="7" t="s">
        <v>8</v>
      </c>
      <c r="F33" s="7" t="s">
        <v>15</v>
      </c>
      <c r="G33" s="7" t="s">
        <v>8</v>
      </c>
      <c r="H33" s="7" t="s">
        <v>22</v>
      </c>
      <c r="I33" s="7" t="s">
        <v>2</v>
      </c>
      <c r="J33" s="7" t="s">
        <v>12</v>
      </c>
      <c r="K33" s="7" t="s">
        <v>14</v>
      </c>
      <c r="L33" s="7" t="s">
        <v>14</v>
      </c>
      <c r="M33" s="7" t="s">
        <v>4</v>
      </c>
      <c r="N33" s="7" t="s">
        <v>24</v>
      </c>
      <c r="O33" s="7" t="s">
        <v>5</v>
      </c>
      <c r="P33" s="7" t="s">
        <v>6</v>
      </c>
      <c r="Q33" s="7" t="s">
        <v>7</v>
      </c>
      <c r="R33" s="7" t="s">
        <v>11</v>
      </c>
      <c r="S33" s="7" t="s">
        <v>3</v>
      </c>
      <c r="T33" s="7" t="s">
        <v>13</v>
      </c>
      <c r="U33" s="7" t="s">
        <v>2</v>
      </c>
      <c r="V33" s="3" t="s">
        <v>8</v>
      </c>
      <c r="W33" s="7" t="s">
        <v>4</v>
      </c>
      <c r="X33" s="9">
        <v>22</v>
      </c>
      <c r="Y33" s="7">
        <f t="shared" si="0"/>
        <v>0</v>
      </c>
      <c r="Z33" s="3"/>
      <c r="AA33" s="9">
        <v>22</v>
      </c>
      <c r="AB33" s="7">
        <v>0</v>
      </c>
      <c r="AC33" s="7">
        <v>0</v>
      </c>
      <c r="AD33" s="7">
        <v>0</v>
      </c>
      <c r="AE33" s="7">
        <v>0</v>
      </c>
      <c r="AF33" s="7">
        <v>0</v>
      </c>
      <c r="AG33" s="7">
        <v>0</v>
      </c>
      <c r="AH33" s="7">
        <v>0</v>
      </c>
      <c r="AI33" s="7">
        <v>0</v>
      </c>
      <c r="AJ33" s="7">
        <v>0</v>
      </c>
      <c r="AK33" s="7">
        <v>0</v>
      </c>
      <c r="AL33" s="7">
        <v>0</v>
      </c>
      <c r="AM33" s="7">
        <v>0</v>
      </c>
      <c r="AN33" s="7">
        <v>0</v>
      </c>
      <c r="AO33" s="7">
        <v>0</v>
      </c>
      <c r="AP33" s="7">
        <v>0</v>
      </c>
      <c r="AQ33" s="7">
        <v>0</v>
      </c>
      <c r="AR33" s="7">
        <v>0</v>
      </c>
      <c r="AS33" s="7">
        <v>0</v>
      </c>
      <c r="AT33" s="7">
        <v>0</v>
      </c>
      <c r="AU33" s="7">
        <v>0</v>
      </c>
      <c r="AV33" s="7">
        <v>0</v>
      </c>
      <c r="AW33" s="7">
        <v>0</v>
      </c>
      <c r="AX33" s="9">
        <v>22</v>
      </c>
    </row>
    <row r="34" spans="1:50">
      <c r="A34" s="9">
        <v>23</v>
      </c>
      <c r="B34" s="7" t="s">
        <v>0</v>
      </c>
      <c r="C34" s="7" t="s">
        <v>8</v>
      </c>
      <c r="D34" s="7" t="s">
        <v>4</v>
      </c>
      <c r="E34" s="7" t="s">
        <v>6</v>
      </c>
      <c r="F34" s="7" t="s">
        <v>15</v>
      </c>
      <c r="G34" s="7" t="s">
        <v>7</v>
      </c>
      <c r="H34" s="7" t="s">
        <v>4</v>
      </c>
      <c r="I34" s="7" t="s">
        <v>8</v>
      </c>
      <c r="J34" s="7" t="s">
        <v>15</v>
      </c>
      <c r="K34" s="7" t="s">
        <v>13</v>
      </c>
      <c r="L34" s="7" t="s">
        <v>6</v>
      </c>
      <c r="M34" s="7" t="s">
        <v>2</v>
      </c>
      <c r="N34" s="7" t="s">
        <v>3</v>
      </c>
      <c r="O34" s="7" t="s">
        <v>11</v>
      </c>
      <c r="P34" s="7" t="s">
        <v>5</v>
      </c>
      <c r="Q34" s="7" t="s">
        <v>4</v>
      </c>
      <c r="R34" s="7" t="s">
        <v>56</v>
      </c>
      <c r="S34" s="7" t="s">
        <v>10</v>
      </c>
      <c r="T34" s="7" t="s">
        <v>1</v>
      </c>
      <c r="U34" s="7" t="s">
        <v>16</v>
      </c>
      <c r="V34" s="3" t="s">
        <v>3</v>
      </c>
      <c r="W34" s="7" t="s">
        <v>11</v>
      </c>
      <c r="X34" s="9">
        <v>23</v>
      </c>
      <c r="Y34" s="7">
        <f t="shared" si="0"/>
        <v>0</v>
      </c>
      <c r="Z34" s="3"/>
      <c r="AA34" s="9">
        <v>23</v>
      </c>
      <c r="AB34" s="7">
        <v>0</v>
      </c>
      <c r="AC34" s="7">
        <v>0</v>
      </c>
      <c r="AD34" s="7">
        <v>0</v>
      </c>
      <c r="AE34" s="7">
        <v>0</v>
      </c>
      <c r="AF34" s="7">
        <v>0</v>
      </c>
      <c r="AG34" s="7">
        <v>0</v>
      </c>
      <c r="AH34" s="7">
        <v>0</v>
      </c>
      <c r="AI34" s="7">
        <v>0</v>
      </c>
      <c r="AJ34" s="7">
        <v>0</v>
      </c>
      <c r="AK34" s="7">
        <v>0</v>
      </c>
      <c r="AL34" s="7">
        <v>0</v>
      </c>
      <c r="AM34" s="7">
        <v>0</v>
      </c>
      <c r="AN34" s="7">
        <v>0</v>
      </c>
      <c r="AO34" s="7">
        <v>0</v>
      </c>
      <c r="AP34" s="7">
        <v>0</v>
      </c>
      <c r="AQ34" s="7">
        <v>0</v>
      </c>
      <c r="AR34" s="7">
        <v>0</v>
      </c>
      <c r="AS34" s="7">
        <v>0</v>
      </c>
      <c r="AT34" s="7">
        <v>0</v>
      </c>
      <c r="AU34" s="7">
        <v>0</v>
      </c>
      <c r="AV34" s="7">
        <v>0</v>
      </c>
      <c r="AW34" s="7">
        <v>0</v>
      </c>
      <c r="AX34" s="9">
        <v>23</v>
      </c>
    </row>
    <row r="35" spans="1:50">
      <c r="A35" s="9">
        <v>24</v>
      </c>
      <c r="B35" s="7" t="s">
        <v>5</v>
      </c>
      <c r="C35" s="7" t="s">
        <v>0</v>
      </c>
      <c r="D35" s="7" t="s">
        <v>10</v>
      </c>
      <c r="E35" s="7" t="s">
        <v>3</v>
      </c>
      <c r="F35" s="7" t="s">
        <v>10</v>
      </c>
      <c r="G35" s="7" t="s">
        <v>9</v>
      </c>
      <c r="H35" s="7" t="s">
        <v>3</v>
      </c>
      <c r="I35" s="7" t="s">
        <v>3</v>
      </c>
      <c r="J35" s="7" t="s">
        <v>23</v>
      </c>
      <c r="K35" s="7" t="s">
        <v>6</v>
      </c>
      <c r="L35" s="7" t="s">
        <v>23</v>
      </c>
      <c r="M35" s="7" t="s">
        <v>10</v>
      </c>
      <c r="N35" s="7" t="s">
        <v>22</v>
      </c>
      <c r="O35" s="7" t="s">
        <v>6</v>
      </c>
      <c r="P35" s="7" t="s">
        <v>2</v>
      </c>
      <c r="Q35" s="7" t="s">
        <v>10</v>
      </c>
      <c r="R35" s="7" t="s">
        <v>7</v>
      </c>
      <c r="S35" s="7" t="s">
        <v>6</v>
      </c>
      <c r="T35" s="7" t="s">
        <v>12</v>
      </c>
      <c r="U35" s="7" t="s">
        <v>4</v>
      </c>
      <c r="V35" s="3" t="s">
        <v>21</v>
      </c>
      <c r="W35" s="7" t="s">
        <v>7</v>
      </c>
      <c r="X35" s="9">
        <v>24</v>
      </c>
      <c r="Y35" s="7">
        <f t="shared" si="0"/>
        <v>0</v>
      </c>
      <c r="Z35" s="3" t="s">
        <v>81</v>
      </c>
      <c r="AA35" s="9">
        <v>24</v>
      </c>
      <c r="AB35" s="7">
        <v>0</v>
      </c>
      <c r="AC35" s="7">
        <v>0</v>
      </c>
      <c r="AD35" s="7">
        <v>0</v>
      </c>
      <c r="AE35" s="7">
        <v>0</v>
      </c>
      <c r="AF35" s="7">
        <v>0</v>
      </c>
      <c r="AG35" s="7">
        <v>0</v>
      </c>
      <c r="AH35" s="7">
        <v>0</v>
      </c>
      <c r="AI35" s="7">
        <v>0</v>
      </c>
      <c r="AJ35" s="7">
        <v>0</v>
      </c>
      <c r="AK35" s="7">
        <v>0</v>
      </c>
      <c r="AL35" s="7">
        <v>0</v>
      </c>
      <c r="AM35" s="7">
        <v>0</v>
      </c>
      <c r="AN35" s="7">
        <v>0</v>
      </c>
      <c r="AO35" s="7">
        <v>0</v>
      </c>
      <c r="AP35" s="7">
        <v>0</v>
      </c>
      <c r="AQ35" s="7">
        <v>0</v>
      </c>
      <c r="AR35" s="7">
        <v>0</v>
      </c>
      <c r="AS35" s="7">
        <v>0</v>
      </c>
      <c r="AT35" s="7">
        <v>0</v>
      </c>
      <c r="AU35" s="7">
        <v>0</v>
      </c>
      <c r="AV35" s="7">
        <v>0</v>
      </c>
      <c r="AW35" s="7">
        <v>0</v>
      </c>
      <c r="AX35" s="9">
        <v>24</v>
      </c>
    </row>
    <row r="36" spans="1:50">
      <c r="A36" s="9">
        <v>25</v>
      </c>
      <c r="B36" s="7" t="s">
        <v>6</v>
      </c>
      <c r="C36" s="7" t="s">
        <v>14</v>
      </c>
      <c r="D36" s="7" t="s">
        <v>7</v>
      </c>
      <c r="E36" s="7" t="s">
        <v>6</v>
      </c>
      <c r="F36" s="7" t="s">
        <v>2</v>
      </c>
      <c r="G36" s="7" t="s">
        <v>3</v>
      </c>
      <c r="H36" s="7" t="s">
        <v>3</v>
      </c>
      <c r="I36" s="7" t="s">
        <v>21</v>
      </c>
      <c r="J36" s="7" t="s">
        <v>10</v>
      </c>
      <c r="K36" s="7" t="s">
        <v>7</v>
      </c>
      <c r="L36" s="7" t="s">
        <v>20</v>
      </c>
      <c r="M36" s="7" t="s">
        <v>4</v>
      </c>
      <c r="N36" s="7" t="s">
        <v>13</v>
      </c>
      <c r="O36" s="7" t="s">
        <v>10</v>
      </c>
      <c r="P36" s="7" t="s">
        <v>0</v>
      </c>
      <c r="Q36" s="7" t="s">
        <v>2</v>
      </c>
      <c r="R36" s="7" t="s">
        <v>23</v>
      </c>
      <c r="S36" s="7" t="s">
        <v>7</v>
      </c>
      <c r="T36" s="7" t="s">
        <v>6</v>
      </c>
      <c r="U36" s="7" t="s">
        <v>18</v>
      </c>
      <c r="V36" s="3" t="s">
        <v>4</v>
      </c>
      <c r="W36" s="7" t="s">
        <v>15</v>
      </c>
      <c r="X36" s="9">
        <v>25</v>
      </c>
      <c r="Y36" s="7">
        <f t="shared" si="0"/>
        <v>0</v>
      </c>
      <c r="Z36" s="3"/>
      <c r="AA36" s="9">
        <v>25</v>
      </c>
      <c r="AB36" s="7">
        <v>0</v>
      </c>
      <c r="AC36" s="7">
        <v>0</v>
      </c>
      <c r="AD36" s="7">
        <v>0</v>
      </c>
      <c r="AE36" s="7">
        <v>0</v>
      </c>
      <c r="AF36" s="7">
        <v>0</v>
      </c>
      <c r="AG36" s="7">
        <v>0</v>
      </c>
      <c r="AH36" s="7">
        <v>0</v>
      </c>
      <c r="AI36" s="7">
        <v>0</v>
      </c>
      <c r="AJ36" s="7">
        <v>0</v>
      </c>
      <c r="AK36" s="7">
        <v>0</v>
      </c>
      <c r="AL36" s="7">
        <v>0</v>
      </c>
      <c r="AM36" s="7">
        <v>0</v>
      </c>
      <c r="AN36" s="7">
        <v>0</v>
      </c>
      <c r="AO36" s="7">
        <v>0</v>
      </c>
      <c r="AP36" s="7">
        <v>0</v>
      </c>
      <c r="AQ36" s="7">
        <v>0</v>
      </c>
      <c r="AR36" s="7">
        <v>0</v>
      </c>
      <c r="AS36" s="7">
        <v>0</v>
      </c>
      <c r="AT36" s="7">
        <v>0</v>
      </c>
      <c r="AU36" s="7">
        <v>0</v>
      </c>
      <c r="AV36" s="7">
        <v>0</v>
      </c>
      <c r="AW36" s="7">
        <v>0</v>
      </c>
      <c r="AX36" s="9">
        <v>25</v>
      </c>
    </row>
    <row r="37" spans="1:50">
      <c r="A37" s="9">
        <v>26</v>
      </c>
      <c r="B37" s="7" t="s">
        <v>13</v>
      </c>
      <c r="C37" s="7" t="s">
        <v>10</v>
      </c>
      <c r="D37" s="7" t="s">
        <v>4</v>
      </c>
      <c r="E37" s="7" t="s">
        <v>18</v>
      </c>
      <c r="F37" s="7" t="s">
        <v>16</v>
      </c>
      <c r="G37" s="7" t="s">
        <v>2</v>
      </c>
      <c r="H37" s="7" t="s">
        <v>4</v>
      </c>
      <c r="I37" s="7" t="s">
        <v>4</v>
      </c>
      <c r="J37" s="7" t="s">
        <v>2</v>
      </c>
      <c r="K37" s="7" t="s">
        <v>10</v>
      </c>
      <c r="L37" s="7" t="s">
        <v>4</v>
      </c>
      <c r="M37" s="7" t="s">
        <v>7</v>
      </c>
      <c r="N37" s="7" t="s">
        <v>18</v>
      </c>
      <c r="O37" s="7" t="s">
        <v>2</v>
      </c>
      <c r="P37" s="7" t="s">
        <v>7</v>
      </c>
      <c r="Q37" s="7" t="s">
        <v>56</v>
      </c>
      <c r="R37" s="7" t="s">
        <v>24</v>
      </c>
      <c r="S37" s="7" t="s">
        <v>10</v>
      </c>
      <c r="T37" s="7" t="s">
        <v>12</v>
      </c>
      <c r="U37" s="7" t="s">
        <v>0</v>
      </c>
      <c r="V37" s="3" t="s">
        <v>7</v>
      </c>
      <c r="W37" s="7" t="s">
        <v>2</v>
      </c>
      <c r="X37" s="9">
        <v>26</v>
      </c>
      <c r="Y37" s="7">
        <f t="shared" si="0"/>
        <v>0</v>
      </c>
      <c r="Z37" s="3" t="s">
        <v>89</v>
      </c>
      <c r="AA37" s="9">
        <v>26</v>
      </c>
      <c r="AB37" s="7">
        <v>0</v>
      </c>
      <c r="AC37" s="7">
        <v>0</v>
      </c>
      <c r="AD37" s="7">
        <v>0</v>
      </c>
      <c r="AE37" s="7">
        <v>0</v>
      </c>
      <c r="AF37" s="7">
        <v>0</v>
      </c>
      <c r="AG37" s="7">
        <v>0</v>
      </c>
      <c r="AH37" s="7">
        <v>0</v>
      </c>
      <c r="AI37" s="7">
        <v>0</v>
      </c>
      <c r="AJ37" s="7">
        <v>0</v>
      </c>
      <c r="AK37" s="7">
        <v>0</v>
      </c>
      <c r="AL37" s="7">
        <v>0</v>
      </c>
      <c r="AM37" s="7">
        <v>0</v>
      </c>
      <c r="AN37" s="7">
        <v>0</v>
      </c>
      <c r="AO37" s="7">
        <v>0</v>
      </c>
      <c r="AP37" s="7">
        <v>0</v>
      </c>
      <c r="AQ37" s="7">
        <v>0</v>
      </c>
      <c r="AR37" s="7">
        <v>0</v>
      </c>
      <c r="AS37" s="7">
        <v>0</v>
      </c>
      <c r="AT37" s="7">
        <v>0</v>
      </c>
      <c r="AU37" s="7">
        <v>0</v>
      </c>
      <c r="AV37" s="7">
        <v>0</v>
      </c>
      <c r="AW37" s="7">
        <v>0</v>
      </c>
      <c r="AX37" s="9">
        <v>26</v>
      </c>
    </row>
    <row r="38" spans="1:50">
      <c r="A38" s="9">
        <v>27</v>
      </c>
      <c r="B38" s="7" t="s">
        <v>19</v>
      </c>
      <c r="C38" s="7" t="s">
        <v>14</v>
      </c>
      <c r="D38" s="7" t="s">
        <v>4</v>
      </c>
      <c r="E38" s="7" t="s">
        <v>19</v>
      </c>
      <c r="F38" s="7" t="s">
        <v>6</v>
      </c>
      <c r="G38" s="7" t="s">
        <v>21</v>
      </c>
      <c r="H38" s="7" t="s">
        <v>18</v>
      </c>
      <c r="I38" s="7" t="s">
        <v>7</v>
      </c>
      <c r="J38" s="7" t="s">
        <v>18</v>
      </c>
      <c r="K38" s="7" t="s">
        <v>14</v>
      </c>
      <c r="L38" s="7" t="s">
        <v>1</v>
      </c>
      <c r="M38" s="7" t="s">
        <v>18</v>
      </c>
      <c r="N38" s="7" t="s">
        <v>15</v>
      </c>
      <c r="O38" s="7" t="s">
        <v>3</v>
      </c>
      <c r="P38" s="7" t="s">
        <v>8</v>
      </c>
      <c r="Q38" s="7" t="s">
        <v>12</v>
      </c>
      <c r="R38" s="7" t="s">
        <v>5</v>
      </c>
      <c r="S38" s="7" t="s">
        <v>11</v>
      </c>
      <c r="T38" s="7" t="s">
        <v>5</v>
      </c>
      <c r="U38" s="7" t="s">
        <v>24</v>
      </c>
      <c r="V38" s="3" t="s">
        <v>2</v>
      </c>
      <c r="W38" s="7" t="s">
        <v>6</v>
      </c>
      <c r="X38" s="9">
        <v>27</v>
      </c>
      <c r="Y38" s="7">
        <f t="shared" si="0"/>
        <v>0</v>
      </c>
      <c r="Z38" s="3"/>
      <c r="AA38" s="9">
        <v>27</v>
      </c>
      <c r="AB38" s="7">
        <v>0</v>
      </c>
      <c r="AC38" s="7">
        <v>0</v>
      </c>
      <c r="AD38" s="7">
        <v>0</v>
      </c>
      <c r="AE38" s="7">
        <v>0</v>
      </c>
      <c r="AF38" s="7">
        <v>0</v>
      </c>
      <c r="AG38" s="7">
        <v>0</v>
      </c>
      <c r="AH38" s="7">
        <v>0</v>
      </c>
      <c r="AI38" s="7">
        <v>0</v>
      </c>
      <c r="AJ38" s="7">
        <v>0</v>
      </c>
      <c r="AK38" s="7">
        <v>0</v>
      </c>
      <c r="AL38" s="7">
        <v>0</v>
      </c>
      <c r="AM38" s="7">
        <v>0</v>
      </c>
      <c r="AN38" s="7">
        <v>0</v>
      </c>
      <c r="AO38" s="7">
        <v>0</v>
      </c>
      <c r="AP38" s="7">
        <v>0</v>
      </c>
      <c r="AQ38" s="7">
        <v>0</v>
      </c>
      <c r="AR38" s="7">
        <v>0</v>
      </c>
      <c r="AS38" s="7">
        <v>0</v>
      </c>
      <c r="AT38" s="7">
        <v>0</v>
      </c>
      <c r="AU38" s="7">
        <v>0</v>
      </c>
      <c r="AV38" s="7">
        <v>0</v>
      </c>
      <c r="AW38" s="7">
        <v>0</v>
      </c>
      <c r="AX38" s="9">
        <v>27</v>
      </c>
    </row>
    <row r="39" spans="1:50">
      <c r="A39" s="9">
        <v>28</v>
      </c>
      <c r="B39" s="7" t="s">
        <v>12</v>
      </c>
      <c r="C39" s="7" t="s">
        <v>6</v>
      </c>
      <c r="D39" s="7" t="s">
        <v>24</v>
      </c>
      <c r="E39" s="7" t="s">
        <v>24</v>
      </c>
      <c r="F39" s="7" t="s">
        <v>14</v>
      </c>
      <c r="G39" s="7" t="s">
        <v>17</v>
      </c>
      <c r="H39" s="7" t="s">
        <v>16</v>
      </c>
      <c r="I39" s="7" t="s">
        <v>13</v>
      </c>
      <c r="J39" s="7" t="s">
        <v>19</v>
      </c>
      <c r="K39" s="7" t="s">
        <v>6</v>
      </c>
      <c r="L39" s="7" t="s">
        <v>2</v>
      </c>
      <c r="M39" s="7" t="s">
        <v>4</v>
      </c>
      <c r="N39" s="7" t="s">
        <v>7</v>
      </c>
      <c r="O39" s="7" t="s">
        <v>10</v>
      </c>
      <c r="P39" s="7" t="s">
        <v>5</v>
      </c>
      <c r="Q39" s="7" t="s">
        <v>15</v>
      </c>
      <c r="R39" s="7" t="s">
        <v>2</v>
      </c>
      <c r="S39" s="7" t="s">
        <v>4</v>
      </c>
      <c r="T39" s="7" t="s">
        <v>6</v>
      </c>
      <c r="U39" s="7" t="s">
        <v>11</v>
      </c>
      <c r="V39" s="3" t="s">
        <v>10</v>
      </c>
      <c r="W39" s="7" t="s">
        <v>10</v>
      </c>
      <c r="X39" s="9">
        <v>28</v>
      </c>
      <c r="Y39" s="7">
        <f t="shared" si="0"/>
        <v>0</v>
      </c>
      <c r="Z39" s="3"/>
      <c r="AA39" s="9">
        <v>28</v>
      </c>
      <c r="AB39" s="7">
        <v>0</v>
      </c>
      <c r="AC39" s="7">
        <v>0</v>
      </c>
      <c r="AD39" s="7">
        <v>0</v>
      </c>
      <c r="AE39" s="7">
        <v>0</v>
      </c>
      <c r="AF39" s="7">
        <v>0</v>
      </c>
      <c r="AG39" s="7">
        <v>0</v>
      </c>
      <c r="AH39" s="7">
        <v>0</v>
      </c>
      <c r="AI39" s="7">
        <v>0</v>
      </c>
      <c r="AJ39" s="7">
        <v>0</v>
      </c>
      <c r="AK39" s="7">
        <v>0</v>
      </c>
      <c r="AL39" s="7">
        <v>0</v>
      </c>
      <c r="AM39" s="7">
        <v>0</v>
      </c>
      <c r="AN39" s="7">
        <v>0</v>
      </c>
      <c r="AO39" s="7">
        <v>0</v>
      </c>
      <c r="AP39" s="7">
        <v>0</v>
      </c>
      <c r="AQ39" s="7">
        <v>0</v>
      </c>
      <c r="AR39" s="7">
        <v>0</v>
      </c>
      <c r="AS39" s="7">
        <v>0</v>
      </c>
      <c r="AT39" s="7">
        <v>0</v>
      </c>
      <c r="AU39" s="7">
        <v>0</v>
      </c>
      <c r="AV39" s="7">
        <v>0</v>
      </c>
      <c r="AW39" s="7">
        <v>0</v>
      </c>
      <c r="AX39" s="9">
        <v>28</v>
      </c>
    </row>
    <row r="40" spans="1:50">
      <c r="A40" s="9">
        <v>29</v>
      </c>
      <c r="B40" s="7" t="s">
        <v>5</v>
      </c>
      <c r="C40" s="7" t="s">
        <v>22</v>
      </c>
      <c r="D40" s="7" t="s">
        <v>11</v>
      </c>
      <c r="E40" s="7" t="s">
        <v>4</v>
      </c>
      <c r="F40" s="7" t="s">
        <v>7</v>
      </c>
      <c r="G40" s="7" t="s">
        <v>12</v>
      </c>
      <c r="H40" s="7" t="s">
        <v>3</v>
      </c>
      <c r="I40" s="7" t="s">
        <v>8</v>
      </c>
      <c r="J40" s="7" t="s">
        <v>18</v>
      </c>
      <c r="K40" s="7" t="s">
        <v>0</v>
      </c>
      <c r="L40" s="7" t="s">
        <v>4</v>
      </c>
      <c r="M40" s="7" t="s">
        <v>20</v>
      </c>
      <c r="N40" s="7" t="s">
        <v>9</v>
      </c>
      <c r="O40" s="7" t="s">
        <v>7</v>
      </c>
      <c r="P40" s="7" t="s">
        <v>4</v>
      </c>
      <c r="Q40" s="7" t="s">
        <v>2</v>
      </c>
      <c r="R40" s="7" t="s">
        <v>2</v>
      </c>
      <c r="S40" s="7" t="s">
        <v>16</v>
      </c>
      <c r="T40" s="7" t="s">
        <v>12</v>
      </c>
      <c r="U40" s="7" t="s">
        <v>9</v>
      </c>
      <c r="V40" s="3" t="s">
        <v>6</v>
      </c>
      <c r="W40" s="7" t="s">
        <v>18</v>
      </c>
      <c r="X40" s="9">
        <v>29</v>
      </c>
      <c r="Y40" s="7">
        <f t="shared" si="0"/>
        <v>0</v>
      </c>
      <c r="Z40" s="3" t="s">
        <v>85</v>
      </c>
      <c r="AA40" s="9">
        <v>29</v>
      </c>
      <c r="AB40" s="7">
        <v>0</v>
      </c>
      <c r="AC40" s="7">
        <v>0</v>
      </c>
      <c r="AD40" s="7">
        <v>0</v>
      </c>
      <c r="AE40" s="7">
        <v>0</v>
      </c>
      <c r="AF40" s="7">
        <v>0</v>
      </c>
      <c r="AG40" s="7">
        <v>0</v>
      </c>
      <c r="AH40" s="7">
        <v>0</v>
      </c>
      <c r="AI40" s="7">
        <v>0</v>
      </c>
      <c r="AJ40" s="7">
        <v>0</v>
      </c>
      <c r="AK40" s="7">
        <v>0</v>
      </c>
      <c r="AL40" s="7">
        <v>0</v>
      </c>
      <c r="AM40" s="7">
        <v>0</v>
      </c>
      <c r="AN40" s="7">
        <v>0</v>
      </c>
      <c r="AO40" s="7">
        <v>0</v>
      </c>
      <c r="AP40" s="7">
        <v>0</v>
      </c>
      <c r="AQ40" s="7">
        <v>0</v>
      </c>
      <c r="AR40" s="7">
        <v>0</v>
      </c>
      <c r="AS40" s="7">
        <v>0</v>
      </c>
      <c r="AT40" s="7">
        <v>0</v>
      </c>
      <c r="AU40" s="7">
        <v>0</v>
      </c>
      <c r="AV40" s="7">
        <v>0</v>
      </c>
      <c r="AW40" s="7">
        <v>0</v>
      </c>
      <c r="AX40" s="9">
        <v>29</v>
      </c>
    </row>
    <row r="41" spans="1:50">
      <c r="A41" s="9">
        <v>30</v>
      </c>
      <c r="B41" s="7" t="s">
        <v>21</v>
      </c>
      <c r="C41" s="7" t="s">
        <v>1</v>
      </c>
      <c r="D41" s="7" t="s">
        <v>12</v>
      </c>
      <c r="E41" s="7" t="s">
        <v>10</v>
      </c>
      <c r="F41" s="7" t="s">
        <v>10</v>
      </c>
      <c r="G41" s="7" t="s">
        <v>14</v>
      </c>
      <c r="H41" s="7" t="s">
        <v>11</v>
      </c>
      <c r="I41" s="7" t="s">
        <v>10</v>
      </c>
      <c r="J41" s="7" t="s">
        <v>17</v>
      </c>
      <c r="K41" s="7" t="s">
        <v>4</v>
      </c>
      <c r="L41" s="7" t="s">
        <v>7</v>
      </c>
      <c r="M41" s="7" t="s">
        <v>9</v>
      </c>
      <c r="N41" s="7" t="s">
        <v>12</v>
      </c>
      <c r="O41" s="7" t="s">
        <v>8</v>
      </c>
      <c r="P41" s="7" t="s">
        <v>0</v>
      </c>
      <c r="Q41" s="7" t="s">
        <v>5</v>
      </c>
      <c r="R41" s="7" t="s">
        <v>10</v>
      </c>
      <c r="S41" s="7" t="s">
        <v>16</v>
      </c>
      <c r="T41" s="7" t="s">
        <v>17</v>
      </c>
      <c r="U41" s="7" t="s">
        <v>6</v>
      </c>
      <c r="V41" s="7" t="s">
        <v>7</v>
      </c>
      <c r="W41" s="7" t="s">
        <v>6</v>
      </c>
      <c r="X41" s="9">
        <v>30</v>
      </c>
      <c r="Y41" s="7">
        <f t="shared" si="0"/>
        <v>0</v>
      </c>
      <c r="Z41" s="3"/>
      <c r="AA41" s="9">
        <v>30</v>
      </c>
      <c r="AB41" s="7">
        <v>0</v>
      </c>
      <c r="AC41" s="7">
        <v>0</v>
      </c>
      <c r="AD41" s="7">
        <v>0</v>
      </c>
      <c r="AE41" s="7">
        <v>0</v>
      </c>
      <c r="AF41" s="7">
        <v>0</v>
      </c>
      <c r="AG41" s="7">
        <v>0</v>
      </c>
      <c r="AH41" s="7">
        <v>0</v>
      </c>
      <c r="AI41" s="7">
        <v>0</v>
      </c>
      <c r="AJ41" s="7">
        <v>0</v>
      </c>
      <c r="AK41" s="7">
        <v>0</v>
      </c>
      <c r="AL41" s="7">
        <v>0</v>
      </c>
      <c r="AM41" s="7">
        <v>0</v>
      </c>
      <c r="AN41" s="7">
        <v>0</v>
      </c>
      <c r="AO41" s="7">
        <v>0</v>
      </c>
      <c r="AP41" s="7">
        <v>0</v>
      </c>
      <c r="AQ41" s="7">
        <v>0</v>
      </c>
      <c r="AR41" s="7">
        <v>0</v>
      </c>
      <c r="AS41" s="7">
        <v>0</v>
      </c>
      <c r="AT41" s="7">
        <v>0</v>
      </c>
      <c r="AU41" s="7">
        <v>0</v>
      </c>
      <c r="AV41" s="7">
        <v>0</v>
      </c>
      <c r="AW41" s="7">
        <v>0</v>
      </c>
      <c r="AX41" s="9">
        <v>30</v>
      </c>
    </row>
    <row r="42" spans="1:50">
      <c r="A42" s="9">
        <v>31</v>
      </c>
      <c r="B42" s="7" t="s">
        <v>9</v>
      </c>
      <c r="C42" s="7" t="s">
        <v>10</v>
      </c>
      <c r="D42" s="7" t="s">
        <v>5</v>
      </c>
      <c r="E42" s="7" t="s">
        <v>20</v>
      </c>
      <c r="F42" s="7" t="s">
        <v>18</v>
      </c>
      <c r="G42" s="7" t="s">
        <v>3</v>
      </c>
      <c r="H42" s="7" t="s">
        <v>0</v>
      </c>
      <c r="I42" s="7" t="s">
        <v>56</v>
      </c>
      <c r="J42" s="7" t="s">
        <v>56</v>
      </c>
      <c r="K42" s="7" t="s">
        <v>18</v>
      </c>
      <c r="L42" s="7" t="s">
        <v>15</v>
      </c>
      <c r="M42" s="7" t="s">
        <v>7</v>
      </c>
      <c r="N42" s="7" t="s">
        <v>12</v>
      </c>
      <c r="O42" s="7" t="s">
        <v>22</v>
      </c>
      <c r="P42" s="7" t="s">
        <v>3</v>
      </c>
      <c r="Q42" s="7" t="s">
        <v>0</v>
      </c>
      <c r="R42" s="7" t="s">
        <v>20</v>
      </c>
      <c r="S42" s="7" t="s">
        <v>9</v>
      </c>
      <c r="T42" s="7" t="s">
        <v>17</v>
      </c>
      <c r="U42" s="7" t="s">
        <v>3</v>
      </c>
      <c r="V42" s="7" t="s">
        <v>6</v>
      </c>
      <c r="W42" s="7" t="s">
        <v>18</v>
      </c>
      <c r="X42" s="9">
        <v>31</v>
      </c>
      <c r="Y42" s="7">
        <f t="shared" si="0"/>
        <v>0</v>
      </c>
      <c r="Z42" s="3" t="s">
        <v>86</v>
      </c>
      <c r="AA42" s="9">
        <v>31</v>
      </c>
      <c r="AB42" s="7">
        <v>0</v>
      </c>
      <c r="AC42" s="7">
        <v>0</v>
      </c>
      <c r="AD42" s="7">
        <v>0</v>
      </c>
      <c r="AE42" s="7">
        <v>0</v>
      </c>
      <c r="AF42" s="7">
        <v>0</v>
      </c>
      <c r="AG42" s="7">
        <v>0</v>
      </c>
      <c r="AH42" s="7">
        <v>0</v>
      </c>
      <c r="AI42" s="7">
        <v>0</v>
      </c>
      <c r="AJ42" s="7">
        <v>0</v>
      </c>
      <c r="AK42" s="7">
        <v>0</v>
      </c>
      <c r="AL42" s="7">
        <v>0</v>
      </c>
      <c r="AM42" s="7">
        <v>0</v>
      </c>
      <c r="AN42" s="7">
        <v>0</v>
      </c>
      <c r="AO42" s="7">
        <v>0</v>
      </c>
      <c r="AP42" s="7">
        <v>0</v>
      </c>
      <c r="AQ42" s="7">
        <v>0</v>
      </c>
      <c r="AR42" s="7">
        <v>0</v>
      </c>
      <c r="AS42" s="7">
        <v>0</v>
      </c>
      <c r="AT42" s="7">
        <v>0</v>
      </c>
      <c r="AU42" s="7">
        <v>0</v>
      </c>
      <c r="AV42" s="7">
        <v>0</v>
      </c>
      <c r="AW42" s="7">
        <v>0</v>
      </c>
      <c r="AX42" s="9">
        <v>31</v>
      </c>
    </row>
    <row r="43" spans="1:50">
      <c r="A43" s="9">
        <v>32</v>
      </c>
      <c r="B43" s="7" t="s">
        <v>3</v>
      </c>
      <c r="C43" s="7" t="s">
        <v>3</v>
      </c>
      <c r="D43" s="7" t="s">
        <v>15</v>
      </c>
      <c r="E43" s="7" t="s">
        <v>21</v>
      </c>
      <c r="F43" s="7" t="s">
        <v>14</v>
      </c>
      <c r="G43" s="7" t="s">
        <v>9</v>
      </c>
      <c r="H43" s="7" t="s">
        <v>14</v>
      </c>
      <c r="I43" s="7" t="s">
        <v>9</v>
      </c>
      <c r="J43" s="7" t="s">
        <v>16</v>
      </c>
      <c r="K43" s="7" t="s">
        <v>6</v>
      </c>
      <c r="L43" s="7" t="s">
        <v>19</v>
      </c>
      <c r="M43" s="7" t="s">
        <v>4</v>
      </c>
      <c r="N43" s="7" t="s">
        <v>18</v>
      </c>
      <c r="O43" s="7" t="s">
        <v>16</v>
      </c>
      <c r="P43" s="7" t="s">
        <v>20</v>
      </c>
      <c r="Q43" s="7" t="s">
        <v>23</v>
      </c>
      <c r="R43" s="7" t="s">
        <v>18</v>
      </c>
      <c r="S43" s="7" t="s">
        <v>13</v>
      </c>
      <c r="T43" s="7" t="s">
        <v>7</v>
      </c>
      <c r="U43" s="7" t="s">
        <v>6</v>
      </c>
      <c r="V43" s="7" t="s">
        <v>17</v>
      </c>
      <c r="W43" s="7" t="s">
        <v>56</v>
      </c>
      <c r="X43" s="9">
        <v>32</v>
      </c>
      <c r="Y43" s="7">
        <f t="shared" si="0"/>
        <v>0</v>
      </c>
      <c r="Z43" s="3" t="s">
        <v>29</v>
      </c>
      <c r="AA43" s="9">
        <v>32</v>
      </c>
      <c r="AB43" s="7">
        <v>0</v>
      </c>
      <c r="AC43" s="7">
        <v>0</v>
      </c>
      <c r="AD43" s="7">
        <v>0</v>
      </c>
      <c r="AE43" s="7">
        <v>0</v>
      </c>
      <c r="AF43" s="7">
        <v>0</v>
      </c>
      <c r="AG43" s="7">
        <v>0</v>
      </c>
      <c r="AH43" s="7">
        <v>0</v>
      </c>
      <c r="AI43" s="7">
        <v>0</v>
      </c>
      <c r="AJ43" s="7">
        <v>0</v>
      </c>
      <c r="AK43" s="7">
        <v>0</v>
      </c>
      <c r="AL43" s="7">
        <v>0</v>
      </c>
      <c r="AM43" s="7">
        <v>0</v>
      </c>
      <c r="AN43" s="7">
        <v>0</v>
      </c>
      <c r="AO43" s="7">
        <v>0</v>
      </c>
      <c r="AP43" s="7">
        <v>0</v>
      </c>
      <c r="AQ43" s="7">
        <v>0</v>
      </c>
      <c r="AR43" s="7">
        <v>0</v>
      </c>
      <c r="AS43" s="7">
        <v>0</v>
      </c>
      <c r="AT43" s="7">
        <v>0</v>
      </c>
      <c r="AU43" s="7">
        <v>0</v>
      </c>
      <c r="AV43" s="7">
        <v>0</v>
      </c>
      <c r="AW43" s="7">
        <v>0</v>
      </c>
      <c r="AX43" s="9">
        <v>32</v>
      </c>
    </row>
    <row r="44" spans="1:50">
      <c r="A44" s="9">
        <v>33</v>
      </c>
      <c r="B44" s="7" t="s">
        <v>13</v>
      </c>
      <c r="C44" s="7" t="s">
        <v>16</v>
      </c>
      <c r="D44" s="7" t="s">
        <v>10</v>
      </c>
      <c r="E44" s="7" t="s">
        <v>14</v>
      </c>
      <c r="F44" s="7" t="s">
        <v>21</v>
      </c>
      <c r="G44" s="7" t="s">
        <v>17</v>
      </c>
      <c r="H44" s="7" t="s">
        <v>22</v>
      </c>
      <c r="I44" s="7" t="s">
        <v>15</v>
      </c>
      <c r="J44" s="7" t="s">
        <v>10</v>
      </c>
      <c r="K44" s="7" t="s">
        <v>6</v>
      </c>
      <c r="L44" s="7" t="s">
        <v>18</v>
      </c>
      <c r="M44" s="7" t="s">
        <v>2</v>
      </c>
      <c r="N44" s="7" t="s">
        <v>10</v>
      </c>
      <c r="O44" s="7" t="s">
        <v>6</v>
      </c>
      <c r="P44" s="7" t="s">
        <v>5</v>
      </c>
      <c r="Q44" s="7" t="s">
        <v>56</v>
      </c>
      <c r="R44" s="7" t="s">
        <v>17</v>
      </c>
      <c r="S44" s="7" t="s">
        <v>6</v>
      </c>
      <c r="T44" s="7" t="s">
        <v>7</v>
      </c>
      <c r="U44" s="7" t="s">
        <v>13</v>
      </c>
      <c r="V44" s="7" t="s">
        <v>1</v>
      </c>
      <c r="W44" s="7" t="s">
        <v>16</v>
      </c>
      <c r="X44" s="9">
        <v>33</v>
      </c>
      <c r="Y44" s="7">
        <f t="shared" si="0"/>
        <v>0</v>
      </c>
      <c r="Z44" s="3"/>
      <c r="AA44" s="9">
        <v>33</v>
      </c>
      <c r="AB44" s="7">
        <v>0</v>
      </c>
      <c r="AC44" s="7">
        <v>0</v>
      </c>
      <c r="AD44" s="7">
        <v>0</v>
      </c>
      <c r="AE44" s="7">
        <v>0</v>
      </c>
      <c r="AF44" s="7">
        <v>0</v>
      </c>
      <c r="AG44" s="7">
        <v>0</v>
      </c>
      <c r="AH44" s="7">
        <v>0</v>
      </c>
      <c r="AI44" s="7">
        <v>0</v>
      </c>
      <c r="AJ44" s="7">
        <v>0</v>
      </c>
      <c r="AK44" s="7">
        <v>0</v>
      </c>
      <c r="AL44" s="7">
        <v>0</v>
      </c>
      <c r="AM44" s="7">
        <v>0</v>
      </c>
      <c r="AN44" s="7">
        <v>0</v>
      </c>
      <c r="AO44" s="7">
        <v>0</v>
      </c>
      <c r="AP44" s="7">
        <v>0</v>
      </c>
      <c r="AQ44" s="7">
        <v>0</v>
      </c>
      <c r="AR44" s="7">
        <v>0</v>
      </c>
      <c r="AS44" s="7">
        <v>0</v>
      </c>
      <c r="AT44" s="7">
        <v>0</v>
      </c>
      <c r="AU44" s="7">
        <v>0</v>
      </c>
      <c r="AV44" s="7">
        <v>0</v>
      </c>
      <c r="AW44" s="7">
        <v>0</v>
      </c>
      <c r="AX44" s="9">
        <v>33</v>
      </c>
    </row>
    <row r="45" spans="1:50">
      <c r="A45" s="9">
        <v>34</v>
      </c>
      <c r="B45" s="7" t="s">
        <v>4</v>
      </c>
      <c r="C45" s="7" t="s">
        <v>18</v>
      </c>
      <c r="D45" s="7" t="s">
        <v>8</v>
      </c>
      <c r="E45" s="7" t="s">
        <v>12</v>
      </c>
      <c r="F45" s="7" t="s">
        <v>7</v>
      </c>
      <c r="G45" s="7" t="s">
        <v>4</v>
      </c>
      <c r="H45" s="7" t="s">
        <v>5</v>
      </c>
      <c r="I45" s="7" t="s">
        <v>3</v>
      </c>
      <c r="J45" s="7" t="s">
        <v>8</v>
      </c>
      <c r="K45" s="7" t="s">
        <v>2</v>
      </c>
      <c r="L45" s="7" t="s">
        <v>15</v>
      </c>
      <c r="M45" s="7" t="s">
        <v>2</v>
      </c>
      <c r="N45" s="7" t="s">
        <v>20</v>
      </c>
      <c r="O45" s="7" t="s">
        <v>18</v>
      </c>
      <c r="P45" s="7" t="s">
        <v>2</v>
      </c>
      <c r="Q45" s="7" t="s">
        <v>11</v>
      </c>
      <c r="R45" s="7" t="s">
        <v>2</v>
      </c>
      <c r="S45" s="7" t="s">
        <v>6</v>
      </c>
      <c r="T45" s="7" t="s">
        <v>0</v>
      </c>
      <c r="U45" s="7" t="s">
        <v>4</v>
      </c>
      <c r="V45" s="7" t="s">
        <v>9</v>
      </c>
      <c r="W45" s="7" t="s">
        <v>5</v>
      </c>
      <c r="X45" s="9">
        <v>34</v>
      </c>
      <c r="Y45" s="7">
        <f t="shared" si="0"/>
        <v>0</v>
      </c>
      <c r="Z45" s="3"/>
      <c r="AA45" s="9">
        <v>34</v>
      </c>
      <c r="AB45" s="7">
        <v>0</v>
      </c>
      <c r="AC45" s="7">
        <v>0</v>
      </c>
      <c r="AD45" s="7">
        <v>0</v>
      </c>
      <c r="AE45" s="7">
        <v>0</v>
      </c>
      <c r="AF45" s="7">
        <v>0</v>
      </c>
      <c r="AG45" s="7">
        <v>0</v>
      </c>
      <c r="AH45" s="7">
        <v>0</v>
      </c>
      <c r="AI45" s="7">
        <v>0</v>
      </c>
      <c r="AJ45" s="7">
        <v>0</v>
      </c>
      <c r="AK45" s="7">
        <v>0</v>
      </c>
      <c r="AL45" s="7">
        <v>0</v>
      </c>
      <c r="AM45" s="7">
        <v>0</v>
      </c>
      <c r="AN45" s="7">
        <v>0</v>
      </c>
      <c r="AO45" s="7">
        <v>0</v>
      </c>
      <c r="AP45" s="7">
        <v>0</v>
      </c>
      <c r="AQ45" s="7">
        <v>0</v>
      </c>
      <c r="AR45" s="7">
        <v>0</v>
      </c>
      <c r="AS45" s="7">
        <v>0</v>
      </c>
      <c r="AT45" s="7">
        <v>0</v>
      </c>
      <c r="AU45" s="7">
        <v>0</v>
      </c>
      <c r="AV45" s="7">
        <v>0</v>
      </c>
      <c r="AW45" s="7">
        <v>0</v>
      </c>
      <c r="AX45" s="9">
        <v>34</v>
      </c>
    </row>
    <row r="46" spans="1:50">
      <c r="A46" s="9">
        <v>35</v>
      </c>
      <c r="B46" s="7" t="s">
        <v>9</v>
      </c>
      <c r="C46" s="7" t="s">
        <v>18</v>
      </c>
      <c r="D46" s="7" t="s">
        <v>14</v>
      </c>
      <c r="E46" s="7" t="s">
        <v>6</v>
      </c>
      <c r="F46" s="7" t="s">
        <v>5</v>
      </c>
      <c r="G46" s="7" t="s">
        <v>18</v>
      </c>
      <c r="H46" s="7" t="s">
        <v>15</v>
      </c>
      <c r="I46" s="7" t="s">
        <v>56</v>
      </c>
      <c r="J46" s="7" t="s">
        <v>18</v>
      </c>
      <c r="K46" s="7" t="s">
        <v>6</v>
      </c>
      <c r="L46" s="7" t="s">
        <v>13</v>
      </c>
      <c r="M46" s="7" t="s">
        <v>19</v>
      </c>
      <c r="N46" s="7" t="s">
        <v>18</v>
      </c>
      <c r="O46" s="7" t="s">
        <v>6</v>
      </c>
      <c r="P46" s="7" t="s">
        <v>7</v>
      </c>
      <c r="Q46" s="7" t="s">
        <v>0</v>
      </c>
      <c r="R46" s="7" t="s">
        <v>11</v>
      </c>
      <c r="S46" s="7" t="s">
        <v>21</v>
      </c>
      <c r="T46" s="7" t="s">
        <v>22</v>
      </c>
      <c r="U46" s="7" t="s">
        <v>11</v>
      </c>
      <c r="V46" s="7" t="s">
        <v>9</v>
      </c>
      <c r="W46" s="7" t="s">
        <v>15</v>
      </c>
      <c r="X46" s="9">
        <v>35</v>
      </c>
      <c r="Y46" s="7">
        <f t="shared" si="0"/>
        <v>0</v>
      </c>
      <c r="Z46" s="3"/>
      <c r="AA46" s="9">
        <v>35</v>
      </c>
      <c r="AB46" s="7">
        <v>0</v>
      </c>
      <c r="AC46" s="7">
        <v>0</v>
      </c>
      <c r="AD46" s="7">
        <v>0</v>
      </c>
      <c r="AE46" s="7">
        <v>0</v>
      </c>
      <c r="AF46" s="7">
        <v>0</v>
      </c>
      <c r="AG46" s="7">
        <v>0</v>
      </c>
      <c r="AH46" s="7">
        <v>0</v>
      </c>
      <c r="AI46" s="7">
        <v>0</v>
      </c>
      <c r="AJ46" s="7">
        <v>0</v>
      </c>
      <c r="AK46" s="7">
        <v>0</v>
      </c>
      <c r="AL46" s="7">
        <v>0</v>
      </c>
      <c r="AM46" s="7">
        <v>0</v>
      </c>
      <c r="AN46" s="7">
        <v>0</v>
      </c>
      <c r="AO46" s="7">
        <v>0</v>
      </c>
      <c r="AP46" s="7">
        <v>0</v>
      </c>
      <c r="AQ46" s="7">
        <v>0</v>
      </c>
      <c r="AR46" s="7">
        <v>0</v>
      </c>
      <c r="AS46" s="7">
        <v>0</v>
      </c>
      <c r="AT46" s="7">
        <v>0</v>
      </c>
      <c r="AU46" s="7">
        <v>0</v>
      </c>
      <c r="AV46" s="7">
        <v>0</v>
      </c>
      <c r="AW46" s="7">
        <v>0</v>
      </c>
      <c r="AX46" s="9">
        <v>35</v>
      </c>
    </row>
    <row r="47" spans="1:50">
      <c r="A47" s="9">
        <v>36</v>
      </c>
      <c r="B47" s="7" t="s">
        <v>20</v>
      </c>
      <c r="C47" s="7" t="s">
        <v>6</v>
      </c>
      <c r="D47" s="7" t="s">
        <v>8</v>
      </c>
      <c r="E47" s="7" t="s">
        <v>3</v>
      </c>
      <c r="F47" s="7" t="s">
        <v>56</v>
      </c>
      <c r="G47" s="7" t="s">
        <v>23</v>
      </c>
      <c r="H47" s="7" t="s">
        <v>21</v>
      </c>
      <c r="I47" s="7" t="s">
        <v>9</v>
      </c>
      <c r="J47" s="7" t="s">
        <v>16</v>
      </c>
      <c r="K47" s="7" t="s">
        <v>4</v>
      </c>
      <c r="L47" s="7" t="s">
        <v>7</v>
      </c>
      <c r="M47" s="7" t="s">
        <v>19</v>
      </c>
      <c r="N47" s="7" t="s">
        <v>4</v>
      </c>
      <c r="O47" s="7" t="s">
        <v>1</v>
      </c>
      <c r="P47" s="7" t="s">
        <v>6</v>
      </c>
      <c r="Q47" s="7" t="s">
        <v>7</v>
      </c>
      <c r="R47" s="7" t="s">
        <v>11</v>
      </c>
      <c r="S47" s="7" t="s">
        <v>2</v>
      </c>
      <c r="T47" s="7" t="s">
        <v>2</v>
      </c>
      <c r="U47" s="7" t="s">
        <v>4</v>
      </c>
      <c r="V47" s="7" t="s">
        <v>3</v>
      </c>
      <c r="W47" s="7" t="s">
        <v>3</v>
      </c>
      <c r="X47" s="9">
        <v>35</v>
      </c>
      <c r="Y47" s="7">
        <f t="shared" si="0"/>
        <v>0</v>
      </c>
      <c r="Z47" s="3"/>
      <c r="AA47" s="9">
        <v>35</v>
      </c>
      <c r="AB47" s="7">
        <v>0</v>
      </c>
      <c r="AC47" s="7">
        <v>0</v>
      </c>
      <c r="AD47" s="7">
        <v>0</v>
      </c>
      <c r="AE47" s="7">
        <v>0</v>
      </c>
      <c r="AF47" s="7">
        <v>0</v>
      </c>
      <c r="AG47" s="7">
        <v>0</v>
      </c>
      <c r="AH47" s="7">
        <v>0</v>
      </c>
      <c r="AI47" s="7">
        <v>0</v>
      </c>
      <c r="AJ47" s="7">
        <v>0</v>
      </c>
      <c r="AK47" s="7">
        <v>0</v>
      </c>
      <c r="AL47" s="7">
        <v>0</v>
      </c>
      <c r="AM47" s="7">
        <v>0</v>
      </c>
      <c r="AN47" s="7">
        <v>0</v>
      </c>
      <c r="AO47" s="7">
        <v>0</v>
      </c>
      <c r="AP47" s="7">
        <v>0</v>
      </c>
      <c r="AQ47" s="7">
        <v>0</v>
      </c>
      <c r="AR47" s="7">
        <v>0</v>
      </c>
      <c r="AS47" s="7">
        <v>0</v>
      </c>
      <c r="AT47" s="7">
        <v>0</v>
      </c>
      <c r="AU47" s="7">
        <v>0</v>
      </c>
      <c r="AV47" s="7">
        <v>0</v>
      </c>
      <c r="AW47" s="7">
        <v>0</v>
      </c>
      <c r="AX47" s="9">
        <v>35</v>
      </c>
    </row>
    <row r="48" spans="1:50">
      <c r="A48" s="9">
        <v>37</v>
      </c>
      <c r="B48" s="7" t="s">
        <v>20</v>
      </c>
      <c r="C48" s="7" t="s">
        <v>21</v>
      </c>
      <c r="D48" s="7" t="s">
        <v>14</v>
      </c>
      <c r="E48" s="7" t="s">
        <v>18</v>
      </c>
      <c r="F48" s="7" t="s">
        <v>56</v>
      </c>
      <c r="G48" s="7" t="s">
        <v>4</v>
      </c>
      <c r="H48" s="7" t="s">
        <v>7</v>
      </c>
      <c r="I48" s="7" t="s">
        <v>11</v>
      </c>
      <c r="J48" s="7" t="s">
        <v>10</v>
      </c>
      <c r="K48" s="7" t="s">
        <v>18</v>
      </c>
      <c r="L48" s="7" t="s">
        <v>4</v>
      </c>
      <c r="M48" s="7" t="s">
        <v>21</v>
      </c>
      <c r="N48" s="7" t="s">
        <v>19</v>
      </c>
      <c r="O48" s="7" t="s">
        <v>6</v>
      </c>
      <c r="P48" s="7" t="s">
        <v>15</v>
      </c>
      <c r="Q48" s="7" t="s">
        <v>19</v>
      </c>
      <c r="R48" s="7" t="s">
        <v>6</v>
      </c>
      <c r="S48" s="7" t="s">
        <v>7</v>
      </c>
      <c r="T48" s="7" t="s">
        <v>15</v>
      </c>
      <c r="U48" s="7" t="s">
        <v>3</v>
      </c>
      <c r="V48" s="7" t="s">
        <v>15</v>
      </c>
      <c r="W48" s="7" t="s">
        <v>13</v>
      </c>
      <c r="X48" s="9">
        <v>35</v>
      </c>
      <c r="Y48" s="7">
        <f t="shared" si="0"/>
        <v>0</v>
      </c>
      <c r="Z48" s="3" t="s">
        <v>88</v>
      </c>
      <c r="AA48" s="9">
        <v>35</v>
      </c>
      <c r="AB48" s="7">
        <v>0</v>
      </c>
      <c r="AC48" s="7">
        <v>0</v>
      </c>
      <c r="AD48" s="7">
        <v>0</v>
      </c>
      <c r="AE48" s="7">
        <v>0</v>
      </c>
      <c r="AF48" s="7">
        <v>0</v>
      </c>
      <c r="AG48" s="7">
        <v>0</v>
      </c>
      <c r="AH48" s="7">
        <v>0</v>
      </c>
      <c r="AI48" s="7">
        <v>0</v>
      </c>
      <c r="AJ48" s="7">
        <v>0</v>
      </c>
      <c r="AK48" s="7">
        <v>0</v>
      </c>
      <c r="AL48" s="7">
        <v>0</v>
      </c>
      <c r="AM48" s="7">
        <v>0</v>
      </c>
      <c r="AN48" s="7">
        <v>0</v>
      </c>
      <c r="AO48" s="7">
        <v>0</v>
      </c>
      <c r="AP48" s="7">
        <v>0</v>
      </c>
      <c r="AQ48" s="7">
        <v>0</v>
      </c>
      <c r="AR48" s="7">
        <v>0</v>
      </c>
      <c r="AS48" s="7">
        <v>0</v>
      </c>
      <c r="AT48" s="7">
        <v>0</v>
      </c>
      <c r="AU48" s="7">
        <v>0</v>
      </c>
      <c r="AV48" s="7">
        <v>0</v>
      </c>
      <c r="AW48" s="7">
        <v>0</v>
      </c>
      <c r="AX48" s="9">
        <v>35</v>
      </c>
    </row>
    <row r="49" spans="1:50">
      <c r="A49" s="9">
        <v>38</v>
      </c>
      <c r="B49" s="7" t="s">
        <v>3</v>
      </c>
      <c r="C49" s="7" t="s">
        <v>0</v>
      </c>
      <c r="D49" s="7" t="s">
        <v>4</v>
      </c>
      <c r="E49" s="7" t="s">
        <v>8</v>
      </c>
      <c r="F49" s="7" t="s">
        <v>2</v>
      </c>
      <c r="G49" s="7" t="s">
        <v>10</v>
      </c>
      <c r="H49" s="7" t="s">
        <v>4</v>
      </c>
      <c r="I49" s="7" t="s">
        <v>7</v>
      </c>
      <c r="J49" s="7" t="s">
        <v>7</v>
      </c>
      <c r="K49" s="7" t="s">
        <v>8</v>
      </c>
      <c r="L49" s="7" t="s">
        <v>1</v>
      </c>
      <c r="M49" s="7" t="s">
        <v>2</v>
      </c>
      <c r="N49" s="7" t="s">
        <v>13</v>
      </c>
      <c r="O49" s="7" t="s">
        <v>14</v>
      </c>
      <c r="P49" s="7" t="s">
        <v>6</v>
      </c>
      <c r="Q49" s="7" t="s">
        <v>3</v>
      </c>
      <c r="R49" s="7" t="s">
        <v>9</v>
      </c>
      <c r="S49" s="7" t="s">
        <v>13</v>
      </c>
      <c r="T49" s="7" t="s">
        <v>14</v>
      </c>
      <c r="U49" s="7" t="s">
        <v>18</v>
      </c>
      <c r="V49" s="7" t="s">
        <v>2</v>
      </c>
      <c r="W49" s="7" t="s">
        <v>2</v>
      </c>
      <c r="X49" s="9">
        <v>35</v>
      </c>
      <c r="Y49" s="7">
        <f t="shared" si="0"/>
        <v>0</v>
      </c>
      <c r="Z49" s="3"/>
      <c r="AA49" s="9">
        <v>35</v>
      </c>
      <c r="AB49" s="7">
        <v>0</v>
      </c>
      <c r="AC49" s="7">
        <v>0</v>
      </c>
      <c r="AD49" s="7">
        <v>0</v>
      </c>
      <c r="AE49" s="7">
        <v>0</v>
      </c>
      <c r="AF49" s="7">
        <v>0</v>
      </c>
      <c r="AG49" s="7">
        <v>0</v>
      </c>
      <c r="AH49" s="7">
        <v>0</v>
      </c>
      <c r="AI49" s="7">
        <v>0</v>
      </c>
      <c r="AJ49" s="7">
        <v>0</v>
      </c>
      <c r="AK49" s="7">
        <v>0</v>
      </c>
      <c r="AL49" s="7">
        <v>0</v>
      </c>
      <c r="AM49" s="7">
        <v>0</v>
      </c>
      <c r="AN49" s="7">
        <v>0</v>
      </c>
      <c r="AO49" s="7">
        <v>0</v>
      </c>
      <c r="AP49" s="7">
        <v>0</v>
      </c>
      <c r="AQ49" s="7">
        <v>0</v>
      </c>
      <c r="AR49" s="7">
        <v>0</v>
      </c>
      <c r="AS49" s="7">
        <v>0</v>
      </c>
      <c r="AT49" s="7">
        <v>0</v>
      </c>
      <c r="AU49" s="7">
        <v>0</v>
      </c>
      <c r="AV49" s="7">
        <v>0</v>
      </c>
      <c r="AW49" s="7">
        <v>0</v>
      </c>
      <c r="AX49" s="9">
        <v>35</v>
      </c>
    </row>
    <row r="50" spans="1:50">
      <c r="A50" s="9">
        <v>39</v>
      </c>
      <c r="B50" s="7" t="s">
        <v>9</v>
      </c>
      <c r="C50" s="7" t="s">
        <v>56</v>
      </c>
      <c r="D50" s="7" t="s">
        <v>1</v>
      </c>
      <c r="E50" s="7" t="s">
        <v>21</v>
      </c>
      <c r="F50" s="7" t="s">
        <v>13</v>
      </c>
      <c r="G50" s="7" t="s">
        <v>7</v>
      </c>
      <c r="H50" s="7" t="s">
        <v>6</v>
      </c>
      <c r="I50" s="7" t="s">
        <v>17</v>
      </c>
      <c r="J50" s="7" t="s">
        <v>56</v>
      </c>
      <c r="K50" s="7" t="s">
        <v>17</v>
      </c>
      <c r="L50" s="7" t="s">
        <v>6</v>
      </c>
      <c r="M50" s="7" t="s">
        <v>7</v>
      </c>
      <c r="N50" s="7" t="s">
        <v>13</v>
      </c>
      <c r="O50" s="7" t="s">
        <v>23</v>
      </c>
      <c r="P50" s="7" t="s">
        <v>2</v>
      </c>
      <c r="Q50" s="7" t="s">
        <v>20</v>
      </c>
      <c r="R50" s="7" t="s">
        <v>14</v>
      </c>
      <c r="S50" s="7" t="s">
        <v>11</v>
      </c>
      <c r="T50" s="7" t="s">
        <v>20</v>
      </c>
      <c r="U50" s="7" t="s">
        <v>15</v>
      </c>
      <c r="V50" s="7" t="s">
        <v>9</v>
      </c>
      <c r="W50" s="7" t="s">
        <v>15</v>
      </c>
      <c r="X50" s="9">
        <v>35</v>
      </c>
      <c r="Y50" s="7">
        <f t="shared" si="0"/>
        <v>0</v>
      </c>
      <c r="Z50" s="3" t="s">
        <v>87</v>
      </c>
      <c r="AA50" s="9">
        <v>35</v>
      </c>
      <c r="AB50" s="7">
        <v>0</v>
      </c>
      <c r="AC50" s="7">
        <v>0</v>
      </c>
      <c r="AD50" s="7">
        <v>0</v>
      </c>
      <c r="AE50" s="7">
        <v>0</v>
      </c>
      <c r="AF50" s="7">
        <v>0</v>
      </c>
      <c r="AG50" s="7">
        <v>0</v>
      </c>
      <c r="AH50" s="7">
        <v>0</v>
      </c>
      <c r="AI50" s="7">
        <v>0</v>
      </c>
      <c r="AJ50" s="7">
        <v>0</v>
      </c>
      <c r="AK50" s="7">
        <v>0</v>
      </c>
      <c r="AL50" s="7">
        <v>0</v>
      </c>
      <c r="AM50" s="7">
        <v>0</v>
      </c>
      <c r="AN50" s="7">
        <v>0</v>
      </c>
      <c r="AO50" s="7">
        <v>0</v>
      </c>
      <c r="AP50" s="7">
        <v>0</v>
      </c>
      <c r="AQ50" s="7">
        <v>0</v>
      </c>
      <c r="AR50" s="7">
        <v>0</v>
      </c>
      <c r="AS50" s="7">
        <v>0</v>
      </c>
      <c r="AT50" s="7">
        <v>0</v>
      </c>
      <c r="AU50" s="7">
        <v>0</v>
      </c>
      <c r="AV50" s="7">
        <v>0</v>
      </c>
      <c r="AW50" s="7">
        <v>0</v>
      </c>
      <c r="AX50" s="9">
        <v>35</v>
      </c>
    </row>
    <row r="51" spans="1:50">
      <c r="A51" s="9">
        <v>40</v>
      </c>
      <c r="B51" s="7" t="s">
        <v>2</v>
      </c>
      <c r="C51" s="7" t="s">
        <v>1</v>
      </c>
      <c r="D51" s="7" t="s">
        <v>21</v>
      </c>
      <c r="E51" s="7" t="s">
        <v>13</v>
      </c>
      <c r="F51" s="7" t="s">
        <v>0</v>
      </c>
      <c r="G51" s="7" t="s">
        <v>1</v>
      </c>
      <c r="H51" s="7" t="s">
        <v>19</v>
      </c>
      <c r="I51" s="7" t="s">
        <v>11</v>
      </c>
      <c r="J51" s="7" t="s">
        <v>56</v>
      </c>
      <c r="K51" s="7" t="s">
        <v>10</v>
      </c>
      <c r="L51" s="7" t="s">
        <v>18</v>
      </c>
      <c r="M51" s="7" t="s">
        <v>18</v>
      </c>
      <c r="N51" s="7" t="s">
        <v>18</v>
      </c>
      <c r="O51" s="7" t="s">
        <v>16</v>
      </c>
      <c r="P51" s="7" t="s">
        <v>56</v>
      </c>
      <c r="Q51" s="7" t="s">
        <v>4</v>
      </c>
      <c r="R51" s="7" t="s">
        <v>5</v>
      </c>
      <c r="S51" s="7" t="s">
        <v>0</v>
      </c>
      <c r="T51" s="7" t="s">
        <v>19</v>
      </c>
      <c r="U51" s="7" t="s">
        <v>3</v>
      </c>
      <c r="V51" s="7" t="s">
        <v>10</v>
      </c>
      <c r="W51" s="7" t="s">
        <v>0</v>
      </c>
      <c r="X51" s="9">
        <v>35</v>
      </c>
      <c r="Y51" s="7">
        <f t="shared" si="0"/>
        <v>0</v>
      </c>
      <c r="Z51" s="3"/>
      <c r="AA51" s="9">
        <v>35</v>
      </c>
      <c r="AB51" s="7">
        <v>0</v>
      </c>
      <c r="AC51" s="7">
        <v>0</v>
      </c>
      <c r="AD51" s="7">
        <v>0</v>
      </c>
      <c r="AE51" s="7">
        <v>0</v>
      </c>
      <c r="AF51" s="7">
        <v>0</v>
      </c>
      <c r="AG51" s="7">
        <v>0</v>
      </c>
      <c r="AH51" s="7">
        <v>0</v>
      </c>
      <c r="AI51" s="7">
        <v>0</v>
      </c>
      <c r="AJ51" s="7">
        <v>0</v>
      </c>
      <c r="AK51" s="7">
        <v>0</v>
      </c>
      <c r="AL51" s="7">
        <v>0</v>
      </c>
      <c r="AM51" s="7">
        <v>0</v>
      </c>
      <c r="AN51" s="7">
        <v>0</v>
      </c>
      <c r="AO51" s="7">
        <v>0</v>
      </c>
      <c r="AP51" s="7">
        <v>0</v>
      </c>
      <c r="AQ51" s="7">
        <v>0</v>
      </c>
      <c r="AR51" s="7">
        <v>0</v>
      </c>
      <c r="AS51" s="7">
        <v>0</v>
      </c>
      <c r="AT51" s="7">
        <v>0</v>
      </c>
      <c r="AU51" s="7">
        <v>0</v>
      </c>
      <c r="AV51" s="7">
        <v>0</v>
      </c>
      <c r="AW51" s="7">
        <v>0</v>
      </c>
      <c r="AX51" s="9">
        <v>35</v>
      </c>
    </row>
    <row r="52" spans="1:50">
      <c r="A52" s="10" t="s">
        <v>52</v>
      </c>
      <c r="B52" s="9" t="s">
        <v>33</v>
      </c>
      <c r="C52" s="9" t="s">
        <v>34</v>
      </c>
      <c r="D52" s="9" t="s">
        <v>35</v>
      </c>
      <c r="E52" s="9" t="s">
        <v>36</v>
      </c>
      <c r="F52" s="9" t="s">
        <v>37</v>
      </c>
      <c r="G52" s="9" t="s">
        <v>38</v>
      </c>
      <c r="H52" s="9" t="s">
        <v>39</v>
      </c>
      <c r="I52" s="9" t="s">
        <v>40</v>
      </c>
      <c r="J52" s="9" t="s">
        <v>41</v>
      </c>
      <c r="K52" s="9" t="s">
        <v>42</v>
      </c>
      <c r="L52" s="9" t="s">
        <v>43</v>
      </c>
      <c r="M52" s="9" t="s">
        <v>44</v>
      </c>
      <c r="N52" s="9" t="s">
        <v>45</v>
      </c>
      <c r="O52" s="9" t="s">
        <v>32</v>
      </c>
      <c r="P52" s="9" t="s">
        <v>46</v>
      </c>
      <c r="Q52" s="9" t="s">
        <v>47</v>
      </c>
      <c r="R52" s="9" t="s">
        <v>48</v>
      </c>
      <c r="S52" s="9" t="s">
        <v>49</v>
      </c>
      <c r="T52" s="9" t="s">
        <v>50</v>
      </c>
      <c r="U52" s="9" t="s">
        <v>51</v>
      </c>
      <c r="V52" s="9" t="s">
        <v>54</v>
      </c>
      <c r="W52" s="9" t="s">
        <v>55</v>
      </c>
      <c r="X52" s="10" t="s">
        <v>52</v>
      </c>
      <c r="Y52" s="10" t="s">
        <v>52</v>
      </c>
      <c r="Z52" s="10" t="s">
        <v>52</v>
      </c>
      <c r="AA52" s="10" t="s">
        <v>52</v>
      </c>
      <c r="AB52" s="9" t="s">
        <v>33</v>
      </c>
      <c r="AC52" s="9" t="s">
        <v>34</v>
      </c>
      <c r="AD52" s="9" t="s">
        <v>35</v>
      </c>
      <c r="AE52" s="9" t="s">
        <v>36</v>
      </c>
      <c r="AF52" s="9" t="s">
        <v>37</v>
      </c>
      <c r="AG52" s="9" t="s">
        <v>38</v>
      </c>
      <c r="AH52" s="9" t="s">
        <v>39</v>
      </c>
      <c r="AI52" s="9" t="s">
        <v>40</v>
      </c>
      <c r="AJ52" s="9" t="s">
        <v>41</v>
      </c>
      <c r="AK52" s="9" t="s">
        <v>42</v>
      </c>
      <c r="AL52" s="9" t="s">
        <v>43</v>
      </c>
      <c r="AM52" s="9" t="s">
        <v>44</v>
      </c>
      <c r="AN52" s="9" t="s">
        <v>45</v>
      </c>
      <c r="AO52" s="9" t="s">
        <v>32</v>
      </c>
      <c r="AP52" s="9" t="s">
        <v>46</v>
      </c>
      <c r="AQ52" s="9" t="s">
        <v>47</v>
      </c>
      <c r="AR52" s="9" t="s">
        <v>48</v>
      </c>
      <c r="AS52" s="9" t="s">
        <v>49</v>
      </c>
      <c r="AT52" s="9" t="s">
        <v>50</v>
      </c>
      <c r="AU52" s="9" t="s">
        <v>51</v>
      </c>
      <c r="AV52" s="9" t="s">
        <v>54</v>
      </c>
      <c r="AW52" s="9" t="s">
        <v>55</v>
      </c>
      <c r="AX52" s="10" t="s">
        <v>52</v>
      </c>
    </row>
    <row r="53" spans="1:50">
      <c r="A53" s="10" t="s">
        <v>52</v>
      </c>
      <c r="B53" s="7">
        <f t="shared" ref="B53:T53" si="1">AB53</f>
        <v>0</v>
      </c>
      <c r="C53" s="7">
        <f t="shared" si="1"/>
        <v>0</v>
      </c>
      <c r="D53" s="7">
        <f t="shared" si="1"/>
        <v>0</v>
      </c>
      <c r="E53" s="7">
        <f t="shared" si="1"/>
        <v>0</v>
      </c>
      <c r="F53" s="7">
        <f t="shared" si="1"/>
        <v>0</v>
      </c>
      <c r="G53" s="7">
        <f t="shared" si="1"/>
        <v>0</v>
      </c>
      <c r="H53" s="7">
        <f t="shared" si="1"/>
        <v>0</v>
      </c>
      <c r="I53" s="7">
        <f t="shared" si="1"/>
        <v>0</v>
      </c>
      <c r="J53" s="7">
        <f t="shared" si="1"/>
        <v>0</v>
      </c>
      <c r="K53" s="7">
        <f t="shared" si="1"/>
        <v>0</v>
      </c>
      <c r="L53" s="7">
        <f t="shared" si="1"/>
        <v>0</v>
      </c>
      <c r="M53" s="7">
        <f t="shared" si="1"/>
        <v>0</v>
      </c>
      <c r="N53" s="7">
        <f t="shared" si="1"/>
        <v>0</v>
      </c>
      <c r="O53" s="7">
        <f t="shared" si="1"/>
        <v>0</v>
      </c>
      <c r="P53" s="7">
        <f t="shared" si="1"/>
        <v>0</v>
      </c>
      <c r="Q53" s="7">
        <f t="shared" si="1"/>
        <v>0</v>
      </c>
      <c r="R53" s="7">
        <f t="shared" si="1"/>
        <v>0</v>
      </c>
      <c r="S53" s="7">
        <f t="shared" si="1"/>
        <v>0</v>
      </c>
      <c r="T53" s="7">
        <f t="shared" si="1"/>
        <v>0</v>
      </c>
      <c r="U53" s="7">
        <f t="shared" ref="U53" si="2">AU53</f>
        <v>0</v>
      </c>
      <c r="V53" s="7">
        <f t="shared" ref="V53" si="3">AV53</f>
        <v>0</v>
      </c>
      <c r="W53" s="7">
        <f>AW53</f>
        <v>0</v>
      </c>
      <c r="X53" s="10" t="s">
        <v>52</v>
      </c>
      <c r="Y53" s="19" t="b">
        <f>SUM(Y12:Y51)=505</f>
        <v>0</v>
      </c>
      <c r="Z53" s="19"/>
      <c r="AA53" s="10" t="s">
        <v>52</v>
      </c>
      <c r="AB53" s="7">
        <f>COUNTIF(AB12:AB51,"&gt;0")</f>
        <v>0</v>
      </c>
      <c r="AC53" s="7">
        <f t="shared" ref="AC53:AW53" si="4">COUNTIF(AC12:AC51,"&gt;0")</f>
        <v>0</v>
      </c>
      <c r="AD53" s="7">
        <f t="shared" si="4"/>
        <v>0</v>
      </c>
      <c r="AE53" s="7">
        <f t="shared" si="4"/>
        <v>0</v>
      </c>
      <c r="AF53" s="7">
        <f t="shared" si="4"/>
        <v>0</v>
      </c>
      <c r="AG53" s="7">
        <f t="shared" si="4"/>
        <v>0</v>
      </c>
      <c r="AH53" s="7">
        <f t="shared" si="4"/>
        <v>0</v>
      </c>
      <c r="AI53" s="7">
        <f t="shared" si="4"/>
        <v>0</v>
      </c>
      <c r="AJ53" s="7">
        <f t="shared" si="4"/>
        <v>0</v>
      </c>
      <c r="AK53" s="7">
        <f t="shared" si="4"/>
        <v>0</v>
      </c>
      <c r="AL53" s="7">
        <f t="shared" si="4"/>
        <v>0</v>
      </c>
      <c r="AM53" s="7">
        <f t="shared" si="4"/>
        <v>0</v>
      </c>
      <c r="AN53" s="7">
        <f t="shared" si="4"/>
        <v>0</v>
      </c>
      <c r="AO53" s="7">
        <f t="shared" si="4"/>
        <v>0</v>
      </c>
      <c r="AP53" s="7">
        <f t="shared" si="4"/>
        <v>0</v>
      </c>
      <c r="AQ53" s="7">
        <f t="shared" si="4"/>
        <v>0</v>
      </c>
      <c r="AR53" s="7">
        <f t="shared" si="4"/>
        <v>0</v>
      </c>
      <c r="AS53" s="7">
        <f t="shared" si="4"/>
        <v>0</v>
      </c>
      <c r="AT53" s="7">
        <f t="shared" si="4"/>
        <v>0</v>
      </c>
      <c r="AU53" s="7">
        <f t="shared" si="4"/>
        <v>0</v>
      </c>
      <c r="AV53" s="7">
        <f t="shared" si="4"/>
        <v>0</v>
      </c>
      <c r="AW53" s="7">
        <f t="shared" si="4"/>
        <v>0</v>
      </c>
      <c r="AX53" s="10" t="s">
        <v>52</v>
      </c>
    </row>
    <row r="54" spans="1:50">
      <c r="A54" s="10" t="s">
        <v>52</v>
      </c>
      <c r="B54" s="3"/>
      <c r="D54" s="3"/>
      <c r="E54" s="3" t="s">
        <v>25</v>
      </c>
      <c r="G54" s="3" t="s">
        <v>27</v>
      </c>
      <c r="H54" s="3"/>
      <c r="I54" s="3"/>
      <c r="J54" s="3"/>
      <c r="K54" s="3" t="s">
        <v>95</v>
      </c>
      <c r="L54" s="3"/>
      <c r="M54" s="3" t="s">
        <v>82</v>
      </c>
      <c r="N54" s="3"/>
      <c r="O54" s="3"/>
      <c r="P54" s="3" t="s">
        <v>26</v>
      </c>
      <c r="Q54" s="3"/>
      <c r="R54" s="3"/>
      <c r="S54" s="3"/>
      <c r="T54" s="3" t="s">
        <v>125</v>
      </c>
      <c r="U54" s="3"/>
      <c r="V54" s="3"/>
      <c r="W54" s="3" t="s">
        <v>28</v>
      </c>
      <c r="X54" s="10" t="s">
        <v>52</v>
      </c>
      <c r="Y54" s="19"/>
      <c r="Z54" s="19"/>
      <c r="AA54" s="10" t="s">
        <v>52</v>
      </c>
      <c r="AB54" s="2"/>
      <c r="AC54" s="2"/>
      <c r="AD54" s="2"/>
      <c r="AE54" s="2"/>
      <c r="AF54" s="2"/>
      <c r="AG54" s="2"/>
      <c r="AH54" s="2"/>
      <c r="AI54" s="2"/>
      <c r="AJ54" s="2"/>
      <c r="AK54" s="2"/>
      <c r="AL54" s="2"/>
      <c r="AM54" s="2"/>
      <c r="AN54" s="2"/>
      <c r="AO54" s="2"/>
      <c r="AP54" s="2"/>
      <c r="AQ54" s="2"/>
      <c r="AR54" s="2"/>
      <c r="AS54" s="2"/>
      <c r="AT54" s="2"/>
      <c r="AU54" s="2"/>
      <c r="AV54" s="2"/>
      <c r="AW54" s="2"/>
      <c r="AX54" s="10" t="s">
        <v>52</v>
      </c>
    </row>
    <row r="55" spans="1:50">
      <c r="A55" s="10" t="s">
        <v>52</v>
      </c>
      <c r="B55" s="10" t="s">
        <v>52</v>
      </c>
      <c r="C55" s="10" t="s">
        <v>52</v>
      </c>
      <c r="D55" s="10" t="s">
        <v>52</v>
      </c>
      <c r="E55" s="10" t="s">
        <v>52</v>
      </c>
      <c r="F55" s="10" t="s">
        <v>52</v>
      </c>
      <c r="G55" s="10" t="s">
        <v>52</v>
      </c>
      <c r="H55" s="10" t="s">
        <v>52</v>
      </c>
      <c r="I55" s="10" t="s">
        <v>52</v>
      </c>
      <c r="J55" s="10" t="s">
        <v>52</v>
      </c>
      <c r="K55" s="10" t="s">
        <v>52</v>
      </c>
      <c r="L55" s="10" t="s">
        <v>52</v>
      </c>
      <c r="M55" s="10" t="s">
        <v>52</v>
      </c>
      <c r="N55" s="10" t="s">
        <v>52</v>
      </c>
      <c r="O55" s="10" t="s">
        <v>52</v>
      </c>
      <c r="P55" s="10" t="s">
        <v>52</v>
      </c>
      <c r="Q55" s="10" t="s">
        <v>52</v>
      </c>
      <c r="R55" s="10" t="s">
        <v>52</v>
      </c>
      <c r="S55" s="10" t="s">
        <v>52</v>
      </c>
      <c r="T55" s="10" t="s">
        <v>52</v>
      </c>
      <c r="U55" s="10" t="s">
        <v>52</v>
      </c>
      <c r="V55" s="10" t="s">
        <v>52</v>
      </c>
      <c r="W55" s="10" t="s">
        <v>52</v>
      </c>
      <c r="X55" s="10" t="s">
        <v>52</v>
      </c>
      <c r="Y55" s="10" t="s">
        <v>52</v>
      </c>
      <c r="Z55" s="10" t="s">
        <v>52</v>
      </c>
      <c r="AA55" s="10" t="s">
        <v>52</v>
      </c>
      <c r="AB55" s="10" t="s">
        <v>52</v>
      </c>
      <c r="AC55" s="10" t="s">
        <v>52</v>
      </c>
      <c r="AD55" s="10" t="s">
        <v>52</v>
      </c>
      <c r="AE55" s="10" t="s">
        <v>52</v>
      </c>
      <c r="AF55" s="10" t="s">
        <v>52</v>
      </c>
      <c r="AG55" s="10" t="s">
        <v>52</v>
      </c>
      <c r="AH55" s="10" t="s">
        <v>52</v>
      </c>
      <c r="AI55" s="10" t="s">
        <v>52</v>
      </c>
      <c r="AJ55" s="10" t="s">
        <v>52</v>
      </c>
      <c r="AK55" s="10" t="s">
        <v>52</v>
      </c>
      <c r="AL55" s="10" t="s">
        <v>52</v>
      </c>
      <c r="AM55" s="10" t="s">
        <v>52</v>
      </c>
      <c r="AN55" s="10" t="s">
        <v>52</v>
      </c>
      <c r="AO55" s="10" t="s">
        <v>52</v>
      </c>
      <c r="AP55" s="10" t="s">
        <v>52</v>
      </c>
      <c r="AQ55" s="10" t="s">
        <v>52</v>
      </c>
      <c r="AR55" s="10" t="s">
        <v>52</v>
      </c>
      <c r="AS55" s="10" t="s">
        <v>52</v>
      </c>
      <c r="AT55" s="10" t="s">
        <v>52</v>
      </c>
      <c r="AU55" s="10" t="s">
        <v>52</v>
      </c>
      <c r="AV55" s="10" t="s">
        <v>52</v>
      </c>
      <c r="AW55" s="10" t="s">
        <v>52</v>
      </c>
      <c r="AX55" s="10" t="s">
        <v>52</v>
      </c>
    </row>
    <row r="56" spans="1:50"/>
    <row r="57" spans="1:50">
      <c r="A57" s="7"/>
    </row>
    <row r="58" spans="1:50">
      <c r="B58" s="13" t="s">
        <v>30</v>
      </c>
    </row>
    <row r="59" spans="1:50">
      <c r="B59" s="20" t="s">
        <v>126</v>
      </c>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row>
    <row r="60" spans="1:50">
      <c r="B60" s="13"/>
    </row>
    <row r="61" spans="1:50">
      <c r="B61" s="4" t="str">
        <f>IF(Y53=TRUE(),"N 50°","")</f>
        <v/>
      </c>
      <c r="C61" s="4" t="str">
        <f>IF(Y53=TRUE(),Y35+M53&amp;".","")</f>
        <v/>
      </c>
      <c r="D61" s="5" t="str">
        <f>IF(Y53=TRUE(),E53*P53+G53*W53+Y43+T53,"")</f>
        <v/>
      </c>
      <c r="E61" s="5"/>
      <c r="F61" s="5"/>
      <c r="G61" s="4" t="str">
        <f>IF(Y53=TRUE(),"E 006°","")</f>
        <v/>
      </c>
      <c r="H61" s="4" t="str">
        <f>IF(Y53=TRUE(),Y42+Y26+Y40+Y23&amp;".","")</f>
        <v/>
      </c>
      <c r="I61" s="5" t="str">
        <f>IF(Y53=TRUE(),TEXT((Y17+Y31+Y37+Y48)*Y50+Y18+Y21+Y22-K53,"000"),"")</f>
        <v/>
      </c>
      <c r="L61" s="16" t="str">
        <f>IF(Y53=TRUE(),"Bitte diese Koordinaten über den Checker prüfen, da hier nur eine grobe Plausibilitätsprüfung stattfindet!","")</f>
        <v/>
      </c>
    </row>
    <row r="62" spans="1:50">
      <c r="B62" s="13"/>
    </row>
    <row r="63" spans="1:50" hidden="1"/>
    <row r="64" spans="1:50" hidden="1"/>
    <row r="65" spans="1:77" hidden="1"/>
    <row r="66" spans="1:77" hidden="1"/>
    <row r="67" spans="1:77" hidden="1"/>
    <row r="68" spans="1:77" hidden="1"/>
    <row r="69" spans="1:77" hidden="1"/>
    <row r="70" spans="1:77" hidden="1"/>
    <row r="71" spans="1:77" hidden="1"/>
    <row r="72" spans="1:77" hidden="1"/>
    <row r="73" spans="1:77" hidden="1"/>
    <row r="74" spans="1:77" hidden="1"/>
    <row r="75" spans="1:77" hidden="1"/>
    <row r="76" spans="1:77" hidden="1"/>
    <row r="77" spans="1:77" hidden="1"/>
    <row r="78" spans="1:77" hidden="1"/>
    <row r="79" spans="1:77" s="1" customFormat="1" hidden="1">
      <c r="A79" s="2"/>
      <c r="B79" s="7"/>
      <c r="C79" s="7"/>
      <c r="D79" s="7"/>
      <c r="E79" s="7"/>
      <c r="F79" s="7"/>
      <c r="G79" s="7"/>
      <c r="H79" s="7"/>
      <c r="I79" s="7"/>
      <c r="J79" s="7"/>
      <c r="K79" s="7"/>
      <c r="L79" s="7"/>
      <c r="M79" s="7"/>
      <c r="N79" s="7"/>
      <c r="O79" s="7"/>
      <c r="P79" s="7"/>
      <c r="Q79" s="7"/>
      <c r="R79" s="7"/>
      <c r="S79" s="7"/>
      <c r="T79" s="7"/>
      <c r="U79" s="7"/>
      <c r="V79" s="7"/>
      <c r="W79" s="7"/>
      <c r="X79" s="3"/>
      <c r="Y79" s="7"/>
      <c r="Z79" s="2"/>
      <c r="AA79" s="2"/>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row>
    <row r="80" spans="1:77" s="1" customFormat="1" hidden="1">
      <c r="A80" s="2"/>
      <c r="B80" s="7"/>
      <c r="C80" s="7"/>
      <c r="D80" s="7"/>
      <c r="E80" s="7"/>
      <c r="F80" s="7"/>
      <c r="G80" s="7"/>
      <c r="H80" s="7"/>
      <c r="I80" s="7"/>
      <c r="J80" s="7"/>
      <c r="K80" s="7"/>
      <c r="L80" s="7"/>
      <c r="M80" s="7"/>
      <c r="N80" s="7"/>
      <c r="O80" s="7"/>
      <c r="P80" s="7"/>
      <c r="Q80" s="7"/>
      <c r="R80" s="7"/>
      <c r="S80" s="7"/>
      <c r="T80" s="7"/>
      <c r="U80" s="7"/>
      <c r="V80" s="7"/>
      <c r="W80" s="7"/>
      <c r="X80" s="3"/>
      <c r="Y80" s="7"/>
      <c r="Z80" s="2"/>
      <c r="AA80" s="2"/>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row>
    <row r="81" spans="1:77" s="1" customFormat="1" hidden="1">
      <c r="A81" s="2"/>
      <c r="B81" s="7"/>
      <c r="C81" s="7"/>
      <c r="D81" s="7"/>
      <c r="E81" s="7"/>
      <c r="F81" s="7"/>
      <c r="G81" s="7"/>
      <c r="H81" s="7"/>
      <c r="I81" s="7"/>
      <c r="J81" s="7"/>
      <c r="K81" s="7"/>
      <c r="L81" s="7"/>
      <c r="M81" s="7"/>
      <c r="N81" s="7"/>
      <c r="O81" s="7"/>
      <c r="P81" s="7"/>
      <c r="Q81" s="7"/>
      <c r="R81" s="7"/>
      <c r="S81" s="7"/>
      <c r="T81" s="7"/>
      <c r="U81" s="7"/>
      <c r="V81" s="7"/>
      <c r="W81" s="7"/>
      <c r="X81" s="3"/>
      <c r="Y81" s="7"/>
      <c r="Z81" s="2"/>
      <c r="AA81" s="2"/>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row>
    <row r="82" spans="1:77" s="1" customFormat="1" hidden="1">
      <c r="A82" s="2"/>
      <c r="B82" s="7"/>
      <c r="C82" s="7"/>
      <c r="D82" s="7"/>
      <c r="E82" s="7"/>
      <c r="F82" s="7"/>
      <c r="G82" s="7"/>
      <c r="H82" s="7"/>
      <c r="I82" s="7"/>
      <c r="J82" s="7"/>
      <c r="K82" s="7"/>
      <c r="L82" s="7"/>
      <c r="M82" s="7"/>
      <c r="N82" s="7"/>
      <c r="O82" s="7"/>
      <c r="P82" s="7"/>
      <c r="Q82" s="7"/>
      <c r="R82" s="7"/>
      <c r="S82" s="7"/>
      <c r="T82" s="7"/>
      <c r="U82" s="7"/>
      <c r="V82" s="7"/>
      <c r="W82" s="7"/>
      <c r="X82" s="3"/>
      <c r="Y82" s="7"/>
      <c r="Z82" s="2"/>
      <c r="AA82" s="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row>
    <row r="83" spans="1:77" s="1" customFormat="1" hidden="1">
      <c r="A83" s="2"/>
      <c r="B83" s="7"/>
      <c r="C83" s="7"/>
      <c r="D83" s="7"/>
      <c r="E83" s="7"/>
      <c r="F83" s="7"/>
      <c r="G83" s="7"/>
      <c r="H83" s="7"/>
      <c r="I83" s="7"/>
      <c r="J83" s="7"/>
      <c r="K83" s="7"/>
      <c r="L83" s="7"/>
      <c r="M83" s="7"/>
      <c r="N83" s="7"/>
      <c r="O83" s="7"/>
      <c r="P83" s="7"/>
      <c r="Q83" s="7"/>
      <c r="R83" s="7"/>
      <c r="S83" s="7"/>
      <c r="T83" s="7"/>
      <c r="U83" s="7"/>
      <c r="V83" s="7"/>
      <c r="W83" s="7"/>
      <c r="X83" s="3"/>
      <c r="Y83" s="7"/>
      <c r="Z83" s="2"/>
      <c r="AA83" s="2"/>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row>
    <row r="84" spans="1:77" s="1" customFormat="1" hidden="1">
      <c r="A84" s="2"/>
      <c r="B84" s="7"/>
      <c r="C84" s="7"/>
      <c r="D84" s="7"/>
      <c r="E84" s="7"/>
      <c r="F84" s="7"/>
      <c r="G84" s="7"/>
      <c r="H84" s="7"/>
      <c r="I84" s="7"/>
      <c r="J84" s="7"/>
      <c r="K84" s="7"/>
      <c r="L84" s="7"/>
      <c r="M84" s="7"/>
      <c r="N84" s="7"/>
      <c r="O84" s="7"/>
      <c r="P84" s="7"/>
      <c r="Q84" s="7"/>
      <c r="R84" s="7"/>
      <c r="S84" s="7"/>
      <c r="T84" s="7"/>
      <c r="U84" s="7"/>
      <c r="V84" s="7"/>
      <c r="W84" s="7"/>
      <c r="X84" s="3"/>
      <c r="Y84" s="7"/>
      <c r="Z84" s="2"/>
      <c r="AA84" s="2"/>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row>
    <row r="85" spans="1:77" s="1" customFormat="1" hidden="1">
      <c r="A85" s="2"/>
      <c r="B85" s="7"/>
      <c r="C85" s="7"/>
      <c r="D85" s="7"/>
      <c r="E85" s="7"/>
      <c r="F85" s="7"/>
      <c r="G85" s="7"/>
      <c r="H85" s="7"/>
      <c r="I85" s="7"/>
      <c r="J85" s="7"/>
      <c r="K85" s="7"/>
      <c r="L85" s="7"/>
      <c r="M85" s="7"/>
      <c r="N85" s="7"/>
      <c r="O85" s="7"/>
      <c r="P85" s="7"/>
      <c r="Q85" s="7"/>
      <c r="R85" s="7"/>
      <c r="S85" s="7"/>
      <c r="T85" s="7"/>
      <c r="U85" s="7"/>
      <c r="V85" s="7"/>
      <c r="W85" s="7"/>
      <c r="X85" s="3"/>
      <c r="Y85" s="7"/>
      <c r="Z85" s="2"/>
      <c r="AA85" s="2"/>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row>
    <row r="86" spans="1:77" s="1" customFormat="1" hidden="1">
      <c r="A86" s="2"/>
      <c r="B86" s="7"/>
      <c r="C86" s="7"/>
      <c r="D86" s="7"/>
      <c r="E86" s="7"/>
      <c r="F86" s="7"/>
      <c r="G86" s="7"/>
      <c r="H86" s="7"/>
      <c r="I86" s="7"/>
      <c r="J86" s="7"/>
      <c r="K86" s="7"/>
      <c r="L86" s="7"/>
      <c r="M86" s="7"/>
      <c r="N86" s="7"/>
      <c r="O86" s="7"/>
      <c r="P86" s="7"/>
      <c r="Q86" s="7"/>
      <c r="R86" s="7"/>
      <c r="S86" s="7"/>
      <c r="T86" s="7"/>
      <c r="U86" s="7"/>
      <c r="V86" s="7"/>
      <c r="W86" s="7"/>
      <c r="X86" s="3"/>
      <c r="Y86" s="7"/>
      <c r="Z86" s="2"/>
      <c r="AA86" s="2"/>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row>
    <row r="87" spans="1:77" s="1" customFormat="1" hidden="1">
      <c r="A87" s="2"/>
      <c r="B87" s="7"/>
      <c r="C87" s="7"/>
      <c r="D87" s="7"/>
      <c r="E87" s="7"/>
      <c r="F87" s="7"/>
      <c r="G87" s="7"/>
      <c r="H87" s="7"/>
      <c r="I87" s="7"/>
      <c r="J87" s="7"/>
      <c r="K87" s="7"/>
      <c r="L87" s="7"/>
      <c r="M87" s="7"/>
      <c r="N87" s="7"/>
      <c r="O87" s="7"/>
      <c r="P87" s="7"/>
      <c r="Q87" s="7"/>
      <c r="R87" s="7"/>
      <c r="S87" s="7"/>
      <c r="T87" s="7"/>
      <c r="U87" s="7"/>
      <c r="V87" s="7"/>
      <c r="W87" s="7"/>
      <c r="X87" s="3"/>
      <c r="Y87" s="7"/>
      <c r="Z87" s="2"/>
      <c r="AA87" s="2"/>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row>
    <row r="88" spans="1:77" s="1" customFormat="1" hidden="1">
      <c r="A88" s="2"/>
      <c r="B88" s="7"/>
      <c r="C88" s="7"/>
      <c r="D88" s="7"/>
      <c r="E88" s="7"/>
      <c r="F88" s="7"/>
      <c r="G88" s="7"/>
      <c r="H88" s="7"/>
      <c r="I88" s="7"/>
      <c r="J88" s="7"/>
      <c r="K88" s="7"/>
      <c r="L88" s="7"/>
      <c r="M88" s="7"/>
      <c r="N88" s="7"/>
      <c r="O88" s="7"/>
      <c r="P88" s="7"/>
      <c r="Q88" s="7"/>
      <c r="R88" s="7"/>
      <c r="S88" s="7"/>
      <c r="T88" s="7"/>
      <c r="U88" s="7"/>
      <c r="V88" s="7"/>
      <c r="W88" s="7"/>
      <c r="X88" s="3"/>
      <c r="Y88" s="7"/>
      <c r="Z88" s="2"/>
      <c r="AA88" s="2"/>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row>
  </sheetData>
  <mergeCells count="9">
    <mergeCell ref="A9:Z9"/>
    <mergeCell ref="Y53:Z54"/>
    <mergeCell ref="B59:AB59"/>
    <mergeCell ref="A1:M1"/>
    <mergeCell ref="T1:Z1"/>
    <mergeCell ref="A3:Z3"/>
    <mergeCell ref="A4:Z4"/>
    <mergeCell ref="A5:Z5"/>
    <mergeCell ref="A7:Z7"/>
  </mergeCells>
  <conditionalFormatting sqref="AB12:AW51">
    <cfRule type="expression" dxfId="19" priority="3">
      <formula>AB12=9</formula>
    </cfRule>
    <cfRule type="expression" dxfId="18" priority="4">
      <formula>AB12=8</formula>
    </cfRule>
    <cfRule type="expression" dxfId="17" priority="5">
      <formula>AB12=7</formula>
    </cfRule>
    <cfRule type="expression" dxfId="16" priority="6">
      <formula>AB12=6</formula>
    </cfRule>
    <cfRule type="expression" dxfId="15" priority="7">
      <formula>AB12=5</formula>
    </cfRule>
    <cfRule type="expression" dxfId="14" priority="8">
      <formula>AB12=4</formula>
    </cfRule>
    <cfRule type="expression" dxfId="13" priority="9">
      <formula>AB12=3</formula>
    </cfRule>
    <cfRule type="expression" dxfId="12" priority="10">
      <formula>AB12=2</formula>
    </cfRule>
    <cfRule type="expression" dxfId="11" priority="11">
      <formula>AB12=1</formula>
    </cfRule>
  </conditionalFormatting>
  <conditionalFormatting sqref="Y53">
    <cfRule type="cellIs" dxfId="10" priority="1" operator="equal">
      <formula>FALSE()</formula>
    </cfRule>
    <cfRule type="cellIs" dxfId="9" priority="2" operator="equal">
      <formula>TRUE()</formula>
    </cfRule>
  </conditionalFormatting>
  <conditionalFormatting sqref="B12:W51">
    <cfRule type="expression" dxfId="8" priority="12">
      <formula>AB12=9</formula>
    </cfRule>
    <cfRule type="expression" dxfId="7" priority="13">
      <formula>AB12=8</formula>
    </cfRule>
    <cfRule type="expression" dxfId="6" priority="14">
      <formula>AB12=7</formula>
    </cfRule>
    <cfRule type="expression" dxfId="5" priority="15">
      <formula>AB12=6</formula>
    </cfRule>
    <cfRule type="expression" dxfId="4" priority="16">
      <formula>AB12=5</formula>
    </cfRule>
    <cfRule type="expression" dxfId="3" priority="17">
      <formula>AB12=4</formula>
    </cfRule>
    <cfRule type="expression" dxfId="2" priority="18">
      <formula>AB12=3</formula>
    </cfRule>
    <cfRule type="expression" dxfId="1" priority="19">
      <formula>AB12=2</formula>
    </cfRule>
    <cfRule type="expression" dxfId="0" priority="20">
      <formula>AB12=1</formula>
    </cfRule>
  </conditionalFormatting>
  <pageMargins left="0.7" right="0.7" top="0.78740157499999996" bottom="0.78740157499999996" header="0.3" footer="0.3"/>
  <pageSetup paperSize="9" scale="74" orientation="portrait" r:id="rId1"/>
</worksheet>
</file>

<file path=xl/worksheets/sheet2.xml><?xml version="1.0" encoding="utf-8"?>
<worksheet xmlns="http://schemas.openxmlformats.org/spreadsheetml/2006/main" xmlns:r="http://schemas.openxmlformats.org/officeDocument/2006/relationships">
  <sheetPr codeName="Tabelle8">
    <tabColor rgb="FFFF0000"/>
  </sheetPr>
  <dimension ref="A1:F46"/>
  <sheetViews>
    <sheetView topLeftCell="E1" workbookViewId="0">
      <pane ySplit="1" topLeftCell="A2" activePane="bottomLeft" state="frozen"/>
      <selection activeCell="B1" sqref="B1"/>
      <selection pane="bottomLeft" activeCell="E2" sqref="E2"/>
    </sheetView>
  </sheetViews>
  <sheetFormatPr baseColWidth="10" defaultColWidth="0" defaultRowHeight="14.25" outlineLevelCol="1"/>
  <cols>
    <col min="1" max="1" width="52.75" hidden="1" customWidth="1" outlineLevel="1" collapsed="1"/>
    <col min="2" max="3" width="16.875" hidden="1" customWidth="1" outlineLevel="1"/>
    <col min="4" max="4" width="7.625" hidden="1" customWidth="1" outlineLevel="1"/>
    <col min="5" max="5" width="81.875" customWidth="1" collapsed="1"/>
    <col min="6" max="6" width="0" hidden="1" customWidth="1"/>
    <col min="7" max="16384" width="11" hidden="1"/>
  </cols>
  <sheetData>
    <row r="1" spans="1:5" s="8" customFormat="1" ht="15">
      <c r="A1" s="8" t="s">
        <v>96</v>
      </c>
      <c r="B1" s="8" t="s">
        <v>97</v>
      </c>
      <c r="C1" s="8" t="s">
        <v>98</v>
      </c>
      <c r="D1" s="8" t="s">
        <v>99</v>
      </c>
      <c r="E1" s="8" t="s">
        <v>53</v>
      </c>
    </row>
    <row r="2" spans="1:5">
      <c r="A2" s="14" t="s">
        <v>57</v>
      </c>
      <c r="B2">
        <v>1968</v>
      </c>
      <c r="C2">
        <v>1986</v>
      </c>
      <c r="D2">
        <f t="shared" ref="D2:D29" si="0">IF(C2="",2019,C2)-B2</f>
        <v>18</v>
      </c>
    </row>
    <row r="3" spans="1:5">
      <c r="A3" s="14" t="s">
        <v>68</v>
      </c>
      <c r="B3">
        <v>1993</v>
      </c>
      <c r="C3">
        <v>2009</v>
      </c>
      <c r="D3">
        <f t="shared" si="0"/>
        <v>16</v>
      </c>
    </row>
    <row r="4" spans="1:5">
      <c r="A4" s="14" t="s">
        <v>110</v>
      </c>
      <c r="B4">
        <v>2006</v>
      </c>
      <c r="D4">
        <f t="shared" si="0"/>
        <v>13</v>
      </c>
    </row>
    <row r="5" spans="1:5">
      <c r="A5" s="14" t="s">
        <v>60</v>
      </c>
      <c r="B5">
        <v>1971</v>
      </c>
      <c r="C5">
        <v>1993</v>
      </c>
      <c r="D5">
        <f t="shared" si="0"/>
        <v>22</v>
      </c>
    </row>
    <row r="6" spans="1:5">
      <c r="A6" s="14" t="s">
        <v>69</v>
      </c>
      <c r="B6">
        <v>2014</v>
      </c>
      <c r="D6">
        <f t="shared" si="0"/>
        <v>5</v>
      </c>
    </row>
    <row r="7" spans="1:5">
      <c r="A7" s="14" t="s">
        <v>115</v>
      </c>
      <c r="B7">
        <v>1996</v>
      </c>
      <c r="D7">
        <f t="shared" si="0"/>
        <v>23</v>
      </c>
    </row>
    <row r="8" spans="1:5">
      <c r="A8" s="14" t="s">
        <v>65</v>
      </c>
      <c r="B8">
        <v>1986</v>
      </c>
      <c r="C8">
        <v>2006</v>
      </c>
      <c r="D8">
        <f t="shared" si="0"/>
        <v>20</v>
      </c>
    </row>
    <row r="9" spans="1:5">
      <c r="A9" s="15" t="s">
        <v>124</v>
      </c>
      <c r="B9">
        <v>2019</v>
      </c>
      <c r="D9">
        <f t="shared" si="0"/>
        <v>0</v>
      </c>
    </row>
    <row r="10" spans="1:5">
      <c r="A10" s="14" t="s">
        <v>116</v>
      </c>
      <c r="B10">
        <v>2012</v>
      </c>
      <c r="D10">
        <f t="shared" si="0"/>
        <v>7</v>
      </c>
    </row>
    <row r="11" spans="1:5">
      <c r="A11" s="14" t="s">
        <v>117</v>
      </c>
      <c r="B11">
        <v>2002</v>
      </c>
      <c r="D11">
        <f t="shared" si="0"/>
        <v>17</v>
      </c>
    </row>
    <row r="12" spans="1:5">
      <c r="A12" s="14" t="s">
        <v>61</v>
      </c>
      <c r="B12">
        <v>1975</v>
      </c>
      <c r="C12">
        <v>2001</v>
      </c>
      <c r="D12">
        <f t="shared" si="0"/>
        <v>26</v>
      </c>
    </row>
    <row r="13" spans="1:5">
      <c r="A13" s="14" t="s">
        <v>118</v>
      </c>
      <c r="B13">
        <v>1981</v>
      </c>
      <c r="D13">
        <f t="shared" si="0"/>
        <v>38</v>
      </c>
    </row>
    <row r="14" spans="1:5">
      <c r="A14" s="14" t="s">
        <v>103</v>
      </c>
      <c r="B14">
        <v>1978</v>
      </c>
      <c r="C14">
        <v>2001</v>
      </c>
      <c r="D14">
        <f t="shared" si="0"/>
        <v>23</v>
      </c>
    </row>
    <row r="15" spans="1:5">
      <c r="A15" s="14" t="s">
        <v>62</v>
      </c>
      <c r="B15">
        <v>1979</v>
      </c>
      <c r="C15">
        <v>2000</v>
      </c>
      <c r="D15">
        <f t="shared" si="0"/>
        <v>21</v>
      </c>
    </row>
    <row r="16" spans="1:5">
      <c r="A16" s="14" t="s">
        <v>100</v>
      </c>
      <c r="B16">
        <v>1967</v>
      </c>
      <c r="C16">
        <v>2007</v>
      </c>
      <c r="D16">
        <f t="shared" si="0"/>
        <v>40</v>
      </c>
    </row>
    <row r="17" spans="1:4">
      <c r="A17" s="14" t="s">
        <v>119</v>
      </c>
      <c r="B17">
        <v>2011</v>
      </c>
      <c r="D17">
        <f t="shared" si="0"/>
        <v>8</v>
      </c>
    </row>
    <row r="18" spans="1:4">
      <c r="A18" s="14" t="s">
        <v>111</v>
      </c>
      <c r="B18">
        <v>1998</v>
      </c>
      <c r="D18">
        <f t="shared" si="0"/>
        <v>21</v>
      </c>
    </row>
    <row r="19" spans="1:4">
      <c r="A19" s="14" t="s">
        <v>58</v>
      </c>
      <c r="B19">
        <v>1967</v>
      </c>
      <c r="C19">
        <v>1986</v>
      </c>
      <c r="D19">
        <f t="shared" si="0"/>
        <v>19</v>
      </c>
    </row>
    <row r="20" spans="1:4">
      <c r="A20" s="14" t="s">
        <v>72</v>
      </c>
      <c r="B20">
        <v>1998</v>
      </c>
      <c r="D20">
        <f t="shared" si="0"/>
        <v>21</v>
      </c>
    </row>
    <row r="21" spans="1:4">
      <c r="A21" s="14" t="s">
        <v>104</v>
      </c>
      <c r="B21">
        <v>1974</v>
      </c>
      <c r="C21">
        <v>2008</v>
      </c>
      <c r="D21">
        <f t="shared" si="0"/>
        <v>34</v>
      </c>
    </row>
    <row r="22" spans="1:4">
      <c r="A22" s="14" t="s">
        <v>63</v>
      </c>
      <c r="B22">
        <v>1975</v>
      </c>
      <c r="C22">
        <v>1983</v>
      </c>
      <c r="D22">
        <f t="shared" si="0"/>
        <v>8</v>
      </c>
    </row>
    <row r="23" spans="1:4">
      <c r="A23" s="14" t="s">
        <v>59</v>
      </c>
      <c r="B23">
        <v>1967</v>
      </c>
      <c r="C23">
        <v>1975</v>
      </c>
      <c r="D23">
        <f t="shared" si="0"/>
        <v>8</v>
      </c>
    </row>
    <row r="24" spans="1:4">
      <c r="A24" s="14" t="s">
        <v>109</v>
      </c>
      <c r="B24">
        <v>2005</v>
      </c>
      <c r="C24">
        <v>2016</v>
      </c>
      <c r="D24">
        <f t="shared" si="0"/>
        <v>11</v>
      </c>
    </row>
    <row r="25" spans="1:4">
      <c r="A25" s="14" t="s">
        <v>73</v>
      </c>
      <c r="B25">
        <v>2016</v>
      </c>
      <c r="D25">
        <f t="shared" si="0"/>
        <v>3</v>
      </c>
    </row>
    <row r="26" spans="1:4">
      <c r="A26" s="14" t="s">
        <v>112</v>
      </c>
      <c r="B26">
        <v>2002</v>
      </c>
      <c r="D26">
        <f t="shared" si="0"/>
        <v>17</v>
      </c>
    </row>
    <row r="27" spans="1:4">
      <c r="A27" s="14" t="s">
        <v>101</v>
      </c>
      <c r="B27">
        <v>1967</v>
      </c>
      <c r="C27">
        <v>1986</v>
      </c>
      <c r="D27">
        <f t="shared" si="0"/>
        <v>19</v>
      </c>
    </row>
    <row r="28" spans="1:4">
      <c r="A28" s="14" t="s">
        <v>102</v>
      </c>
      <c r="B28">
        <v>1968</v>
      </c>
      <c r="C28">
        <v>1978</v>
      </c>
      <c r="D28">
        <f t="shared" si="0"/>
        <v>10</v>
      </c>
    </row>
    <row r="29" spans="1:4">
      <c r="A29" s="14" t="s">
        <v>66</v>
      </c>
      <c r="B29">
        <v>1984</v>
      </c>
      <c r="C29">
        <v>2014</v>
      </c>
      <c r="D29">
        <f t="shared" si="0"/>
        <v>30</v>
      </c>
    </row>
    <row r="30" spans="1:4">
      <c r="A30" s="14" t="s">
        <v>105</v>
      </c>
      <c r="B30">
        <v>1974</v>
      </c>
      <c r="C30">
        <v>2014</v>
      </c>
      <c r="D30">
        <f t="shared" ref="D30:D46" si="1">IF(C30="",2019,C30)-B30</f>
        <v>40</v>
      </c>
    </row>
    <row r="31" spans="1:4">
      <c r="A31" s="14" t="s">
        <v>108</v>
      </c>
      <c r="B31">
        <v>1988</v>
      </c>
      <c r="C31">
        <v>2001</v>
      </c>
      <c r="D31">
        <f t="shared" si="1"/>
        <v>13</v>
      </c>
    </row>
    <row r="32" spans="1:4">
      <c r="A32" s="14" t="s">
        <v>106</v>
      </c>
      <c r="B32">
        <v>1974</v>
      </c>
      <c r="C32">
        <v>2011</v>
      </c>
      <c r="D32">
        <f t="shared" si="1"/>
        <v>37</v>
      </c>
    </row>
    <row r="33" spans="1:5">
      <c r="A33" s="14" t="s">
        <v>71</v>
      </c>
      <c r="B33">
        <v>2007</v>
      </c>
      <c r="D33">
        <f t="shared" si="1"/>
        <v>12</v>
      </c>
    </row>
    <row r="34" spans="1:5">
      <c r="A34" s="14" t="s">
        <v>70</v>
      </c>
      <c r="B34">
        <v>2016</v>
      </c>
      <c r="D34">
        <f t="shared" si="1"/>
        <v>3</v>
      </c>
    </row>
    <row r="35" spans="1:5">
      <c r="A35" s="14" t="s">
        <v>120</v>
      </c>
      <c r="B35">
        <v>2001</v>
      </c>
      <c r="C35">
        <v>2018</v>
      </c>
      <c r="D35">
        <f t="shared" si="1"/>
        <v>17</v>
      </c>
    </row>
    <row r="36" spans="1:5">
      <c r="A36" s="14" t="s">
        <v>74</v>
      </c>
      <c r="B36">
        <v>2011</v>
      </c>
      <c r="D36">
        <f t="shared" si="1"/>
        <v>8</v>
      </c>
    </row>
    <row r="37" spans="1:5">
      <c r="A37" s="14" t="s">
        <v>121</v>
      </c>
      <c r="B37">
        <v>2002</v>
      </c>
      <c r="D37">
        <f t="shared" si="1"/>
        <v>17</v>
      </c>
    </row>
    <row r="38" spans="1:5">
      <c r="A38" s="14" t="s">
        <v>75</v>
      </c>
      <c r="B38">
        <v>2009</v>
      </c>
      <c r="D38">
        <f t="shared" si="1"/>
        <v>10</v>
      </c>
    </row>
    <row r="39" spans="1:5">
      <c r="A39" s="14" t="s">
        <v>76</v>
      </c>
      <c r="B39">
        <v>2011</v>
      </c>
      <c r="D39">
        <f t="shared" si="1"/>
        <v>8</v>
      </c>
    </row>
    <row r="40" spans="1:5">
      <c r="A40" s="14" t="s">
        <v>64</v>
      </c>
      <c r="B40">
        <v>1979</v>
      </c>
      <c r="C40">
        <v>1999</v>
      </c>
      <c r="D40">
        <f t="shared" si="1"/>
        <v>20</v>
      </c>
    </row>
    <row r="41" spans="1:5">
      <c r="A41" s="14" t="s">
        <v>107</v>
      </c>
      <c r="B41">
        <v>1974</v>
      </c>
      <c r="C41">
        <v>2011</v>
      </c>
      <c r="D41">
        <f t="shared" si="1"/>
        <v>37</v>
      </c>
    </row>
    <row r="42" spans="1:5">
      <c r="A42" s="14" t="s">
        <v>114</v>
      </c>
      <c r="B42">
        <v>2002</v>
      </c>
      <c r="D42">
        <f t="shared" si="1"/>
        <v>17</v>
      </c>
    </row>
    <row r="43" spans="1:5">
      <c r="A43" s="14" t="s">
        <v>113</v>
      </c>
      <c r="B43">
        <v>2002</v>
      </c>
      <c r="D43">
        <f t="shared" si="1"/>
        <v>17</v>
      </c>
      <c r="E43" t="s">
        <v>127</v>
      </c>
    </row>
    <row r="44" spans="1:5">
      <c r="A44" s="14" t="s">
        <v>122</v>
      </c>
      <c r="B44">
        <v>2007</v>
      </c>
      <c r="D44">
        <f t="shared" si="1"/>
        <v>12</v>
      </c>
      <c r="E44" t="s">
        <v>128</v>
      </c>
    </row>
    <row r="45" spans="1:5">
      <c r="A45" s="14" t="s">
        <v>123</v>
      </c>
      <c r="B45">
        <v>2010</v>
      </c>
      <c r="D45">
        <f t="shared" si="1"/>
        <v>9</v>
      </c>
    </row>
    <row r="46" spans="1:5">
      <c r="A46" s="14" t="s">
        <v>67</v>
      </c>
      <c r="B46">
        <v>1989</v>
      </c>
      <c r="C46">
        <v>2004</v>
      </c>
      <c r="D46">
        <f t="shared" si="1"/>
        <v>15</v>
      </c>
    </row>
  </sheetData>
  <autoFilter ref="A1:D47"/>
  <hyperlinks>
    <hyperlink ref="A2" r:id="rId1" display="http://phl-infos.de/frontend/ehemaliges/attraktionen/1960er-jahre/autoscooter/"/>
    <hyperlink ref="A5" r:id="rId2" display="http://phl-infos.de/frontend/ehemaliges/attraktionen/1970er-jahre/bottichfahrt/"/>
    <hyperlink ref="A8" r:id="rId3" display="http://phl-infos.de/frontend/ehemaliges/attraktionen/1980er-jahre/condor/"/>
    <hyperlink ref="A6" r:id="rId4" display="http://phl-infos.de/frontend/attraktionen/action-attraktionen/chiapas/"/>
    <hyperlink ref="A7" r:id="rId5" display="http://phl-infos.de/frontend/attraktionen/familienattraktionen/colorado-adventure/"/>
    <hyperlink ref="A9" r:id="rId6" location="textbox-100-ueberschrift-15068"/>
    <hyperlink ref="A3:A4" r:id="rId7" display="http://phl-infos.de/frontend/ehemaliges/attraktionen/1960er-jahre/autoscooter/"/>
    <hyperlink ref="A10:A46" r:id="rId8" display="http://phl-infos.de/frontend/ehemaliges/attraktionen/1960er-jahre/autoscooter/"/>
  </hyperlinks>
  <pageMargins left="0.7" right="0.7" top="0.78740157499999996" bottom="0.78740157499999996" header="0.3" footer="0.3"/>
  <drawing r:id="rId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RÄTSEL final</vt:lpstr>
      <vt:lpstr>SPOILER</vt:lpstr>
      <vt:lpstr>'RÄTSEL final'!Druckbereich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Wegner, Frank</dc:creator>
  <cp:lastModifiedBy>Frank</cp:lastModifiedBy>
  <cp:lastPrinted>2019-06-26T21:00:02Z</cp:lastPrinted>
  <dcterms:created xsi:type="dcterms:W3CDTF">2019-05-13T14:51:01Z</dcterms:created>
  <dcterms:modified xsi:type="dcterms:W3CDTF">2019-10-22T20:35:54Z</dcterms:modified>
</cp:coreProperties>
</file>