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imjerbert/Documents/Rex/Udacity/"/>
    </mc:Choice>
  </mc:AlternateContent>
  <xr:revisionPtr revIDLastSave="0" documentId="13_ncr:1_{1FED4753-B3D6-1842-AC17-F40DBEF2E484}" xr6:coauthVersionLast="47" xr6:coauthVersionMax="47" xr10:uidLastSave="{00000000-0000-0000-0000-000000000000}"/>
  <bookViews>
    <workbookView xWindow="280" yWindow="840" windowWidth="15720" windowHeight="19080" activeTab="1" xr2:uid="{00000000-000D-0000-FFFF-FFFF00000000}"/>
  </bookViews>
  <sheets>
    <sheet name="Data" sheetId="1" r:id="rId1"/>
    <sheet name="Dashboard" sheetId="3" r:id="rId2"/>
    <sheet name="Pivot" sheetId="2" r:id="rId3"/>
  </sheets>
  <definedNames>
    <definedName name="Company_List">Pivot!$C$4:$C$7</definedName>
    <definedName name="Cost_Of_Revenue">Data!$F$2:$F$13</definedName>
    <definedName name="Other_Operating_Items">Data!$H$2:$H$13</definedName>
    <definedName name="Period_Ending">Data!$D$2:$D$13</definedName>
    <definedName name="SGA">Data!$G$2:$G$13</definedName>
    <definedName name="Ticker_Symbol">Data!$B$2:$B$13</definedName>
    <definedName name="Total_Revenue">Data!$E$2:$E$13</definedName>
    <definedName name="Years">Data!$C$2:$C$13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K15" i="3"/>
  <c r="K14" i="3"/>
  <c r="C13" i="3" l="1"/>
  <c r="C12" i="3"/>
  <c r="C10" i="3"/>
  <c r="C11" i="3" l="1"/>
  <c r="C15" i="3"/>
  <c r="C16" i="3" s="1"/>
</calcChain>
</file>

<file path=xl/sharedStrings.xml><?xml version="1.0" encoding="utf-8"?>
<sst xmlns="http://schemas.openxmlformats.org/spreadsheetml/2006/main" count="77" uniqueCount="28">
  <si>
    <t>Ticker Symbol</t>
  </si>
  <si>
    <t>Years</t>
  </si>
  <si>
    <t>Period Ending</t>
  </si>
  <si>
    <t>Total Revenue</t>
  </si>
  <si>
    <t>Cost of Revenue</t>
  </si>
  <si>
    <t>Sales, General and Admin.</t>
  </si>
  <si>
    <t>Other Operating Items</t>
  </si>
  <si>
    <t>NAVI</t>
  </si>
  <si>
    <t>Year 1</t>
  </si>
  <si>
    <t>Year 2</t>
  </si>
  <si>
    <t>Year 3</t>
  </si>
  <si>
    <t>PYPL</t>
  </si>
  <si>
    <t>QRVO</t>
  </si>
  <si>
    <t>WRK</t>
  </si>
  <si>
    <t>Row Labels</t>
  </si>
  <si>
    <t>Grand Total</t>
  </si>
  <si>
    <t>Revenue</t>
  </si>
  <si>
    <t>COGS</t>
  </si>
  <si>
    <t>Gross Profit</t>
  </si>
  <si>
    <t>Other Operating expenses</t>
  </si>
  <si>
    <t>Sales, General and Administrative</t>
  </si>
  <si>
    <t>Research &amp; Development</t>
  </si>
  <si>
    <t>Total operating expenses</t>
  </si>
  <si>
    <t>Operating Income/EBIT</t>
  </si>
  <si>
    <t>Income Statement</t>
  </si>
  <si>
    <t>Historical</t>
  </si>
  <si>
    <t>Formula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</si>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</sst>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1" applyNumberFormat="1" applyFont="1"/>
    <xf numFmtId="0" fontId="3" fillId="0" borderId="0" xfId="0" applyFont="1" applyBorder="1" applyAlignment="1">
      <alignment wrapText="1"/>
    </xf>
    <xf numFmtId="14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wrapText="1"/>
    </xf>
    <xf numFmtId="164" fontId="0" fillId="0" borderId="0" xfId="1" applyNumberFormat="1" applyFont="1" applyAlignment="1">
      <alignment horizontal="left" vertical="top"/>
    </xf>
    <xf numFmtId="164" fontId="2" fillId="0" borderId="0" xfId="1" applyNumberFormat="1" applyFont="1" applyBorder="1" applyAlignment="1">
      <alignment horizontal="left" vertical="top" wrapText="1"/>
    </xf>
    <xf numFmtId="164" fontId="0" fillId="0" borderId="0" xfId="1" applyNumberFormat="1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1" applyNumberFormat="1" applyFont="1"/>
    <xf numFmtId="164" fontId="5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Jerbert" refreshedDate="44439.348003240739" createdVersion="7" refreshedVersion="7" minRefreshableVersion="3" recordCount="12" xr:uid="{0DB68C08-8A7D-2946-8389-D5A8D515BB39}">
  <cacheSource type="worksheet">
    <worksheetSource ref="B1:B13" sheet="Data"/>
  </cacheSource>
  <cacheFields count="1">
    <cacheField name="Ticker Symbol" numFmtId="0">
      <sharedItems count="4">
        <s v="NAVI"/>
        <s v="PYPL"/>
        <s v="QRVO"/>
        <s v="W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E62F5-5FC3-EC4A-B6BB-00CD94EB09E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8" firstHeaderRow="1" firstDataRow="1" firstDataCol="1"/>
  <pivotFields count="1">
    <pivotField axis="axisRow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B2" sqref="B2:B13"/>
    </sheetView>
  </sheetViews>
  <sheetFormatPr baseColWidth="10" defaultColWidth="8.83203125" defaultRowHeight="15" x14ac:dyDescent="0.2"/>
  <cols>
    <col min="4" max="4" width="15.6640625" customWidth="1"/>
    <col min="5" max="5" width="20.1640625" customWidth="1"/>
    <col min="6" max="6" width="17.5" customWidth="1"/>
    <col min="7" max="7" width="21.83203125" customWidth="1"/>
    <col min="8" max="8" width="19.33203125" customWidth="1"/>
  </cols>
  <sheetData>
    <row r="1" spans="1:8" ht="32" x14ac:dyDescent="0.2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>
        <v>1</v>
      </c>
      <c r="B2" t="s">
        <v>7</v>
      </c>
      <c r="C2" t="s">
        <v>8</v>
      </c>
      <c r="D2" s="1">
        <v>41639</v>
      </c>
      <c r="E2" s="5">
        <v>5015000000</v>
      </c>
      <c r="F2" s="5">
        <v>1844000000</v>
      </c>
      <c r="G2" s="5">
        <v>446000000</v>
      </c>
      <c r="H2" s="5">
        <v>104000000</v>
      </c>
    </row>
    <row r="3" spans="1:8" x14ac:dyDescent="0.2">
      <c r="A3">
        <v>2</v>
      </c>
      <c r="B3" t="s">
        <v>7</v>
      </c>
      <c r="C3" t="s">
        <v>9</v>
      </c>
      <c r="D3" s="1">
        <v>42004</v>
      </c>
      <c r="E3" s="5">
        <v>5115000000</v>
      </c>
      <c r="F3" s="5">
        <v>1945000000</v>
      </c>
      <c r="G3" s="5">
        <v>495000000</v>
      </c>
      <c r="H3" s="5">
        <v>122000000</v>
      </c>
    </row>
    <row r="4" spans="1:8" x14ac:dyDescent="0.2">
      <c r="A4">
        <v>3</v>
      </c>
      <c r="B4" t="s">
        <v>7</v>
      </c>
      <c r="C4" t="s">
        <v>10</v>
      </c>
      <c r="D4" s="1">
        <v>42369</v>
      </c>
      <c r="E4" s="5">
        <v>4183000000</v>
      </c>
      <c r="F4" s="5">
        <v>1479000000</v>
      </c>
      <c r="G4" s="5">
        <v>545000000</v>
      </c>
      <c r="H4" s="5">
        <v>137000000</v>
      </c>
    </row>
    <row r="5" spans="1:8" x14ac:dyDescent="0.2">
      <c r="A5">
        <v>4</v>
      </c>
      <c r="B5" t="s">
        <v>11</v>
      </c>
      <c r="C5" t="s">
        <v>8</v>
      </c>
      <c r="D5" s="1">
        <v>42004</v>
      </c>
      <c r="E5" s="6">
        <v>8025000000</v>
      </c>
      <c r="F5" s="6">
        <v>747000000</v>
      </c>
      <c r="G5" s="6">
        <v>5494000000</v>
      </c>
      <c r="H5" s="7">
        <v>516000000</v>
      </c>
    </row>
    <row r="6" spans="1:8" x14ac:dyDescent="0.2">
      <c r="A6">
        <v>5</v>
      </c>
      <c r="B6" t="s">
        <v>11</v>
      </c>
      <c r="C6" t="s">
        <v>9</v>
      </c>
      <c r="D6" s="1">
        <v>42369</v>
      </c>
      <c r="E6" s="6">
        <v>9248000000</v>
      </c>
      <c r="F6" s="6">
        <v>792000000</v>
      </c>
      <c r="G6" s="6">
        <v>6339000000</v>
      </c>
      <c r="H6" s="7">
        <v>608000000</v>
      </c>
    </row>
    <row r="7" spans="1:8" x14ac:dyDescent="0.2">
      <c r="A7">
        <v>6</v>
      </c>
      <c r="B7" t="s">
        <v>11</v>
      </c>
      <c r="C7" t="s">
        <v>10</v>
      </c>
      <c r="D7" s="1">
        <v>42735</v>
      </c>
      <c r="E7" s="6">
        <v>10842000000</v>
      </c>
      <c r="F7" s="6">
        <v>834000000</v>
      </c>
      <c r="G7" s="6">
        <v>7698000000</v>
      </c>
      <c r="H7" s="7">
        <v>724000000</v>
      </c>
    </row>
    <row r="8" spans="1:8" x14ac:dyDescent="0.2">
      <c r="A8">
        <v>7</v>
      </c>
      <c r="B8" t="s">
        <v>12</v>
      </c>
      <c r="C8" t="s">
        <v>8</v>
      </c>
      <c r="D8" s="1">
        <v>41727</v>
      </c>
      <c r="E8" s="6">
        <v>1148231000</v>
      </c>
      <c r="F8" s="6">
        <v>940573000</v>
      </c>
      <c r="G8" s="6">
        <v>180317000</v>
      </c>
      <c r="H8" s="7">
        <v>0</v>
      </c>
    </row>
    <row r="9" spans="1:8" x14ac:dyDescent="0.2">
      <c r="A9">
        <v>8</v>
      </c>
      <c r="B9" t="s">
        <v>12</v>
      </c>
      <c r="C9" t="s">
        <v>9</v>
      </c>
      <c r="D9" s="1">
        <v>42091</v>
      </c>
      <c r="E9" s="6">
        <v>1710966000</v>
      </c>
      <c r="F9" s="6">
        <v>1279152000</v>
      </c>
      <c r="G9" s="6">
        <v>309348000</v>
      </c>
      <c r="H9" s="7">
        <v>0</v>
      </c>
    </row>
    <row r="10" spans="1:8" x14ac:dyDescent="0.2">
      <c r="A10">
        <v>9</v>
      </c>
      <c r="B10" t="s">
        <v>12</v>
      </c>
      <c r="C10" t="s">
        <v>10</v>
      </c>
      <c r="D10" s="1">
        <v>42462</v>
      </c>
      <c r="E10" s="6">
        <v>2610726000</v>
      </c>
      <c r="F10" s="6">
        <v>2009936000</v>
      </c>
      <c r="G10" s="6">
        <v>588822000</v>
      </c>
      <c r="H10" s="7">
        <v>0</v>
      </c>
    </row>
    <row r="11" spans="1:8" x14ac:dyDescent="0.2">
      <c r="A11">
        <v>10</v>
      </c>
      <c r="B11" t="s">
        <v>13</v>
      </c>
      <c r="C11" t="s">
        <v>8</v>
      </c>
      <c r="D11" s="1">
        <v>41912</v>
      </c>
      <c r="E11" s="6">
        <v>9895100000</v>
      </c>
      <c r="F11" s="6">
        <v>7961500000</v>
      </c>
      <c r="G11" s="6">
        <v>937600000</v>
      </c>
      <c r="H11" s="7">
        <v>86000000</v>
      </c>
    </row>
    <row r="12" spans="1:8" x14ac:dyDescent="0.2">
      <c r="A12">
        <v>11</v>
      </c>
      <c r="B12" t="s">
        <v>13</v>
      </c>
      <c r="C12" t="s">
        <v>9</v>
      </c>
      <c r="D12" s="1">
        <v>42277</v>
      </c>
      <c r="E12" s="6">
        <v>11124800000</v>
      </c>
      <c r="F12" s="6">
        <v>8986500000</v>
      </c>
      <c r="G12" s="6">
        <v>1026100000</v>
      </c>
      <c r="H12" s="7">
        <v>118900000</v>
      </c>
    </row>
    <row r="13" spans="1:8" x14ac:dyDescent="0.2">
      <c r="A13">
        <v>12</v>
      </c>
      <c r="B13" t="s">
        <v>13</v>
      </c>
      <c r="C13" t="s">
        <v>10</v>
      </c>
      <c r="D13" s="1">
        <v>42643</v>
      </c>
      <c r="E13" s="6">
        <v>14171800000</v>
      </c>
      <c r="F13" s="6">
        <v>11413200000</v>
      </c>
      <c r="G13" s="6">
        <v>1750100000</v>
      </c>
      <c r="H13" s="7">
        <v>211800000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BFCF-2264-6744-B620-D5E24EB5EE66}">
  <dimension ref="A3:K18"/>
  <sheetViews>
    <sheetView tabSelected="1" workbookViewId="0">
      <selection activeCell="D9" sqref="D9"/>
    </sheetView>
  </sheetViews>
  <sheetFormatPr baseColWidth="10" defaultRowHeight="15" x14ac:dyDescent="0.2"/>
  <cols>
    <col min="1" max="1" width="15.33203125" customWidth="1"/>
    <col min="2" max="2" width="26.6640625" bestFit="1" customWidth="1"/>
    <col min="3" max="3" width="17.33203125" bestFit="1" customWidth="1"/>
    <col min="4" max="4" width="14.6640625" bestFit="1" customWidth="1"/>
    <col min="8" max="8" width="25.83203125" bestFit="1" customWidth="1"/>
  </cols>
  <sheetData>
    <row r="3" spans="1:11" x14ac:dyDescent="0.2">
      <c r="A3" t="s">
        <v>0</v>
      </c>
      <c r="B3" t="s">
        <v>12</v>
      </c>
    </row>
    <row r="4" spans="1:11" x14ac:dyDescent="0.2">
      <c r="A4" t="s">
        <v>27</v>
      </c>
      <c r="C4" t="s">
        <v>27</v>
      </c>
    </row>
    <row r="6" spans="1:11" x14ac:dyDescent="0.2">
      <c r="B6" t="s">
        <v>24</v>
      </c>
    </row>
    <row r="7" spans="1:11" x14ac:dyDescent="0.2">
      <c r="C7" s="12"/>
      <c r="D7" s="12" t="s">
        <v>25</v>
      </c>
      <c r="E7" s="12"/>
      <c r="F7" t="s">
        <v>26</v>
      </c>
    </row>
    <row r="8" spans="1:11" x14ac:dyDescent="0.2">
      <c r="C8" t="s">
        <v>8</v>
      </c>
      <c r="D8" t="s">
        <v>9</v>
      </c>
      <c r="E8" t="s">
        <v>10</v>
      </c>
      <c r="H8" t="s">
        <v>27</v>
      </c>
    </row>
    <row r="9" spans="1:11" x14ac:dyDescent="0.2">
      <c r="B9" s="11" t="s">
        <v>16</v>
      </c>
      <c r="C9" s="15">
        <f>INDEX(Total_Revenue,MATCH($B$3,Ticker_Symbol,0))</f>
        <v>1148231000</v>
      </c>
      <c r="D9" s="15" t="e">
        <f>INDEX(Total_Revenue,MATCH(1,($B$3=Ticker_Symbol)*(D8=Years),0))</f>
        <v>#N/A</v>
      </c>
      <c r="E9" s="15"/>
      <c r="G9" t="s">
        <v>27</v>
      </c>
      <c r="H9" s="9" t="s">
        <v>27</v>
      </c>
    </row>
    <row r="10" spans="1:11" x14ac:dyDescent="0.2">
      <c r="B10" s="10" t="s">
        <v>17</v>
      </c>
      <c r="C10" s="15">
        <f>INDEX(Cost_Of_Revenue,MATCH($B$3,Ticker_Symbol,0))</f>
        <v>940573000</v>
      </c>
      <c r="D10" s="15"/>
      <c r="E10" s="15"/>
      <c r="G10" t="s">
        <v>27</v>
      </c>
      <c r="H10" s="9" t="s">
        <v>27</v>
      </c>
    </row>
    <row r="11" spans="1:11" x14ac:dyDescent="0.2">
      <c r="B11" s="11" t="s">
        <v>18</v>
      </c>
      <c r="C11" s="16">
        <f>C9-C10</f>
        <v>207658000</v>
      </c>
      <c r="D11" s="15"/>
      <c r="E11" s="15"/>
      <c r="G11" t="s">
        <v>27</v>
      </c>
      <c r="H11" s="9" t="s">
        <v>27</v>
      </c>
    </row>
    <row r="12" spans="1:11" x14ac:dyDescent="0.2">
      <c r="B12" s="10" t="s">
        <v>20</v>
      </c>
      <c r="C12" s="15">
        <f>INDEX(SGA,MATCH($B$3,Ticker_Symbol,0))</f>
        <v>180317000</v>
      </c>
      <c r="D12" s="15"/>
      <c r="E12" s="15"/>
      <c r="G12" t="s">
        <v>27</v>
      </c>
      <c r="H12" t="s">
        <v>27</v>
      </c>
    </row>
    <row r="13" spans="1:11" x14ac:dyDescent="0.2">
      <c r="B13" s="10" t="s">
        <v>19</v>
      </c>
      <c r="C13" s="15">
        <f>INDEX(Other_Operating_Items,MATCH($B$3,Ticker_Symbol,0))</f>
        <v>0</v>
      </c>
      <c r="D13" s="15"/>
      <c r="E13" s="15"/>
      <c r="G13" t="s">
        <v>27</v>
      </c>
      <c r="H13" t="s">
        <v>27</v>
      </c>
    </row>
    <row r="14" spans="1:11" x14ac:dyDescent="0.2">
      <c r="B14" s="10" t="s">
        <v>21</v>
      </c>
      <c r="C14" s="15"/>
      <c r="D14" s="15"/>
      <c r="E14" s="15"/>
      <c r="G14" t="s">
        <v>27</v>
      </c>
      <c r="H14" t="s">
        <v>27</v>
      </c>
      <c r="I14">
        <v>1</v>
      </c>
      <c r="J14">
        <v>1</v>
      </c>
      <c r="K14">
        <f>I14*J14</f>
        <v>1</v>
      </c>
    </row>
    <row r="15" spans="1:11" x14ac:dyDescent="0.2">
      <c r="B15" s="13" t="s">
        <v>22</v>
      </c>
      <c r="C15" s="15">
        <f>SUM(C12:C13)</f>
        <v>180317000</v>
      </c>
      <c r="D15" s="15"/>
      <c r="E15" s="15"/>
      <c r="G15" t="s">
        <v>27</v>
      </c>
      <c r="H15" t="s">
        <v>27</v>
      </c>
      <c r="I15">
        <v>1</v>
      </c>
      <c r="J15">
        <v>1</v>
      </c>
      <c r="K15">
        <f>I15*J15</f>
        <v>1</v>
      </c>
    </row>
    <row r="16" spans="1:11" x14ac:dyDescent="0.2">
      <c r="B16" s="14" t="s">
        <v>23</v>
      </c>
      <c r="C16" s="16">
        <f>C11-C15</f>
        <v>27341000</v>
      </c>
      <c r="D16" s="15"/>
      <c r="E16" s="15"/>
      <c r="G16" t="s">
        <v>27</v>
      </c>
      <c r="H16" t="s">
        <v>27</v>
      </c>
    </row>
    <row r="18" spans="4:4" x14ac:dyDescent="0.2">
      <c r="D18" s="17" t="s">
        <v>27</v>
      </c>
    </row>
  </sheetData>
  <dataValidations count="1">
    <dataValidation type="list" allowBlank="1" showInputMessage="1" showErrorMessage="1" sqref="B3" xr:uid="{BFB03D65-D2D4-AA4B-A38E-39381D0B346E}">
      <formula1>Company_List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F55-1CD4-3D49-A030-E1084AC2220B}">
  <dimension ref="A3:C8"/>
  <sheetViews>
    <sheetView workbookViewId="0">
      <selection activeCell="A11" sqref="A11"/>
    </sheetView>
  </sheetViews>
  <sheetFormatPr baseColWidth="10" defaultRowHeight="15" x14ac:dyDescent="0.2"/>
  <cols>
    <col min="1" max="1" width="12.1640625" bestFit="1" customWidth="1"/>
  </cols>
  <sheetData>
    <row r="3" spans="1:3" x14ac:dyDescent="0.2">
      <c r="A3" s="8" t="s">
        <v>14</v>
      </c>
    </row>
    <row r="4" spans="1:3" x14ac:dyDescent="0.2">
      <c r="A4" s="9" t="s">
        <v>7</v>
      </c>
      <c r="C4" s="9" t="s">
        <v>7</v>
      </c>
    </row>
    <row r="5" spans="1:3" x14ac:dyDescent="0.2">
      <c r="A5" s="9" t="s">
        <v>11</v>
      </c>
      <c r="C5" s="9" t="s">
        <v>11</v>
      </c>
    </row>
    <row r="6" spans="1:3" x14ac:dyDescent="0.2">
      <c r="A6" s="9" t="s">
        <v>12</v>
      </c>
      <c r="C6" s="9" t="s">
        <v>12</v>
      </c>
    </row>
    <row r="7" spans="1:3" x14ac:dyDescent="0.2">
      <c r="A7" s="9" t="s">
        <v>13</v>
      </c>
      <c r="C7" s="9" t="s">
        <v>13</v>
      </c>
    </row>
    <row r="8" spans="1:3" x14ac:dyDescent="0.2">
      <c r="A8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</vt:lpstr>
      <vt:lpstr>Dashboard</vt:lpstr>
      <vt:lpstr>Pivot</vt:lpstr>
      <vt:lpstr>Company_List</vt:lpstr>
      <vt:lpstr>Cost_Of_Revenue</vt:lpstr>
      <vt:lpstr>Other_Operating_Items</vt:lpstr>
      <vt:lpstr>Period_Ending</vt:lpstr>
      <vt:lpstr>SGA</vt:lpstr>
      <vt:lpstr>Ticker_Symbol</vt:lpstr>
      <vt:lpstr>Total_Revenue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Jim Jerbert</cp:lastModifiedBy>
  <dcterms:created xsi:type="dcterms:W3CDTF">2018-11-12T02:46:02Z</dcterms:created>
  <dcterms:modified xsi:type="dcterms:W3CDTF">2021-08-31T18:51:29Z</dcterms:modified>
</cp:coreProperties>
</file>