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ocuments\SenSolutions\Documentação\"/>
    </mc:Choice>
  </mc:AlternateContent>
  <bookViews>
    <workbookView xWindow="-120" yWindow="-120" windowWidth="29040" windowHeight="15840" tabRatio="693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8" i="1" l="1"/>
  <c r="S18" i="1"/>
  <c r="L18" i="1"/>
  <c r="Q18" i="1"/>
  <c r="V18" i="1"/>
  <c r="U18" i="1"/>
  <c r="T18" i="1"/>
  <c r="R18" i="1"/>
  <c r="M18" i="1"/>
  <c r="I18" i="1"/>
  <c r="N18" i="1"/>
  <c r="K18" i="1"/>
  <c r="J18" i="1"/>
  <c r="K19" i="1" l="1"/>
  <c r="S19" i="1"/>
</calcChain>
</file>

<file path=xl/sharedStrings.xml><?xml version="1.0" encoding="utf-8"?>
<sst xmlns="http://schemas.openxmlformats.org/spreadsheetml/2006/main" count="26" uniqueCount="15">
  <si>
    <t>Temperatura</t>
  </si>
  <si>
    <t>Umidade</t>
  </si>
  <si>
    <t>Valor minimo</t>
  </si>
  <si>
    <t>25% percentil</t>
  </si>
  <si>
    <t>Média</t>
  </si>
  <si>
    <t>Ponto médio</t>
  </si>
  <si>
    <t>75% percentil</t>
  </si>
  <si>
    <t>Valor máximo</t>
  </si>
  <si>
    <t>CORRELATIVA</t>
  </si>
  <si>
    <t>Min</t>
  </si>
  <si>
    <t>Max</t>
  </si>
  <si>
    <t>Ideal</t>
  </si>
  <si>
    <t xml:space="preserve">Especificação Técnica </t>
  </si>
  <si>
    <t xml:space="preserve"> Avícolas </t>
  </si>
  <si>
    <t>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</si>
</sst>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0" fontId="1" fillId="4" borderId="1" xfId="3" applyBorder="1"/>
    <xf numFmtId="0" fontId="1" fillId="7" borderId="1" xfId="6" applyBorder="1"/>
    <xf numFmtId="0" fontId="1" fillId="4" borderId="0" xfId="3"/>
    <xf numFmtId="0" fontId="2" fillId="5" borderId="1" xfId="4" applyBorder="1"/>
    <xf numFmtId="0" fontId="2" fillId="2" borderId="1" xfId="1" applyBorder="1"/>
    <xf numFmtId="0" fontId="0" fillId="0" borderId="0" xfId="0" applyFont="1"/>
    <xf numFmtId="0" fontId="1" fillId="8" borderId="1" xfId="5" applyFill="1" applyBorder="1"/>
    <xf numFmtId="0" fontId="1" fillId="9" borderId="1" xfId="5" applyFill="1" applyBorder="1"/>
    <xf numFmtId="164" fontId="1" fillId="9" borderId="1" xfId="5" applyNumberFormat="1" applyFill="1" applyBorder="1"/>
    <xf numFmtId="0" fontId="1" fillId="10" borderId="1" xfId="5" applyFill="1" applyBorder="1"/>
    <xf numFmtId="0" fontId="0" fillId="11" borderId="1" xfId="0" applyFill="1" applyBorder="1"/>
    <xf numFmtId="0" fontId="0" fillId="0" borderId="1" xfId="0" applyBorder="1"/>
    <xf numFmtId="0" fontId="1" fillId="8" borderId="2" xfId="5" applyFill="1" applyBorder="1"/>
    <xf numFmtId="0" fontId="1" fillId="10" borderId="2" xfId="5" applyFill="1" applyBorder="1"/>
    <xf numFmtId="0" fontId="1" fillId="10" borderId="1" xfId="2" applyFill="1" applyBorder="1"/>
    <xf numFmtId="0" fontId="1" fillId="9" borderId="1" xfId="2" applyFill="1" applyBorder="1"/>
    <xf numFmtId="0" fontId="1" fillId="8" borderId="1" xfId="2" applyFill="1" applyBorder="1"/>
    <xf numFmtId="0" fontId="0" fillId="4" borderId="1" xfId="3" applyFont="1" applyBorder="1"/>
    <xf numFmtId="0" fontId="3" fillId="13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3" fillId="0" borderId="0" xfId="0" applyFont="1"/>
    <xf numFmtId="9" fontId="5" fillId="13" borderId="1" xfId="7" applyFont="1" applyFill="1" applyBorder="1" applyAlignment="1" applyProtection="1">
      <alignment horizontal="center"/>
    </xf>
  </cellXfs>
  <cellStyles count="8">
    <cellStyle name="20% - Ênfase2" xfId="5" builtinId="34"/>
    <cellStyle name="40% - Ênfase1" xfId="2" builtinId="31"/>
    <cellStyle name="60% - Ênfase1" xfId="3" builtinId="32"/>
    <cellStyle name="60% - Ênfase2" xfId="6" builtinId="36"/>
    <cellStyle name="Ênfase1" xfId="1" builtinId="29"/>
    <cellStyle name="Ênfase2" xfId="4" builtinId="33"/>
    <cellStyle name="Normal" xfId="0" builtinId="0"/>
    <cellStyle name="Porcentagem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Planilha1!$B$2:$B$19</c:f>
              <c:numCache>
                <c:formatCode>General</c:formatCode>
                <c:ptCount val="18"/>
                <c:pt idx="0">
                  <c:v>18</c:v>
                </c:pt>
                <c:pt idx="1">
                  <c:v>20</c:v>
                </c:pt>
                <c:pt idx="2">
                  <c:v>25</c:v>
                </c:pt>
                <c:pt idx="3">
                  <c:v>23</c:v>
                </c:pt>
                <c:pt idx="4">
                  <c:v>22</c:v>
                </c:pt>
                <c:pt idx="5">
                  <c:v>18</c:v>
                </c:pt>
                <c:pt idx="6">
                  <c:v>22</c:v>
                </c:pt>
                <c:pt idx="7">
                  <c:v>21</c:v>
                </c:pt>
                <c:pt idx="8">
                  <c:v>26</c:v>
                </c:pt>
                <c:pt idx="9">
                  <c:v>22</c:v>
                </c:pt>
                <c:pt idx="10">
                  <c:v>25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26</c:v>
                </c:pt>
                <c:pt idx="15">
                  <c:v>19</c:v>
                </c:pt>
                <c:pt idx="16">
                  <c:v>22</c:v>
                </c:pt>
                <c:pt idx="1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3-496B-8ABC-564A0ACC0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954104"/>
        <c:axId val="523955744"/>
      </c:lineChart>
      <c:catAx>
        <c:axId val="52395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955744"/>
        <c:crosses val="autoZero"/>
        <c:auto val="1"/>
        <c:lblAlgn val="ctr"/>
        <c:lblOffset val="100"/>
        <c:noMultiLvlLbl val="0"/>
      </c:catAx>
      <c:valAx>
        <c:axId val="523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954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Umidade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Planilha1!$C$2:$C$19</c:f>
              <c:numCache>
                <c:formatCode>General</c:formatCode>
                <c:ptCount val="18"/>
                <c:pt idx="0">
                  <c:v>40</c:v>
                </c:pt>
                <c:pt idx="1">
                  <c:v>51</c:v>
                </c:pt>
                <c:pt idx="2">
                  <c:v>45</c:v>
                </c:pt>
                <c:pt idx="3">
                  <c:v>55</c:v>
                </c:pt>
                <c:pt idx="4">
                  <c:v>60</c:v>
                </c:pt>
                <c:pt idx="5">
                  <c:v>55</c:v>
                </c:pt>
                <c:pt idx="6">
                  <c:v>56</c:v>
                </c:pt>
                <c:pt idx="7">
                  <c:v>66</c:v>
                </c:pt>
                <c:pt idx="8">
                  <c:v>50</c:v>
                </c:pt>
                <c:pt idx="9">
                  <c:v>52</c:v>
                </c:pt>
                <c:pt idx="10">
                  <c:v>50</c:v>
                </c:pt>
                <c:pt idx="11">
                  <c:v>70</c:v>
                </c:pt>
                <c:pt idx="12">
                  <c:v>50</c:v>
                </c:pt>
                <c:pt idx="13">
                  <c:v>65</c:v>
                </c:pt>
                <c:pt idx="14">
                  <c:v>55</c:v>
                </c:pt>
                <c:pt idx="15">
                  <c:v>66</c:v>
                </c:pt>
                <c:pt idx="16">
                  <c:v>50</c:v>
                </c:pt>
                <c:pt idx="1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4-4F27-994C-01981A767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60384"/>
        <c:axId val="532561696"/>
      </c:lineChart>
      <c:catAx>
        <c:axId val="53256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2561696"/>
        <c:crosses val="autoZero"/>
        <c:auto val="1"/>
        <c:lblAlgn val="ctr"/>
        <c:lblOffset val="100"/>
        <c:noMultiLvlLbl val="0"/>
      </c:catAx>
      <c:valAx>
        <c:axId val="5325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256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04512248468941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Planilha1!$B$2:$B$19</c:f>
              <c:numCache>
                <c:formatCode>General</c:formatCode>
                <c:ptCount val="18"/>
                <c:pt idx="0">
                  <c:v>18</c:v>
                </c:pt>
                <c:pt idx="1">
                  <c:v>20</c:v>
                </c:pt>
                <c:pt idx="2">
                  <c:v>25</c:v>
                </c:pt>
                <c:pt idx="3">
                  <c:v>23</c:v>
                </c:pt>
                <c:pt idx="4">
                  <c:v>22</c:v>
                </c:pt>
                <c:pt idx="5">
                  <c:v>18</c:v>
                </c:pt>
                <c:pt idx="6">
                  <c:v>22</c:v>
                </c:pt>
                <c:pt idx="7">
                  <c:v>21</c:v>
                </c:pt>
                <c:pt idx="8">
                  <c:v>26</c:v>
                </c:pt>
                <c:pt idx="9">
                  <c:v>22</c:v>
                </c:pt>
                <c:pt idx="10">
                  <c:v>25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26</c:v>
                </c:pt>
                <c:pt idx="15">
                  <c:v>19</c:v>
                </c:pt>
                <c:pt idx="16">
                  <c:v>22</c:v>
                </c:pt>
                <c:pt idx="17">
                  <c:v>28</c:v>
                </c:pt>
              </c:numCache>
            </c:numRef>
          </c:xVal>
          <c:yVal>
            <c:numRef>
              <c:f>Planilha1!$C$2:$C$19</c:f>
              <c:numCache>
                <c:formatCode>General</c:formatCode>
                <c:ptCount val="18"/>
                <c:pt idx="0">
                  <c:v>40</c:v>
                </c:pt>
                <c:pt idx="1">
                  <c:v>51</c:v>
                </c:pt>
                <c:pt idx="2">
                  <c:v>45</c:v>
                </c:pt>
                <c:pt idx="3">
                  <c:v>55</c:v>
                </c:pt>
                <c:pt idx="4">
                  <c:v>60</c:v>
                </c:pt>
                <c:pt idx="5">
                  <c:v>55</c:v>
                </c:pt>
                <c:pt idx="6">
                  <c:v>56</c:v>
                </c:pt>
                <c:pt idx="7">
                  <c:v>66</c:v>
                </c:pt>
                <c:pt idx="8">
                  <c:v>50</c:v>
                </c:pt>
                <c:pt idx="9">
                  <c:v>52</c:v>
                </c:pt>
                <c:pt idx="10">
                  <c:v>50</c:v>
                </c:pt>
                <c:pt idx="11">
                  <c:v>70</c:v>
                </c:pt>
                <c:pt idx="12">
                  <c:v>50</c:v>
                </c:pt>
                <c:pt idx="13">
                  <c:v>65</c:v>
                </c:pt>
                <c:pt idx="14">
                  <c:v>55</c:v>
                </c:pt>
                <c:pt idx="15">
                  <c:v>66</c:v>
                </c:pt>
                <c:pt idx="16">
                  <c:v>50</c:v>
                </c:pt>
                <c:pt idx="1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E-4CCA-9373-ED23D180D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61855"/>
        <c:axId val="1612328687"/>
      </c:scatterChart>
      <c:valAx>
        <c:axId val="43826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328687"/>
        <c:crosses val="autoZero"/>
        <c:crossBetween val="midCat"/>
      </c:valAx>
      <c:valAx>
        <c:axId val="161232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26185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176212</xdr:rowOff>
    </xdr:from>
    <xdr:to>
      <xdr:col>14</xdr:col>
      <xdr:colOff>400050</xdr:colOff>
      <xdr:row>15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C0785A-327F-4422-B134-6CAFF664B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185737</xdr:colOff>
      <xdr:row>1</xdr:row>
      <xdr:rowOff>52387</xdr:rowOff>
    </xdr:from>
    <xdr:to>
      <xdr:col>22</xdr:col>
      <xdr:colOff>490537</xdr:colOff>
      <xdr:row>15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8772DD-0CC6-42E5-9C21-B2722CFC1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95251</xdr:colOff>
      <xdr:row>21</xdr:row>
      <xdr:rowOff>70756</xdr:rowOff>
    </xdr:from>
    <xdr:to>
      <xdr:col>17</xdr:col>
      <xdr:colOff>680358</xdr:colOff>
      <xdr:row>33</xdr:row>
      <xdr:rowOff>136071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1"/>
  <sheetViews>
    <sheetView tabSelected="1" topLeftCell="A7" zoomScale="70" zoomScaleNormal="70" workbookViewId="0">
      <selection activeCell="L28" sqref="L28"/>
    </sheetView>
  </sheetViews>
  <sheetFormatPr defaultRowHeight="15" x14ac:dyDescent="0.25"/>
  <cols>
    <col min="2" max="2" width="12.42578125" bestFit="1" customWidth="1"/>
    <col min="9" max="9" width="13.140625" bestFit="1" customWidth="1"/>
    <col min="10" max="10" width="14.28515625" bestFit="1" customWidth="1"/>
    <col min="11" max="11" width="11.85546875" customWidth="1"/>
    <col min="12" max="12" width="18.5703125" bestFit="1" customWidth="1"/>
    <col min="13" max="13" width="14.28515625" bestFit="1" customWidth="1"/>
    <col min="14" max="14" width="13.42578125" bestFit="1" customWidth="1"/>
    <col min="17" max="17" width="13.140625" bestFit="1" customWidth="1"/>
    <col min="18" max="18" width="14.28515625" bestFit="1" customWidth="1"/>
    <col min="19" max="19" width="9.85546875" customWidth="1"/>
    <col min="20" max="20" width="12.42578125" bestFit="1" customWidth="1"/>
    <col min="21" max="21" width="14.28515625" bestFit="1" customWidth="1"/>
    <col min="22" max="22" width="13.42578125" bestFit="1" customWidth="1"/>
  </cols>
  <sheetData>
    <row r="1" spans="2:3" x14ac:dyDescent="0.25">
      <c r="B1" s="5" t="s">
        <v>0</v>
      </c>
      <c r="C1" s="6" t="s">
        <v>1</v>
      </c>
    </row>
    <row r="2" spans="2:3" x14ac:dyDescent="0.25">
      <c r="B2" s="3">
        <v>18</v>
      </c>
      <c r="C2" s="2">
        <v>40</v>
      </c>
    </row>
    <row r="3" spans="2:3" x14ac:dyDescent="0.25">
      <c r="B3" s="3">
        <v>20</v>
      </c>
      <c r="C3" s="2">
        <v>51</v>
      </c>
    </row>
    <row r="4" spans="2:3" x14ac:dyDescent="0.25">
      <c r="B4" s="3">
        <v>25</v>
      </c>
      <c r="C4" s="2">
        <v>45</v>
      </c>
    </row>
    <row r="5" spans="2:3" x14ac:dyDescent="0.25">
      <c r="B5" s="3">
        <v>23</v>
      </c>
      <c r="C5" s="2">
        <v>55</v>
      </c>
    </row>
    <row r="6" spans="2:3" x14ac:dyDescent="0.25">
      <c r="B6" s="3">
        <v>22</v>
      </c>
      <c r="C6" s="2">
        <v>60</v>
      </c>
    </row>
    <row r="7" spans="2:3" x14ac:dyDescent="0.25">
      <c r="B7" s="3">
        <v>18</v>
      </c>
      <c r="C7" s="2">
        <v>55</v>
      </c>
    </row>
    <row r="8" spans="2:3" x14ac:dyDescent="0.25">
      <c r="B8" s="3">
        <v>22</v>
      </c>
      <c r="C8" s="2">
        <v>56</v>
      </c>
    </row>
    <row r="9" spans="2:3" x14ac:dyDescent="0.25">
      <c r="B9" s="3">
        <v>21</v>
      </c>
      <c r="C9" s="19">
        <v>66</v>
      </c>
    </row>
    <row r="10" spans="2:3" x14ac:dyDescent="0.25">
      <c r="B10" s="3">
        <v>26</v>
      </c>
      <c r="C10" s="2">
        <v>50</v>
      </c>
    </row>
    <row r="11" spans="2:3" x14ac:dyDescent="0.25">
      <c r="B11" s="3">
        <v>22</v>
      </c>
      <c r="C11" s="2">
        <v>52</v>
      </c>
    </row>
    <row r="12" spans="2:3" x14ac:dyDescent="0.25">
      <c r="B12" s="3">
        <v>25</v>
      </c>
      <c r="C12" s="2">
        <v>50</v>
      </c>
    </row>
    <row r="13" spans="2:3" x14ac:dyDescent="0.25">
      <c r="B13" s="3">
        <v>22</v>
      </c>
      <c r="C13" s="2">
        <v>70</v>
      </c>
    </row>
    <row r="14" spans="2:3" x14ac:dyDescent="0.25">
      <c r="B14" s="3">
        <v>21</v>
      </c>
      <c r="C14" s="2">
        <v>50</v>
      </c>
    </row>
    <row r="15" spans="2:3" x14ac:dyDescent="0.25">
      <c r="B15" s="3">
        <v>20</v>
      </c>
      <c r="C15" s="2">
        <v>65</v>
      </c>
    </row>
    <row r="16" spans="2:3" x14ac:dyDescent="0.25">
      <c r="B16" s="3">
        <v>26</v>
      </c>
      <c r="C16" s="2">
        <v>55</v>
      </c>
    </row>
    <row r="17" spans="2:22" x14ac:dyDescent="0.25">
      <c r="B17" s="3">
        <v>19</v>
      </c>
      <c r="C17" s="2">
        <v>66</v>
      </c>
      <c r="I17" s="3" t="s">
        <v>2</v>
      </c>
      <c r="J17" s="3" t="s">
        <v>3</v>
      </c>
      <c r="K17" s="3" t="s">
        <v>4</v>
      </c>
      <c r="L17" s="3" t="s">
        <v>5</v>
      </c>
      <c r="M17" s="3" t="s">
        <v>6</v>
      </c>
      <c r="N17" s="3" t="s">
        <v>7</v>
      </c>
      <c r="Q17" s="4" t="s">
        <v>2</v>
      </c>
      <c r="R17" s="4" t="s">
        <v>3</v>
      </c>
      <c r="S17" s="4" t="s">
        <v>4</v>
      </c>
      <c r="T17" s="4" t="s">
        <v>5</v>
      </c>
      <c r="U17" s="4" t="s">
        <v>6</v>
      </c>
      <c r="V17" s="4" t="s">
        <v>7</v>
      </c>
    </row>
    <row r="18" spans="2:22" x14ac:dyDescent="0.25">
      <c r="B18" s="3">
        <v>22</v>
      </c>
      <c r="C18" s="2">
        <v>50</v>
      </c>
      <c r="I18" s="11">
        <f>QUARTILE(B2:B19,0)</f>
        <v>18</v>
      </c>
      <c r="J18" s="8">
        <f>QUARTILE(B2:B19,1)</f>
        <v>20.25</v>
      </c>
      <c r="K18" s="10">
        <f>AVERAGE(B2:B19)</f>
        <v>22.222222222222221</v>
      </c>
      <c r="L18" s="9">
        <f>MEDIAN(B2:B19)</f>
        <v>22</v>
      </c>
      <c r="M18" s="14">
        <f>QUARTILE(B2:B19,3)</f>
        <v>24.5</v>
      </c>
      <c r="N18" s="15">
        <f>QUARTILE(B2:B19,4)</f>
        <v>28</v>
      </c>
      <c r="Q18" s="16">
        <f>QUARTILE(C2:C19,0)</f>
        <v>40</v>
      </c>
      <c r="R18" s="18">
        <f>QUARTILE(C2:C19,1)</f>
        <v>50</v>
      </c>
      <c r="S18" s="17">
        <f>AVERAGE(C2:C19)</f>
        <v>56.444444444444443</v>
      </c>
      <c r="T18" s="17">
        <f>MEDIAN(C2:C19,)</f>
        <v>55</v>
      </c>
      <c r="U18" s="18">
        <f>QUARTILE(C2:C19,3)</f>
        <v>63.75</v>
      </c>
      <c r="V18" s="16">
        <f>QUARTILE(C2:C19,4)</f>
        <v>80</v>
      </c>
    </row>
    <row r="19" spans="2:22" x14ac:dyDescent="0.25">
      <c r="B19" s="3">
        <v>28</v>
      </c>
      <c r="C19" s="2">
        <v>80</v>
      </c>
      <c r="I19" s="13"/>
      <c r="J19" s="13"/>
      <c r="K19" s="23">
        <f>(K18-L18)</f>
        <v>0.22222222222222143</v>
      </c>
      <c r="L19" s="24"/>
      <c r="M19" s="12"/>
      <c r="N19" s="13"/>
      <c r="Q19" s="13"/>
      <c r="R19" s="13"/>
      <c r="S19" s="24">
        <f>(S18-T18)</f>
        <v>1.4444444444444429</v>
      </c>
      <c r="T19" s="24"/>
      <c r="U19" s="13"/>
      <c r="V19" s="13"/>
    </row>
    <row r="20" spans="2:22" x14ac:dyDescent="0.25">
      <c r="I20" s="13"/>
      <c r="J20" s="13"/>
      <c r="K20" s="13"/>
      <c r="L20" s="13"/>
      <c r="M20" s="13"/>
      <c r="N20" s="13"/>
      <c r="Q20" s="13"/>
      <c r="R20" s="13"/>
      <c r="S20" s="13"/>
      <c r="T20" s="13"/>
      <c r="U20" s="13"/>
      <c r="V20" s="13"/>
    </row>
    <row r="23" spans="2:22" x14ac:dyDescent="0.25">
      <c r="C23" s="1"/>
    </row>
    <row r="25" spans="2:22" x14ac:dyDescent="0.25">
      <c r="D25" s="25" t="s">
        <v>13</v>
      </c>
      <c r="E25" s="25"/>
      <c r="F25" s="25"/>
      <c r="G25" s="25"/>
      <c r="H25" s="25"/>
      <c r="I25" s="25"/>
      <c r="R25" s="7"/>
    </row>
    <row r="26" spans="2:22" x14ac:dyDescent="0.25">
      <c r="D26" s="25" t="s">
        <v>12</v>
      </c>
      <c r="E26" s="25"/>
      <c r="F26" s="25"/>
      <c r="G26" s="25"/>
      <c r="H26" s="25"/>
      <c r="I26" s="25"/>
    </row>
    <row r="27" spans="2:22" x14ac:dyDescent="0.25">
      <c r="D27" s="26" t="s">
        <v>0</v>
      </c>
      <c r="E27" s="26"/>
      <c r="F27" s="26"/>
      <c r="G27" s="27" t="s">
        <v>1</v>
      </c>
      <c r="H27" s="27"/>
      <c r="I27" s="27"/>
      <c r="L27" s="28" t="s">
        <v>8</v>
      </c>
    </row>
    <row r="28" spans="2:22" x14ac:dyDescent="0.25">
      <c r="D28" s="21" t="s">
        <v>9</v>
      </c>
      <c r="E28" s="21" t="s">
        <v>11</v>
      </c>
      <c r="F28" s="21" t="s">
        <v>10</v>
      </c>
      <c r="G28" s="22" t="s">
        <v>9</v>
      </c>
      <c r="H28" s="22" t="s">
        <v>11</v>
      </c>
      <c r="I28" s="22" t="s">
        <v>10</v>
      </c>
      <c r="L28">
        <f>CORREL(B2:B19,C2:C19)</f>
        <v>0.18659012911108452</v>
      </c>
    </row>
    <row r="29" spans="2:22" x14ac:dyDescent="0.25">
      <c r="D29" s="21">
        <v>18</v>
      </c>
      <c r="E29" s="21" t="s">
        <v>14</v>
      </c>
      <c r="F29" s="21">
        <v>28</v>
      </c>
      <c r="G29" s="29">
        <v>0.4</v>
      </c>
      <c r="H29" s="29">
        <v>0.55000000000000004</v>
      </c>
      <c r="I29" s="29">
        <v>0.8</v>
      </c>
    </row>
    <row r="30" spans="2:22" x14ac:dyDescent="0.25">
      <c r="D30" s="20"/>
      <c r="E30" s="20"/>
      <c r="F30" s="20"/>
      <c r="G30" s="20"/>
      <c r="H30" s="20"/>
      <c r="I30" s="20"/>
    </row>
    <row r="31" spans="2:22" x14ac:dyDescent="0.25">
      <c r="D31" s="20"/>
      <c r="E31" s="20"/>
      <c r="F31" s="20"/>
      <c r="G31" s="20"/>
      <c r="H31" s="20"/>
      <c r="I31" s="20"/>
    </row>
  </sheetData>
  <mergeCells count="6">
    <mergeCell ref="K19:L19"/>
    <mergeCell ref="S19:T19"/>
    <mergeCell ref="D26:I26"/>
    <mergeCell ref="D27:F27"/>
    <mergeCell ref="G27:I27"/>
    <mergeCell ref="D25:I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POMA MAMANI</dc:creator>
  <cp:lastModifiedBy>Aluno</cp:lastModifiedBy>
  <dcterms:created xsi:type="dcterms:W3CDTF">2019-04-30T02:50:23Z</dcterms:created>
  <dcterms:modified xsi:type="dcterms:W3CDTF">2019-05-02T19:32:20Z</dcterms:modified>
</cp:coreProperties>
</file>