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Leticia\Documents\git PI\Ar Condicionado\TechHumi\documentacao\"/>
    </mc:Choice>
  </mc:AlternateContent>
  <xr:revisionPtr revIDLastSave="0" documentId="13_ncr:1_{E693899B-D720-4E15-9D70-DF28D409ABF3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8" i="1" l="1"/>
  <c r="L7" i="1" l="1"/>
  <c r="K7" i="1"/>
  <c r="P7" i="1"/>
  <c r="O8" i="1"/>
  <c r="O7" i="1"/>
  <c r="L8" i="1"/>
  <c r="K8" i="1"/>
  <c r="N8" i="1"/>
  <c r="N7" i="1"/>
  <c r="M8" i="1"/>
  <c r="M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  <c r="O13" i="1" l="1"/>
  <c r="O18" i="1"/>
  <c r="O17" i="1"/>
  <c r="N12" i="1"/>
  <c r="P12" i="1"/>
  <c r="L17" i="1"/>
  <c r="N17" i="1"/>
  <c r="P17" i="1"/>
  <c r="L13" i="1"/>
  <c r="N13" i="1"/>
  <c r="P13" i="1"/>
  <c r="L18" i="1"/>
  <c r="N18" i="1"/>
  <c r="P18" i="1"/>
  <c r="L12" i="1"/>
  <c r="K12" i="1"/>
  <c r="M12" i="1"/>
  <c r="O12" i="1"/>
  <c r="K17" i="1"/>
  <c r="M17" i="1"/>
  <c r="K13" i="1"/>
  <c r="M13" i="1"/>
  <c r="K18" i="1"/>
  <c r="M18" i="1"/>
</calcChain>
</file>

<file path=xl/sharedStrings.xml><?xml version="1.0" encoding="utf-8"?>
<sst xmlns="http://schemas.openxmlformats.org/spreadsheetml/2006/main" count="36" uniqueCount="11">
  <si>
    <t>Temperatura</t>
  </si>
  <si>
    <t>Umidade</t>
  </si>
  <si>
    <t>Solução 1</t>
  </si>
  <si>
    <t>Solução 2</t>
  </si>
  <si>
    <t>Solução 3</t>
  </si>
  <si>
    <t>1ºQ</t>
  </si>
  <si>
    <t>Média</t>
  </si>
  <si>
    <t>Mediana</t>
  </si>
  <si>
    <t>3ºQ</t>
  </si>
  <si>
    <t>Máximo</t>
  </si>
  <si>
    <t>Mínimo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</si>
</sst>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E66914"/>
        <bgColor indexed="64"/>
      </patternFill>
    </fill>
    <fill>
      <patternFill patternType="solid">
        <fgColor rgb="FFF19B61"/>
        <bgColor indexed="64"/>
      </patternFill>
    </fill>
    <fill>
      <patternFill patternType="solid">
        <fgColor rgb="FFF4B184"/>
        <bgColor indexed="64"/>
      </patternFill>
    </fill>
    <fill>
      <patternFill patternType="solid">
        <fgColor rgb="FF68A042"/>
        <bgColor indexed="64"/>
      </patternFill>
    </fill>
    <fill>
      <patternFill patternType="solid">
        <fgColor rgb="FF91C46E"/>
        <bgColor indexed="64"/>
      </patternFill>
    </fill>
    <fill>
      <patternFill patternType="solid">
        <fgColor rgb="FFACD391"/>
        <bgColor indexed="64"/>
      </patternFill>
    </fill>
    <fill>
      <patternFill patternType="solid">
        <fgColor rgb="FF3F89CD"/>
        <bgColor indexed="64"/>
      </patternFill>
    </fill>
    <fill>
      <patternFill patternType="solid">
        <fgColor rgb="FFBFD8EF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6A8ED0"/>
        <bgColor indexed="64"/>
      </patternFill>
    </fill>
    <fill>
      <patternFill patternType="solid">
        <fgColor rgb="FFEE853E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6" borderId="0" applyNumberFormat="0" applyBorder="0" applyAlignment="0" applyProtection="0"/>
  </cellStyleXfs>
  <cellXfs count="68">
    <xf numFmtId="0" fontId="0" fillId="0" borderId="0" xfId="0"/>
    <xf numFmtId="0" fontId="3" fillId="8" borderId="1" xfId="2" applyFont="1" applyFill="1" applyBorder="1" applyAlignment="1">
      <alignment horizontal="center" vertical="center"/>
    </xf>
    <xf numFmtId="0" fontId="3" fillId="20" borderId="1" xfId="4" applyFont="1" applyFill="1" applyBorder="1" applyAlignment="1">
      <alignment horizontal="center" vertical="center"/>
    </xf>
    <xf numFmtId="0" fontId="3" fillId="11" borderId="2" xfId="2" applyFont="1" applyFill="1" applyBorder="1" applyAlignment="1">
      <alignment horizontal="center" vertical="center"/>
    </xf>
    <xf numFmtId="0" fontId="3" fillId="17" borderId="1" xfId="4" applyFont="1" applyFill="1" applyBorder="1" applyAlignment="1">
      <alignment horizontal="center" vertical="center"/>
    </xf>
    <xf numFmtId="0" fontId="3" fillId="13" borderId="1" xfId="2" applyFont="1" applyFill="1" applyBorder="1" applyAlignment="1">
      <alignment horizontal="center" vertical="center"/>
    </xf>
    <xf numFmtId="0" fontId="3" fillId="14" borderId="3" xfId="4" applyFont="1" applyFill="1" applyBorder="1" applyAlignment="1">
      <alignment horizontal="center" vertical="center"/>
    </xf>
    <xf numFmtId="164" fontId="0" fillId="9" borderId="4" xfId="0" applyNumberFormat="1" applyFill="1" applyBorder="1" applyAlignment="1">
      <alignment horizontal="center" vertical="center"/>
    </xf>
    <xf numFmtId="1" fontId="0" fillId="21" borderId="7" xfId="0" applyNumberFormat="1" applyFill="1" applyBorder="1" applyAlignment="1">
      <alignment horizontal="center" vertical="center"/>
    </xf>
    <xf numFmtId="164" fontId="0" fillId="18" borderId="8" xfId="0" applyNumberFormat="1" applyFill="1" applyBorder="1" applyAlignment="1">
      <alignment horizontal="center" vertical="center"/>
    </xf>
    <xf numFmtId="1" fontId="0" fillId="19" borderId="7" xfId="0" applyNumberFormat="1" applyFill="1" applyBorder="1" applyAlignment="1">
      <alignment horizontal="center" vertical="center"/>
    </xf>
    <xf numFmtId="164" fontId="0" fillId="15" borderId="7" xfId="0" applyNumberFormat="1" applyFill="1" applyBorder="1" applyAlignment="1">
      <alignment horizontal="center" vertical="center"/>
    </xf>
    <xf numFmtId="1" fontId="0" fillId="16" borderId="11" xfId="0" applyNumberFormat="1" applyFill="1" applyBorder="1" applyAlignment="1">
      <alignment horizontal="center" vertical="center"/>
    </xf>
    <xf numFmtId="164" fontId="0" fillId="21" borderId="5" xfId="0" applyNumberFormat="1" applyFill="1" applyBorder="1" applyAlignment="1">
      <alignment horizontal="center" vertical="center"/>
    </xf>
    <xf numFmtId="1" fontId="0" fillId="9" borderId="5" xfId="0" applyNumberFormat="1" applyFill="1" applyBorder="1" applyAlignment="1">
      <alignment horizontal="center" vertical="center"/>
    </xf>
    <xf numFmtId="164" fontId="0" fillId="19" borderId="9" xfId="0" applyNumberFormat="1" applyFill="1" applyBorder="1" applyAlignment="1">
      <alignment horizontal="center" vertical="center"/>
    </xf>
    <xf numFmtId="1" fontId="0" fillId="18" borderId="5" xfId="0" applyNumberFormat="1" applyFill="1" applyBorder="1" applyAlignment="1">
      <alignment horizontal="center" vertical="center"/>
    </xf>
    <xf numFmtId="164" fontId="0" fillId="16" borderId="5" xfId="0" applyNumberFormat="1" applyFill="1" applyBorder="1" applyAlignment="1">
      <alignment horizontal="center" vertical="center"/>
    </xf>
    <xf numFmtId="1" fontId="0" fillId="15" borderId="12" xfId="0" applyNumberFormat="1" applyFill="1" applyBorder="1" applyAlignment="1">
      <alignment horizontal="center" vertical="center"/>
    </xf>
    <xf numFmtId="164" fontId="0" fillId="9" borderId="5" xfId="0" applyNumberFormat="1" applyFill="1" applyBorder="1" applyAlignment="1">
      <alignment horizontal="center" vertical="center"/>
    </xf>
    <xf numFmtId="1" fontId="0" fillId="21" borderId="5" xfId="0" applyNumberFormat="1" applyFill="1" applyBorder="1" applyAlignment="1">
      <alignment horizontal="center" vertical="center"/>
    </xf>
    <xf numFmtId="164" fontId="0" fillId="18" borderId="9" xfId="0" applyNumberFormat="1" applyFill="1" applyBorder="1" applyAlignment="1">
      <alignment horizontal="center" vertical="center"/>
    </xf>
    <xf numFmtId="1" fontId="0" fillId="19" borderId="5" xfId="0" applyNumberFormat="1" applyFill="1" applyBorder="1" applyAlignment="1">
      <alignment horizontal="center" vertical="center"/>
    </xf>
    <xf numFmtId="164" fontId="0" fillId="15" borderId="5" xfId="0" applyNumberFormat="1" applyFill="1" applyBorder="1" applyAlignment="1">
      <alignment horizontal="center" vertical="center"/>
    </xf>
    <xf numFmtId="1" fontId="0" fillId="16" borderId="12" xfId="0" applyNumberFormat="1" applyFill="1" applyBorder="1" applyAlignment="1">
      <alignment horizontal="center" vertical="center"/>
    </xf>
    <xf numFmtId="164" fontId="0" fillId="21" borderId="6" xfId="0" applyNumberFormat="1" applyFill="1" applyBorder="1" applyAlignment="1">
      <alignment horizontal="center" vertical="center"/>
    </xf>
    <xf numFmtId="1" fontId="0" fillId="9" borderId="6" xfId="0" applyNumberFormat="1" applyFill="1" applyBorder="1" applyAlignment="1">
      <alignment horizontal="center" vertical="center"/>
    </xf>
    <xf numFmtId="164" fontId="0" fillId="19" borderId="10" xfId="0" applyNumberFormat="1" applyFill="1" applyBorder="1" applyAlignment="1">
      <alignment horizontal="center" vertical="center"/>
    </xf>
    <xf numFmtId="1" fontId="0" fillId="18" borderId="6" xfId="0" applyNumberFormat="1" applyFill="1" applyBorder="1" applyAlignment="1">
      <alignment horizontal="center" vertical="center"/>
    </xf>
    <xf numFmtId="164" fontId="0" fillId="16" borderId="6" xfId="0" applyNumberFormat="1" applyFill="1" applyBorder="1" applyAlignment="1">
      <alignment horizontal="center" vertical="center"/>
    </xf>
    <xf numFmtId="1" fontId="0" fillId="15" borderId="13" xfId="0" applyNumberForma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24" borderId="2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24" borderId="14" xfId="0" applyFont="1" applyFill="1" applyBorder="1" applyAlignment="1">
      <alignment horizontal="center" vertical="center"/>
    </xf>
    <xf numFmtId="0" fontId="4" fillId="23" borderId="1" xfId="0" applyFont="1" applyFill="1" applyBorder="1" applyAlignment="1">
      <alignment horizontal="center" vertical="center"/>
    </xf>
    <xf numFmtId="164" fontId="0" fillId="0" borderId="14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4" fillId="24" borderId="16" xfId="0" applyFont="1" applyFill="1" applyBorder="1" applyAlignment="1">
      <alignment horizontal="center" vertical="center"/>
    </xf>
    <xf numFmtId="1" fontId="0" fillId="0" borderId="17" xfId="0" applyNumberFormat="1" applyFill="1" applyBorder="1" applyAlignment="1">
      <alignment horizontal="center" vertical="center"/>
    </xf>
    <xf numFmtId="1" fontId="0" fillId="0" borderId="16" xfId="0" applyNumberFormat="1" applyFill="1" applyBorder="1" applyAlignment="1">
      <alignment horizontal="center" vertical="center"/>
    </xf>
    <xf numFmtId="0" fontId="4" fillId="22" borderId="1" xfId="0" applyFont="1" applyFill="1" applyBorder="1" applyAlignment="1">
      <alignment horizontal="center" vertical="center"/>
    </xf>
    <xf numFmtId="0" fontId="4" fillId="11" borderId="14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164" fontId="0" fillId="0" borderId="3" xfId="0" applyNumberFormat="1" applyFill="1" applyBorder="1" applyAlignment="1">
      <alignment horizontal="center" vertical="center"/>
    </xf>
    <xf numFmtId="0" fontId="4" fillId="22" borderId="16" xfId="0" applyFont="1" applyFill="1" applyBorder="1" applyAlignment="1">
      <alignment horizontal="center" vertical="center"/>
    </xf>
    <xf numFmtId="1" fontId="0" fillId="0" borderId="18" xfId="0" applyNumberFormat="1" applyFill="1" applyBorder="1" applyAlignment="1">
      <alignment horizontal="center" vertical="center"/>
    </xf>
    <xf numFmtId="0" fontId="4" fillId="25" borderId="2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4" fillId="25" borderId="1" xfId="0" applyFont="1" applyFill="1" applyBorder="1" applyAlignment="1">
      <alignment horizontal="center" vertical="center"/>
    </xf>
    <xf numFmtId="0" fontId="4" fillId="14" borderId="14" xfId="0" applyFont="1" applyFill="1" applyBorder="1" applyAlignment="1">
      <alignment horizontal="center" vertical="center"/>
    </xf>
    <xf numFmtId="0" fontId="4" fillId="14" borderId="3" xfId="0" applyFont="1" applyFill="1" applyBorder="1" applyAlignment="1">
      <alignment horizontal="center" vertical="center"/>
    </xf>
    <xf numFmtId="0" fontId="4" fillId="25" borderId="16" xfId="0" applyFont="1" applyFill="1" applyBorder="1" applyAlignment="1">
      <alignment horizontal="center" vertical="center"/>
    </xf>
    <xf numFmtId="0" fontId="0" fillId="26" borderId="0" xfId="0" applyFill="1"/>
    <xf numFmtId="0" fontId="0" fillId="26" borderId="0" xfId="0" applyFill="1" applyAlignment="1">
      <alignment horizontal="center" vertical="center"/>
    </xf>
    <xf numFmtId="164" fontId="0" fillId="26" borderId="0" xfId="0" applyNumberFormat="1" applyFill="1" applyAlignment="1">
      <alignment horizontal="center" vertical="center"/>
    </xf>
    <xf numFmtId="0" fontId="3" fillId="7" borderId="2" xfId="3" applyFont="1" applyFill="1" applyBorder="1" applyAlignment="1">
      <alignment horizontal="center" vertical="center"/>
    </xf>
    <xf numFmtId="0" fontId="3" fillId="7" borderId="14" xfId="3" applyFont="1" applyFill="1" applyBorder="1" applyAlignment="1">
      <alignment horizontal="center" vertical="center"/>
    </xf>
    <xf numFmtId="0" fontId="3" fillId="7" borderId="3" xfId="3" applyFont="1" applyFill="1" applyBorder="1" applyAlignment="1">
      <alignment horizontal="center" vertical="center"/>
    </xf>
    <xf numFmtId="0" fontId="3" fillId="10" borderId="2" xfId="5" applyFont="1" applyFill="1" applyBorder="1" applyAlignment="1">
      <alignment horizontal="center" vertical="center"/>
    </xf>
    <xf numFmtId="0" fontId="3" fillId="10" borderId="14" xfId="5" applyFont="1" applyFill="1" applyBorder="1" applyAlignment="1">
      <alignment horizontal="center" vertical="center"/>
    </xf>
    <xf numFmtId="0" fontId="3" fillId="10" borderId="3" xfId="5" applyFont="1" applyFill="1" applyBorder="1" applyAlignment="1">
      <alignment horizontal="center" vertical="center"/>
    </xf>
    <xf numFmtId="0" fontId="3" fillId="13" borderId="2" xfId="1" applyFont="1" applyFill="1" applyBorder="1" applyAlignment="1">
      <alignment horizontal="center" vertical="center"/>
    </xf>
    <xf numFmtId="0" fontId="3" fillId="13" borderId="14" xfId="1" applyFont="1" applyFill="1" applyBorder="1" applyAlignment="1">
      <alignment horizontal="center" vertical="center"/>
    </xf>
    <xf numFmtId="0" fontId="3" fillId="13" borderId="3" xfId="1" applyFont="1" applyFill="1" applyBorder="1" applyAlignment="1">
      <alignment horizontal="center" vertical="center"/>
    </xf>
    <xf numFmtId="0" fontId="3" fillId="12" borderId="2" xfId="1" applyFont="1" applyFill="1" applyBorder="1" applyAlignment="1">
      <alignment horizontal="center" vertical="center"/>
    </xf>
    <xf numFmtId="0" fontId="3" fillId="12" borderId="3" xfId="1" applyFont="1" applyFill="1" applyBorder="1" applyAlignment="1">
      <alignment horizontal="center" vertical="center"/>
    </xf>
  </cellXfs>
  <cellStyles count="6">
    <cellStyle name="40% - Ênfase5" xfId="4" builtinId="47"/>
    <cellStyle name="Ênfase2" xfId="1" builtinId="33"/>
    <cellStyle name="Ênfase4" xfId="2" builtinId="41"/>
    <cellStyle name="Ênfase5" xfId="3" builtinId="45"/>
    <cellStyle name="Ênfase6" xfId="5" builtinId="49"/>
    <cellStyle name="Normal" xfId="0" builtinId="0"/>
  </cellStyles>
  <dxfs count="0"/>
  <tableStyles count="0" defaultTableStyle="TableStyleMedium2" defaultPivotStyle="PivotStyleLight16"/>
  <colors>
    <mruColors>
      <color rgb="FF3F89CD"/>
      <color rgb="FF5899D4"/>
      <color rgb="FF91C46E"/>
      <color rgb="FF68A042"/>
      <color rgb="FFF4B184"/>
      <color rgb="FFF19B61"/>
      <color rgb="FFE66914"/>
      <color rgb="FFEE853E"/>
      <color rgb="FF4472C4"/>
      <color rgb="FF6A8E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8"/>
  <sheetViews>
    <sheetView tabSelected="1" zoomScale="90" zoomScaleNormal="90" workbookViewId="0">
      <selection activeCell="G26" sqref="G26"/>
    </sheetView>
  </sheetViews>
  <sheetFormatPr defaultRowHeight="15" x14ac:dyDescent="0.25"/>
  <cols>
    <col min="1" max="1" width="13.7109375" bestFit="1" customWidth="1"/>
    <col min="2" max="2" width="10.140625" bestFit="1" customWidth="1"/>
    <col min="3" max="3" width="12.42578125" bestFit="1" customWidth="1"/>
    <col min="4" max="4" width="13.7109375" bestFit="1" customWidth="1"/>
    <col min="5" max="5" width="10.140625" bestFit="1" customWidth="1"/>
    <col min="6" max="6" width="12.42578125" style="54" bestFit="1" customWidth="1"/>
    <col min="7" max="7" width="13.7109375" bestFit="1" customWidth="1"/>
    <col min="8" max="8" width="10.140625" bestFit="1" customWidth="1"/>
    <col min="9" max="9" width="9.140625" style="54"/>
    <col min="10" max="10" width="12.42578125" bestFit="1" customWidth="1"/>
    <col min="11" max="11" width="9.5703125" customWidth="1"/>
    <col min="12" max="12" width="9.7109375" customWidth="1"/>
    <col min="13" max="13" width="9.140625" customWidth="1"/>
    <col min="14" max="14" width="8.85546875" bestFit="1" customWidth="1"/>
    <col min="15" max="15" width="9.28515625" customWidth="1"/>
    <col min="16" max="16" width="9.140625" customWidth="1"/>
  </cols>
  <sheetData>
    <row r="1" spans="1:22" s="54" customFormat="1" ht="15.75" thickBot="1" x14ac:dyDescent="0.3">
      <c r="A1" s="57" t="s">
        <v>2</v>
      </c>
      <c r="B1" s="59"/>
      <c r="C1" s="55"/>
      <c r="D1" s="60" t="s">
        <v>3</v>
      </c>
      <c r="E1" s="62"/>
      <c r="F1" s="55"/>
      <c r="G1" s="66" t="s">
        <v>4</v>
      </c>
      <c r="H1" s="67"/>
    </row>
    <row r="2" spans="1:22" s="54" customFormat="1" ht="15.75" thickBot="1" x14ac:dyDescent="0.3">
      <c r="A2" s="1" t="s">
        <v>0</v>
      </c>
      <c r="B2" s="2" t="s">
        <v>1</v>
      </c>
      <c r="C2" s="55"/>
      <c r="D2" s="3" t="s">
        <v>0</v>
      </c>
      <c r="E2" s="4" t="s">
        <v>1</v>
      </c>
      <c r="F2" s="55"/>
      <c r="G2" s="5" t="s">
        <v>0</v>
      </c>
      <c r="H2" s="6" t="s">
        <v>1</v>
      </c>
    </row>
    <row r="3" spans="1:22" s="54" customFormat="1" x14ac:dyDescent="0.25">
      <c r="A3" s="7">
        <v>20</v>
      </c>
      <c r="B3" s="8">
        <v>56</v>
      </c>
      <c r="C3" s="55"/>
      <c r="D3" s="9">
        <f>SUM(A3,2)</f>
        <v>22</v>
      </c>
      <c r="E3" s="10">
        <f>SUM(B3,1)</f>
        <v>57</v>
      </c>
      <c r="F3" s="55"/>
      <c r="G3" s="11">
        <f>SUM(A3-2)</f>
        <v>18</v>
      </c>
      <c r="H3" s="12">
        <f>SUM(B3-1)</f>
        <v>55</v>
      </c>
    </row>
    <row r="4" spans="1:22" s="54" customFormat="1" ht="15.75" thickBot="1" x14ac:dyDescent="0.3">
      <c r="A4" s="13">
        <v>20</v>
      </c>
      <c r="B4" s="14">
        <v>57</v>
      </c>
      <c r="C4" s="56"/>
      <c r="D4" s="15">
        <f t="shared" ref="D4:D22" si="0">SUM(A4,2)</f>
        <v>22</v>
      </c>
      <c r="E4" s="16">
        <f t="shared" ref="E4:E22" si="1">SUM(B4,1)</f>
        <v>58</v>
      </c>
      <c r="F4" s="55"/>
      <c r="G4" s="17">
        <f t="shared" ref="G4:G22" si="2">SUM(A4-2)</f>
        <v>18</v>
      </c>
      <c r="H4" s="18">
        <f t="shared" ref="H4:H22" si="3">SUM(B4-1)</f>
        <v>56</v>
      </c>
    </row>
    <row r="5" spans="1:22" ht="15.75" thickBot="1" x14ac:dyDescent="0.3">
      <c r="A5" s="19">
        <v>20</v>
      </c>
      <c r="B5" s="20">
        <v>59</v>
      </c>
      <c r="C5" s="56"/>
      <c r="D5" s="21">
        <f t="shared" si="0"/>
        <v>22</v>
      </c>
      <c r="E5" s="22">
        <f t="shared" si="1"/>
        <v>60</v>
      </c>
      <c r="F5" s="55"/>
      <c r="G5" s="23">
        <f t="shared" si="2"/>
        <v>18</v>
      </c>
      <c r="H5" s="24">
        <f t="shared" si="3"/>
        <v>58</v>
      </c>
      <c r="J5" s="57" t="s">
        <v>2</v>
      </c>
      <c r="K5" s="58"/>
      <c r="L5" s="58"/>
      <c r="M5" s="58"/>
      <c r="N5" s="58"/>
      <c r="O5" s="58"/>
      <c r="P5" s="59"/>
      <c r="Q5" s="54"/>
      <c r="R5" s="54"/>
      <c r="S5" s="54"/>
      <c r="T5" s="54"/>
      <c r="U5" s="54"/>
      <c r="V5" s="54"/>
    </row>
    <row r="6" spans="1:22" ht="15.75" thickBot="1" x14ac:dyDescent="0.3">
      <c r="A6" s="13">
        <v>20</v>
      </c>
      <c r="B6" s="14">
        <v>59</v>
      </c>
      <c r="C6" s="56"/>
      <c r="D6" s="15">
        <f t="shared" si="0"/>
        <v>22</v>
      </c>
      <c r="E6" s="16">
        <f t="shared" si="1"/>
        <v>60</v>
      </c>
      <c r="F6" s="55"/>
      <c r="G6" s="17">
        <f t="shared" si="2"/>
        <v>18</v>
      </c>
      <c r="H6" s="18">
        <f t="shared" si="3"/>
        <v>58</v>
      </c>
      <c r="J6" s="31"/>
      <c r="K6" s="32" t="s">
        <v>10</v>
      </c>
      <c r="L6" s="33" t="s">
        <v>5</v>
      </c>
      <c r="M6" s="34" t="s">
        <v>6</v>
      </c>
      <c r="N6" s="33" t="s">
        <v>7</v>
      </c>
      <c r="O6" s="34" t="s">
        <v>8</v>
      </c>
      <c r="P6" s="33" t="s">
        <v>9</v>
      </c>
      <c r="Q6" s="54"/>
      <c r="R6" s="54"/>
      <c r="S6" s="54"/>
      <c r="T6" s="54"/>
      <c r="U6" s="54"/>
      <c r="V6" s="54"/>
    </row>
    <row r="7" spans="1:22" ht="15.75" thickBot="1" x14ac:dyDescent="0.3">
      <c r="A7" s="19">
        <v>20</v>
      </c>
      <c r="B7" s="20">
        <v>59</v>
      </c>
      <c r="C7" s="56"/>
      <c r="D7" s="21">
        <f t="shared" si="0"/>
        <v>22</v>
      </c>
      <c r="E7" s="22">
        <f t="shared" si="1"/>
        <v>60</v>
      </c>
      <c r="F7" s="55"/>
      <c r="G7" s="23">
        <f t="shared" si="2"/>
        <v>18</v>
      </c>
      <c r="H7" s="24">
        <f t="shared" si="3"/>
        <v>58</v>
      </c>
      <c r="J7" s="35" t="s">
        <v>0</v>
      </c>
      <c r="K7" s="36">
        <f>MIN(A3:A22)</f>
        <v>20</v>
      </c>
      <c r="L7" s="37">
        <f>QUARTILE(A3:A22,1)</f>
        <v>20</v>
      </c>
      <c r="M7" s="36">
        <f>AVERAGE(A3:A22)</f>
        <v>21.15</v>
      </c>
      <c r="N7" s="37">
        <f>MEDIAN(A3:A22)</f>
        <v>21</v>
      </c>
      <c r="O7" s="36">
        <f>QUARTILE(A3:A22,3)</f>
        <v>22</v>
      </c>
      <c r="P7" s="37">
        <f>MAX(A3:A22)</f>
        <v>23</v>
      </c>
      <c r="Q7" s="54"/>
      <c r="R7" s="54"/>
      <c r="S7" s="54"/>
      <c r="T7" s="54"/>
      <c r="U7" s="54"/>
      <c r="V7" s="54"/>
    </row>
    <row r="8" spans="1:22" ht="15.75" thickBot="1" x14ac:dyDescent="0.3">
      <c r="A8" s="13">
        <v>21</v>
      </c>
      <c r="B8" s="14">
        <v>68</v>
      </c>
      <c r="C8" s="56"/>
      <c r="D8" s="15">
        <f t="shared" si="0"/>
        <v>23</v>
      </c>
      <c r="E8" s="16">
        <f t="shared" si="1"/>
        <v>69</v>
      </c>
      <c r="F8" s="55"/>
      <c r="G8" s="17">
        <f t="shared" si="2"/>
        <v>19</v>
      </c>
      <c r="H8" s="18">
        <f t="shared" si="3"/>
        <v>67</v>
      </c>
      <c r="J8" s="38" t="s">
        <v>1</v>
      </c>
      <c r="K8" s="39">
        <f>MIN(B3:B22)</f>
        <v>51</v>
      </c>
      <c r="L8" s="40">
        <f>QUARTILE(B3:B22,1)</f>
        <v>57.75</v>
      </c>
      <c r="M8" s="39">
        <f>AVERAGE(B3:B22)</f>
        <v>60.6</v>
      </c>
      <c r="N8" s="40">
        <f>MEDIAN(B3:B22)</f>
        <v>59</v>
      </c>
      <c r="O8" s="39">
        <f>QUARTILE(B3:B22,3)</f>
        <v>61.5</v>
      </c>
      <c r="P8" s="40">
        <f>MAX(B3:B22)</f>
        <v>73</v>
      </c>
      <c r="Q8" s="54"/>
      <c r="R8" s="54"/>
      <c r="S8" s="54"/>
      <c r="T8" s="54"/>
      <c r="U8" s="54"/>
      <c r="V8" s="54"/>
    </row>
    <row r="9" spans="1:22" s="54" customFormat="1" ht="15.75" thickBot="1" x14ac:dyDescent="0.3">
      <c r="A9" s="19">
        <v>21</v>
      </c>
      <c r="B9" s="20">
        <v>73</v>
      </c>
      <c r="C9" s="56"/>
      <c r="D9" s="21">
        <f t="shared" si="0"/>
        <v>23</v>
      </c>
      <c r="E9" s="22">
        <f t="shared" si="1"/>
        <v>74</v>
      </c>
      <c r="F9" s="55"/>
      <c r="G9" s="23">
        <f t="shared" si="2"/>
        <v>19</v>
      </c>
      <c r="H9" s="24">
        <f t="shared" si="3"/>
        <v>72</v>
      </c>
      <c r="J9" s="55"/>
      <c r="K9" s="55"/>
      <c r="L9" s="55"/>
      <c r="M9" s="55"/>
      <c r="N9" s="55"/>
      <c r="O9" s="55"/>
      <c r="P9" s="55"/>
    </row>
    <row r="10" spans="1:22" ht="15.75" thickBot="1" x14ac:dyDescent="0.3">
      <c r="A10" s="13">
        <v>21</v>
      </c>
      <c r="B10" s="14">
        <v>70</v>
      </c>
      <c r="C10" s="56"/>
      <c r="D10" s="15">
        <f t="shared" si="0"/>
        <v>23</v>
      </c>
      <c r="E10" s="16">
        <f t="shared" si="1"/>
        <v>71</v>
      </c>
      <c r="F10" s="55"/>
      <c r="G10" s="17">
        <f t="shared" si="2"/>
        <v>19</v>
      </c>
      <c r="H10" s="18">
        <f t="shared" si="3"/>
        <v>69</v>
      </c>
      <c r="J10" s="60" t="s">
        <v>3</v>
      </c>
      <c r="K10" s="61"/>
      <c r="L10" s="61"/>
      <c r="M10" s="61"/>
      <c r="N10" s="61"/>
      <c r="O10" s="61"/>
      <c r="P10" s="62"/>
      <c r="Q10" s="54"/>
      <c r="R10" s="54"/>
      <c r="S10" s="54"/>
      <c r="T10" s="54"/>
      <c r="U10" s="54"/>
      <c r="V10" s="54"/>
    </row>
    <row r="11" spans="1:22" ht="15.75" thickBot="1" x14ac:dyDescent="0.3">
      <c r="A11" s="19">
        <v>21</v>
      </c>
      <c r="B11" s="20">
        <v>66</v>
      </c>
      <c r="C11" s="56"/>
      <c r="D11" s="21">
        <f t="shared" si="0"/>
        <v>23</v>
      </c>
      <c r="E11" s="22">
        <f t="shared" si="1"/>
        <v>67</v>
      </c>
      <c r="F11" s="55"/>
      <c r="G11" s="23">
        <f t="shared" si="2"/>
        <v>19</v>
      </c>
      <c r="H11" s="24">
        <f t="shared" si="3"/>
        <v>65</v>
      </c>
      <c r="J11" s="31"/>
      <c r="K11" s="41" t="s">
        <v>10</v>
      </c>
      <c r="L11" s="42" t="s">
        <v>5</v>
      </c>
      <c r="M11" s="41" t="s">
        <v>6</v>
      </c>
      <c r="N11" s="42" t="s">
        <v>7</v>
      </c>
      <c r="O11" s="41" t="s">
        <v>8</v>
      </c>
      <c r="P11" s="43" t="s">
        <v>9</v>
      </c>
      <c r="Q11" s="54"/>
      <c r="R11" s="54"/>
      <c r="S11" s="54"/>
      <c r="T11" s="54"/>
      <c r="U11" s="54"/>
      <c r="V11" s="54"/>
    </row>
    <row r="12" spans="1:22" ht="15.75" thickBot="1" x14ac:dyDescent="0.3">
      <c r="A12" s="13">
        <v>21</v>
      </c>
      <c r="B12" s="14">
        <v>63</v>
      </c>
      <c r="C12" s="56"/>
      <c r="D12" s="15">
        <f t="shared" si="0"/>
        <v>23</v>
      </c>
      <c r="E12" s="16">
        <f t="shared" si="1"/>
        <v>64</v>
      </c>
      <c r="F12" s="55"/>
      <c r="G12" s="17">
        <f t="shared" si="2"/>
        <v>19</v>
      </c>
      <c r="H12" s="18">
        <f t="shared" si="3"/>
        <v>62</v>
      </c>
      <c r="J12" s="44" t="s">
        <v>0</v>
      </c>
      <c r="K12" s="37">
        <f>MIN(D3:D22)</f>
        <v>22</v>
      </c>
      <c r="L12" s="36">
        <f>QUARTILE(D3:D22,1)</f>
        <v>22</v>
      </c>
      <c r="M12" s="37">
        <f>AVERAGE(D3:D22)</f>
        <v>23.15</v>
      </c>
      <c r="N12" s="36">
        <f>MEDIAN(D3:D22)</f>
        <v>23</v>
      </c>
      <c r="O12" s="37">
        <f>QUARTILE(D3:D22,3)</f>
        <v>24</v>
      </c>
      <c r="P12" s="45">
        <f>MAX(D3:D22)</f>
        <v>25</v>
      </c>
      <c r="Q12" s="54"/>
      <c r="R12" s="54"/>
      <c r="S12" s="54"/>
      <c r="T12" s="54"/>
      <c r="U12" s="54"/>
      <c r="V12" s="54"/>
    </row>
    <row r="13" spans="1:22" ht="15.75" thickBot="1" x14ac:dyDescent="0.3">
      <c r="A13" s="19">
        <v>20</v>
      </c>
      <c r="B13" s="20">
        <v>61</v>
      </c>
      <c r="C13" s="56"/>
      <c r="D13" s="21">
        <f t="shared" si="0"/>
        <v>22</v>
      </c>
      <c r="E13" s="22">
        <f t="shared" si="1"/>
        <v>62</v>
      </c>
      <c r="F13" s="55"/>
      <c r="G13" s="23">
        <f t="shared" si="2"/>
        <v>18</v>
      </c>
      <c r="H13" s="24">
        <f t="shared" si="3"/>
        <v>60</v>
      </c>
      <c r="J13" s="46" t="s">
        <v>1</v>
      </c>
      <c r="K13" s="40">
        <f>MIN(E3:E22)</f>
        <v>52</v>
      </c>
      <c r="L13" s="39">
        <f>QUARTILE(E3:E22,1)</f>
        <v>58.75</v>
      </c>
      <c r="M13" s="40">
        <f>AVERAGE(E3:E22)</f>
        <v>61.6</v>
      </c>
      <c r="N13" s="39">
        <f>MEDIAN(E3:E22)</f>
        <v>60</v>
      </c>
      <c r="O13" s="40">
        <f>QUARTILE(E3:E22,3)</f>
        <v>62.5</v>
      </c>
      <c r="P13" s="47">
        <f>MAX(E3:E22)</f>
        <v>74</v>
      </c>
      <c r="Q13" s="54"/>
      <c r="R13" s="54"/>
      <c r="S13" s="54"/>
      <c r="T13" s="54"/>
      <c r="U13" s="54"/>
      <c r="V13" s="54"/>
    </row>
    <row r="14" spans="1:22" ht="15.75" thickBot="1" x14ac:dyDescent="0.3">
      <c r="A14" s="13">
        <v>21</v>
      </c>
      <c r="B14" s="14">
        <v>60</v>
      </c>
      <c r="C14" s="56"/>
      <c r="D14" s="15">
        <f t="shared" si="0"/>
        <v>23</v>
      </c>
      <c r="E14" s="16">
        <f t="shared" si="1"/>
        <v>61</v>
      </c>
      <c r="F14" s="55"/>
      <c r="G14" s="17">
        <f t="shared" si="2"/>
        <v>19</v>
      </c>
      <c r="H14" s="18">
        <f t="shared" si="3"/>
        <v>59</v>
      </c>
      <c r="J14" s="55"/>
      <c r="K14" s="55"/>
      <c r="L14" s="55"/>
      <c r="M14" s="55"/>
      <c r="N14" s="55"/>
      <c r="O14" s="55"/>
      <c r="P14" s="55"/>
      <c r="Q14" s="54"/>
      <c r="R14" s="54"/>
      <c r="S14" s="54"/>
      <c r="T14" s="54"/>
      <c r="U14" s="54"/>
      <c r="V14" s="54"/>
    </row>
    <row r="15" spans="1:22" ht="15.75" thickBot="1" x14ac:dyDescent="0.3">
      <c r="A15" s="19">
        <v>22</v>
      </c>
      <c r="B15" s="20">
        <v>59</v>
      </c>
      <c r="C15" s="56"/>
      <c r="D15" s="21">
        <f t="shared" si="0"/>
        <v>24</v>
      </c>
      <c r="E15" s="22">
        <f t="shared" si="1"/>
        <v>60</v>
      </c>
      <c r="F15" s="55"/>
      <c r="G15" s="23">
        <f t="shared" si="2"/>
        <v>20</v>
      </c>
      <c r="H15" s="24">
        <f t="shared" si="3"/>
        <v>58</v>
      </c>
      <c r="J15" s="63" t="s">
        <v>4</v>
      </c>
      <c r="K15" s="64"/>
      <c r="L15" s="64"/>
      <c r="M15" s="64"/>
      <c r="N15" s="64"/>
      <c r="O15" s="64"/>
      <c r="P15" s="65"/>
      <c r="Q15" s="54"/>
      <c r="R15" s="54"/>
      <c r="S15" s="54"/>
      <c r="T15" s="54"/>
      <c r="U15" s="54"/>
      <c r="V15" s="54"/>
    </row>
    <row r="16" spans="1:22" ht="15.75" thickBot="1" x14ac:dyDescent="0.3">
      <c r="A16" s="13">
        <v>22</v>
      </c>
      <c r="B16" s="14">
        <v>58</v>
      </c>
      <c r="C16" s="56"/>
      <c r="D16" s="15">
        <f t="shared" si="0"/>
        <v>24</v>
      </c>
      <c r="E16" s="16">
        <f t="shared" si="1"/>
        <v>59</v>
      </c>
      <c r="F16" s="55"/>
      <c r="G16" s="17">
        <f t="shared" si="2"/>
        <v>20</v>
      </c>
      <c r="H16" s="18">
        <f t="shared" si="3"/>
        <v>57</v>
      </c>
      <c r="J16" s="31"/>
      <c r="K16" s="48" t="s">
        <v>10</v>
      </c>
      <c r="L16" s="49" t="s">
        <v>5</v>
      </c>
      <c r="M16" s="50" t="s">
        <v>6</v>
      </c>
      <c r="N16" s="51" t="s">
        <v>7</v>
      </c>
      <c r="O16" s="50" t="s">
        <v>8</v>
      </c>
      <c r="P16" s="52" t="s">
        <v>9</v>
      </c>
      <c r="Q16" s="54"/>
      <c r="R16" s="54"/>
      <c r="S16" s="54"/>
      <c r="T16" s="54"/>
      <c r="U16" s="54"/>
      <c r="V16" s="54"/>
    </row>
    <row r="17" spans="1:22" ht="15.75" thickBot="1" x14ac:dyDescent="0.3">
      <c r="A17" s="19">
        <v>22</v>
      </c>
      <c r="B17" s="20">
        <v>61</v>
      </c>
      <c r="C17" s="56"/>
      <c r="D17" s="21">
        <f t="shared" si="0"/>
        <v>24</v>
      </c>
      <c r="E17" s="22">
        <f t="shared" si="1"/>
        <v>62</v>
      </c>
      <c r="F17" s="55"/>
      <c r="G17" s="23">
        <f t="shared" si="2"/>
        <v>20</v>
      </c>
      <c r="H17" s="24">
        <f t="shared" si="3"/>
        <v>60</v>
      </c>
      <c r="J17" s="49" t="s">
        <v>0</v>
      </c>
      <c r="K17" s="36">
        <f>MIN(G3:G22)</f>
        <v>18</v>
      </c>
      <c r="L17" s="37">
        <f>QUARTILE(G3:G22,1)</f>
        <v>18</v>
      </c>
      <c r="M17" s="37">
        <f>AVERAGE(G3:G22)</f>
        <v>19.149999999999999</v>
      </c>
      <c r="N17" s="36">
        <f>MEDIAN(G3:G22)</f>
        <v>19</v>
      </c>
      <c r="O17" s="37">
        <f>QUARTILE(G3:G22,3)</f>
        <v>20</v>
      </c>
      <c r="P17" s="45">
        <f>MAX(G3:G22)</f>
        <v>21</v>
      </c>
      <c r="Q17" s="54"/>
      <c r="R17" s="54"/>
      <c r="S17" s="54"/>
      <c r="T17" s="54"/>
      <c r="U17" s="54"/>
      <c r="V17" s="54"/>
    </row>
    <row r="18" spans="1:22" ht="15.75" thickBot="1" x14ac:dyDescent="0.3">
      <c r="A18" s="13">
        <v>23</v>
      </c>
      <c r="B18" s="14">
        <v>60</v>
      </c>
      <c r="C18" s="56"/>
      <c r="D18" s="15">
        <f t="shared" si="0"/>
        <v>25</v>
      </c>
      <c r="E18" s="16">
        <f t="shared" si="1"/>
        <v>61</v>
      </c>
      <c r="F18" s="55"/>
      <c r="G18" s="17">
        <f t="shared" si="2"/>
        <v>21</v>
      </c>
      <c r="H18" s="18">
        <f t="shared" si="3"/>
        <v>59</v>
      </c>
      <c r="J18" s="53" t="s">
        <v>1</v>
      </c>
      <c r="K18" s="39">
        <f>MIN(H3:H22)</f>
        <v>50</v>
      </c>
      <c r="L18" s="40">
        <f>QUARTILE(H3:H22,1)</f>
        <v>56.75</v>
      </c>
      <c r="M18" s="40">
        <f>AVERAGE(H3:H22)</f>
        <v>59.6</v>
      </c>
      <c r="N18" s="39">
        <f>MEDIAN(H3:H22)</f>
        <v>58</v>
      </c>
      <c r="O18" s="40">
        <f>QUARTILE(H3:H22,3)</f>
        <v>60.5</v>
      </c>
      <c r="P18" s="47">
        <f>MAX(H3:H22)</f>
        <v>72</v>
      </c>
      <c r="Q18" s="54"/>
      <c r="R18" s="54"/>
      <c r="S18" s="54"/>
      <c r="T18" s="54"/>
      <c r="U18" s="54"/>
      <c r="V18" s="54"/>
    </row>
    <row r="19" spans="1:22" x14ac:dyDescent="0.25">
      <c r="A19" s="19">
        <v>23</v>
      </c>
      <c r="B19" s="20">
        <v>59</v>
      </c>
      <c r="C19" s="56"/>
      <c r="D19" s="21">
        <f t="shared" si="0"/>
        <v>25</v>
      </c>
      <c r="E19" s="22">
        <f t="shared" si="1"/>
        <v>60</v>
      </c>
      <c r="F19" s="55"/>
      <c r="G19" s="23">
        <f t="shared" si="2"/>
        <v>21</v>
      </c>
      <c r="H19" s="24">
        <f t="shared" si="3"/>
        <v>58</v>
      </c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</row>
    <row r="20" spans="1:22" x14ac:dyDescent="0.25">
      <c r="A20" s="13">
        <v>23</v>
      </c>
      <c r="B20" s="14">
        <v>57</v>
      </c>
      <c r="C20" s="56"/>
      <c r="D20" s="15">
        <f t="shared" si="0"/>
        <v>25</v>
      </c>
      <c r="E20" s="16">
        <f t="shared" si="1"/>
        <v>58</v>
      </c>
      <c r="F20" s="55"/>
      <c r="G20" s="17">
        <f t="shared" si="2"/>
        <v>21</v>
      </c>
      <c r="H20" s="18">
        <f t="shared" si="3"/>
        <v>56</v>
      </c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</row>
    <row r="21" spans="1:22" x14ac:dyDescent="0.25">
      <c r="A21" s="19">
        <v>22</v>
      </c>
      <c r="B21" s="20">
        <v>56</v>
      </c>
      <c r="C21" s="56"/>
      <c r="D21" s="21">
        <f t="shared" si="0"/>
        <v>24</v>
      </c>
      <c r="E21" s="22">
        <f t="shared" si="1"/>
        <v>57</v>
      </c>
      <c r="F21" s="55"/>
      <c r="G21" s="23">
        <f t="shared" si="2"/>
        <v>20</v>
      </c>
      <c r="H21" s="24">
        <f t="shared" si="3"/>
        <v>55</v>
      </c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</row>
    <row r="22" spans="1:22" ht="15.75" thickBot="1" x14ac:dyDescent="0.3">
      <c r="A22" s="25">
        <v>20</v>
      </c>
      <c r="B22" s="26">
        <v>51</v>
      </c>
      <c r="C22" s="56"/>
      <c r="D22" s="27">
        <f t="shared" si="0"/>
        <v>22</v>
      </c>
      <c r="E22" s="28">
        <f t="shared" si="1"/>
        <v>52</v>
      </c>
      <c r="F22" s="55"/>
      <c r="G22" s="29">
        <f t="shared" si="2"/>
        <v>18</v>
      </c>
      <c r="H22" s="30">
        <f t="shared" si="3"/>
        <v>50</v>
      </c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</row>
    <row r="23" spans="1:22" x14ac:dyDescent="0.25">
      <c r="A23" s="54"/>
      <c r="B23" s="54"/>
      <c r="C23" s="54"/>
      <c r="D23" s="54"/>
      <c r="E23" s="54"/>
      <c r="G23" s="54"/>
      <c r="H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</row>
    <row r="24" spans="1:22" x14ac:dyDescent="0.25">
      <c r="A24" s="54"/>
      <c r="B24" s="54"/>
      <c r="C24" s="54"/>
      <c r="D24" s="54"/>
      <c r="E24" s="54"/>
      <c r="G24" s="54"/>
      <c r="H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</row>
    <row r="25" spans="1:22" x14ac:dyDescent="0.25">
      <c r="A25" s="54"/>
      <c r="B25" s="54"/>
      <c r="C25" s="54"/>
      <c r="D25" s="54"/>
      <c r="E25" s="54"/>
      <c r="G25" s="54"/>
      <c r="H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</row>
    <row r="26" spans="1:22" x14ac:dyDescent="0.25">
      <c r="A26" s="54"/>
      <c r="B26" s="54"/>
      <c r="C26" s="54"/>
      <c r="D26" s="54"/>
      <c r="E26" s="54"/>
      <c r="G26" s="54"/>
      <c r="H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</row>
    <row r="27" spans="1:22" x14ac:dyDescent="0.25">
      <c r="A27" s="54"/>
      <c r="B27" s="54"/>
      <c r="C27" s="54"/>
      <c r="D27" s="54"/>
      <c r="E27" s="54"/>
      <c r="G27" s="54"/>
      <c r="H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</row>
    <row r="28" spans="1:22" x14ac:dyDescent="0.25">
      <c r="A28" s="54"/>
      <c r="B28" s="54"/>
      <c r="C28" s="54"/>
      <c r="D28" s="54"/>
      <c r="E28" s="54"/>
      <c r="G28" s="54"/>
      <c r="H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</row>
    <row r="29" spans="1:22" x14ac:dyDescent="0.25">
      <c r="A29" s="54"/>
      <c r="B29" s="54"/>
      <c r="C29" s="54"/>
      <c r="D29" s="54"/>
      <c r="E29" s="54"/>
      <c r="G29" s="54"/>
      <c r="H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</row>
    <row r="30" spans="1:22" x14ac:dyDescent="0.25">
      <c r="A30" s="54"/>
      <c r="B30" s="54"/>
      <c r="C30" s="54"/>
      <c r="D30" s="54"/>
      <c r="E30" s="54"/>
      <c r="G30" s="54"/>
      <c r="H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</row>
    <row r="31" spans="1:22" x14ac:dyDescent="0.25">
      <c r="A31" s="54"/>
      <c r="B31" s="54"/>
      <c r="C31" s="54"/>
      <c r="D31" s="54"/>
      <c r="E31" s="54"/>
      <c r="G31" s="54"/>
      <c r="H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</row>
    <row r="32" spans="1:22" x14ac:dyDescent="0.25">
      <c r="A32" s="54"/>
      <c r="B32" s="54"/>
      <c r="C32" s="54"/>
      <c r="D32" s="54"/>
      <c r="E32" s="54"/>
      <c r="G32" s="54"/>
      <c r="H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</row>
    <row r="33" spans="1:22" x14ac:dyDescent="0.25">
      <c r="A33" s="54"/>
      <c r="B33" s="54"/>
      <c r="C33" s="54"/>
      <c r="D33" s="54"/>
      <c r="E33" s="54"/>
      <c r="G33" s="54"/>
      <c r="H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</row>
    <row r="34" spans="1:22" x14ac:dyDescent="0.25">
      <c r="A34" s="54"/>
      <c r="B34" s="54"/>
      <c r="C34" s="54"/>
      <c r="D34" s="54"/>
      <c r="E34" s="54"/>
      <c r="G34" s="54"/>
      <c r="H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</row>
    <row r="35" spans="1:22" x14ac:dyDescent="0.25">
      <c r="A35" s="54"/>
      <c r="B35" s="54"/>
      <c r="C35" s="54"/>
      <c r="D35" s="54"/>
      <c r="E35" s="54"/>
      <c r="G35" s="54"/>
      <c r="H35" s="54"/>
      <c r="Q35" s="54"/>
      <c r="R35" s="54"/>
      <c r="S35" s="54"/>
      <c r="T35" s="54"/>
      <c r="U35" s="54"/>
      <c r="V35" s="54"/>
    </row>
    <row r="36" spans="1:22" x14ac:dyDescent="0.25">
      <c r="A36" s="54"/>
      <c r="B36" s="54"/>
      <c r="C36" s="54"/>
      <c r="D36" s="54"/>
      <c r="E36" s="54"/>
      <c r="G36" s="54"/>
      <c r="H36" s="54"/>
      <c r="Q36" s="54"/>
      <c r="R36" s="54"/>
      <c r="S36" s="54"/>
      <c r="T36" s="54"/>
      <c r="U36" s="54"/>
      <c r="V36" s="54"/>
    </row>
    <row r="37" spans="1:22" x14ac:dyDescent="0.25">
      <c r="Q37" s="54"/>
      <c r="R37" s="54"/>
      <c r="S37" s="54"/>
      <c r="T37" s="54"/>
      <c r="U37" s="54"/>
      <c r="V37" s="54"/>
    </row>
    <row r="38" spans="1:22" x14ac:dyDescent="0.25">
      <c r="Q38" s="54"/>
      <c r="R38" s="54"/>
      <c r="S38" s="54"/>
      <c r="T38" s="54"/>
      <c r="U38" s="54"/>
      <c r="V38" s="54"/>
    </row>
  </sheetData>
  <mergeCells count="6">
    <mergeCell ref="J5:P5"/>
    <mergeCell ref="J10:P10"/>
    <mergeCell ref="J15:P15"/>
    <mergeCell ref="A1:B1"/>
    <mergeCell ref="D1:E1"/>
    <mergeCell ref="G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Leticia</cp:lastModifiedBy>
  <dcterms:created xsi:type="dcterms:W3CDTF">2019-04-24T18:45:59Z</dcterms:created>
  <dcterms:modified xsi:type="dcterms:W3CDTF">2019-04-29T13:51:27Z</dcterms:modified>
</cp:coreProperties>
</file>