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800" firstSheet="1" activeTab="2"/>
  </bookViews>
  <sheets>
    <sheet name="Planilha1" sheetId="1" state="hidden" r:id="rId1"/>
    <sheet name="backlog" sheetId="2" r:id="rId2"/>
    <sheet name="tabela de backlog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 s="1"/>
  <c r="E22" i="3" s="1"/>
  <c r="F22" i="3"/>
  <c r="G22" i="3" s="1"/>
  <c r="H22" i="3" s="1"/>
  <c r="H23" i="3"/>
  <c r="D23" i="3"/>
  <c r="E23" i="3" s="1"/>
  <c r="F23" i="3" s="1"/>
  <c r="G23" i="3" s="1"/>
  <c r="C23" i="3"/>
  <c r="B23" i="3"/>
  <c r="B22" i="3"/>
</calcChain>
</file>

<file path=xl/sharedStrings.xml><?xml version="1.0" encoding="utf-8"?>
<sst xmlns="http://schemas.openxmlformats.org/spreadsheetml/2006/main" count="162" uniqueCount="98">
  <si>
    <t>ID</t>
  </si>
  <si>
    <t>Requisitos</t>
  </si>
  <si>
    <t>Classificação</t>
  </si>
  <si>
    <t>E1</t>
  </si>
  <si>
    <t>Sensor para a coleta de dados de temperatura</t>
  </si>
  <si>
    <t>* Essencial</t>
  </si>
  <si>
    <t>E2</t>
  </si>
  <si>
    <t>Acesso em tempo real dos dados coletados</t>
  </si>
  <si>
    <t>E3</t>
  </si>
  <si>
    <t>E6</t>
  </si>
  <si>
    <t>Apresentação de Slides, para explicar o projeto e mostrar como foi feito a montagem e a base</t>
  </si>
  <si>
    <t>E7</t>
  </si>
  <si>
    <t>E5</t>
  </si>
  <si>
    <t>D1</t>
  </si>
  <si>
    <t xml:space="preserve">Fazer uma página amostra (para a apresentação) sobre o projeto. (Sites google)  </t>
  </si>
  <si>
    <t>Diagrama de soluções do projeto (em slide)</t>
  </si>
  <si>
    <t>Gravar site (Mobile e Desktop)</t>
  </si>
  <si>
    <t>*Essencial</t>
  </si>
  <si>
    <t>*Importante</t>
  </si>
  <si>
    <t>I1</t>
  </si>
  <si>
    <t>I2</t>
  </si>
  <si>
    <t>E8</t>
  </si>
  <si>
    <t>E9</t>
  </si>
  <si>
    <t>*Desejável</t>
  </si>
  <si>
    <t>Site com cadastro, para que o usuário posso acessar o projeto a qualquer momento</t>
  </si>
  <si>
    <t>Análise estatistica, feita por meio de gráficos em primeira instância em tempo real</t>
  </si>
  <si>
    <t>Página para cálculo finânceiro (HTML)</t>
  </si>
  <si>
    <t xml:space="preserve">Banco de dados no projeto na plataforma MySQL ou Azure para demonstração de dados coletados </t>
  </si>
  <si>
    <t>Dicas interativas de preservação dos oceanos, conscientizar o usuário de uma maneira interativa e tirar dúvidas de uma maneira mais didática</t>
  </si>
  <si>
    <t xml:space="preserve">Turma B: Nomes: Barbara Tixeira, Fernanda Queiroz, Isabella Maia, Matheus Moreira,Nikolly Santos e Thayná Oliveira </t>
  </si>
  <si>
    <t>Contextualizar o problema para a apresentação</t>
  </si>
  <si>
    <t xml:space="preserve">Elaboração dos slides </t>
  </si>
  <si>
    <t>E10</t>
  </si>
  <si>
    <t>E11</t>
  </si>
  <si>
    <t>Requisito</t>
  </si>
  <si>
    <t>Data de entrega</t>
  </si>
  <si>
    <t>Slides</t>
  </si>
  <si>
    <t>Especificação analytics</t>
  </si>
  <si>
    <t>Diagr. Arq. Local arduino</t>
  </si>
  <si>
    <t>HLD e LLD do projeto</t>
  </si>
  <si>
    <t>Modelo conceitual v1</t>
  </si>
  <si>
    <t>Pj. Atualizado Github</t>
  </si>
  <si>
    <t>Planilha de riscos</t>
  </si>
  <si>
    <t>Site cadastro/login</t>
  </si>
  <si>
    <t>Modelagem banco de dados</t>
  </si>
  <si>
    <t>Dashboard</t>
  </si>
  <si>
    <t>Site institucional local</t>
  </si>
  <si>
    <t>Teste integrado (arduino + node js) local</t>
  </si>
  <si>
    <t>Arq. Solução</t>
  </si>
  <si>
    <t>Sensores utilizados (especificações tecnicas)</t>
  </si>
  <si>
    <t>Criptografia dos dados</t>
  </si>
  <si>
    <t>Forma de coleta de dados</t>
  </si>
  <si>
    <t>Modelagem do prototipo</t>
  </si>
  <si>
    <t>Estimativa financeira</t>
  </si>
  <si>
    <t>Estatistica dos dados</t>
  </si>
  <si>
    <t>Essencial</t>
  </si>
  <si>
    <t>Importante</t>
  </si>
  <si>
    <t>Desejavel</t>
  </si>
  <si>
    <t>Descrição dos planos</t>
  </si>
  <si>
    <t>Backlog</t>
  </si>
  <si>
    <t>Cod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</si>
  <si>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</si>
  <si>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</si>
  <si>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</si>
  <si>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</si>
  <si>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</si>
  <si>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</si>
  <si>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</si>
  <si>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</si>
  <si>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</si>
  <si>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</si>
  <si>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</si>
  <si>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</si>
  <si>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</si>
  <si>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</si>
  <si>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</si>
  <si>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</si>
  <si>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</si>
  <si>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</si>
  <si>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</si>
  <si>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</si>
  <si>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Professor</t>
  </si>
  <si>
    <t>Prof. Brandão</t>
  </si>
  <si>
    <t>Prof. Yoshi</t>
  </si>
  <si>
    <t>Prof Marise</t>
  </si>
  <si>
    <t>Prof Alex</t>
  </si>
  <si>
    <t>Prof Thiago e Prof Léo</t>
  </si>
  <si>
    <t>Tamanho</t>
  </si>
  <si>
    <t>Ordem de execução</t>
  </si>
  <si>
    <t>Semana 1</t>
  </si>
  <si>
    <t>Semana 2</t>
  </si>
  <si>
    <t>Semana 3</t>
  </si>
  <si>
    <t>Semana 4</t>
  </si>
  <si>
    <t>Semana 5</t>
  </si>
  <si>
    <t>Semana 6</t>
  </si>
  <si>
    <t>Restante</t>
  </si>
  <si>
    <t>Estimado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</si>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</sst>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8" tint="-0.249977111117893"/>
      <name val="Arial Black"/>
      <family val="2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1"/>
      <name val="Arial Black"/>
      <family val="2"/>
    </font>
    <font>
      <sz val="20"/>
      <color theme="0"/>
      <name val="Calibri"/>
      <family val="2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4" borderId="2" xfId="0" applyFill="1" applyBorder="1"/>
    <xf numFmtId="0" fontId="2" fillId="4" borderId="2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Font="1"/>
    <xf numFmtId="0" fontId="5" fillId="5" borderId="0" xfId="0" applyFont="1" applyFill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Burndown - Coral-Life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789064325074552E-2"/>
          <c:y val="9.529891071629408E-2"/>
          <c:w val="0.93101372799604243"/>
          <c:h val="0.80249548840295137"/>
        </c:manualLayout>
      </c:layout>
      <c:lineChart>
        <c:grouping val="standard"/>
        <c:varyColors val="0"/>
        <c:ser>
          <c:idx val="0"/>
          <c:order val="0"/>
          <c:tx>
            <c:strRef>
              <c:f>'tabela de backlog'!$A$22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backlog'!$B$22:$H$22</c:f>
              <c:numCache>
                <c:formatCode>General</c:formatCode>
                <c:ptCount val="7"/>
                <c:pt idx="0">
                  <c:v>287</c:v>
                </c:pt>
                <c:pt idx="1">
                  <c:v>215</c:v>
                </c:pt>
                <c:pt idx="2">
                  <c:v>149</c:v>
                </c:pt>
                <c:pt idx="3">
                  <c:v>110</c:v>
                </c:pt>
                <c:pt idx="4">
                  <c:v>56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FF7-A504-C3D2C3F5CCEB}"/>
            </c:ext>
          </c:extLst>
        </c:ser>
        <c:ser>
          <c:idx val="1"/>
          <c:order val="1"/>
          <c:tx>
            <c:strRef>
              <c:f>'tabela de backlog'!$A$23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backlog'!$B$23:$H$23</c:f>
              <c:numCache>
                <c:formatCode>0</c:formatCode>
                <c:ptCount val="7"/>
                <c:pt idx="0" formatCode="General">
                  <c:v>287</c:v>
                </c:pt>
                <c:pt idx="1">
                  <c:v>239.16666666666666</c:v>
                </c:pt>
                <c:pt idx="2">
                  <c:v>191.33333333333331</c:v>
                </c:pt>
                <c:pt idx="3">
                  <c:v>143.49999999999997</c:v>
                </c:pt>
                <c:pt idx="4">
                  <c:v>95.666666666666629</c:v>
                </c:pt>
                <c:pt idx="5">
                  <c:v>47.833333333333293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FF7-A504-C3D2C3F5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36032"/>
        <c:axId val="218237568"/>
      </c:lineChart>
      <c:catAx>
        <c:axId val="21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7568"/>
        <c:crosses val="autoZero"/>
        <c:auto val="1"/>
        <c:lblAlgn val="ctr"/>
        <c:lblOffset val="100"/>
        <c:noMultiLvlLbl val="0"/>
      </c:catAx>
      <c:valAx>
        <c:axId val="21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38099</xdr:rowOff>
    </xdr:from>
    <xdr:to>
      <xdr:col>16</xdr:col>
      <xdr:colOff>104775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B4" sqref="B4:D20"/>
    </sheetView>
  </sheetViews>
  <sheetFormatPr defaultRowHeight="15" x14ac:dyDescent="0.25"/>
  <cols>
    <col min="3" max="3" width="140.85546875" customWidth="1"/>
    <col min="4" max="4" width="25.28515625" customWidth="1"/>
    <col min="5" max="5" width="12.85546875" customWidth="1"/>
  </cols>
  <sheetData>
    <row r="4" spans="1:4" ht="18.75" x14ac:dyDescent="0.4">
      <c r="C4" s="7" t="s">
        <v>29</v>
      </c>
    </row>
    <row r="5" spans="1:4" ht="24.75" x14ac:dyDescent="0.5">
      <c r="B5" s="1" t="s">
        <v>0</v>
      </c>
      <c r="C5" s="1" t="s">
        <v>1</v>
      </c>
      <c r="D5" s="1" t="s">
        <v>2</v>
      </c>
    </row>
    <row r="6" spans="1:4" ht="18.75" x14ac:dyDescent="0.3">
      <c r="B6" s="3" t="s">
        <v>3</v>
      </c>
      <c r="C6" s="2" t="s">
        <v>4</v>
      </c>
      <c r="D6" s="2" t="s">
        <v>5</v>
      </c>
    </row>
    <row r="7" spans="1:4" ht="18.75" x14ac:dyDescent="0.3">
      <c r="B7" s="3" t="s">
        <v>6</v>
      </c>
      <c r="C7" s="2" t="s">
        <v>7</v>
      </c>
      <c r="D7" s="2" t="s">
        <v>5</v>
      </c>
    </row>
    <row r="8" spans="1:4" ht="18.75" x14ac:dyDescent="0.3">
      <c r="B8" s="3" t="s">
        <v>8</v>
      </c>
      <c r="C8" s="2" t="s">
        <v>24</v>
      </c>
      <c r="D8" s="2" t="s">
        <v>5</v>
      </c>
    </row>
    <row r="9" spans="1:4" ht="18.75" x14ac:dyDescent="0.3">
      <c r="B9" s="3" t="s">
        <v>12</v>
      </c>
      <c r="C9" s="2" t="s">
        <v>10</v>
      </c>
      <c r="D9" s="2" t="s">
        <v>5</v>
      </c>
    </row>
    <row r="10" spans="1:4" ht="18.75" x14ac:dyDescent="0.3">
      <c r="B10" s="3" t="s">
        <v>9</v>
      </c>
      <c r="C10" s="2" t="s">
        <v>25</v>
      </c>
      <c r="D10" s="2" t="s">
        <v>5</v>
      </c>
    </row>
    <row r="11" spans="1:4" ht="18.75" x14ac:dyDescent="0.3">
      <c r="B11" s="3" t="s">
        <v>11</v>
      </c>
      <c r="C11" s="2" t="s">
        <v>26</v>
      </c>
      <c r="D11" s="2" t="s">
        <v>5</v>
      </c>
    </row>
    <row r="12" spans="1:4" ht="18.75" x14ac:dyDescent="0.3">
      <c r="B12" s="3" t="s">
        <v>21</v>
      </c>
      <c r="C12" s="2" t="s">
        <v>15</v>
      </c>
      <c r="D12" s="2" t="s">
        <v>17</v>
      </c>
    </row>
    <row r="13" spans="1:4" ht="18.75" x14ac:dyDescent="0.3">
      <c r="B13" s="3" t="s">
        <v>22</v>
      </c>
      <c r="C13" s="2" t="s">
        <v>27</v>
      </c>
      <c r="D13" s="2" t="s">
        <v>17</v>
      </c>
    </row>
    <row r="14" spans="1:4" ht="18.75" x14ac:dyDescent="0.3">
      <c r="B14" s="2" t="s">
        <v>32</v>
      </c>
      <c r="C14" s="2" t="s">
        <v>31</v>
      </c>
      <c r="D14" s="2" t="s">
        <v>17</v>
      </c>
    </row>
    <row r="15" spans="1:4" ht="18.75" x14ac:dyDescent="0.3">
      <c r="B15" s="2" t="s">
        <v>33</v>
      </c>
      <c r="C15" s="2" t="s">
        <v>30</v>
      </c>
      <c r="D15" s="2" t="s">
        <v>17</v>
      </c>
    </row>
    <row r="16" spans="1:4" s="6" customFormat="1" ht="40.5" customHeight="1" x14ac:dyDescent="0.25">
      <c r="A16"/>
      <c r="B16" s="9" t="s">
        <v>19</v>
      </c>
      <c r="C16" s="5" t="s">
        <v>14</v>
      </c>
      <c r="D16" s="8" t="s">
        <v>18</v>
      </c>
    </row>
    <row r="17" spans="1:4" ht="18.75" x14ac:dyDescent="0.3">
      <c r="A17" s="6"/>
      <c r="B17" s="3" t="s">
        <v>20</v>
      </c>
      <c r="C17" s="2" t="s">
        <v>16</v>
      </c>
      <c r="D17" s="2" t="s">
        <v>18</v>
      </c>
    </row>
    <row r="18" spans="1:4" ht="37.5" x14ac:dyDescent="0.25">
      <c r="B18" s="4" t="s">
        <v>13</v>
      </c>
      <c r="C18" s="5" t="s">
        <v>28</v>
      </c>
      <c r="D18" s="5" t="s">
        <v>23</v>
      </c>
    </row>
    <row r="19" spans="1:4" ht="18.75" x14ac:dyDescent="0.3">
      <c r="B19" s="10"/>
      <c r="C19" s="11" t="s">
        <v>30</v>
      </c>
      <c r="D19" s="10"/>
    </row>
    <row r="20" spans="1:4" x14ac:dyDescent="0.25">
      <c r="B20" s="12"/>
      <c r="C20" s="12"/>
      <c r="D20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H3" sqref="H3"/>
    </sheetView>
  </sheetViews>
  <sheetFormatPr defaultRowHeight="15" x14ac:dyDescent="0.25"/>
  <cols>
    <col min="2" max="2" width="19.5703125" customWidth="1"/>
    <col min="3" max="3" width="41.28515625" customWidth="1"/>
    <col min="4" max="4" width="11.85546875" bestFit="1" customWidth="1"/>
    <col min="5" max="5" width="8.85546875" bestFit="1" customWidth="1"/>
    <col min="6" max="6" width="18.5703125" bestFit="1" customWidth="1"/>
    <col min="7" max="7" width="15.140625" bestFit="1" customWidth="1"/>
    <col min="8" max="8" width="9.140625" customWidth="1"/>
  </cols>
  <sheetData>
    <row r="1" spans="1:10" ht="30.75" customHeight="1" x14ac:dyDescent="0.25">
      <c r="A1" s="21" t="s">
        <v>59</v>
      </c>
      <c r="B1" s="21"/>
      <c r="C1" s="21"/>
      <c r="D1" s="21"/>
      <c r="E1" s="21"/>
      <c r="F1" s="21"/>
      <c r="G1" s="21"/>
    </row>
    <row r="2" spans="1:10" x14ac:dyDescent="0.25">
      <c r="A2" s="15" t="s">
        <v>60</v>
      </c>
      <c r="B2" s="15" t="s">
        <v>81</v>
      </c>
      <c r="C2" s="15" t="s">
        <v>34</v>
      </c>
      <c r="D2" s="13" t="s">
        <v>2</v>
      </c>
      <c r="E2" s="13" t="s">
        <v>87</v>
      </c>
      <c r="F2" s="13" t="s">
        <v>88</v>
      </c>
      <c r="G2" s="13" t="s">
        <v>35</v>
      </c>
    </row>
    <row r="3" spans="1:10" x14ac:dyDescent="0.25">
      <c r="A3" s="17" t="s">
        <v>61</v>
      </c>
      <c r="B3" s="17" t="s">
        <v>82</v>
      </c>
      <c r="C3" s="14" t="s">
        <v>48</v>
      </c>
      <c r="D3" s="14" t="s">
        <v>55</v>
      </c>
      <c r="E3" s="19">
        <v>21</v>
      </c>
      <c r="F3" s="19">
        <v>1</v>
      </c>
      <c r="G3" s="22">
        <v>43761</v>
      </c>
    </row>
    <row r="4" spans="1:10" x14ac:dyDescent="0.25">
      <c r="A4" s="17" t="s">
        <v>62</v>
      </c>
      <c r="B4" s="18" t="s">
        <v>83</v>
      </c>
      <c r="C4" s="14" t="s">
        <v>46</v>
      </c>
      <c r="D4" s="14" t="s">
        <v>55</v>
      </c>
      <c r="E4" s="19">
        <v>21</v>
      </c>
      <c r="F4" s="19">
        <v>2</v>
      </c>
      <c r="G4" s="22">
        <v>43761</v>
      </c>
    </row>
    <row r="5" spans="1:10" x14ac:dyDescent="0.25">
      <c r="A5" s="17" t="s">
        <v>63</v>
      </c>
      <c r="B5" s="18" t="s">
        <v>83</v>
      </c>
      <c r="C5" s="14" t="s">
        <v>43</v>
      </c>
      <c r="D5" s="14" t="s">
        <v>55</v>
      </c>
      <c r="E5" s="19">
        <v>21</v>
      </c>
      <c r="F5" s="19">
        <v>3</v>
      </c>
      <c r="G5" s="22">
        <v>43761</v>
      </c>
    </row>
    <row r="6" spans="1:10" x14ac:dyDescent="0.25">
      <c r="A6" s="17" t="s">
        <v>64</v>
      </c>
      <c r="B6" s="18" t="s">
        <v>83</v>
      </c>
      <c r="C6" s="14" t="s">
        <v>45</v>
      </c>
      <c r="D6" s="14" t="s">
        <v>55</v>
      </c>
      <c r="E6" s="19">
        <v>21</v>
      </c>
      <c r="F6" s="19">
        <v>4</v>
      </c>
      <c r="G6" s="22">
        <v>43761</v>
      </c>
    </row>
    <row r="7" spans="1:10" x14ac:dyDescent="0.25">
      <c r="A7" s="17" t="s">
        <v>65</v>
      </c>
      <c r="B7" s="18" t="s">
        <v>85</v>
      </c>
      <c r="C7" s="14" t="s">
        <v>44</v>
      </c>
      <c r="D7" s="14" t="s">
        <v>55</v>
      </c>
      <c r="E7" s="19">
        <v>13</v>
      </c>
      <c r="F7" s="19">
        <v>5</v>
      </c>
      <c r="G7" s="22">
        <v>43761</v>
      </c>
    </row>
    <row r="8" spans="1:10" x14ac:dyDescent="0.25">
      <c r="A8" s="17" t="s">
        <v>66</v>
      </c>
      <c r="B8" s="18" t="s">
        <v>86</v>
      </c>
      <c r="C8" s="14" t="s">
        <v>42</v>
      </c>
      <c r="D8" s="14" t="s">
        <v>55</v>
      </c>
      <c r="E8" s="19">
        <v>13</v>
      </c>
      <c r="F8" s="19">
        <v>6</v>
      </c>
      <c r="G8" s="22">
        <v>43761</v>
      </c>
    </row>
    <row r="9" spans="1:10" x14ac:dyDescent="0.25">
      <c r="A9" s="17" t="s">
        <v>67</v>
      </c>
      <c r="B9" s="18" t="s">
        <v>85</v>
      </c>
      <c r="C9" s="14" t="s">
        <v>40</v>
      </c>
      <c r="D9" s="14" t="s">
        <v>55</v>
      </c>
      <c r="E9" s="19">
        <v>13</v>
      </c>
      <c r="F9" s="19">
        <v>7</v>
      </c>
      <c r="G9" s="22">
        <v>43761</v>
      </c>
    </row>
    <row r="10" spans="1:10" x14ac:dyDescent="0.25">
      <c r="A10" s="17" t="s">
        <v>68</v>
      </c>
      <c r="B10" s="18" t="s">
        <v>84</v>
      </c>
      <c r="C10" s="14" t="s">
        <v>38</v>
      </c>
      <c r="D10" s="14" t="s">
        <v>55</v>
      </c>
      <c r="E10" s="19">
        <v>21</v>
      </c>
      <c r="F10" s="19">
        <v>8</v>
      </c>
      <c r="G10" s="22">
        <v>43761</v>
      </c>
    </row>
    <row r="11" spans="1:10" x14ac:dyDescent="0.25">
      <c r="A11" s="17" t="s">
        <v>69</v>
      </c>
      <c r="B11" s="18" t="s">
        <v>86</v>
      </c>
      <c r="C11" s="14" t="s">
        <v>39</v>
      </c>
      <c r="D11" s="14" t="s">
        <v>55</v>
      </c>
      <c r="E11" s="19">
        <v>21</v>
      </c>
      <c r="F11" s="19">
        <v>9</v>
      </c>
      <c r="G11" s="22">
        <v>43761</v>
      </c>
    </row>
    <row r="12" spans="1:10" x14ac:dyDescent="0.25">
      <c r="A12" s="17" t="s">
        <v>70</v>
      </c>
      <c r="B12" s="18" t="s">
        <v>84</v>
      </c>
      <c r="C12" s="14" t="s">
        <v>37</v>
      </c>
      <c r="D12" s="14" t="s">
        <v>55</v>
      </c>
      <c r="E12" s="19">
        <v>21</v>
      </c>
      <c r="F12" s="19">
        <v>10</v>
      </c>
      <c r="G12" s="22">
        <v>43761</v>
      </c>
    </row>
    <row r="13" spans="1:10" x14ac:dyDescent="0.25">
      <c r="A13" s="17" t="s">
        <v>71</v>
      </c>
      <c r="B13" s="18" t="s">
        <v>84</v>
      </c>
      <c r="C13" s="14" t="s">
        <v>47</v>
      </c>
      <c r="D13" s="14" t="s">
        <v>55</v>
      </c>
      <c r="E13" s="19">
        <v>21</v>
      </c>
      <c r="F13" s="19">
        <v>11</v>
      </c>
      <c r="G13" s="22">
        <v>43761</v>
      </c>
    </row>
    <row r="14" spans="1:10" x14ac:dyDescent="0.25">
      <c r="A14" s="17" t="s">
        <v>72</v>
      </c>
      <c r="B14" s="18" t="s">
        <v>82</v>
      </c>
      <c r="C14" s="14" t="s">
        <v>41</v>
      </c>
      <c r="D14" s="14" t="s">
        <v>55</v>
      </c>
      <c r="E14" s="19">
        <v>13</v>
      </c>
      <c r="F14" s="19">
        <v>12</v>
      </c>
      <c r="G14" s="22">
        <v>43761</v>
      </c>
    </row>
    <row r="15" spans="1:10" x14ac:dyDescent="0.25">
      <c r="A15" s="17" t="s">
        <v>73</v>
      </c>
      <c r="B15" s="18" t="s">
        <v>82</v>
      </c>
      <c r="C15" s="14" t="s">
        <v>49</v>
      </c>
      <c r="D15" s="14" t="s">
        <v>56</v>
      </c>
      <c r="E15" s="19">
        <v>13</v>
      </c>
      <c r="F15" s="19">
        <v>13</v>
      </c>
      <c r="G15" s="22">
        <v>43761</v>
      </c>
      <c r="J15" s="20"/>
    </row>
    <row r="16" spans="1:10" x14ac:dyDescent="0.25">
      <c r="A16" s="17" t="s">
        <v>74</v>
      </c>
      <c r="B16" s="18" t="s">
        <v>83</v>
      </c>
      <c r="C16" s="14" t="s">
        <v>50</v>
      </c>
      <c r="D16" s="14" t="s">
        <v>56</v>
      </c>
      <c r="E16" s="19">
        <v>8</v>
      </c>
      <c r="F16" s="19">
        <v>14</v>
      </c>
      <c r="G16" s="22">
        <v>43761</v>
      </c>
    </row>
    <row r="17" spans="1:7" x14ac:dyDescent="0.25">
      <c r="A17" s="17" t="s">
        <v>75</v>
      </c>
      <c r="B17" s="17" t="s">
        <v>84</v>
      </c>
      <c r="C17" s="14" t="s">
        <v>52</v>
      </c>
      <c r="D17" s="14" t="s">
        <v>56</v>
      </c>
      <c r="E17" s="19">
        <v>13</v>
      </c>
      <c r="F17" s="19">
        <v>15</v>
      </c>
      <c r="G17" s="22">
        <v>43761</v>
      </c>
    </row>
    <row r="18" spans="1:7" x14ac:dyDescent="0.25">
      <c r="A18" s="17" t="s">
        <v>76</v>
      </c>
      <c r="B18" s="17" t="s">
        <v>84</v>
      </c>
      <c r="C18" s="14" t="s">
        <v>54</v>
      </c>
      <c r="D18" s="14" t="s">
        <v>57</v>
      </c>
      <c r="E18" s="19">
        <v>5</v>
      </c>
      <c r="F18" s="19">
        <v>16</v>
      </c>
      <c r="G18" s="22">
        <v>43761</v>
      </c>
    </row>
    <row r="19" spans="1:7" x14ac:dyDescent="0.25">
      <c r="A19" s="17" t="s">
        <v>77</v>
      </c>
      <c r="B19" s="17" t="s">
        <v>82</v>
      </c>
      <c r="C19" s="14" t="s">
        <v>51</v>
      </c>
      <c r="D19" s="14" t="s">
        <v>57</v>
      </c>
      <c r="E19" s="19">
        <v>5</v>
      </c>
      <c r="F19" s="19">
        <v>17</v>
      </c>
      <c r="G19" s="22">
        <v>43761</v>
      </c>
    </row>
    <row r="20" spans="1:7" x14ac:dyDescent="0.25">
      <c r="A20" s="17" t="s">
        <v>78</v>
      </c>
      <c r="B20" s="17" t="s">
        <v>82</v>
      </c>
      <c r="C20" s="14" t="s">
        <v>53</v>
      </c>
      <c r="D20" s="14" t="s">
        <v>57</v>
      </c>
      <c r="E20" s="19">
        <v>5</v>
      </c>
      <c r="F20" s="19">
        <v>18</v>
      </c>
      <c r="G20" s="22">
        <v>43761</v>
      </c>
    </row>
    <row r="21" spans="1:7" x14ac:dyDescent="0.25">
      <c r="A21" s="17" t="s">
        <v>79</v>
      </c>
      <c r="B21" s="17" t="s">
        <v>82</v>
      </c>
      <c r="C21" s="14" t="s">
        <v>58</v>
      </c>
      <c r="D21" s="14" t="s">
        <v>57</v>
      </c>
      <c r="E21" s="19">
        <v>5</v>
      </c>
      <c r="F21" s="19">
        <v>19</v>
      </c>
      <c r="G21" s="22">
        <v>43761</v>
      </c>
    </row>
    <row r="22" spans="1:7" x14ac:dyDescent="0.25">
      <c r="A22" s="17" t="s">
        <v>80</v>
      </c>
      <c r="B22" s="18" t="s">
        <v>82</v>
      </c>
      <c r="C22" s="14" t="s">
        <v>36</v>
      </c>
      <c r="D22" s="14" t="s">
        <v>55</v>
      </c>
      <c r="E22" s="19">
        <v>13</v>
      </c>
      <c r="F22" s="19">
        <v>20</v>
      </c>
      <c r="G22" s="22">
        <v>43761</v>
      </c>
    </row>
    <row r="23" spans="1:7" x14ac:dyDescent="0.25">
      <c r="A23" s="16"/>
      <c r="B23" s="16"/>
    </row>
    <row r="24" spans="1:7" x14ac:dyDescent="0.25">
      <c r="A24" s="16"/>
      <c r="B24" s="16"/>
    </row>
    <row r="25" spans="1:7" x14ac:dyDescent="0.25">
      <c r="A25" s="16"/>
      <c r="B25" s="16"/>
    </row>
    <row r="26" spans="1:7" x14ac:dyDescent="0.25">
      <c r="A26" s="16"/>
      <c r="B26" s="16"/>
    </row>
  </sheetData>
  <sortState ref="C3:F22">
    <sortCondition ref="F2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J11" sqref="J11"/>
    </sheetView>
  </sheetViews>
  <sheetFormatPr defaultRowHeight="15" x14ac:dyDescent="0.25"/>
  <cols>
    <col min="1" max="1" width="41.28515625" bestFit="1" customWidth="1"/>
    <col min="3" max="3" width="10.5703125" bestFit="1" customWidth="1"/>
    <col min="4" max="4" width="9.140625" customWidth="1"/>
  </cols>
  <sheetData>
    <row r="1" spans="1:8" x14ac:dyDescent="0.25">
      <c r="A1" s="15" t="s">
        <v>34</v>
      </c>
      <c r="B1" s="15" t="s">
        <v>97</v>
      </c>
      <c r="C1" s="15" t="s">
        <v>89</v>
      </c>
      <c r="D1" s="15" t="s">
        <v>90</v>
      </c>
      <c r="E1" s="15" t="s">
        <v>91</v>
      </c>
      <c r="F1" s="15" t="s">
        <v>92</v>
      </c>
      <c r="G1" s="15" t="s">
        <v>93</v>
      </c>
      <c r="H1" s="15" t="s">
        <v>94</v>
      </c>
    </row>
    <row r="2" spans="1:8" x14ac:dyDescent="0.25">
      <c r="A2" s="14" t="s">
        <v>48</v>
      </c>
      <c r="B2" s="19">
        <v>21</v>
      </c>
      <c r="C2" s="23">
        <v>15</v>
      </c>
      <c r="D2" s="23">
        <v>6</v>
      </c>
      <c r="E2" s="24">
        <v>0</v>
      </c>
      <c r="F2" s="24">
        <v>0</v>
      </c>
      <c r="G2" s="24">
        <v>0</v>
      </c>
      <c r="H2" s="24">
        <v>0</v>
      </c>
    </row>
    <row r="3" spans="1:8" x14ac:dyDescent="0.25">
      <c r="A3" s="14" t="s">
        <v>46</v>
      </c>
      <c r="B3" s="19">
        <v>21</v>
      </c>
      <c r="C3" s="23">
        <v>11</v>
      </c>
      <c r="D3" s="23">
        <v>4</v>
      </c>
      <c r="E3" s="24">
        <v>6</v>
      </c>
      <c r="F3" s="24">
        <v>0</v>
      </c>
      <c r="G3" s="24">
        <v>0</v>
      </c>
      <c r="H3" s="24">
        <v>0</v>
      </c>
    </row>
    <row r="4" spans="1:8" x14ac:dyDescent="0.25">
      <c r="A4" s="14" t="s">
        <v>43</v>
      </c>
      <c r="B4" s="19">
        <v>21</v>
      </c>
      <c r="C4" s="23">
        <v>6</v>
      </c>
      <c r="D4" s="23">
        <v>15</v>
      </c>
      <c r="E4" s="24">
        <v>0</v>
      </c>
      <c r="F4" s="24">
        <v>0</v>
      </c>
      <c r="G4" s="24">
        <v>0</v>
      </c>
      <c r="H4" s="24">
        <v>0</v>
      </c>
    </row>
    <row r="5" spans="1:8" x14ac:dyDescent="0.25">
      <c r="A5" s="14" t="s">
        <v>45</v>
      </c>
      <c r="B5" s="19">
        <v>21</v>
      </c>
      <c r="C5" s="23">
        <v>5</v>
      </c>
      <c r="D5" s="23">
        <v>5</v>
      </c>
      <c r="E5" s="23">
        <v>0</v>
      </c>
      <c r="F5" s="23">
        <v>5</v>
      </c>
      <c r="G5" s="23">
        <v>6</v>
      </c>
      <c r="H5" s="23">
        <v>0</v>
      </c>
    </row>
    <row r="6" spans="1:8" x14ac:dyDescent="0.25">
      <c r="A6" s="14" t="s">
        <v>44</v>
      </c>
      <c r="B6" s="19">
        <v>13</v>
      </c>
      <c r="C6" s="23">
        <v>5</v>
      </c>
      <c r="D6" s="23">
        <v>3</v>
      </c>
      <c r="E6" s="23">
        <v>5</v>
      </c>
      <c r="F6" s="23">
        <v>0</v>
      </c>
      <c r="G6" s="23">
        <v>0</v>
      </c>
      <c r="H6" s="23">
        <v>0</v>
      </c>
    </row>
    <row r="7" spans="1:8" x14ac:dyDescent="0.25">
      <c r="A7" s="14" t="s">
        <v>42</v>
      </c>
      <c r="B7" s="19">
        <v>13</v>
      </c>
      <c r="C7" s="23">
        <v>0</v>
      </c>
      <c r="D7" s="23">
        <v>0</v>
      </c>
      <c r="E7" s="23">
        <v>0</v>
      </c>
      <c r="F7" s="23">
        <v>8</v>
      </c>
      <c r="G7" s="23">
        <v>5</v>
      </c>
      <c r="H7" s="23">
        <v>0</v>
      </c>
    </row>
    <row r="8" spans="1:8" x14ac:dyDescent="0.25">
      <c r="A8" s="14" t="s">
        <v>40</v>
      </c>
      <c r="B8" s="19">
        <v>13</v>
      </c>
      <c r="C8" s="23">
        <v>3</v>
      </c>
      <c r="D8" s="23">
        <v>7</v>
      </c>
      <c r="E8" s="23">
        <v>3</v>
      </c>
      <c r="F8" s="23">
        <v>0</v>
      </c>
      <c r="G8" s="23">
        <v>0</v>
      </c>
      <c r="H8" s="23">
        <v>0</v>
      </c>
    </row>
    <row r="9" spans="1:8" x14ac:dyDescent="0.25">
      <c r="A9" s="14" t="s">
        <v>38</v>
      </c>
      <c r="B9" s="19">
        <v>21</v>
      </c>
      <c r="C9" s="23">
        <v>0</v>
      </c>
      <c r="D9" s="23">
        <v>0</v>
      </c>
      <c r="E9" s="23">
        <v>5</v>
      </c>
      <c r="F9" s="23">
        <v>6</v>
      </c>
      <c r="G9" s="23">
        <v>10</v>
      </c>
      <c r="H9" s="23">
        <v>0</v>
      </c>
    </row>
    <row r="10" spans="1:8" x14ac:dyDescent="0.25">
      <c r="A10" s="14" t="s">
        <v>39</v>
      </c>
      <c r="B10" s="19">
        <v>21</v>
      </c>
      <c r="C10" s="23">
        <v>10</v>
      </c>
      <c r="D10" s="23">
        <v>8</v>
      </c>
      <c r="E10" s="23">
        <v>3</v>
      </c>
      <c r="F10" s="23">
        <v>0</v>
      </c>
      <c r="G10" s="23">
        <v>0</v>
      </c>
      <c r="H10" s="23">
        <v>0</v>
      </c>
    </row>
    <row r="11" spans="1:8" x14ac:dyDescent="0.25">
      <c r="A11" s="14" t="s">
        <v>37</v>
      </c>
      <c r="B11" s="19">
        <v>21</v>
      </c>
      <c r="C11" s="23">
        <v>0</v>
      </c>
      <c r="D11" s="23">
        <v>0</v>
      </c>
      <c r="E11" s="23">
        <v>5</v>
      </c>
      <c r="F11" s="23">
        <v>6</v>
      </c>
      <c r="G11" s="23">
        <v>10</v>
      </c>
      <c r="H11" s="23">
        <v>0</v>
      </c>
    </row>
    <row r="12" spans="1:8" x14ac:dyDescent="0.25">
      <c r="A12" s="14" t="s">
        <v>47</v>
      </c>
      <c r="B12" s="19">
        <v>21</v>
      </c>
      <c r="C12" s="23">
        <v>10</v>
      </c>
      <c r="D12" s="23">
        <v>11</v>
      </c>
      <c r="E12" s="23">
        <v>0</v>
      </c>
      <c r="F12" s="23">
        <v>0</v>
      </c>
      <c r="G12" s="23">
        <v>0</v>
      </c>
      <c r="H12" s="23">
        <v>0</v>
      </c>
    </row>
    <row r="13" spans="1:8" x14ac:dyDescent="0.25">
      <c r="A13" s="14" t="s">
        <v>41</v>
      </c>
      <c r="B13" s="19">
        <v>13</v>
      </c>
      <c r="C13" s="23">
        <v>3</v>
      </c>
      <c r="D13" s="23">
        <v>4</v>
      </c>
      <c r="E13" s="23">
        <v>1</v>
      </c>
      <c r="F13" s="23">
        <v>2</v>
      </c>
      <c r="G13" s="23">
        <v>2</v>
      </c>
      <c r="H13" s="23">
        <v>1</v>
      </c>
    </row>
    <row r="14" spans="1:8" x14ac:dyDescent="0.25">
      <c r="A14" s="14" t="s">
        <v>49</v>
      </c>
      <c r="B14" s="19">
        <v>13</v>
      </c>
      <c r="C14" s="23">
        <v>3</v>
      </c>
      <c r="D14" s="23">
        <v>2</v>
      </c>
      <c r="E14" s="23">
        <v>0</v>
      </c>
      <c r="F14" s="23">
        <v>5</v>
      </c>
      <c r="G14" s="23">
        <v>3</v>
      </c>
      <c r="H14" s="23">
        <v>0</v>
      </c>
    </row>
    <row r="15" spans="1:8" x14ac:dyDescent="0.25">
      <c r="A15" s="14" t="s">
        <v>50</v>
      </c>
      <c r="B15" s="19">
        <v>8</v>
      </c>
      <c r="C15" s="23">
        <v>1</v>
      </c>
      <c r="D15" s="23">
        <v>1</v>
      </c>
      <c r="E15" s="23">
        <v>0</v>
      </c>
      <c r="F15" s="23">
        <v>5</v>
      </c>
      <c r="G15" s="23">
        <v>1</v>
      </c>
      <c r="H15" s="23">
        <v>0</v>
      </c>
    </row>
    <row r="16" spans="1:8" x14ac:dyDescent="0.25">
      <c r="A16" s="14" t="s">
        <v>52</v>
      </c>
      <c r="B16" s="19">
        <v>13</v>
      </c>
      <c r="C16" s="23">
        <v>0</v>
      </c>
      <c r="D16" s="23">
        <v>0</v>
      </c>
      <c r="E16" s="23">
        <v>5</v>
      </c>
      <c r="F16" s="23">
        <v>5</v>
      </c>
      <c r="G16" s="23">
        <v>3</v>
      </c>
      <c r="H16" s="23">
        <v>0</v>
      </c>
    </row>
    <row r="17" spans="1:8" x14ac:dyDescent="0.25">
      <c r="A17" s="14" t="s">
        <v>54</v>
      </c>
      <c r="B17" s="19">
        <v>5</v>
      </c>
      <c r="C17" s="23">
        <v>0</v>
      </c>
      <c r="D17" s="23">
        <v>0</v>
      </c>
      <c r="E17" s="23">
        <v>2</v>
      </c>
      <c r="F17" s="23">
        <v>3</v>
      </c>
      <c r="G17" s="23">
        <v>0</v>
      </c>
      <c r="H17" s="23">
        <v>0</v>
      </c>
    </row>
    <row r="18" spans="1:8" x14ac:dyDescent="0.25">
      <c r="A18" s="14" t="s">
        <v>51</v>
      </c>
      <c r="B18" s="19">
        <v>5</v>
      </c>
      <c r="C18" s="23">
        <v>0</v>
      </c>
      <c r="D18" s="23">
        <v>0</v>
      </c>
      <c r="E18" s="23">
        <v>0</v>
      </c>
      <c r="F18" s="23">
        <v>3</v>
      </c>
      <c r="G18" s="23">
        <v>2</v>
      </c>
      <c r="H18" s="23">
        <v>0</v>
      </c>
    </row>
    <row r="19" spans="1:8" x14ac:dyDescent="0.25">
      <c r="A19" s="14" t="s">
        <v>53</v>
      </c>
      <c r="B19" s="19">
        <v>5</v>
      </c>
      <c r="C19" s="23">
        <v>0</v>
      </c>
      <c r="D19" s="23">
        <v>0</v>
      </c>
      <c r="E19" s="23">
        <v>2</v>
      </c>
      <c r="F19" s="23">
        <v>3</v>
      </c>
      <c r="G19" s="23">
        <v>0</v>
      </c>
      <c r="H19" s="23">
        <v>0</v>
      </c>
    </row>
    <row r="20" spans="1:8" x14ac:dyDescent="0.25">
      <c r="A20" s="14" t="s">
        <v>58</v>
      </c>
      <c r="B20" s="19">
        <v>5</v>
      </c>
      <c r="C20" s="23">
        <v>0</v>
      </c>
      <c r="D20" s="23">
        <v>0</v>
      </c>
      <c r="E20" s="23">
        <v>2</v>
      </c>
      <c r="F20" s="23">
        <v>3</v>
      </c>
      <c r="G20" s="23">
        <v>0</v>
      </c>
      <c r="H20" s="23">
        <v>0</v>
      </c>
    </row>
    <row r="21" spans="1:8" x14ac:dyDescent="0.25">
      <c r="A21" s="14" t="s">
        <v>36</v>
      </c>
      <c r="B21" s="19">
        <v>13</v>
      </c>
      <c r="C21" s="23">
        <v>0</v>
      </c>
      <c r="D21" s="23">
        <v>0</v>
      </c>
      <c r="E21" s="23">
        <v>0</v>
      </c>
      <c r="F21" s="23">
        <v>0</v>
      </c>
      <c r="G21" s="23">
        <v>5</v>
      </c>
      <c r="H21" s="23">
        <v>8</v>
      </c>
    </row>
    <row r="22" spans="1:8" x14ac:dyDescent="0.25">
      <c r="A22" s="25" t="s">
        <v>95</v>
      </c>
      <c r="B22" s="27">
        <f>SUM(B2:B21)</f>
        <v>287</v>
      </c>
      <c r="C22" s="27">
        <f>IF(SUM(C2:C21)&gt;0,B22-(SUM(C2:C21)))</f>
        <v>215</v>
      </c>
      <c r="D22" s="27">
        <f t="shared" ref="D22:H22" si="0">IF(SUM(D2:D21)&gt;0,C22-(SUM(D2:D21)))</f>
        <v>149</v>
      </c>
      <c r="E22" s="27">
        <f t="shared" si="0"/>
        <v>110</v>
      </c>
      <c r="F22" s="27">
        <f t="shared" si="0"/>
        <v>56</v>
      </c>
      <c r="G22" s="27">
        <f t="shared" si="0"/>
        <v>9</v>
      </c>
      <c r="H22" s="27">
        <f t="shared" si="0"/>
        <v>0</v>
      </c>
    </row>
    <row r="23" spans="1:8" x14ac:dyDescent="0.25">
      <c r="A23" s="26" t="s">
        <v>96</v>
      </c>
      <c r="B23" s="28">
        <f>SUM(B2:B21)</f>
        <v>287</v>
      </c>
      <c r="C23" s="29">
        <f>B23-($B$23/COUNTA($C$1:$H$1))</f>
        <v>239.16666666666666</v>
      </c>
      <c r="D23" s="29">
        <f t="shared" ref="D23:H23" si="1">C23-($B$23/COUNTA($C$1:$H$1))</f>
        <v>191.33333333333331</v>
      </c>
      <c r="E23" s="29">
        <f t="shared" si="1"/>
        <v>143.49999999999997</v>
      </c>
      <c r="F23" s="29">
        <f t="shared" si="1"/>
        <v>95.666666666666629</v>
      </c>
      <c r="G23" s="29">
        <f t="shared" si="1"/>
        <v>47.833333333333293</v>
      </c>
      <c r="H23" s="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9" sqref="S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backlog</vt:lpstr>
      <vt:lpstr>tabela de backlog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2019-08-28T19:27:34Z</dcterms:created>
  <dcterms:modified xsi:type="dcterms:W3CDTF">2019-10-16T16:51:03Z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b0fc819c-b949-4e53-8ecb-fd4f739e7c97</vt:lpwstr>
  </property>
</Properties>
</file>