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Igor\Desktop\grupo3-sa\Projeto-Documentacao\Planilhas\"/>
    </mc:Choice>
  </mc:AlternateContent>
  <xr:revisionPtr revIDLastSave="0" documentId="13_ncr:1_{45A6057F-9083-4E80-BA7A-405F43222640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" i="2" l="1"/>
  <c r="U5" i="2"/>
  <c r="T5" i="2"/>
  <c r="S5" i="2"/>
  <c r="R5" i="2"/>
  <c r="Q5" i="2"/>
  <c r="U4" i="2"/>
  <c r="T4" i="2"/>
  <c r="I4" i="2"/>
  <c r="S4" i="2"/>
  <c r="R4" i="2"/>
  <c r="V4" i="2"/>
  <c r="K4" i="2"/>
  <c r="Q4" i="2"/>
  <c r="F4" i="2"/>
  <c r="J5" i="2"/>
  <c r="G4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3" i="2"/>
  <c r="J4" i="2"/>
  <c r="H4" i="2"/>
  <c r="H5" i="2" l="1"/>
  <c r="F5" i="2"/>
  <c r="I5" i="2"/>
  <c r="G5" i="2"/>
  <c r="K5" i="2"/>
</calcChain>
</file>

<file path=xl/sharedStrings.xml><?xml version="1.0" encoding="utf-8"?>
<sst xmlns="http://schemas.openxmlformats.org/spreadsheetml/2006/main" count="20" uniqueCount="10">
  <si>
    <t>MIN</t>
  </si>
  <si>
    <t>1ºQ</t>
  </si>
  <si>
    <t>MÉDIA</t>
  </si>
  <si>
    <t>MEDIANA</t>
  </si>
  <si>
    <t>3ºQ</t>
  </si>
  <si>
    <t>MÁX</t>
  </si>
  <si>
    <t>temp1</t>
  </si>
  <si>
    <t>temp2</t>
  </si>
  <si>
    <t>Umid1</t>
  </si>
  <si>
    <t>Umid2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</si>
</sst>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V23"/>
  <sheetViews>
    <sheetView tabSelected="1" workbookViewId="0">
      <selection activeCell="C3" sqref="C3"/>
    </sheetView>
  </sheetViews>
  <sheetFormatPr defaultRowHeight="15" x14ac:dyDescent="0.25"/>
  <sheetData>
    <row r="2" spans="2:22" x14ac:dyDescent="0.25">
      <c r="B2" t="s">
        <v>6</v>
      </c>
      <c r="C2" t="s">
        <v>7</v>
      </c>
      <c r="M2" t="s">
        <v>8</v>
      </c>
      <c r="N2" t="s">
        <v>9</v>
      </c>
    </row>
    <row r="3" spans="2:22" x14ac:dyDescent="0.25">
      <c r="B3" s="1">
        <v>17.100000000000001</v>
      </c>
      <c r="C3" s="1">
        <f t="shared" ref="C3:C23" si="0">B3-15</f>
        <v>2.1000000000000014</v>
      </c>
      <c r="F3" s="2" t="s">
        <v>0</v>
      </c>
      <c r="G3" s="2" t="s">
        <v>1</v>
      </c>
      <c r="H3" s="2" t="s">
        <v>2</v>
      </c>
      <c r="I3" s="2" t="s">
        <v>3</v>
      </c>
      <c r="J3" s="2" t="s">
        <v>4</v>
      </c>
      <c r="K3" s="2" t="s">
        <v>5</v>
      </c>
      <c r="M3">
        <v>45.2</v>
      </c>
      <c r="N3">
        <v>49.2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V3" t="s">
        <v>5</v>
      </c>
    </row>
    <row r="4" spans="2:22" x14ac:dyDescent="0.25">
      <c r="B4" s="1">
        <v>18</v>
      </c>
      <c r="C4" s="1">
        <f t="shared" si="0"/>
        <v>3</v>
      </c>
      <c r="E4" t="s">
        <v>6</v>
      </c>
      <c r="F4" s="1">
        <f>MIN(B3:B23)</f>
        <v>17.100000000000001</v>
      </c>
      <c r="G4" s="1">
        <f>QUARTILE(B3:B23,1)</f>
        <v>18.5</v>
      </c>
      <c r="H4" s="1">
        <f>AVERAGE(B3:B23)</f>
        <v>19.595238095238095</v>
      </c>
      <c r="I4" s="1">
        <f>MEDIAN(B3:B23)</f>
        <v>19.2</v>
      </c>
      <c r="J4" s="1">
        <f>QUARTILE(B3:B23,3)</f>
        <v>21</v>
      </c>
      <c r="K4" s="1">
        <f>MAX(B3:B23)</f>
        <v>22.1</v>
      </c>
      <c r="M4">
        <v>44.5</v>
      </c>
      <c r="N4">
        <v>48.5</v>
      </c>
      <c r="P4" t="s">
        <v>8</v>
      </c>
      <c r="Q4">
        <f>MIN(M3:M23)</f>
        <v>44.5</v>
      </c>
      <c r="R4">
        <f>QUARTILE(M3:M23,)</f>
        <v>44.5</v>
      </c>
      <c r="S4" s="1">
        <f>AVERAGE(M3:M23)</f>
        <v>50.25238095238096</v>
      </c>
      <c r="T4">
        <f>MEDIAN(M3:M23)</f>
        <v>49.6</v>
      </c>
      <c r="U4">
        <f>QUARTILE(M3:M23,3)</f>
        <v>53.1</v>
      </c>
      <c r="V4">
        <f>MAX(M3:M23)</f>
        <v>60.2</v>
      </c>
    </row>
    <row r="5" spans="2:22" x14ac:dyDescent="0.25">
      <c r="B5" s="1">
        <v>18.399999999999999</v>
      </c>
      <c r="C5" s="1">
        <f t="shared" si="0"/>
        <v>3.3999999999999986</v>
      </c>
      <c r="E5" t="s">
        <v>7</v>
      </c>
      <c r="F5" s="1">
        <f>MIN(C3:C23)</f>
        <v>2.1000000000000014</v>
      </c>
      <c r="G5" s="1">
        <f>QUARTILE(C3:C23,1)</f>
        <v>3.5</v>
      </c>
      <c r="H5" s="1">
        <f>AVERAGE(C3:C23)</f>
        <v>4.5952380952380949</v>
      </c>
      <c r="I5" s="1">
        <f>MEDIAN(C3:C23)</f>
        <v>4.1999999999999993</v>
      </c>
      <c r="J5" s="1">
        <f>QUARTILE(C3:C23,)</f>
        <v>2.1000000000000014</v>
      </c>
      <c r="K5" s="1">
        <f>MAX(C3:C23)</f>
        <v>7.1000000000000014</v>
      </c>
      <c r="M5">
        <v>46.3</v>
      </c>
      <c r="N5">
        <v>50.3</v>
      </c>
      <c r="P5" t="s">
        <v>9</v>
      </c>
      <c r="Q5">
        <f>MIN(N3:N23)</f>
        <v>48.5</v>
      </c>
      <c r="R5">
        <f>QUARTILE(N3:N23,1)</f>
        <v>50.5</v>
      </c>
      <c r="S5" s="1">
        <f>AVERAGE(N3:N23)</f>
        <v>54.276190476190486</v>
      </c>
      <c r="T5">
        <f>MEDIAN(N3:N23)</f>
        <v>53.6</v>
      </c>
      <c r="U5">
        <f>QUARTILE(N3:N23,3)</f>
        <v>57.1</v>
      </c>
      <c r="V5">
        <f>MAX(N3:N23)</f>
        <v>64.2</v>
      </c>
    </row>
    <row r="6" spans="2:22" x14ac:dyDescent="0.25">
      <c r="B6" s="1">
        <v>18.5</v>
      </c>
      <c r="C6" s="1">
        <f t="shared" si="0"/>
        <v>3.5</v>
      </c>
      <c r="F6" s="1"/>
      <c r="M6">
        <v>48.8</v>
      </c>
      <c r="N6">
        <v>52.3</v>
      </c>
    </row>
    <row r="7" spans="2:22" x14ac:dyDescent="0.25">
      <c r="B7" s="1">
        <v>18.600000000000001</v>
      </c>
      <c r="C7" s="1">
        <f t="shared" si="0"/>
        <v>3.6000000000000014</v>
      </c>
      <c r="F7" s="1"/>
      <c r="M7">
        <v>49.1</v>
      </c>
      <c r="N7">
        <v>53.1</v>
      </c>
    </row>
    <row r="8" spans="2:22" x14ac:dyDescent="0.25">
      <c r="B8" s="1">
        <v>19.100000000000001</v>
      </c>
      <c r="C8" s="1">
        <f t="shared" si="0"/>
        <v>4.1000000000000014</v>
      </c>
      <c r="F8" s="1"/>
      <c r="M8">
        <v>50.9</v>
      </c>
      <c r="N8">
        <v>54.9</v>
      </c>
    </row>
    <row r="9" spans="2:22" x14ac:dyDescent="0.25">
      <c r="B9" s="1">
        <v>19.2</v>
      </c>
      <c r="C9" s="1">
        <f t="shared" si="0"/>
        <v>4.1999999999999993</v>
      </c>
      <c r="F9" s="1"/>
      <c r="M9">
        <v>49.6</v>
      </c>
      <c r="N9">
        <v>53.6</v>
      </c>
    </row>
    <row r="10" spans="2:22" x14ac:dyDescent="0.25">
      <c r="B10" s="1">
        <v>19.3</v>
      </c>
      <c r="C10" s="1">
        <f t="shared" si="0"/>
        <v>4.3000000000000007</v>
      </c>
      <c r="F10" s="1"/>
      <c r="L10" s="1"/>
      <c r="M10">
        <v>55.5</v>
      </c>
      <c r="N10">
        <v>59.5</v>
      </c>
    </row>
    <row r="11" spans="2:22" x14ac:dyDescent="0.25">
      <c r="B11" s="1">
        <v>20</v>
      </c>
      <c r="C11" s="1">
        <f t="shared" si="0"/>
        <v>5</v>
      </c>
      <c r="F11" s="1"/>
      <c r="M11">
        <v>53.2</v>
      </c>
      <c r="N11">
        <v>58.2</v>
      </c>
    </row>
    <row r="12" spans="2:22" x14ac:dyDescent="0.25">
      <c r="B12" s="1">
        <v>21</v>
      </c>
      <c r="C12" s="1">
        <f t="shared" si="0"/>
        <v>6</v>
      </c>
      <c r="F12" s="1"/>
      <c r="M12">
        <v>57.4</v>
      </c>
      <c r="N12">
        <v>61.4</v>
      </c>
    </row>
    <row r="13" spans="2:22" x14ac:dyDescent="0.25">
      <c r="B13" s="1">
        <v>20.3</v>
      </c>
      <c r="C13" s="1">
        <f t="shared" si="0"/>
        <v>5.3000000000000007</v>
      </c>
      <c r="F13" s="1"/>
      <c r="M13">
        <v>55</v>
      </c>
      <c r="N13">
        <v>59</v>
      </c>
    </row>
    <row r="14" spans="2:22" x14ac:dyDescent="0.25">
      <c r="B14" s="1">
        <v>20.399999999999999</v>
      </c>
      <c r="C14" s="1">
        <f t="shared" si="0"/>
        <v>5.3999999999999986</v>
      </c>
      <c r="F14" s="1"/>
      <c r="M14">
        <v>60.2</v>
      </c>
      <c r="N14">
        <v>64.2</v>
      </c>
    </row>
    <row r="15" spans="2:22" x14ac:dyDescent="0.25">
      <c r="B15" s="1">
        <v>22</v>
      </c>
      <c r="C15" s="1">
        <f t="shared" si="0"/>
        <v>7</v>
      </c>
      <c r="F15" s="1"/>
      <c r="M15">
        <v>53.1</v>
      </c>
      <c r="N15">
        <v>57.1</v>
      </c>
    </row>
    <row r="16" spans="2:22" x14ac:dyDescent="0.25">
      <c r="B16" s="1">
        <v>21</v>
      </c>
      <c r="C16" s="1">
        <f t="shared" si="0"/>
        <v>6</v>
      </c>
      <c r="F16" s="1"/>
      <c r="M16">
        <v>48.7</v>
      </c>
      <c r="N16">
        <v>52.7</v>
      </c>
    </row>
    <row r="17" spans="2:14" x14ac:dyDescent="0.25">
      <c r="B17" s="1">
        <v>22.1</v>
      </c>
      <c r="C17" s="1">
        <f t="shared" si="0"/>
        <v>7.1000000000000014</v>
      </c>
      <c r="F17" s="1"/>
      <c r="M17">
        <v>44.8</v>
      </c>
      <c r="N17">
        <v>48.8</v>
      </c>
    </row>
    <row r="18" spans="2:14" x14ac:dyDescent="0.25">
      <c r="B18" s="1">
        <v>21.6</v>
      </c>
      <c r="C18" s="1">
        <f t="shared" si="0"/>
        <v>6.6000000000000014</v>
      </c>
      <c r="F18" s="1"/>
      <c r="M18">
        <v>46.3</v>
      </c>
      <c r="N18">
        <v>50.3</v>
      </c>
    </row>
    <row r="19" spans="2:14" x14ac:dyDescent="0.25">
      <c r="B19" s="1">
        <v>21.7</v>
      </c>
      <c r="C19" s="1">
        <f t="shared" si="0"/>
        <v>6.6999999999999993</v>
      </c>
      <c r="F19" s="1"/>
      <c r="M19">
        <v>47.7</v>
      </c>
      <c r="N19">
        <v>51.7</v>
      </c>
    </row>
    <row r="20" spans="2:14" x14ac:dyDescent="0.25">
      <c r="B20" s="1">
        <v>19</v>
      </c>
      <c r="C20" s="1">
        <f t="shared" si="0"/>
        <v>4</v>
      </c>
      <c r="F20" s="1"/>
      <c r="M20">
        <v>46.5</v>
      </c>
      <c r="N20">
        <v>50.5</v>
      </c>
    </row>
    <row r="21" spans="2:14" x14ac:dyDescent="0.25">
      <c r="B21" s="1">
        <v>18</v>
      </c>
      <c r="C21" s="1">
        <f t="shared" si="0"/>
        <v>3</v>
      </c>
      <c r="F21" s="1"/>
      <c r="M21">
        <v>50.1</v>
      </c>
      <c r="N21">
        <v>54.1</v>
      </c>
    </row>
    <row r="22" spans="2:14" x14ac:dyDescent="0.25">
      <c r="B22" s="1">
        <v>17.5</v>
      </c>
      <c r="C22" s="1">
        <f t="shared" si="0"/>
        <v>2.5</v>
      </c>
      <c r="F22" s="1"/>
      <c r="M22">
        <v>50.5</v>
      </c>
      <c r="N22">
        <v>54.5</v>
      </c>
    </row>
    <row r="23" spans="2:14" x14ac:dyDescent="0.25">
      <c r="B23" s="1">
        <v>18.7</v>
      </c>
      <c r="C23" s="1">
        <f t="shared" si="0"/>
        <v>3.6999999999999993</v>
      </c>
      <c r="F23" s="1"/>
      <c r="M23">
        <v>51.9</v>
      </c>
      <c r="N23">
        <v>55.9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Igor</cp:lastModifiedBy>
  <dcterms:created xsi:type="dcterms:W3CDTF">2019-04-24T18:45:44Z</dcterms:created>
  <dcterms:modified xsi:type="dcterms:W3CDTF">2019-04-29T16:17:20Z</dcterms:modified>
</cp:coreProperties>
</file>